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8035" windowHeight="12120" activeTab="7"/>
  </bookViews>
  <sheets>
    <sheet name="0.1一直买one" sheetId="1" r:id="rId1"/>
    <sheet name="1一直买one" sheetId="2" r:id="rId2"/>
    <sheet name="一直跌" sheetId="5" r:id="rId3"/>
    <sheet name="一直涨" sheetId="6" r:id="rId4"/>
    <sheet name="限额模式" sheetId="11" r:id="rId5"/>
    <sheet name="0.1一直拿分红" sheetId="3" r:id="rId6"/>
    <sheet name="1一直拿分红" sheetId="4" r:id="rId7"/>
    <sheet name="lmy" sheetId="7" r:id="rId8"/>
    <sheet name="one返还" sheetId="8" r:id="rId9"/>
    <sheet name="返还one" sheetId="9" r:id="rId10"/>
    <sheet name="big买one" sheetId="10" r:id="rId11"/>
    <sheet name="big拿分红" sheetId="14" r:id="rId12"/>
  </sheets>
  <calcPr calcId="144525"/>
</workbook>
</file>

<file path=xl/calcChain.xml><?xml version="1.0" encoding="utf-8"?>
<calcChain xmlns="http://schemas.openxmlformats.org/spreadsheetml/2006/main">
  <c r="Z29" i="7" l="1"/>
  <c r="AB29" i="7"/>
  <c r="AC29" i="7"/>
  <c r="AD29" i="7" s="1"/>
  <c r="Z30" i="7"/>
  <c r="AB30" i="7" s="1"/>
  <c r="AC30" i="7"/>
  <c r="AD30" i="7" s="1"/>
  <c r="Z31" i="7"/>
  <c r="AB31" i="7" s="1"/>
  <c r="AC31" i="7"/>
  <c r="AD31" i="7"/>
  <c r="AC32" i="7"/>
  <c r="AD32" i="7" s="1"/>
  <c r="AB32" i="7"/>
  <c r="Z32" i="7"/>
  <c r="R29" i="7"/>
  <c r="T29" i="7"/>
  <c r="U29" i="7"/>
  <c r="V29" i="7"/>
  <c r="W29" i="7"/>
  <c r="R30" i="7"/>
  <c r="V30" i="7" s="1"/>
  <c r="T30" i="7"/>
  <c r="W30" i="7"/>
  <c r="R31" i="7"/>
  <c r="U31" i="7" s="1"/>
  <c r="T31" i="7"/>
  <c r="R32" i="7"/>
  <c r="T32" i="7"/>
  <c r="U32" i="7"/>
  <c r="V32" i="7"/>
  <c r="W32" i="7"/>
  <c r="P32" i="7"/>
  <c r="P31" i="7"/>
  <c r="P30" i="7"/>
  <c r="P29" i="7"/>
  <c r="J29" i="7"/>
  <c r="K29" i="7"/>
  <c r="L29" i="7"/>
  <c r="J30" i="7"/>
  <c r="K30" i="7" s="1"/>
  <c r="L30" i="7"/>
  <c r="L31" i="7"/>
  <c r="L32" i="7"/>
  <c r="B29" i="7"/>
  <c r="D29" i="7"/>
  <c r="E29" i="7"/>
  <c r="C29" i="7" s="1"/>
  <c r="B30" i="7"/>
  <c r="B31" i="7" s="1"/>
  <c r="B32" i="7" s="1"/>
  <c r="E30" i="7"/>
  <c r="D30" i="7" s="1"/>
  <c r="E31" i="7"/>
  <c r="C31" i="7" s="1"/>
  <c r="F31" i="7" s="1"/>
  <c r="C32" i="7"/>
  <c r="F32" i="7" s="1"/>
  <c r="E32" i="7"/>
  <c r="D32" i="7" s="1"/>
  <c r="I29" i="7"/>
  <c r="I30" i="7" s="1"/>
  <c r="I31" i="7" s="1"/>
  <c r="H29" i="7"/>
  <c r="H30" i="7" s="1"/>
  <c r="H31" i="7" s="1"/>
  <c r="W31" i="7" l="1"/>
  <c r="U30" i="7"/>
  <c r="V31" i="7"/>
  <c r="J31" i="7"/>
  <c r="F29" i="7"/>
  <c r="G29" i="7"/>
  <c r="C30" i="7"/>
  <c r="F30" i="7" s="1"/>
  <c r="D31" i="7"/>
  <c r="AE27" i="7"/>
  <c r="AF27" i="7" s="1"/>
  <c r="AC28" i="7"/>
  <c r="AD28" i="7" s="1"/>
  <c r="AE28" i="7" s="1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J110" i="14"/>
  <c r="J111" i="14"/>
  <c r="J112" i="14"/>
  <c r="J113" i="14"/>
  <c r="J114" i="14"/>
  <c r="J115" i="14"/>
  <c r="J116" i="14"/>
  <c r="J117" i="14"/>
  <c r="J118" i="14"/>
  <c r="J119" i="14"/>
  <c r="J120" i="14"/>
  <c r="J121" i="14"/>
  <c r="J122" i="14"/>
  <c r="J123" i="14"/>
  <c r="J124" i="14"/>
  <c r="J125" i="14"/>
  <c r="J126" i="14"/>
  <c r="J127" i="14"/>
  <c r="J128" i="14"/>
  <c r="J129" i="14"/>
  <c r="J130" i="14"/>
  <c r="J131" i="14"/>
  <c r="J132" i="14"/>
  <c r="J133" i="14"/>
  <c r="J134" i="14"/>
  <c r="J135" i="14"/>
  <c r="J136" i="14"/>
  <c r="J137" i="14"/>
  <c r="J138" i="14"/>
  <c r="J139" i="14"/>
  <c r="J140" i="14"/>
  <c r="J141" i="14"/>
  <c r="J142" i="14"/>
  <c r="J143" i="14"/>
  <c r="J144" i="14"/>
  <c r="J145" i="14"/>
  <c r="J146" i="14"/>
  <c r="J147" i="14"/>
  <c r="J148" i="14"/>
  <c r="J149" i="14"/>
  <c r="J150" i="14"/>
  <c r="J151" i="14"/>
  <c r="J152" i="14"/>
  <c r="J153" i="14"/>
  <c r="J154" i="14"/>
  <c r="J155" i="14"/>
  <c r="J156" i="14"/>
  <c r="J157" i="14"/>
  <c r="J158" i="14"/>
  <c r="J159" i="14"/>
  <c r="J160" i="14"/>
  <c r="J161" i="14"/>
  <c r="J162" i="14"/>
  <c r="J163" i="14"/>
  <c r="J164" i="14"/>
  <c r="J165" i="14"/>
  <c r="J166" i="14"/>
  <c r="J167" i="14"/>
  <c r="J168" i="14"/>
  <c r="J169" i="14"/>
  <c r="J170" i="14"/>
  <c r="J171" i="14"/>
  <c r="J172" i="14"/>
  <c r="J173" i="14"/>
  <c r="J174" i="14"/>
  <c r="J175" i="14"/>
  <c r="J176" i="14"/>
  <c r="J177" i="14"/>
  <c r="J178" i="14"/>
  <c r="J179" i="14"/>
  <c r="J180" i="14"/>
  <c r="J181" i="14"/>
  <c r="J182" i="14"/>
  <c r="J183" i="14"/>
  <c r="J184" i="14"/>
  <c r="J185" i="14"/>
  <c r="J186" i="14"/>
  <c r="J187" i="14"/>
  <c r="J188" i="14"/>
  <c r="J189" i="14"/>
  <c r="J190" i="14"/>
  <c r="J191" i="14"/>
  <c r="J192" i="14"/>
  <c r="J193" i="14"/>
  <c r="J194" i="14"/>
  <c r="J195" i="14"/>
  <c r="J196" i="14"/>
  <c r="J197" i="14"/>
  <c r="J198" i="14"/>
  <c r="J199" i="14"/>
  <c r="J200" i="14"/>
  <c r="J201" i="14"/>
  <c r="J202" i="14"/>
  <c r="J203" i="14"/>
  <c r="J204" i="14"/>
  <c r="J205" i="14"/>
  <c r="J206" i="14"/>
  <c r="J207" i="14"/>
  <c r="J208" i="14"/>
  <c r="J209" i="14"/>
  <c r="J210" i="14"/>
  <c r="J211" i="14"/>
  <c r="J212" i="14"/>
  <c r="J213" i="14"/>
  <c r="J214" i="14"/>
  <c r="J215" i="14"/>
  <c r="J216" i="14"/>
  <c r="J217" i="14"/>
  <c r="J218" i="14"/>
  <c r="J219" i="14"/>
  <c r="J220" i="14"/>
  <c r="J221" i="14"/>
  <c r="J222" i="14"/>
  <c r="J223" i="14"/>
  <c r="J224" i="14"/>
  <c r="J225" i="14"/>
  <c r="J226" i="14"/>
  <c r="J227" i="14"/>
  <c r="J228" i="14"/>
  <c r="J229" i="14"/>
  <c r="J230" i="14"/>
  <c r="J231" i="14"/>
  <c r="J232" i="14"/>
  <c r="J233" i="14"/>
  <c r="J234" i="14"/>
  <c r="J235" i="14"/>
  <c r="J236" i="14"/>
  <c r="J237" i="14"/>
  <c r="J238" i="14"/>
  <c r="J239" i="14"/>
  <c r="J240" i="14"/>
  <c r="J241" i="14"/>
  <c r="J242" i="14"/>
  <c r="J243" i="14"/>
  <c r="J244" i="14"/>
  <c r="J245" i="14"/>
  <c r="J246" i="14"/>
  <c r="J247" i="14"/>
  <c r="J248" i="14"/>
  <c r="J249" i="14"/>
  <c r="J250" i="14"/>
  <c r="J251" i="14"/>
  <c r="J252" i="14"/>
  <c r="J253" i="14"/>
  <c r="J254" i="14"/>
  <c r="J255" i="14"/>
  <c r="J256" i="14"/>
  <c r="J257" i="14"/>
  <c r="J258" i="14"/>
  <c r="J7" i="14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24" i="10"/>
  <c r="J325" i="10"/>
  <c r="J326" i="10"/>
  <c r="J327" i="10"/>
  <c r="J328" i="10"/>
  <c r="J329" i="10"/>
  <c r="J330" i="10"/>
  <c r="J331" i="10"/>
  <c r="J332" i="10"/>
  <c r="J333" i="10"/>
  <c r="J334" i="10"/>
  <c r="J335" i="10"/>
  <c r="J336" i="10"/>
  <c r="J337" i="10"/>
  <c r="J338" i="10"/>
  <c r="J339" i="10"/>
  <c r="J340" i="10"/>
  <c r="J341" i="10"/>
  <c r="J342" i="10"/>
  <c r="J343" i="10"/>
  <c r="J344" i="10"/>
  <c r="J345" i="10"/>
  <c r="J346" i="10"/>
  <c r="J347" i="10"/>
  <c r="J348" i="10"/>
  <c r="J349" i="10"/>
  <c r="J350" i="10"/>
  <c r="J351" i="10"/>
  <c r="J352" i="10"/>
  <c r="J353" i="10"/>
  <c r="J354" i="10"/>
  <c r="J355" i="10"/>
  <c r="J356" i="10"/>
  <c r="J357" i="10"/>
  <c r="J358" i="10"/>
  <c r="J359" i="10"/>
  <c r="J360" i="10"/>
  <c r="J361" i="10"/>
  <c r="J362" i="10"/>
  <c r="J363" i="10"/>
  <c r="J364" i="10"/>
  <c r="J365" i="10"/>
  <c r="J366" i="10"/>
  <c r="J367" i="10"/>
  <c r="J368" i="10"/>
  <c r="J369" i="10"/>
  <c r="J370" i="10"/>
  <c r="J371" i="10"/>
  <c r="J372" i="10"/>
  <c r="J373" i="10"/>
  <c r="J374" i="10"/>
  <c r="J375" i="10"/>
  <c r="J376" i="10"/>
  <c r="J377" i="10"/>
  <c r="J378" i="10"/>
  <c r="J379" i="10"/>
  <c r="J380" i="10"/>
  <c r="J381" i="10"/>
  <c r="J382" i="10"/>
  <c r="J383" i="10"/>
  <c r="J384" i="10"/>
  <c r="J385" i="10"/>
  <c r="J386" i="10"/>
  <c r="J387" i="10"/>
  <c r="J388" i="10"/>
  <c r="J389" i="10"/>
  <c r="J390" i="10"/>
  <c r="J391" i="10"/>
  <c r="J392" i="10"/>
  <c r="J393" i="10"/>
  <c r="J394" i="10"/>
  <c r="J395" i="10"/>
  <c r="J396" i="10"/>
  <c r="J397" i="10"/>
  <c r="J398" i="10"/>
  <c r="J399" i="10"/>
  <c r="J400" i="10"/>
  <c r="J401" i="10"/>
  <c r="J402" i="10"/>
  <c r="J403" i="10"/>
  <c r="J404" i="10"/>
  <c r="J405" i="10"/>
  <c r="J406" i="10"/>
  <c r="J407" i="10"/>
  <c r="J408" i="10"/>
  <c r="J409" i="10"/>
  <c r="J410" i="10"/>
  <c r="J411" i="10"/>
  <c r="J412" i="10"/>
  <c r="J413" i="10"/>
  <c r="J414" i="10"/>
  <c r="J415" i="10"/>
  <c r="J416" i="10"/>
  <c r="J417" i="10"/>
  <c r="J418" i="10"/>
  <c r="J419" i="10"/>
  <c r="J420" i="10"/>
  <c r="J421" i="10"/>
  <c r="J422" i="10"/>
  <c r="J423" i="10"/>
  <c r="J424" i="10"/>
  <c r="J425" i="10"/>
  <c r="J426" i="10"/>
  <c r="J427" i="10"/>
  <c r="J428" i="10"/>
  <c r="J429" i="10"/>
  <c r="J430" i="10"/>
  <c r="J431" i="10"/>
  <c r="J432" i="10"/>
  <c r="J433" i="10"/>
  <c r="J434" i="10"/>
  <c r="J435" i="10"/>
  <c r="J436" i="10"/>
  <c r="J437" i="10"/>
  <c r="J438" i="10"/>
  <c r="J439" i="10"/>
  <c r="J440" i="10"/>
  <c r="J441" i="10"/>
  <c r="J442" i="10"/>
  <c r="J443" i="10"/>
  <c r="J444" i="10"/>
  <c r="J445" i="10"/>
  <c r="J446" i="10"/>
  <c r="J447" i="10"/>
  <c r="J448" i="10"/>
  <c r="J449" i="10"/>
  <c r="J450" i="10"/>
  <c r="J451" i="10"/>
  <c r="J452" i="10"/>
  <c r="J453" i="10"/>
  <c r="J454" i="10"/>
  <c r="J455" i="10"/>
  <c r="J456" i="10"/>
  <c r="J457" i="10"/>
  <c r="J458" i="10"/>
  <c r="J459" i="10"/>
  <c r="J460" i="10"/>
  <c r="J461" i="10"/>
  <c r="J462" i="10"/>
  <c r="J463" i="10"/>
  <c r="J464" i="10"/>
  <c r="J465" i="10"/>
  <c r="J466" i="10"/>
  <c r="J467" i="10"/>
  <c r="J468" i="10"/>
  <c r="J469" i="10"/>
  <c r="J470" i="10"/>
  <c r="J471" i="10"/>
  <c r="J472" i="10"/>
  <c r="J473" i="10"/>
  <c r="J474" i="10"/>
  <c r="J475" i="10"/>
  <c r="J476" i="10"/>
  <c r="J477" i="10"/>
  <c r="J478" i="10"/>
  <c r="J479" i="10"/>
  <c r="J480" i="10"/>
  <c r="J481" i="10"/>
  <c r="J482" i="10"/>
  <c r="J483" i="10"/>
  <c r="J484" i="10"/>
  <c r="J485" i="10"/>
  <c r="J486" i="10"/>
  <c r="J487" i="10"/>
  <c r="J488" i="10"/>
  <c r="J489" i="10"/>
  <c r="J490" i="10"/>
  <c r="J491" i="10"/>
  <c r="J492" i="10"/>
  <c r="J493" i="10"/>
  <c r="J494" i="10"/>
  <c r="J495" i="10"/>
  <c r="J496" i="10"/>
  <c r="J497" i="10"/>
  <c r="J498" i="10"/>
  <c r="J499" i="10"/>
  <c r="J500" i="10"/>
  <c r="J501" i="10"/>
  <c r="J502" i="10"/>
  <c r="J503" i="10"/>
  <c r="J504" i="10"/>
  <c r="J505" i="10"/>
  <c r="J506" i="10"/>
  <c r="J507" i="10"/>
  <c r="J508" i="10"/>
  <c r="J509" i="10"/>
  <c r="J510" i="10"/>
  <c r="J511" i="10"/>
  <c r="J512" i="10"/>
  <c r="J513" i="10"/>
  <c r="J514" i="10"/>
  <c r="J515" i="10"/>
  <c r="J516" i="10"/>
  <c r="J517" i="10"/>
  <c r="J518" i="10"/>
  <c r="J519" i="10"/>
  <c r="J520" i="10"/>
  <c r="J521" i="10"/>
  <c r="J522" i="10"/>
  <c r="J523" i="10"/>
  <c r="J524" i="10"/>
  <c r="J525" i="10"/>
  <c r="J526" i="10"/>
  <c r="J527" i="10"/>
  <c r="J528" i="10"/>
  <c r="J529" i="10"/>
  <c r="J530" i="10"/>
  <c r="J531" i="10"/>
  <c r="J532" i="10"/>
  <c r="J533" i="10"/>
  <c r="J534" i="10"/>
  <c r="J535" i="10"/>
  <c r="J536" i="10"/>
  <c r="J537" i="10"/>
  <c r="J538" i="10"/>
  <c r="J539" i="10"/>
  <c r="J540" i="10"/>
  <c r="J541" i="10"/>
  <c r="J542" i="10"/>
  <c r="J543" i="10"/>
  <c r="J544" i="10"/>
  <c r="J545" i="10"/>
  <c r="J546" i="10"/>
  <c r="J547" i="10"/>
  <c r="J548" i="10"/>
  <c r="J549" i="10"/>
  <c r="J550" i="10"/>
  <c r="J551" i="10"/>
  <c r="J552" i="10"/>
  <c r="J553" i="10"/>
  <c r="J554" i="10"/>
  <c r="J555" i="10"/>
  <c r="J556" i="10"/>
  <c r="J557" i="10"/>
  <c r="J558" i="10"/>
  <c r="J559" i="10"/>
  <c r="J560" i="10"/>
  <c r="J561" i="10"/>
  <c r="J562" i="10"/>
  <c r="J563" i="10"/>
  <c r="J564" i="10"/>
  <c r="J565" i="10"/>
  <c r="J566" i="10"/>
  <c r="J567" i="10"/>
  <c r="J568" i="10"/>
  <c r="J569" i="10"/>
  <c r="J570" i="10"/>
  <c r="J571" i="10"/>
  <c r="J572" i="10"/>
  <c r="J573" i="10"/>
  <c r="J574" i="10"/>
  <c r="J575" i="10"/>
  <c r="J576" i="10"/>
  <c r="J577" i="10"/>
  <c r="J578" i="10"/>
  <c r="J579" i="10"/>
  <c r="J580" i="10"/>
  <c r="J581" i="10"/>
  <c r="J582" i="10"/>
  <c r="J583" i="10"/>
  <c r="J584" i="10"/>
  <c r="J585" i="10"/>
  <c r="J586" i="10"/>
  <c r="J587" i="10"/>
  <c r="J588" i="10"/>
  <c r="J589" i="10"/>
  <c r="J590" i="10"/>
  <c r="J591" i="10"/>
  <c r="J592" i="10"/>
  <c r="J593" i="10"/>
  <c r="J594" i="10"/>
  <c r="J595" i="10"/>
  <c r="J596" i="10"/>
  <c r="J597" i="10"/>
  <c r="J598" i="10"/>
  <c r="J599" i="10"/>
  <c r="J600" i="10"/>
  <c r="J601" i="10"/>
  <c r="J602" i="10"/>
  <c r="J603" i="10"/>
  <c r="J604" i="10"/>
  <c r="J605" i="10"/>
  <c r="J606" i="10"/>
  <c r="J607" i="10"/>
  <c r="J608" i="10"/>
  <c r="J609" i="10"/>
  <c r="J610" i="10"/>
  <c r="J611" i="10"/>
  <c r="J612" i="10"/>
  <c r="J613" i="10"/>
  <c r="J614" i="10"/>
  <c r="J615" i="10"/>
  <c r="J616" i="10"/>
  <c r="J617" i="10"/>
  <c r="J618" i="10"/>
  <c r="J619" i="10"/>
  <c r="J620" i="10"/>
  <c r="J621" i="10"/>
  <c r="J622" i="10"/>
  <c r="J623" i="10"/>
  <c r="J624" i="10"/>
  <c r="J625" i="10"/>
  <c r="J626" i="10"/>
  <c r="J627" i="10"/>
  <c r="J628" i="10"/>
  <c r="J629" i="10"/>
  <c r="J630" i="10"/>
  <c r="J631" i="10"/>
  <c r="J632" i="10"/>
  <c r="J633" i="10"/>
  <c r="J634" i="10"/>
  <c r="J635" i="10"/>
  <c r="J636" i="10"/>
  <c r="J637" i="10"/>
  <c r="J638" i="10"/>
  <c r="J639" i="10"/>
  <c r="J640" i="10"/>
  <c r="J641" i="10"/>
  <c r="J642" i="10"/>
  <c r="J643" i="10"/>
  <c r="J644" i="10"/>
  <c r="J645" i="10"/>
  <c r="J646" i="10"/>
  <c r="J647" i="10"/>
  <c r="J648" i="10"/>
  <c r="J649" i="10"/>
  <c r="J650" i="10"/>
  <c r="J651" i="10"/>
  <c r="J652" i="10"/>
  <c r="J653" i="10"/>
  <c r="J654" i="10"/>
  <c r="J655" i="10"/>
  <c r="J656" i="10"/>
  <c r="J657" i="10"/>
  <c r="J658" i="10"/>
  <c r="J659" i="10"/>
  <c r="J660" i="10"/>
  <c r="J661" i="10"/>
  <c r="J662" i="10"/>
  <c r="J663" i="10"/>
  <c r="J664" i="10"/>
  <c r="J665" i="10"/>
  <c r="J666" i="10"/>
  <c r="J667" i="10"/>
  <c r="J668" i="10"/>
  <c r="J669" i="10"/>
  <c r="J670" i="10"/>
  <c r="J671" i="10"/>
  <c r="J672" i="10"/>
  <c r="J673" i="10"/>
  <c r="J674" i="10"/>
  <c r="J675" i="10"/>
  <c r="J676" i="10"/>
  <c r="J677" i="10"/>
  <c r="J678" i="10"/>
  <c r="J679" i="10"/>
  <c r="J680" i="10"/>
  <c r="J681" i="10"/>
  <c r="J682" i="10"/>
  <c r="J683" i="10"/>
  <c r="J684" i="10"/>
  <c r="J685" i="10"/>
  <c r="J686" i="10"/>
  <c r="J687" i="10"/>
  <c r="J688" i="10"/>
  <c r="J689" i="10"/>
  <c r="J690" i="10"/>
  <c r="J691" i="10"/>
  <c r="J692" i="10"/>
  <c r="J693" i="10"/>
  <c r="J694" i="10"/>
  <c r="J695" i="10"/>
  <c r="J696" i="10"/>
  <c r="J697" i="10"/>
  <c r="J698" i="10"/>
  <c r="J699" i="10"/>
  <c r="J700" i="10"/>
  <c r="J701" i="10"/>
  <c r="J702" i="10"/>
  <c r="J703" i="10"/>
  <c r="J704" i="10"/>
  <c r="J705" i="10"/>
  <c r="J706" i="10"/>
  <c r="J707" i="10"/>
  <c r="J708" i="10"/>
  <c r="J709" i="10"/>
  <c r="J710" i="10"/>
  <c r="J711" i="10"/>
  <c r="J712" i="10"/>
  <c r="J713" i="10"/>
  <c r="J714" i="10"/>
  <c r="J715" i="10"/>
  <c r="J716" i="10"/>
  <c r="J717" i="10"/>
  <c r="J718" i="10"/>
  <c r="J719" i="10"/>
  <c r="J720" i="10"/>
  <c r="J721" i="10"/>
  <c r="J722" i="10"/>
  <c r="J723" i="10"/>
  <c r="J724" i="10"/>
  <c r="J725" i="10"/>
  <c r="J726" i="10"/>
  <c r="J727" i="10"/>
  <c r="J728" i="10"/>
  <c r="J729" i="10"/>
  <c r="J730" i="10"/>
  <c r="J731" i="10"/>
  <c r="J732" i="10"/>
  <c r="J733" i="10"/>
  <c r="J734" i="10"/>
  <c r="J735" i="10"/>
  <c r="J736" i="10"/>
  <c r="J737" i="10"/>
  <c r="J738" i="10"/>
  <c r="J739" i="10"/>
  <c r="J740" i="10"/>
  <c r="J741" i="10"/>
  <c r="J742" i="10"/>
  <c r="J743" i="10"/>
  <c r="J744" i="10"/>
  <c r="J745" i="10"/>
  <c r="J746" i="10"/>
  <c r="J747" i="10"/>
  <c r="J748" i="10"/>
  <c r="J749" i="10"/>
  <c r="J750" i="10"/>
  <c r="J751" i="10"/>
  <c r="J752" i="10"/>
  <c r="J753" i="10"/>
  <c r="J754" i="10"/>
  <c r="J755" i="10"/>
  <c r="J756" i="10"/>
  <c r="J757" i="10"/>
  <c r="J758" i="10"/>
  <c r="J759" i="10"/>
  <c r="J760" i="10"/>
  <c r="J761" i="10"/>
  <c r="J762" i="10"/>
  <c r="J763" i="10"/>
  <c r="J764" i="10"/>
  <c r="J765" i="10"/>
  <c r="J766" i="10"/>
  <c r="J767" i="10"/>
  <c r="J768" i="10"/>
  <c r="J769" i="10"/>
  <c r="J770" i="10"/>
  <c r="J771" i="10"/>
  <c r="J772" i="10"/>
  <c r="J773" i="10"/>
  <c r="J774" i="10"/>
  <c r="J775" i="10"/>
  <c r="J776" i="10"/>
  <c r="J777" i="10"/>
  <c r="J778" i="10"/>
  <c r="J779" i="10"/>
  <c r="J780" i="10"/>
  <c r="J781" i="10"/>
  <c r="J782" i="10"/>
  <c r="J783" i="10"/>
  <c r="J784" i="10"/>
  <c r="J785" i="10"/>
  <c r="J786" i="10"/>
  <c r="J787" i="10"/>
  <c r="J788" i="10"/>
  <c r="J789" i="10"/>
  <c r="J790" i="10"/>
  <c r="J791" i="10"/>
  <c r="J792" i="10"/>
  <c r="J793" i="10"/>
  <c r="J794" i="10"/>
  <c r="J795" i="10"/>
  <c r="J796" i="10"/>
  <c r="J797" i="10"/>
  <c r="J798" i="10"/>
  <c r="J799" i="10"/>
  <c r="J800" i="10"/>
  <c r="J801" i="10"/>
  <c r="J802" i="10"/>
  <c r="J803" i="10"/>
  <c r="J804" i="10"/>
  <c r="J805" i="10"/>
  <c r="J806" i="10"/>
  <c r="J807" i="10"/>
  <c r="J808" i="10"/>
  <c r="J809" i="10"/>
  <c r="J810" i="10"/>
  <c r="J811" i="10"/>
  <c r="J812" i="10"/>
  <c r="J813" i="10"/>
  <c r="J814" i="10"/>
  <c r="J815" i="10"/>
  <c r="J816" i="10"/>
  <c r="J817" i="10"/>
  <c r="J818" i="10"/>
  <c r="J819" i="10"/>
  <c r="J820" i="10"/>
  <c r="J821" i="10"/>
  <c r="J822" i="10"/>
  <c r="J823" i="10"/>
  <c r="J824" i="10"/>
  <c r="J825" i="10"/>
  <c r="J826" i="10"/>
  <c r="J827" i="10"/>
  <c r="J828" i="10"/>
  <c r="J829" i="10"/>
  <c r="J830" i="10"/>
  <c r="J831" i="10"/>
  <c r="J832" i="10"/>
  <c r="J833" i="10"/>
  <c r="J834" i="10"/>
  <c r="J835" i="10"/>
  <c r="J836" i="10"/>
  <c r="J837" i="10"/>
  <c r="J838" i="10"/>
  <c r="J839" i="10"/>
  <c r="J840" i="10"/>
  <c r="J841" i="10"/>
  <c r="J842" i="10"/>
  <c r="J843" i="10"/>
  <c r="J844" i="10"/>
  <c r="J845" i="10"/>
  <c r="J846" i="10"/>
  <c r="J847" i="10"/>
  <c r="J848" i="10"/>
  <c r="J849" i="10"/>
  <c r="J850" i="10"/>
  <c r="J851" i="10"/>
  <c r="J852" i="10"/>
  <c r="J853" i="10"/>
  <c r="J854" i="10"/>
  <c r="J855" i="10"/>
  <c r="J856" i="10"/>
  <c r="J857" i="10"/>
  <c r="J858" i="10"/>
  <c r="J859" i="10"/>
  <c r="J860" i="10"/>
  <c r="J861" i="10"/>
  <c r="J862" i="10"/>
  <c r="J863" i="10"/>
  <c r="J864" i="10"/>
  <c r="J865" i="10"/>
  <c r="J866" i="10"/>
  <c r="J867" i="10"/>
  <c r="J868" i="10"/>
  <c r="J869" i="10"/>
  <c r="J870" i="10"/>
  <c r="J871" i="10"/>
  <c r="J872" i="10"/>
  <c r="J873" i="10"/>
  <c r="J874" i="10"/>
  <c r="J875" i="10"/>
  <c r="J876" i="10"/>
  <c r="J877" i="10"/>
  <c r="J878" i="10"/>
  <c r="J879" i="10"/>
  <c r="J880" i="10"/>
  <c r="J881" i="10"/>
  <c r="J882" i="10"/>
  <c r="J883" i="10"/>
  <c r="J884" i="10"/>
  <c r="J885" i="10"/>
  <c r="J886" i="10"/>
  <c r="J887" i="10"/>
  <c r="J888" i="10"/>
  <c r="J889" i="10"/>
  <c r="J890" i="10"/>
  <c r="J891" i="10"/>
  <c r="J892" i="10"/>
  <c r="J893" i="10"/>
  <c r="J894" i="10"/>
  <c r="J895" i="10"/>
  <c r="J896" i="10"/>
  <c r="J897" i="10"/>
  <c r="J898" i="10"/>
  <c r="J899" i="10"/>
  <c r="J900" i="10"/>
  <c r="J901" i="10"/>
  <c r="J902" i="10"/>
  <c r="J903" i="10"/>
  <c r="J904" i="10"/>
  <c r="J905" i="10"/>
  <c r="J906" i="10"/>
  <c r="J907" i="10"/>
  <c r="J908" i="10"/>
  <c r="J909" i="10"/>
  <c r="J910" i="10"/>
  <c r="J911" i="10"/>
  <c r="J912" i="10"/>
  <c r="J913" i="10"/>
  <c r="J914" i="10"/>
  <c r="J915" i="10"/>
  <c r="J916" i="10"/>
  <c r="J917" i="10"/>
  <c r="J918" i="10"/>
  <c r="J919" i="10"/>
  <c r="J920" i="10"/>
  <c r="J921" i="10"/>
  <c r="J922" i="10"/>
  <c r="J923" i="10"/>
  <c r="J924" i="10"/>
  <c r="J925" i="10"/>
  <c r="J926" i="10"/>
  <c r="J927" i="10"/>
  <c r="J928" i="10"/>
  <c r="J929" i="10"/>
  <c r="J930" i="10"/>
  <c r="J931" i="10"/>
  <c r="J932" i="10"/>
  <c r="J933" i="10"/>
  <c r="J934" i="10"/>
  <c r="J935" i="10"/>
  <c r="J936" i="10"/>
  <c r="J937" i="10"/>
  <c r="J938" i="10"/>
  <c r="J939" i="10"/>
  <c r="J940" i="10"/>
  <c r="J941" i="10"/>
  <c r="J942" i="10"/>
  <c r="J943" i="10"/>
  <c r="J944" i="10"/>
  <c r="J945" i="10"/>
  <c r="J946" i="10"/>
  <c r="J947" i="10"/>
  <c r="J948" i="10"/>
  <c r="J949" i="10"/>
  <c r="J950" i="10"/>
  <c r="J951" i="10"/>
  <c r="J952" i="10"/>
  <c r="J953" i="10"/>
  <c r="J954" i="10"/>
  <c r="J955" i="10"/>
  <c r="J956" i="10"/>
  <c r="J957" i="10"/>
  <c r="J958" i="10"/>
  <c r="J959" i="10"/>
  <c r="J960" i="10"/>
  <c r="J961" i="10"/>
  <c r="J962" i="10"/>
  <c r="J963" i="10"/>
  <c r="J964" i="10"/>
  <c r="J965" i="10"/>
  <c r="J966" i="10"/>
  <c r="J967" i="10"/>
  <c r="J968" i="10"/>
  <c r="J969" i="10"/>
  <c r="J970" i="10"/>
  <c r="J971" i="10"/>
  <c r="J972" i="10"/>
  <c r="J973" i="10"/>
  <c r="J974" i="10"/>
  <c r="J975" i="10"/>
  <c r="J976" i="10"/>
  <c r="J977" i="10"/>
  <c r="J978" i="10"/>
  <c r="J979" i="10"/>
  <c r="J980" i="10"/>
  <c r="J981" i="10"/>
  <c r="J982" i="10"/>
  <c r="J983" i="10"/>
  <c r="J984" i="10"/>
  <c r="J985" i="10"/>
  <c r="J986" i="10"/>
  <c r="J987" i="10"/>
  <c r="J988" i="10"/>
  <c r="J989" i="10"/>
  <c r="J990" i="10"/>
  <c r="J991" i="10"/>
  <c r="J992" i="10"/>
  <c r="J993" i="10"/>
  <c r="J994" i="10"/>
  <c r="J995" i="10"/>
  <c r="J996" i="10"/>
  <c r="J997" i="10"/>
  <c r="J998" i="10"/>
  <c r="J999" i="10"/>
  <c r="J1000" i="10"/>
  <c r="J1001" i="10"/>
  <c r="J1002" i="10"/>
  <c r="J1003" i="10"/>
  <c r="J1004" i="10"/>
  <c r="J1005" i="10"/>
  <c r="J1006" i="10"/>
  <c r="J1007" i="10"/>
  <c r="J1008" i="10"/>
  <c r="J1009" i="10"/>
  <c r="J1010" i="10"/>
  <c r="J1011" i="10"/>
  <c r="J1012" i="10"/>
  <c r="J1013" i="10"/>
  <c r="J1014" i="10"/>
  <c r="J1015" i="10"/>
  <c r="J1016" i="10"/>
  <c r="J1017" i="10"/>
  <c r="J1018" i="10"/>
  <c r="J1019" i="10"/>
  <c r="J1020" i="10"/>
  <c r="J1021" i="10"/>
  <c r="J1022" i="10"/>
  <c r="J1023" i="10"/>
  <c r="J1024" i="10"/>
  <c r="J1025" i="10"/>
  <c r="J1026" i="10"/>
  <c r="J1027" i="10"/>
  <c r="J1028" i="10"/>
  <c r="J1029" i="10"/>
  <c r="J1030" i="10"/>
  <c r="J1031" i="10"/>
  <c r="J1032" i="10"/>
  <c r="J1033" i="10"/>
  <c r="J1034" i="10"/>
  <c r="J1035" i="10"/>
  <c r="J1036" i="10"/>
  <c r="J1037" i="10"/>
  <c r="J1038" i="10"/>
  <c r="J1039" i="10"/>
  <c r="J1040" i="10"/>
  <c r="J1041" i="10"/>
  <c r="J1042" i="10"/>
  <c r="J1043" i="10"/>
  <c r="J1044" i="10"/>
  <c r="J1045" i="10"/>
  <c r="J1046" i="10"/>
  <c r="J1047" i="10"/>
  <c r="J1048" i="10"/>
  <c r="J1049" i="10"/>
  <c r="J1050" i="10"/>
  <c r="J1051" i="10"/>
  <c r="J1052" i="10"/>
  <c r="J1053" i="10"/>
  <c r="J1054" i="10"/>
  <c r="J1055" i="10"/>
  <c r="J1056" i="10"/>
  <c r="J1057" i="10"/>
  <c r="J1058" i="10"/>
  <c r="J1059" i="10"/>
  <c r="J1060" i="10"/>
  <c r="J1061" i="10"/>
  <c r="J1062" i="10"/>
  <c r="J1063" i="10"/>
  <c r="J1064" i="10"/>
  <c r="J1065" i="10"/>
  <c r="J1066" i="10"/>
  <c r="J1067" i="10"/>
  <c r="J1068" i="10"/>
  <c r="J1069" i="10"/>
  <c r="J1070" i="10"/>
  <c r="J1071" i="10"/>
  <c r="J1072" i="10"/>
  <c r="J1073" i="10"/>
  <c r="J1074" i="10"/>
  <c r="J1075" i="10"/>
  <c r="J1076" i="10"/>
  <c r="J1077" i="10"/>
  <c r="J1078" i="10"/>
  <c r="J1079" i="10"/>
  <c r="J1080" i="10"/>
  <c r="J1081" i="10"/>
  <c r="J1082" i="10"/>
  <c r="J1083" i="10"/>
  <c r="J1084" i="10"/>
  <c r="J1085" i="10"/>
  <c r="J1086" i="10"/>
  <c r="J1087" i="10"/>
  <c r="J1088" i="10"/>
  <c r="J1089" i="10"/>
  <c r="J1090" i="10"/>
  <c r="J1091" i="10"/>
  <c r="J1092" i="10"/>
  <c r="J1093" i="10"/>
  <c r="J1094" i="10"/>
  <c r="J1095" i="10"/>
  <c r="J1096" i="10"/>
  <c r="J1097" i="10"/>
  <c r="J1098" i="10"/>
  <c r="J1099" i="10"/>
  <c r="J1100" i="10"/>
  <c r="J1101" i="10"/>
  <c r="J1102" i="10"/>
  <c r="J1103" i="10"/>
  <c r="J1104" i="10"/>
  <c r="J1105" i="10"/>
  <c r="J1106" i="10"/>
  <c r="J1107" i="10"/>
  <c r="J1108" i="10"/>
  <c r="J1109" i="10"/>
  <c r="J1110" i="10"/>
  <c r="J1111" i="10"/>
  <c r="J1112" i="10"/>
  <c r="J1113" i="10"/>
  <c r="J1114" i="10"/>
  <c r="J1115" i="10"/>
  <c r="J1116" i="10"/>
  <c r="J1117" i="10"/>
  <c r="J1118" i="10"/>
  <c r="J1119" i="10"/>
  <c r="J1120" i="10"/>
  <c r="J1121" i="10"/>
  <c r="J1122" i="10"/>
  <c r="J1123" i="10"/>
  <c r="J1124" i="10"/>
  <c r="J1125" i="10"/>
  <c r="J1126" i="10"/>
  <c r="J1127" i="10"/>
  <c r="J1128" i="10"/>
  <c r="J1129" i="10"/>
  <c r="J1130" i="10"/>
  <c r="J1131" i="10"/>
  <c r="J1132" i="10"/>
  <c r="J1133" i="10"/>
  <c r="J1134" i="10"/>
  <c r="J1135" i="10"/>
  <c r="J1136" i="10"/>
  <c r="J1137" i="10"/>
  <c r="J1138" i="10"/>
  <c r="J1139" i="10"/>
  <c r="J1140" i="10"/>
  <c r="J1141" i="10"/>
  <c r="J1142" i="10"/>
  <c r="J1143" i="10"/>
  <c r="J1144" i="10"/>
  <c r="J1145" i="10"/>
  <c r="J1146" i="10"/>
  <c r="J1147" i="10"/>
  <c r="J1148" i="10"/>
  <c r="J1149" i="10"/>
  <c r="J1150" i="10"/>
  <c r="J1151" i="10"/>
  <c r="J1152" i="10"/>
  <c r="J1153" i="10"/>
  <c r="J1154" i="10"/>
  <c r="J1155" i="10"/>
  <c r="J1156" i="10"/>
  <c r="J1157" i="10"/>
  <c r="J1158" i="10"/>
  <c r="J1159" i="10"/>
  <c r="J1160" i="10"/>
  <c r="J1161" i="10"/>
  <c r="J1162" i="10"/>
  <c r="J1163" i="10"/>
  <c r="J1164" i="10"/>
  <c r="J1165" i="10"/>
  <c r="J1166" i="10"/>
  <c r="J1167" i="10"/>
  <c r="J1168" i="10"/>
  <c r="J1169" i="10"/>
  <c r="J1170" i="10"/>
  <c r="J1171" i="10"/>
  <c r="J1172" i="10"/>
  <c r="J1173" i="10"/>
  <c r="J1174" i="10"/>
  <c r="J1175" i="10"/>
  <c r="J1176" i="10"/>
  <c r="J1177" i="10"/>
  <c r="J1178" i="10"/>
  <c r="J1179" i="10"/>
  <c r="J1180" i="10"/>
  <c r="J1181" i="10"/>
  <c r="J1182" i="10"/>
  <c r="J1183" i="10"/>
  <c r="J1184" i="10"/>
  <c r="J1185" i="10"/>
  <c r="J1186" i="10"/>
  <c r="J1187" i="10"/>
  <c r="J1188" i="10"/>
  <c r="J1189" i="10"/>
  <c r="J1190" i="10"/>
  <c r="J1191" i="10"/>
  <c r="J1192" i="10"/>
  <c r="J1193" i="10"/>
  <c r="J1194" i="10"/>
  <c r="J1195" i="10"/>
  <c r="J1196" i="10"/>
  <c r="J1197" i="10"/>
  <c r="J1198" i="10"/>
  <c r="J1199" i="10"/>
  <c r="J1200" i="10"/>
  <c r="J1201" i="10"/>
  <c r="J1202" i="10"/>
  <c r="J1203" i="10"/>
  <c r="J1204" i="10"/>
  <c r="J1205" i="10"/>
  <c r="J1206" i="10"/>
  <c r="J1207" i="10"/>
  <c r="J1208" i="10"/>
  <c r="J1209" i="10"/>
  <c r="J1210" i="10"/>
  <c r="J1211" i="10"/>
  <c r="J1212" i="10"/>
  <c r="J1213" i="10"/>
  <c r="J1214" i="10"/>
  <c r="J1215" i="10"/>
  <c r="J1216" i="10"/>
  <c r="J1217" i="10"/>
  <c r="J1218" i="10"/>
  <c r="J1219" i="10"/>
  <c r="J1220" i="10"/>
  <c r="J1221" i="10"/>
  <c r="J1222" i="10"/>
  <c r="J1223" i="10"/>
  <c r="J1224" i="10"/>
  <c r="J7" i="10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6" i="4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7" i="3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3" i="11"/>
  <c r="J254" i="11"/>
  <c r="J255" i="11"/>
  <c r="J256" i="11"/>
  <c r="J257" i="11"/>
  <c r="J258" i="11"/>
  <c r="J259" i="11"/>
  <c r="J260" i="11"/>
  <c r="J261" i="11"/>
  <c r="J262" i="11"/>
  <c r="J263" i="11"/>
  <c r="J264" i="11"/>
  <c r="J265" i="11"/>
  <c r="J266" i="11"/>
  <c r="J267" i="11"/>
  <c r="J268" i="11"/>
  <c r="J269" i="11"/>
  <c r="J270" i="11"/>
  <c r="J271" i="11"/>
  <c r="J272" i="11"/>
  <c r="J273" i="11"/>
  <c r="J274" i="11"/>
  <c r="J275" i="11"/>
  <c r="J276" i="11"/>
  <c r="J277" i="11"/>
  <c r="J278" i="11"/>
  <c r="J279" i="11"/>
  <c r="J280" i="11"/>
  <c r="J281" i="11"/>
  <c r="J282" i="11"/>
  <c r="J283" i="11"/>
  <c r="J284" i="11"/>
  <c r="J285" i="11"/>
  <c r="J286" i="11"/>
  <c r="J287" i="11"/>
  <c r="J288" i="11"/>
  <c r="J289" i="11"/>
  <c r="J290" i="11"/>
  <c r="J291" i="11"/>
  <c r="J292" i="11"/>
  <c r="J293" i="11"/>
  <c r="J294" i="11"/>
  <c r="J295" i="11"/>
  <c r="J296" i="11"/>
  <c r="J297" i="11"/>
  <c r="J298" i="11"/>
  <c r="J299" i="11"/>
  <c r="J300" i="11"/>
  <c r="J301" i="11"/>
  <c r="J302" i="11"/>
  <c r="J303" i="11"/>
  <c r="J304" i="11"/>
  <c r="J305" i="11"/>
  <c r="J306" i="11"/>
  <c r="J307" i="11"/>
  <c r="J308" i="11"/>
  <c r="J309" i="11"/>
  <c r="J310" i="11"/>
  <c r="J311" i="11"/>
  <c r="J312" i="11"/>
  <c r="J313" i="11"/>
  <c r="J314" i="11"/>
  <c r="J315" i="11"/>
  <c r="J316" i="11"/>
  <c r="J317" i="11"/>
  <c r="J318" i="11"/>
  <c r="J319" i="11"/>
  <c r="J320" i="11"/>
  <c r="J321" i="11"/>
  <c r="J322" i="11"/>
  <c r="J323" i="11"/>
  <c r="J324" i="11"/>
  <c r="J6" i="11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6" i="6"/>
  <c r="K4" i="5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5" i="2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18" i="1"/>
  <c r="Z28" i="7"/>
  <c r="AB28" i="7" s="1"/>
  <c r="V27" i="7"/>
  <c r="W27" i="7"/>
  <c r="V28" i="7"/>
  <c r="W28" i="7"/>
  <c r="U27" i="7"/>
  <c r="U28" i="7"/>
  <c r="T28" i="7"/>
  <c r="T27" i="7"/>
  <c r="R27" i="7"/>
  <c r="R28" i="7"/>
  <c r="L27" i="7"/>
  <c r="L28" i="7"/>
  <c r="J28" i="7"/>
  <c r="K28" i="7"/>
  <c r="B27" i="7"/>
  <c r="B28" i="7" s="1"/>
  <c r="C27" i="7"/>
  <c r="F27" i="7" s="1"/>
  <c r="E27" i="7"/>
  <c r="D27" i="7" s="1"/>
  <c r="G27" i="7"/>
  <c r="E28" i="7"/>
  <c r="D28" i="7" s="1"/>
  <c r="H27" i="7"/>
  <c r="I27" i="7"/>
  <c r="P28" i="7"/>
  <c r="P27" i="7"/>
  <c r="AE29" i="7" l="1"/>
  <c r="AF28" i="7"/>
  <c r="J32" i="7"/>
  <c r="K32" i="7" s="1"/>
  <c r="K31" i="7"/>
  <c r="G30" i="7"/>
  <c r="G31" i="7" s="1"/>
  <c r="G32" i="7" s="1"/>
  <c r="C28" i="7"/>
  <c r="F28" i="7" s="1"/>
  <c r="J27" i="7"/>
  <c r="K27" i="7"/>
  <c r="AE26" i="7"/>
  <c r="AF26" i="7"/>
  <c r="P26" i="7"/>
  <c r="V26" i="7" s="1"/>
  <c r="R26" i="7"/>
  <c r="W26" i="7" s="1"/>
  <c r="U26" i="7"/>
  <c r="J26" i="7"/>
  <c r="K26" i="7"/>
  <c r="L26" i="7"/>
  <c r="B26" i="7"/>
  <c r="C26" i="7"/>
  <c r="F26" i="7" s="1"/>
  <c r="E26" i="7"/>
  <c r="D26" i="7" s="1"/>
  <c r="G11" i="7"/>
  <c r="G12" i="7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10" i="7"/>
  <c r="G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9" i="7"/>
  <c r="Z27" i="7"/>
  <c r="AB27" i="7" s="1"/>
  <c r="AC27" i="7"/>
  <c r="AD27" i="7" s="1"/>
  <c r="T26" i="7"/>
  <c r="Q120" i="3"/>
  <c r="Q121" i="3"/>
  <c r="Q122" i="3"/>
  <c r="Q123" i="3"/>
  <c r="Q124" i="3"/>
  <c r="O4" i="14"/>
  <c r="P4" i="14"/>
  <c r="R4" i="10"/>
  <c r="D58" i="7"/>
  <c r="D56" i="7"/>
  <c r="P9" i="7"/>
  <c r="P12" i="7"/>
  <c r="P11" i="7"/>
  <c r="P10" i="7"/>
  <c r="AE25" i="7"/>
  <c r="AF25" i="7" s="1"/>
  <c r="P25" i="7"/>
  <c r="R25" i="7"/>
  <c r="U25" i="7" s="1"/>
  <c r="AE13" i="7"/>
  <c r="J13" i="7"/>
  <c r="E13" i="7"/>
  <c r="AC10" i="7"/>
  <c r="AD10" i="7" s="1"/>
  <c r="AB10" i="7"/>
  <c r="AB11" i="7"/>
  <c r="AB12" i="7"/>
  <c r="R10" i="7"/>
  <c r="R11" i="7"/>
  <c r="AC11" i="7" s="1"/>
  <c r="AD11" i="7" s="1"/>
  <c r="R12" i="7"/>
  <c r="AC12" i="7" s="1"/>
  <c r="AD12" i="7" s="1"/>
  <c r="I10" i="7"/>
  <c r="I11" i="7" s="1"/>
  <c r="H11" i="7"/>
  <c r="H12" i="7" s="1"/>
  <c r="H10" i="7"/>
  <c r="K9" i="7"/>
  <c r="AC9" i="7"/>
  <c r="AD9" i="7" s="1"/>
  <c r="AE9" i="7" s="1"/>
  <c r="AF9" i="7" s="1"/>
  <c r="O9" i="7"/>
  <c r="E25" i="7"/>
  <c r="C25" i="7" s="1"/>
  <c r="T25" i="7"/>
  <c r="AF29" i="7" l="1"/>
  <c r="AE30" i="7"/>
  <c r="G28" i="7"/>
  <c r="W25" i="7"/>
  <c r="V25" i="7"/>
  <c r="K11" i="7"/>
  <c r="AE10" i="7"/>
  <c r="D25" i="7"/>
  <c r="K10" i="7"/>
  <c r="S4" i="10"/>
  <c r="S258" i="14"/>
  <c r="S257" i="14"/>
  <c r="S256" i="14"/>
  <c r="S255" i="14"/>
  <c r="S254" i="14"/>
  <c r="S253" i="14"/>
  <c r="S252" i="14"/>
  <c r="S251" i="14"/>
  <c r="S250" i="14"/>
  <c r="S249" i="14"/>
  <c r="S248" i="14"/>
  <c r="S247" i="14"/>
  <c r="S246" i="14"/>
  <c r="S245" i="14"/>
  <c r="S244" i="14"/>
  <c r="S243" i="14"/>
  <c r="S242" i="14"/>
  <c r="S241" i="14"/>
  <c r="S240" i="14"/>
  <c r="S239" i="14"/>
  <c r="S238" i="14"/>
  <c r="S237" i="14"/>
  <c r="S236" i="14"/>
  <c r="S235" i="14"/>
  <c r="S234" i="14"/>
  <c r="S233" i="14"/>
  <c r="S232" i="14"/>
  <c r="S231" i="14"/>
  <c r="S230" i="14"/>
  <c r="S229" i="14"/>
  <c r="S228" i="14"/>
  <c r="S227" i="14"/>
  <c r="S226" i="14"/>
  <c r="S225" i="14"/>
  <c r="S224" i="14"/>
  <c r="S223" i="14"/>
  <c r="S222" i="14"/>
  <c r="S221" i="14"/>
  <c r="S220" i="14"/>
  <c r="S219" i="14"/>
  <c r="S218" i="14"/>
  <c r="S217" i="14"/>
  <c r="S216" i="14"/>
  <c r="S215" i="14"/>
  <c r="S214" i="14"/>
  <c r="S213" i="14"/>
  <c r="S212" i="14"/>
  <c r="S211" i="14"/>
  <c r="S210" i="14"/>
  <c r="S209" i="14"/>
  <c r="S208" i="14"/>
  <c r="S207" i="14"/>
  <c r="S206" i="14"/>
  <c r="S205" i="14"/>
  <c r="S204" i="14"/>
  <c r="S203" i="14"/>
  <c r="S202" i="14"/>
  <c r="S201" i="14"/>
  <c r="S200" i="14"/>
  <c r="S199" i="14"/>
  <c r="S198" i="14"/>
  <c r="S197" i="14"/>
  <c r="S196" i="14"/>
  <c r="S195" i="14"/>
  <c r="S194" i="14"/>
  <c r="S193" i="14"/>
  <c r="S192" i="14"/>
  <c r="S191" i="14"/>
  <c r="S190" i="14"/>
  <c r="S189" i="14"/>
  <c r="S188" i="14"/>
  <c r="S187" i="14"/>
  <c r="S186" i="14"/>
  <c r="S185" i="14"/>
  <c r="S184" i="14"/>
  <c r="S183" i="14"/>
  <c r="S182" i="14"/>
  <c r="S181" i="14"/>
  <c r="S180" i="14"/>
  <c r="S179" i="14"/>
  <c r="S178" i="14"/>
  <c r="S177" i="14"/>
  <c r="S176" i="14"/>
  <c r="S175" i="14"/>
  <c r="S174" i="14"/>
  <c r="S173" i="14"/>
  <c r="S172" i="14"/>
  <c r="S171" i="14"/>
  <c r="S170" i="14"/>
  <c r="S169" i="14"/>
  <c r="S168" i="14"/>
  <c r="S167" i="14"/>
  <c r="S166" i="14"/>
  <c r="S165" i="14"/>
  <c r="S164" i="14"/>
  <c r="S163" i="14"/>
  <c r="S162" i="14"/>
  <c r="S161" i="14"/>
  <c r="S160" i="14"/>
  <c r="S159" i="14"/>
  <c r="S158" i="14"/>
  <c r="S157" i="14"/>
  <c r="S156" i="14"/>
  <c r="S155" i="14"/>
  <c r="S154" i="14"/>
  <c r="S153" i="14"/>
  <c r="S152" i="14"/>
  <c r="S151" i="14"/>
  <c r="S150" i="14"/>
  <c r="S149" i="14"/>
  <c r="S148" i="14"/>
  <c r="S147" i="14"/>
  <c r="S146" i="14"/>
  <c r="S145" i="14"/>
  <c r="S144" i="14"/>
  <c r="S143" i="14"/>
  <c r="S142" i="14"/>
  <c r="S141" i="14"/>
  <c r="S140" i="14"/>
  <c r="S139" i="14"/>
  <c r="S138" i="14"/>
  <c r="S137" i="14"/>
  <c r="S136" i="14"/>
  <c r="S135" i="14"/>
  <c r="S134" i="14"/>
  <c r="S133" i="14"/>
  <c r="S132" i="14"/>
  <c r="S131" i="14"/>
  <c r="S130" i="14"/>
  <c r="S129" i="14"/>
  <c r="S128" i="14"/>
  <c r="S127" i="14"/>
  <c r="S126" i="14"/>
  <c r="S125" i="14"/>
  <c r="S124" i="14"/>
  <c r="S123" i="14"/>
  <c r="S122" i="14"/>
  <c r="S121" i="14"/>
  <c r="S120" i="14"/>
  <c r="S119" i="14"/>
  <c r="S118" i="14"/>
  <c r="S117" i="14"/>
  <c r="S116" i="14"/>
  <c r="S115" i="14"/>
  <c r="S114" i="14"/>
  <c r="S113" i="14"/>
  <c r="S112" i="14"/>
  <c r="S111" i="14"/>
  <c r="S110" i="14"/>
  <c r="S109" i="14"/>
  <c r="S108" i="14"/>
  <c r="S107" i="14"/>
  <c r="S106" i="14"/>
  <c r="S105" i="14"/>
  <c r="S104" i="14"/>
  <c r="S103" i="14"/>
  <c r="S102" i="14"/>
  <c r="S101" i="14"/>
  <c r="S100" i="14"/>
  <c r="S99" i="14"/>
  <c r="S98" i="14"/>
  <c r="S97" i="14"/>
  <c r="S96" i="14"/>
  <c r="S95" i="14"/>
  <c r="S94" i="14"/>
  <c r="S93" i="14"/>
  <c r="S92" i="14"/>
  <c r="S91" i="14"/>
  <c r="S90" i="14"/>
  <c r="S89" i="14"/>
  <c r="S88" i="14"/>
  <c r="S87" i="14"/>
  <c r="S86" i="14"/>
  <c r="S85" i="14"/>
  <c r="S84" i="14"/>
  <c r="S83" i="14"/>
  <c r="S82" i="14"/>
  <c r="S81" i="14"/>
  <c r="S80" i="14"/>
  <c r="S79" i="14"/>
  <c r="S78" i="14"/>
  <c r="S77" i="14"/>
  <c r="S76" i="14"/>
  <c r="S75" i="14"/>
  <c r="S74" i="14"/>
  <c r="S73" i="14"/>
  <c r="S72" i="14"/>
  <c r="S71" i="14"/>
  <c r="S70" i="14"/>
  <c r="S69" i="14"/>
  <c r="S68" i="14"/>
  <c r="S67" i="14"/>
  <c r="S66" i="14"/>
  <c r="S65" i="14"/>
  <c r="S64" i="14"/>
  <c r="S63" i="14"/>
  <c r="S62" i="14"/>
  <c r="S61" i="14"/>
  <c r="S60" i="14"/>
  <c r="S59" i="14"/>
  <c r="S58" i="14"/>
  <c r="S57" i="14"/>
  <c r="S56" i="14"/>
  <c r="S55" i="14"/>
  <c r="S54" i="14"/>
  <c r="S53" i="14"/>
  <c r="S52" i="14"/>
  <c r="S51" i="14"/>
  <c r="S50" i="14"/>
  <c r="S49" i="14"/>
  <c r="S48" i="14"/>
  <c r="S47" i="14"/>
  <c r="S46" i="14"/>
  <c r="S45" i="14"/>
  <c r="S44" i="14"/>
  <c r="S43" i="14"/>
  <c r="S42" i="14"/>
  <c r="S41" i="14"/>
  <c r="S40" i="14"/>
  <c r="S39" i="14"/>
  <c r="S38" i="14"/>
  <c r="S37" i="14"/>
  <c r="S36" i="14"/>
  <c r="S35" i="14"/>
  <c r="S34" i="14"/>
  <c r="S33" i="14"/>
  <c r="S32" i="14"/>
  <c r="S31" i="14"/>
  <c r="S30" i="14"/>
  <c r="S29" i="14"/>
  <c r="S28" i="14"/>
  <c r="S27" i="14"/>
  <c r="S26" i="14"/>
  <c r="S25" i="14"/>
  <c r="S24" i="14"/>
  <c r="S23" i="14"/>
  <c r="S22" i="14"/>
  <c r="S21" i="14"/>
  <c r="S20" i="14"/>
  <c r="S19" i="14"/>
  <c r="S18" i="14"/>
  <c r="S17" i="14"/>
  <c r="S16" i="14"/>
  <c r="S15" i="14"/>
  <c r="S14" i="14"/>
  <c r="S13" i="14"/>
  <c r="S12" i="14"/>
  <c r="S11" i="14"/>
  <c r="S10" i="14"/>
  <c r="S9" i="14"/>
  <c r="S8" i="14"/>
  <c r="P7" i="14"/>
  <c r="S7" i="14"/>
  <c r="V7" i="14" s="1"/>
  <c r="F7" i="14"/>
  <c r="S754" i="10"/>
  <c r="S755" i="10"/>
  <c r="S756" i="10"/>
  <c r="S757" i="10"/>
  <c r="S758" i="10"/>
  <c r="S759" i="10"/>
  <c r="S760" i="10"/>
  <c r="S761" i="10"/>
  <c r="S762" i="10"/>
  <c r="S763" i="10"/>
  <c r="S764" i="10"/>
  <c r="S765" i="10"/>
  <c r="S766" i="10"/>
  <c r="S767" i="10"/>
  <c r="S768" i="10"/>
  <c r="S769" i="10"/>
  <c r="S770" i="10"/>
  <c r="S771" i="10"/>
  <c r="S772" i="10"/>
  <c r="S773" i="10"/>
  <c r="S774" i="10"/>
  <c r="S775" i="10"/>
  <c r="S776" i="10"/>
  <c r="S777" i="10"/>
  <c r="S778" i="10"/>
  <c r="S779" i="10"/>
  <c r="S780" i="10"/>
  <c r="S781" i="10"/>
  <c r="S782" i="10"/>
  <c r="S783" i="10"/>
  <c r="S784" i="10"/>
  <c r="S785" i="10"/>
  <c r="S786" i="10"/>
  <c r="S787" i="10"/>
  <c r="S788" i="10"/>
  <c r="S789" i="10"/>
  <c r="S790" i="10"/>
  <c r="S791" i="10"/>
  <c r="S792" i="10"/>
  <c r="S793" i="10"/>
  <c r="S794" i="10"/>
  <c r="S795" i="10"/>
  <c r="S796" i="10"/>
  <c r="S797" i="10"/>
  <c r="S798" i="10"/>
  <c r="S799" i="10"/>
  <c r="S800" i="10"/>
  <c r="S801" i="10"/>
  <c r="S802" i="10"/>
  <c r="S803" i="10"/>
  <c r="S804" i="10"/>
  <c r="S805" i="10"/>
  <c r="S806" i="10"/>
  <c r="S807" i="10"/>
  <c r="S808" i="10"/>
  <c r="S809" i="10"/>
  <c r="S810" i="10"/>
  <c r="S811" i="10"/>
  <c r="S812" i="10"/>
  <c r="S813" i="10"/>
  <c r="S814" i="10"/>
  <c r="S815" i="10"/>
  <c r="S816" i="10"/>
  <c r="S817" i="10"/>
  <c r="S818" i="10"/>
  <c r="S819" i="10"/>
  <c r="S820" i="10"/>
  <c r="S821" i="10"/>
  <c r="S822" i="10"/>
  <c r="S823" i="10"/>
  <c r="S824" i="10"/>
  <c r="S825" i="10"/>
  <c r="S826" i="10"/>
  <c r="S827" i="10"/>
  <c r="S828" i="10"/>
  <c r="S829" i="10"/>
  <c r="S830" i="10"/>
  <c r="S831" i="10"/>
  <c r="S832" i="10"/>
  <c r="S833" i="10"/>
  <c r="S834" i="10"/>
  <c r="S835" i="10"/>
  <c r="S836" i="10"/>
  <c r="S837" i="10"/>
  <c r="S838" i="10"/>
  <c r="S839" i="10"/>
  <c r="S840" i="10"/>
  <c r="S841" i="10"/>
  <c r="S842" i="10"/>
  <c r="S843" i="10"/>
  <c r="S844" i="10"/>
  <c r="S845" i="10"/>
  <c r="S846" i="10"/>
  <c r="S847" i="10"/>
  <c r="S848" i="10"/>
  <c r="S849" i="10"/>
  <c r="S850" i="10"/>
  <c r="S851" i="10"/>
  <c r="S852" i="10"/>
  <c r="S853" i="10"/>
  <c r="S854" i="10"/>
  <c r="S855" i="10"/>
  <c r="S856" i="10"/>
  <c r="S857" i="10"/>
  <c r="S858" i="10"/>
  <c r="S859" i="10"/>
  <c r="S860" i="10"/>
  <c r="S861" i="10"/>
  <c r="S862" i="10"/>
  <c r="S863" i="10"/>
  <c r="S864" i="10"/>
  <c r="S865" i="10"/>
  <c r="S866" i="10"/>
  <c r="S867" i="10"/>
  <c r="S868" i="10"/>
  <c r="S869" i="10"/>
  <c r="S870" i="10"/>
  <c r="S871" i="10"/>
  <c r="S872" i="10"/>
  <c r="S873" i="10"/>
  <c r="S874" i="10"/>
  <c r="S875" i="10"/>
  <c r="S876" i="10"/>
  <c r="S877" i="10"/>
  <c r="S878" i="10"/>
  <c r="S879" i="10"/>
  <c r="S880" i="10"/>
  <c r="S881" i="10"/>
  <c r="S882" i="10"/>
  <c r="S883" i="10"/>
  <c r="S884" i="10"/>
  <c r="S885" i="10"/>
  <c r="S886" i="10"/>
  <c r="S887" i="10"/>
  <c r="S888" i="10"/>
  <c r="S889" i="10"/>
  <c r="S890" i="10"/>
  <c r="S891" i="10"/>
  <c r="S892" i="10"/>
  <c r="S893" i="10"/>
  <c r="S894" i="10"/>
  <c r="S895" i="10"/>
  <c r="S896" i="10"/>
  <c r="S897" i="10"/>
  <c r="S898" i="10"/>
  <c r="S899" i="10"/>
  <c r="S900" i="10"/>
  <c r="S901" i="10"/>
  <c r="S902" i="10"/>
  <c r="S903" i="10"/>
  <c r="S904" i="10"/>
  <c r="S905" i="10"/>
  <c r="S906" i="10"/>
  <c r="S907" i="10"/>
  <c r="S908" i="10"/>
  <c r="S909" i="10"/>
  <c r="S910" i="10"/>
  <c r="S911" i="10"/>
  <c r="S912" i="10"/>
  <c r="S913" i="10"/>
  <c r="S914" i="10"/>
  <c r="S915" i="10"/>
  <c r="S916" i="10"/>
  <c r="S917" i="10"/>
  <c r="S918" i="10"/>
  <c r="S919" i="10"/>
  <c r="S920" i="10"/>
  <c r="S921" i="10"/>
  <c r="S922" i="10"/>
  <c r="S923" i="10"/>
  <c r="S924" i="10"/>
  <c r="S925" i="10"/>
  <c r="S926" i="10"/>
  <c r="S927" i="10"/>
  <c r="S928" i="10"/>
  <c r="S929" i="10"/>
  <c r="S930" i="10"/>
  <c r="S931" i="10"/>
  <c r="S932" i="10"/>
  <c r="S933" i="10"/>
  <c r="S934" i="10"/>
  <c r="S935" i="10"/>
  <c r="S936" i="10"/>
  <c r="S937" i="10"/>
  <c r="S938" i="10"/>
  <c r="S939" i="10"/>
  <c r="S940" i="10"/>
  <c r="S941" i="10"/>
  <c r="S942" i="10"/>
  <c r="S943" i="10"/>
  <c r="S944" i="10"/>
  <c r="S945" i="10"/>
  <c r="S946" i="10"/>
  <c r="S947" i="10"/>
  <c r="S948" i="10"/>
  <c r="S949" i="10"/>
  <c r="S950" i="10"/>
  <c r="S951" i="10"/>
  <c r="S952" i="10"/>
  <c r="S953" i="10"/>
  <c r="S954" i="10"/>
  <c r="S955" i="10"/>
  <c r="S956" i="10"/>
  <c r="S957" i="10"/>
  <c r="S958" i="10"/>
  <c r="S959" i="10"/>
  <c r="S960" i="10"/>
  <c r="S961" i="10"/>
  <c r="S962" i="10"/>
  <c r="S963" i="10"/>
  <c r="S964" i="10"/>
  <c r="S965" i="10"/>
  <c r="S966" i="10"/>
  <c r="S967" i="10"/>
  <c r="S968" i="10"/>
  <c r="S969" i="10"/>
  <c r="S970" i="10"/>
  <c r="S971" i="10"/>
  <c r="S972" i="10"/>
  <c r="S973" i="10"/>
  <c r="S974" i="10"/>
  <c r="S975" i="10"/>
  <c r="S976" i="10"/>
  <c r="S977" i="10"/>
  <c r="S978" i="10"/>
  <c r="S979" i="10"/>
  <c r="S980" i="10"/>
  <c r="S981" i="10"/>
  <c r="S982" i="10"/>
  <c r="S983" i="10"/>
  <c r="S984" i="10"/>
  <c r="S985" i="10"/>
  <c r="S986" i="10"/>
  <c r="S987" i="10"/>
  <c r="S988" i="10"/>
  <c r="S989" i="10"/>
  <c r="S990" i="10"/>
  <c r="S991" i="10"/>
  <c r="S992" i="10"/>
  <c r="S993" i="10"/>
  <c r="S994" i="10"/>
  <c r="S995" i="10"/>
  <c r="S996" i="10"/>
  <c r="S997" i="10"/>
  <c r="S998" i="10"/>
  <c r="S999" i="10"/>
  <c r="S1000" i="10"/>
  <c r="S1001" i="10"/>
  <c r="S1002" i="10"/>
  <c r="S1003" i="10"/>
  <c r="S1004" i="10"/>
  <c r="S1005" i="10"/>
  <c r="S1006" i="10"/>
  <c r="S1007" i="10"/>
  <c r="S1008" i="10"/>
  <c r="S1009" i="10"/>
  <c r="S1010" i="10"/>
  <c r="S1011" i="10"/>
  <c r="S1012" i="10"/>
  <c r="S1013" i="10"/>
  <c r="S1014" i="10"/>
  <c r="S1015" i="10"/>
  <c r="S1016" i="10"/>
  <c r="S1017" i="10"/>
  <c r="S1018" i="10"/>
  <c r="S1019" i="10"/>
  <c r="S1020" i="10"/>
  <c r="S1021" i="10"/>
  <c r="S1022" i="10"/>
  <c r="S1023" i="10"/>
  <c r="S1024" i="10"/>
  <c r="S1025" i="10"/>
  <c r="S1026" i="10"/>
  <c r="S1027" i="10"/>
  <c r="S1028" i="10"/>
  <c r="S1029" i="10"/>
  <c r="S1030" i="10"/>
  <c r="S1031" i="10"/>
  <c r="S1032" i="10"/>
  <c r="S1033" i="10"/>
  <c r="S1034" i="10"/>
  <c r="S1035" i="10"/>
  <c r="S1036" i="10"/>
  <c r="S1037" i="10"/>
  <c r="S1038" i="10"/>
  <c r="S1039" i="10"/>
  <c r="S1040" i="10"/>
  <c r="S1041" i="10"/>
  <c r="S1042" i="10"/>
  <c r="S1043" i="10"/>
  <c r="S1044" i="10"/>
  <c r="S1045" i="10"/>
  <c r="S1046" i="10"/>
  <c r="S1047" i="10"/>
  <c r="S1048" i="10"/>
  <c r="S1049" i="10"/>
  <c r="S1050" i="10"/>
  <c r="S1051" i="10"/>
  <c r="S1052" i="10"/>
  <c r="S1053" i="10"/>
  <c r="S1054" i="10"/>
  <c r="S1055" i="10"/>
  <c r="S1056" i="10"/>
  <c r="S1057" i="10"/>
  <c r="S1058" i="10"/>
  <c r="S1059" i="10"/>
  <c r="S1060" i="10"/>
  <c r="S1061" i="10"/>
  <c r="S1062" i="10"/>
  <c r="S1063" i="10"/>
  <c r="S1064" i="10"/>
  <c r="S1065" i="10"/>
  <c r="S1066" i="10"/>
  <c r="S1067" i="10"/>
  <c r="S1068" i="10"/>
  <c r="S1069" i="10"/>
  <c r="S1070" i="10"/>
  <c r="S1071" i="10"/>
  <c r="S1072" i="10"/>
  <c r="S1073" i="10"/>
  <c r="S1074" i="10"/>
  <c r="S1075" i="10"/>
  <c r="S1076" i="10"/>
  <c r="S1077" i="10"/>
  <c r="S1078" i="10"/>
  <c r="S1079" i="10"/>
  <c r="S1080" i="10"/>
  <c r="S1081" i="10"/>
  <c r="S1082" i="10"/>
  <c r="S1083" i="10"/>
  <c r="S1084" i="10"/>
  <c r="S1085" i="10"/>
  <c r="S1086" i="10"/>
  <c r="S1087" i="10"/>
  <c r="S1088" i="10"/>
  <c r="S1089" i="10"/>
  <c r="S1090" i="10"/>
  <c r="S1091" i="10"/>
  <c r="S1092" i="10"/>
  <c r="S1093" i="10"/>
  <c r="S1094" i="10"/>
  <c r="S1095" i="10"/>
  <c r="S1096" i="10"/>
  <c r="S1097" i="10"/>
  <c r="S1098" i="10"/>
  <c r="S1099" i="10"/>
  <c r="S1100" i="10"/>
  <c r="S1101" i="10"/>
  <c r="S1102" i="10"/>
  <c r="S1103" i="10"/>
  <c r="S1104" i="10"/>
  <c r="S1105" i="10"/>
  <c r="S1106" i="10"/>
  <c r="S1107" i="10"/>
  <c r="S1108" i="10"/>
  <c r="S1109" i="10"/>
  <c r="S1110" i="10"/>
  <c r="S1111" i="10"/>
  <c r="S1112" i="10"/>
  <c r="S1113" i="10"/>
  <c r="S1114" i="10"/>
  <c r="S1115" i="10"/>
  <c r="S1116" i="10"/>
  <c r="S1117" i="10"/>
  <c r="S1118" i="10"/>
  <c r="S1119" i="10"/>
  <c r="S1120" i="10"/>
  <c r="S1121" i="10"/>
  <c r="S1122" i="10"/>
  <c r="S1123" i="10"/>
  <c r="S1124" i="10"/>
  <c r="S1125" i="10"/>
  <c r="S1126" i="10"/>
  <c r="S1127" i="10"/>
  <c r="S1128" i="10"/>
  <c r="S1129" i="10"/>
  <c r="S1130" i="10"/>
  <c r="S1131" i="10"/>
  <c r="S1132" i="10"/>
  <c r="S1133" i="10"/>
  <c r="S1134" i="10"/>
  <c r="S1135" i="10"/>
  <c r="S1136" i="10"/>
  <c r="S1137" i="10"/>
  <c r="S1138" i="10"/>
  <c r="S1139" i="10"/>
  <c r="S1140" i="10"/>
  <c r="S1141" i="10"/>
  <c r="S1142" i="10"/>
  <c r="S1143" i="10"/>
  <c r="S1144" i="10"/>
  <c r="S1145" i="10"/>
  <c r="S1146" i="10"/>
  <c r="S1147" i="10"/>
  <c r="S1148" i="10"/>
  <c r="S1149" i="10"/>
  <c r="S1150" i="10"/>
  <c r="S1151" i="10"/>
  <c r="S1152" i="10"/>
  <c r="S1153" i="10"/>
  <c r="S1154" i="10"/>
  <c r="S1155" i="10"/>
  <c r="S1156" i="10"/>
  <c r="S1157" i="10"/>
  <c r="S1158" i="10"/>
  <c r="S1159" i="10"/>
  <c r="S1160" i="10"/>
  <c r="S1161" i="10"/>
  <c r="S1162" i="10"/>
  <c r="S1163" i="10"/>
  <c r="S1164" i="10"/>
  <c r="S1165" i="10"/>
  <c r="S1166" i="10"/>
  <c r="S1167" i="10"/>
  <c r="S1168" i="10"/>
  <c r="S1169" i="10"/>
  <c r="S1170" i="10"/>
  <c r="S1171" i="10"/>
  <c r="S1172" i="10"/>
  <c r="S1173" i="10"/>
  <c r="S1174" i="10"/>
  <c r="S1175" i="10"/>
  <c r="S1176" i="10"/>
  <c r="S1177" i="10"/>
  <c r="S1178" i="10"/>
  <c r="S1179" i="10"/>
  <c r="S1180" i="10"/>
  <c r="S1181" i="10"/>
  <c r="S1182" i="10"/>
  <c r="S1183" i="10"/>
  <c r="S1184" i="10"/>
  <c r="S1185" i="10"/>
  <c r="S1186" i="10"/>
  <c r="S1187" i="10"/>
  <c r="S1188" i="10"/>
  <c r="S1189" i="10"/>
  <c r="S1190" i="10"/>
  <c r="S1191" i="10"/>
  <c r="S1192" i="10"/>
  <c r="S1193" i="10"/>
  <c r="S1194" i="10"/>
  <c r="S1195" i="10"/>
  <c r="S1196" i="10"/>
  <c r="S1197" i="10"/>
  <c r="S1198" i="10"/>
  <c r="S1199" i="10"/>
  <c r="S1200" i="10"/>
  <c r="S1201" i="10"/>
  <c r="S1202" i="10"/>
  <c r="S1203" i="10"/>
  <c r="S1204" i="10"/>
  <c r="S1205" i="10"/>
  <c r="S1206" i="10"/>
  <c r="S1207" i="10"/>
  <c r="S1208" i="10"/>
  <c r="S1209" i="10"/>
  <c r="S1210" i="10"/>
  <c r="S1211" i="10"/>
  <c r="S1212" i="10"/>
  <c r="S1213" i="10"/>
  <c r="S1214" i="10"/>
  <c r="S1215" i="10"/>
  <c r="S1216" i="10"/>
  <c r="S1217" i="10"/>
  <c r="S1218" i="10"/>
  <c r="S1219" i="10"/>
  <c r="S1220" i="10"/>
  <c r="S1221" i="10"/>
  <c r="S1222" i="10"/>
  <c r="S1223" i="10"/>
  <c r="S1224" i="10"/>
  <c r="S233" i="10"/>
  <c r="S234" i="10"/>
  <c r="S235" i="10"/>
  <c r="S236" i="10"/>
  <c r="S237" i="10"/>
  <c r="S238" i="10"/>
  <c r="S239" i="10"/>
  <c r="S240" i="10"/>
  <c r="S241" i="10"/>
  <c r="S242" i="10"/>
  <c r="S243" i="10"/>
  <c r="S244" i="10"/>
  <c r="S245" i="10"/>
  <c r="S246" i="10"/>
  <c r="S247" i="10"/>
  <c r="S248" i="10"/>
  <c r="S249" i="10"/>
  <c r="S250" i="10"/>
  <c r="S251" i="10"/>
  <c r="S252" i="10"/>
  <c r="S253" i="10"/>
  <c r="S254" i="10"/>
  <c r="S255" i="10"/>
  <c r="S256" i="10"/>
  <c r="S257" i="10"/>
  <c r="S258" i="10"/>
  <c r="S259" i="10"/>
  <c r="S260" i="10"/>
  <c r="S261" i="10"/>
  <c r="S262" i="10"/>
  <c r="S263" i="10"/>
  <c r="S264" i="10"/>
  <c r="S265" i="10"/>
  <c r="S266" i="10"/>
  <c r="S267" i="10"/>
  <c r="S268" i="10"/>
  <c r="S269" i="10"/>
  <c r="S270" i="10"/>
  <c r="S271" i="10"/>
  <c r="S272" i="10"/>
  <c r="S273" i="10"/>
  <c r="S274" i="10"/>
  <c r="S275" i="10"/>
  <c r="S276" i="10"/>
  <c r="S277" i="10"/>
  <c r="S278" i="10"/>
  <c r="S279" i="10"/>
  <c r="S280" i="10"/>
  <c r="S281" i="10"/>
  <c r="S282" i="10"/>
  <c r="S283" i="10"/>
  <c r="S284" i="10"/>
  <c r="S285" i="10"/>
  <c r="S286" i="10"/>
  <c r="S287" i="10"/>
  <c r="S288" i="10"/>
  <c r="S289" i="10"/>
  <c r="S290" i="10"/>
  <c r="S291" i="10"/>
  <c r="S292" i="10"/>
  <c r="S293" i="10"/>
  <c r="S294" i="10"/>
  <c r="S295" i="10"/>
  <c r="S296" i="10"/>
  <c r="S297" i="10"/>
  <c r="S298" i="10"/>
  <c r="S299" i="10"/>
  <c r="S300" i="10"/>
  <c r="S301" i="10"/>
  <c r="S302" i="10"/>
  <c r="S303" i="10"/>
  <c r="S304" i="10"/>
  <c r="S305" i="10"/>
  <c r="S306" i="10"/>
  <c r="S307" i="10"/>
  <c r="S308" i="10"/>
  <c r="S309" i="10"/>
  <c r="S310" i="10"/>
  <c r="S311" i="10"/>
  <c r="S312" i="10"/>
  <c r="S313" i="10"/>
  <c r="S314" i="10"/>
  <c r="S315" i="10"/>
  <c r="S316" i="10"/>
  <c r="S317" i="10"/>
  <c r="S318" i="10"/>
  <c r="S319" i="10"/>
  <c r="S320" i="10"/>
  <c r="S321" i="10"/>
  <c r="S322" i="10"/>
  <c r="S323" i="10"/>
  <c r="S324" i="10"/>
  <c r="S325" i="10"/>
  <c r="S326" i="10"/>
  <c r="S327" i="10"/>
  <c r="S328" i="10"/>
  <c r="S329" i="10"/>
  <c r="S330" i="10"/>
  <c r="S331" i="10"/>
  <c r="S332" i="10"/>
  <c r="S333" i="10"/>
  <c r="S334" i="10"/>
  <c r="S335" i="10"/>
  <c r="S336" i="10"/>
  <c r="S337" i="10"/>
  <c r="S338" i="10"/>
  <c r="S339" i="10"/>
  <c r="S340" i="10"/>
  <c r="S341" i="10"/>
  <c r="S342" i="10"/>
  <c r="S343" i="10"/>
  <c r="S344" i="10"/>
  <c r="S345" i="10"/>
  <c r="S346" i="10"/>
  <c r="S347" i="10"/>
  <c r="S348" i="10"/>
  <c r="S349" i="10"/>
  <c r="S350" i="10"/>
  <c r="S351" i="10"/>
  <c r="S352" i="10"/>
  <c r="S353" i="10"/>
  <c r="S354" i="10"/>
  <c r="S355" i="10"/>
  <c r="S356" i="10"/>
  <c r="S357" i="10"/>
  <c r="S358" i="10"/>
  <c r="S359" i="10"/>
  <c r="S360" i="10"/>
  <c r="S361" i="10"/>
  <c r="S362" i="10"/>
  <c r="S363" i="10"/>
  <c r="S364" i="10"/>
  <c r="S365" i="10"/>
  <c r="S366" i="10"/>
  <c r="S367" i="10"/>
  <c r="S368" i="10"/>
  <c r="S369" i="10"/>
  <c r="S370" i="10"/>
  <c r="S371" i="10"/>
  <c r="S372" i="10"/>
  <c r="S373" i="10"/>
  <c r="S374" i="10"/>
  <c r="S375" i="10"/>
  <c r="S376" i="10"/>
  <c r="S377" i="10"/>
  <c r="S378" i="10"/>
  <c r="S379" i="10"/>
  <c r="S380" i="10"/>
  <c r="S381" i="10"/>
  <c r="S382" i="10"/>
  <c r="S383" i="10"/>
  <c r="S384" i="10"/>
  <c r="S385" i="10"/>
  <c r="S386" i="10"/>
  <c r="S387" i="10"/>
  <c r="S388" i="10"/>
  <c r="S389" i="10"/>
  <c r="S390" i="10"/>
  <c r="S391" i="10"/>
  <c r="S392" i="10"/>
  <c r="S393" i="10"/>
  <c r="S394" i="10"/>
  <c r="S395" i="10"/>
  <c r="S396" i="10"/>
  <c r="S397" i="10"/>
  <c r="S398" i="10"/>
  <c r="S399" i="10"/>
  <c r="S400" i="10"/>
  <c r="S401" i="10"/>
  <c r="S402" i="10"/>
  <c r="S403" i="10"/>
  <c r="S404" i="10"/>
  <c r="S405" i="10"/>
  <c r="S406" i="10"/>
  <c r="S407" i="10"/>
  <c r="S408" i="10"/>
  <c r="S409" i="10"/>
  <c r="S410" i="10"/>
  <c r="S411" i="10"/>
  <c r="S412" i="10"/>
  <c r="S413" i="10"/>
  <c r="S414" i="10"/>
  <c r="S415" i="10"/>
  <c r="S416" i="10"/>
  <c r="S417" i="10"/>
  <c r="S418" i="10"/>
  <c r="S419" i="10"/>
  <c r="S420" i="10"/>
  <c r="S421" i="10"/>
  <c r="S422" i="10"/>
  <c r="S423" i="10"/>
  <c r="S424" i="10"/>
  <c r="S425" i="10"/>
  <c r="S426" i="10"/>
  <c r="S427" i="10"/>
  <c r="S428" i="10"/>
  <c r="S429" i="10"/>
  <c r="S430" i="10"/>
  <c r="S431" i="10"/>
  <c r="S432" i="10"/>
  <c r="S433" i="10"/>
  <c r="S434" i="10"/>
  <c r="S435" i="10"/>
  <c r="S436" i="10"/>
  <c r="S437" i="10"/>
  <c r="S438" i="10"/>
  <c r="S439" i="10"/>
  <c r="S440" i="10"/>
  <c r="S441" i="10"/>
  <c r="S442" i="10"/>
  <c r="S443" i="10"/>
  <c r="S444" i="10"/>
  <c r="S445" i="10"/>
  <c r="S446" i="10"/>
  <c r="S447" i="10"/>
  <c r="S448" i="10"/>
  <c r="S449" i="10"/>
  <c r="S450" i="10"/>
  <c r="S451" i="10"/>
  <c r="S452" i="10"/>
  <c r="S453" i="10"/>
  <c r="S454" i="10"/>
  <c r="S455" i="10"/>
  <c r="S456" i="10"/>
  <c r="S457" i="10"/>
  <c r="S458" i="10"/>
  <c r="S459" i="10"/>
  <c r="S460" i="10"/>
  <c r="S461" i="10"/>
  <c r="S462" i="10"/>
  <c r="S463" i="10"/>
  <c r="S464" i="10"/>
  <c r="S465" i="10"/>
  <c r="S466" i="10"/>
  <c r="S467" i="10"/>
  <c r="S468" i="10"/>
  <c r="S469" i="10"/>
  <c r="S470" i="10"/>
  <c r="S471" i="10"/>
  <c r="S472" i="10"/>
  <c r="S473" i="10"/>
  <c r="S474" i="10"/>
  <c r="S475" i="10"/>
  <c r="S476" i="10"/>
  <c r="S477" i="10"/>
  <c r="S478" i="10"/>
  <c r="S479" i="10"/>
  <c r="S480" i="10"/>
  <c r="S481" i="10"/>
  <c r="S482" i="10"/>
  <c r="S483" i="10"/>
  <c r="S484" i="10"/>
  <c r="S485" i="10"/>
  <c r="S486" i="10"/>
  <c r="S487" i="10"/>
  <c r="S488" i="10"/>
  <c r="S489" i="10"/>
  <c r="S490" i="10"/>
  <c r="S491" i="10"/>
  <c r="S492" i="10"/>
  <c r="S493" i="10"/>
  <c r="S494" i="10"/>
  <c r="S495" i="10"/>
  <c r="S496" i="10"/>
  <c r="S497" i="10"/>
  <c r="S498" i="10"/>
  <c r="S499" i="10"/>
  <c r="S500" i="10"/>
  <c r="S501" i="10"/>
  <c r="S502" i="10"/>
  <c r="S503" i="10"/>
  <c r="S504" i="10"/>
  <c r="S505" i="10"/>
  <c r="S506" i="10"/>
  <c r="S507" i="10"/>
  <c r="S508" i="10"/>
  <c r="S509" i="10"/>
  <c r="S510" i="10"/>
  <c r="S511" i="10"/>
  <c r="S512" i="10"/>
  <c r="S513" i="10"/>
  <c r="S514" i="10"/>
  <c r="S515" i="10"/>
  <c r="S516" i="10"/>
  <c r="S517" i="10"/>
  <c r="S518" i="10"/>
  <c r="S519" i="10"/>
  <c r="S520" i="10"/>
  <c r="S521" i="10"/>
  <c r="S522" i="10"/>
  <c r="S523" i="10"/>
  <c r="S524" i="10"/>
  <c r="S525" i="10"/>
  <c r="S526" i="10"/>
  <c r="S527" i="10"/>
  <c r="S528" i="10"/>
  <c r="S529" i="10"/>
  <c r="S530" i="10"/>
  <c r="S531" i="10"/>
  <c r="S532" i="10"/>
  <c r="S533" i="10"/>
  <c r="S534" i="10"/>
  <c r="S535" i="10"/>
  <c r="S536" i="10"/>
  <c r="S537" i="10"/>
  <c r="S538" i="10"/>
  <c r="S539" i="10"/>
  <c r="S540" i="10"/>
  <c r="S541" i="10"/>
  <c r="S542" i="10"/>
  <c r="S543" i="10"/>
  <c r="S544" i="10"/>
  <c r="S545" i="10"/>
  <c r="S546" i="10"/>
  <c r="S547" i="10"/>
  <c r="S548" i="10"/>
  <c r="S549" i="10"/>
  <c r="S550" i="10"/>
  <c r="S551" i="10"/>
  <c r="S552" i="10"/>
  <c r="S553" i="10"/>
  <c r="S554" i="10"/>
  <c r="S555" i="10"/>
  <c r="S556" i="10"/>
  <c r="S557" i="10"/>
  <c r="S558" i="10"/>
  <c r="S559" i="10"/>
  <c r="S560" i="10"/>
  <c r="S561" i="10"/>
  <c r="S562" i="10"/>
  <c r="S563" i="10"/>
  <c r="S564" i="10"/>
  <c r="S565" i="10"/>
  <c r="S566" i="10"/>
  <c r="S567" i="10"/>
  <c r="S568" i="10"/>
  <c r="S569" i="10"/>
  <c r="S570" i="10"/>
  <c r="S571" i="10"/>
  <c r="S572" i="10"/>
  <c r="S573" i="10"/>
  <c r="S574" i="10"/>
  <c r="S575" i="10"/>
  <c r="S576" i="10"/>
  <c r="S577" i="10"/>
  <c r="S578" i="10"/>
  <c r="S579" i="10"/>
  <c r="S580" i="10"/>
  <c r="S581" i="10"/>
  <c r="S582" i="10"/>
  <c r="S583" i="10"/>
  <c r="S584" i="10"/>
  <c r="S585" i="10"/>
  <c r="S586" i="10"/>
  <c r="S587" i="10"/>
  <c r="S588" i="10"/>
  <c r="S589" i="10"/>
  <c r="S590" i="10"/>
  <c r="S591" i="10"/>
  <c r="S592" i="10"/>
  <c r="S593" i="10"/>
  <c r="S594" i="10"/>
  <c r="S595" i="10"/>
  <c r="S596" i="10"/>
  <c r="S597" i="10"/>
  <c r="S598" i="10"/>
  <c r="S599" i="10"/>
  <c r="S600" i="10"/>
  <c r="S601" i="10"/>
  <c r="S602" i="10"/>
  <c r="S603" i="10"/>
  <c r="S604" i="10"/>
  <c r="S605" i="10"/>
  <c r="S606" i="10"/>
  <c r="S607" i="10"/>
  <c r="S608" i="10"/>
  <c r="S609" i="10"/>
  <c r="S610" i="10"/>
  <c r="S611" i="10"/>
  <c r="S612" i="10"/>
  <c r="S613" i="10"/>
  <c r="S614" i="10"/>
  <c r="S615" i="10"/>
  <c r="S616" i="10"/>
  <c r="S617" i="10"/>
  <c r="S618" i="10"/>
  <c r="S619" i="10"/>
  <c r="S620" i="10"/>
  <c r="S621" i="10"/>
  <c r="S622" i="10"/>
  <c r="S623" i="10"/>
  <c r="S624" i="10"/>
  <c r="S625" i="10"/>
  <c r="S626" i="10"/>
  <c r="S627" i="10"/>
  <c r="S628" i="10"/>
  <c r="S629" i="10"/>
  <c r="S630" i="10"/>
  <c r="S631" i="10"/>
  <c r="S632" i="10"/>
  <c r="S633" i="10"/>
  <c r="S634" i="10"/>
  <c r="S635" i="10"/>
  <c r="S636" i="10"/>
  <c r="S637" i="10"/>
  <c r="S638" i="10"/>
  <c r="S639" i="10"/>
  <c r="S640" i="10"/>
  <c r="S641" i="10"/>
  <c r="S642" i="10"/>
  <c r="S643" i="10"/>
  <c r="S644" i="10"/>
  <c r="S645" i="10"/>
  <c r="S646" i="10"/>
  <c r="S647" i="10"/>
  <c r="S648" i="10"/>
  <c r="S649" i="10"/>
  <c r="S650" i="10"/>
  <c r="S651" i="10"/>
  <c r="S652" i="10"/>
  <c r="S653" i="10"/>
  <c r="S654" i="10"/>
  <c r="S655" i="10"/>
  <c r="S656" i="10"/>
  <c r="S657" i="10"/>
  <c r="S658" i="10"/>
  <c r="S659" i="10"/>
  <c r="S660" i="10"/>
  <c r="S661" i="10"/>
  <c r="S662" i="10"/>
  <c r="S663" i="10"/>
  <c r="S664" i="10"/>
  <c r="S665" i="10"/>
  <c r="S666" i="10"/>
  <c r="S667" i="10"/>
  <c r="S668" i="10"/>
  <c r="S669" i="10"/>
  <c r="S670" i="10"/>
  <c r="S671" i="10"/>
  <c r="S672" i="10"/>
  <c r="S673" i="10"/>
  <c r="S674" i="10"/>
  <c r="S675" i="10"/>
  <c r="S676" i="10"/>
  <c r="S677" i="10"/>
  <c r="S678" i="10"/>
  <c r="S679" i="10"/>
  <c r="S680" i="10"/>
  <c r="S681" i="10"/>
  <c r="S682" i="10"/>
  <c r="S683" i="10"/>
  <c r="S684" i="10"/>
  <c r="S685" i="10"/>
  <c r="S686" i="10"/>
  <c r="S687" i="10"/>
  <c r="S688" i="10"/>
  <c r="S689" i="10"/>
  <c r="S690" i="10"/>
  <c r="S691" i="10"/>
  <c r="S692" i="10"/>
  <c r="S693" i="10"/>
  <c r="S694" i="10"/>
  <c r="S695" i="10"/>
  <c r="S696" i="10"/>
  <c r="S697" i="10"/>
  <c r="S698" i="10"/>
  <c r="S699" i="10"/>
  <c r="S700" i="10"/>
  <c r="S701" i="10"/>
  <c r="S702" i="10"/>
  <c r="S703" i="10"/>
  <c r="S704" i="10"/>
  <c r="S705" i="10"/>
  <c r="S706" i="10"/>
  <c r="S707" i="10"/>
  <c r="S708" i="10"/>
  <c r="S709" i="10"/>
  <c r="S710" i="10"/>
  <c r="S711" i="10"/>
  <c r="S712" i="10"/>
  <c r="S713" i="10"/>
  <c r="S714" i="10"/>
  <c r="S715" i="10"/>
  <c r="S716" i="10"/>
  <c r="S717" i="10"/>
  <c r="S718" i="10"/>
  <c r="S719" i="10"/>
  <c r="S720" i="10"/>
  <c r="S721" i="10"/>
  <c r="S722" i="10"/>
  <c r="S723" i="10"/>
  <c r="S724" i="10"/>
  <c r="S725" i="10"/>
  <c r="S726" i="10"/>
  <c r="S727" i="10"/>
  <c r="S728" i="10"/>
  <c r="S729" i="10"/>
  <c r="S730" i="10"/>
  <c r="S731" i="10"/>
  <c r="S732" i="10"/>
  <c r="S733" i="10"/>
  <c r="S734" i="10"/>
  <c r="S735" i="10"/>
  <c r="S736" i="10"/>
  <c r="S737" i="10"/>
  <c r="S738" i="10"/>
  <c r="S739" i="10"/>
  <c r="S740" i="10"/>
  <c r="S741" i="10"/>
  <c r="S742" i="10"/>
  <c r="S743" i="10"/>
  <c r="S744" i="10"/>
  <c r="S745" i="10"/>
  <c r="S746" i="10"/>
  <c r="S747" i="10"/>
  <c r="S748" i="10"/>
  <c r="S749" i="10"/>
  <c r="S750" i="10"/>
  <c r="S751" i="10"/>
  <c r="S752" i="10"/>
  <c r="S753" i="10"/>
  <c r="S227" i="10"/>
  <c r="S228" i="10"/>
  <c r="S229" i="10"/>
  <c r="S230" i="10"/>
  <c r="S231" i="10"/>
  <c r="S232" i="10"/>
  <c r="P24" i="7"/>
  <c r="J14" i="7"/>
  <c r="J15" i="7" s="1"/>
  <c r="J16" i="7" s="1"/>
  <c r="J17" i="7" s="1"/>
  <c r="J18" i="7" s="1"/>
  <c r="J19" i="7" s="1"/>
  <c r="J20" i="7" s="1"/>
  <c r="J21" i="7" s="1"/>
  <c r="J22" i="7" s="1"/>
  <c r="J23" i="7" s="1"/>
  <c r="B14" i="7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E24" i="7"/>
  <c r="C24" i="7" s="1"/>
  <c r="R24" i="7" s="1"/>
  <c r="T24" i="7"/>
  <c r="Z26" i="7"/>
  <c r="AB26" i="7" s="1"/>
  <c r="AC26" i="7"/>
  <c r="AD26" i="7" s="1"/>
  <c r="Z25" i="7"/>
  <c r="AB25" i="7" s="1"/>
  <c r="AC25" i="7"/>
  <c r="AD25" i="7" s="1"/>
  <c r="H18" i="1"/>
  <c r="T23" i="7"/>
  <c r="P23" i="7"/>
  <c r="E23" i="7"/>
  <c r="C23" i="7" s="1"/>
  <c r="R23" i="7" s="1"/>
  <c r="AE31" i="7" l="1"/>
  <c r="AF30" i="7"/>
  <c r="F8" i="14"/>
  <c r="F9" i="14" s="1"/>
  <c r="T7" i="14"/>
  <c r="U7" i="14" s="1"/>
  <c r="V8" i="14"/>
  <c r="V9" i="14" s="1"/>
  <c r="V10" i="14" s="1"/>
  <c r="V11" i="14" s="1"/>
  <c r="V12" i="14" s="1"/>
  <c r="V13" i="14" s="1"/>
  <c r="V14" i="14" s="1"/>
  <c r="V15" i="14" s="1"/>
  <c r="V16" i="14" s="1"/>
  <c r="V17" i="14" s="1"/>
  <c r="V18" i="14" s="1"/>
  <c r="V19" i="14" s="1"/>
  <c r="V20" i="14" s="1"/>
  <c r="V21" i="14" s="1"/>
  <c r="V22" i="14" s="1"/>
  <c r="V23" i="14" s="1"/>
  <c r="V24" i="14" s="1"/>
  <c r="V25" i="14" s="1"/>
  <c r="V26" i="14" s="1"/>
  <c r="V27" i="14" s="1"/>
  <c r="V28" i="14" s="1"/>
  <c r="V29" i="14" s="1"/>
  <c r="V30" i="14" s="1"/>
  <c r="V31" i="14" s="1"/>
  <c r="V32" i="14" s="1"/>
  <c r="V33" i="14" s="1"/>
  <c r="V34" i="14" s="1"/>
  <c r="V35" i="14" s="1"/>
  <c r="V36" i="14" s="1"/>
  <c r="V37" i="14" s="1"/>
  <c r="V38" i="14" s="1"/>
  <c r="V39" i="14" s="1"/>
  <c r="V40" i="14" s="1"/>
  <c r="V41" i="14" s="1"/>
  <c r="V42" i="14" s="1"/>
  <c r="V43" i="14" s="1"/>
  <c r="V44" i="14" s="1"/>
  <c r="V45" i="14" s="1"/>
  <c r="V46" i="14" s="1"/>
  <c r="V47" i="14" s="1"/>
  <c r="V48" i="14" s="1"/>
  <c r="V49" i="14" s="1"/>
  <c r="V50" i="14" s="1"/>
  <c r="V51" i="14" s="1"/>
  <c r="V52" i="14" s="1"/>
  <c r="V53" i="14" s="1"/>
  <c r="V54" i="14" s="1"/>
  <c r="V55" i="14" s="1"/>
  <c r="V56" i="14" s="1"/>
  <c r="V57" i="14" s="1"/>
  <c r="V58" i="14" s="1"/>
  <c r="V59" i="14" s="1"/>
  <c r="V60" i="14" s="1"/>
  <c r="V61" i="14" s="1"/>
  <c r="V62" i="14" s="1"/>
  <c r="V63" i="14" s="1"/>
  <c r="V64" i="14" s="1"/>
  <c r="V65" i="14" s="1"/>
  <c r="V66" i="14" s="1"/>
  <c r="V67" i="14" s="1"/>
  <c r="V68" i="14" s="1"/>
  <c r="V69" i="14" s="1"/>
  <c r="V70" i="14" s="1"/>
  <c r="V71" i="14" s="1"/>
  <c r="V72" i="14" s="1"/>
  <c r="V73" i="14" s="1"/>
  <c r="V74" i="14" s="1"/>
  <c r="V75" i="14" s="1"/>
  <c r="V76" i="14" s="1"/>
  <c r="V77" i="14" s="1"/>
  <c r="V78" i="14" s="1"/>
  <c r="V79" i="14" s="1"/>
  <c r="V80" i="14" s="1"/>
  <c r="V81" i="14" s="1"/>
  <c r="V82" i="14" s="1"/>
  <c r="V83" i="14" s="1"/>
  <c r="V84" i="14" s="1"/>
  <c r="V85" i="14" s="1"/>
  <c r="V86" i="14" s="1"/>
  <c r="V87" i="14" s="1"/>
  <c r="V88" i="14" s="1"/>
  <c r="V89" i="14" s="1"/>
  <c r="V90" i="14" s="1"/>
  <c r="V91" i="14" s="1"/>
  <c r="V92" i="14" s="1"/>
  <c r="V93" i="14" s="1"/>
  <c r="V94" i="14" s="1"/>
  <c r="V95" i="14" s="1"/>
  <c r="V96" i="14" s="1"/>
  <c r="V97" i="14" s="1"/>
  <c r="V98" i="14" s="1"/>
  <c r="V99" i="14" s="1"/>
  <c r="V100" i="14" s="1"/>
  <c r="V101" i="14" s="1"/>
  <c r="V102" i="14" s="1"/>
  <c r="V103" i="14" s="1"/>
  <c r="V104" i="14" s="1"/>
  <c r="V105" i="14" s="1"/>
  <c r="V106" i="14" s="1"/>
  <c r="V107" i="14" s="1"/>
  <c r="V108" i="14" s="1"/>
  <c r="V109" i="14" s="1"/>
  <c r="V110" i="14" s="1"/>
  <c r="V111" i="14" s="1"/>
  <c r="V112" i="14" s="1"/>
  <c r="V113" i="14" s="1"/>
  <c r="V114" i="14" s="1"/>
  <c r="V115" i="14" s="1"/>
  <c r="V116" i="14" s="1"/>
  <c r="V117" i="14" s="1"/>
  <c r="V118" i="14" s="1"/>
  <c r="V119" i="14" s="1"/>
  <c r="V120" i="14" s="1"/>
  <c r="V121" i="14" s="1"/>
  <c r="V122" i="14" s="1"/>
  <c r="V123" i="14" s="1"/>
  <c r="V124" i="14" s="1"/>
  <c r="V125" i="14" s="1"/>
  <c r="V126" i="14" s="1"/>
  <c r="V127" i="14" s="1"/>
  <c r="V128" i="14" s="1"/>
  <c r="V129" i="14" s="1"/>
  <c r="V130" i="14" s="1"/>
  <c r="V131" i="14" s="1"/>
  <c r="V132" i="14" s="1"/>
  <c r="V133" i="14" s="1"/>
  <c r="V134" i="14" s="1"/>
  <c r="V135" i="14" s="1"/>
  <c r="V136" i="14" s="1"/>
  <c r="V137" i="14" s="1"/>
  <c r="V138" i="14" s="1"/>
  <c r="V139" i="14" s="1"/>
  <c r="V140" i="14" s="1"/>
  <c r="V141" i="14" s="1"/>
  <c r="V142" i="14" s="1"/>
  <c r="V143" i="14" s="1"/>
  <c r="V144" i="14" s="1"/>
  <c r="V145" i="14" s="1"/>
  <c r="V146" i="14" s="1"/>
  <c r="V147" i="14" s="1"/>
  <c r="V148" i="14" s="1"/>
  <c r="V149" i="14" s="1"/>
  <c r="V150" i="14" s="1"/>
  <c r="V151" i="14" s="1"/>
  <c r="V152" i="14" s="1"/>
  <c r="V153" i="14" s="1"/>
  <c r="V154" i="14" s="1"/>
  <c r="V155" i="14" s="1"/>
  <c r="V156" i="14" s="1"/>
  <c r="V157" i="14" s="1"/>
  <c r="V158" i="14" s="1"/>
  <c r="V159" i="14" s="1"/>
  <c r="V160" i="14" s="1"/>
  <c r="V161" i="14" s="1"/>
  <c r="V162" i="14" s="1"/>
  <c r="V163" i="14" s="1"/>
  <c r="V164" i="14" s="1"/>
  <c r="V165" i="14" s="1"/>
  <c r="V166" i="14" s="1"/>
  <c r="V167" i="14" s="1"/>
  <c r="V168" i="14" s="1"/>
  <c r="V169" i="14" s="1"/>
  <c r="V170" i="14" s="1"/>
  <c r="V171" i="14" s="1"/>
  <c r="V172" i="14" s="1"/>
  <c r="V173" i="14" s="1"/>
  <c r="V174" i="14" s="1"/>
  <c r="V175" i="14" s="1"/>
  <c r="V176" i="14" s="1"/>
  <c r="V177" i="14" s="1"/>
  <c r="V178" i="14" s="1"/>
  <c r="V179" i="14" s="1"/>
  <c r="V180" i="14" s="1"/>
  <c r="V181" i="14" s="1"/>
  <c r="V182" i="14" s="1"/>
  <c r="V183" i="14" s="1"/>
  <c r="V184" i="14" s="1"/>
  <c r="V185" i="14" s="1"/>
  <c r="V186" i="14" s="1"/>
  <c r="V187" i="14" s="1"/>
  <c r="V188" i="14" s="1"/>
  <c r="V189" i="14" s="1"/>
  <c r="V190" i="14" s="1"/>
  <c r="V191" i="14" s="1"/>
  <c r="V192" i="14" s="1"/>
  <c r="V193" i="14" s="1"/>
  <c r="V194" i="14" s="1"/>
  <c r="V195" i="14" s="1"/>
  <c r="V196" i="14" s="1"/>
  <c r="V197" i="14" s="1"/>
  <c r="V198" i="14" s="1"/>
  <c r="V199" i="14" s="1"/>
  <c r="V200" i="14" s="1"/>
  <c r="V201" i="14" s="1"/>
  <c r="V202" i="14" s="1"/>
  <c r="V203" i="14" s="1"/>
  <c r="V204" i="14" s="1"/>
  <c r="V205" i="14" s="1"/>
  <c r="V206" i="14" s="1"/>
  <c r="V207" i="14" s="1"/>
  <c r="V208" i="14" s="1"/>
  <c r="V209" i="14" s="1"/>
  <c r="V210" i="14" s="1"/>
  <c r="V211" i="14" s="1"/>
  <c r="V212" i="14" s="1"/>
  <c r="V213" i="14" s="1"/>
  <c r="V214" i="14" s="1"/>
  <c r="V215" i="14" s="1"/>
  <c r="V216" i="14" s="1"/>
  <c r="V217" i="14" s="1"/>
  <c r="V218" i="14" s="1"/>
  <c r="V219" i="14" s="1"/>
  <c r="V220" i="14" s="1"/>
  <c r="V221" i="14" s="1"/>
  <c r="V222" i="14" s="1"/>
  <c r="V223" i="14" s="1"/>
  <c r="V224" i="14" s="1"/>
  <c r="V225" i="14" s="1"/>
  <c r="V226" i="14" s="1"/>
  <c r="V227" i="14" s="1"/>
  <c r="V228" i="14" s="1"/>
  <c r="V229" i="14" s="1"/>
  <c r="V230" i="14" s="1"/>
  <c r="V231" i="14" s="1"/>
  <c r="V232" i="14" s="1"/>
  <c r="V233" i="14" s="1"/>
  <c r="V234" i="14" s="1"/>
  <c r="V235" i="14" s="1"/>
  <c r="V236" i="14" s="1"/>
  <c r="V237" i="14" s="1"/>
  <c r="V238" i="14" s="1"/>
  <c r="V239" i="14" s="1"/>
  <c r="V240" i="14" s="1"/>
  <c r="V241" i="14" s="1"/>
  <c r="V242" i="14" s="1"/>
  <c r="V243" i="14" s="1"/>
  <c r="V244" i="14" s="1"/>
  <c r="V245" i="14" s="1"/>
  <c r="V246" i="14" s="1"/>
  <c r="V247" i="14" s="1"/>
  <c r="V248" i="14" s="1"/>
  <c r="V249" i="14" s="1"/>
  <c r="V250" i="14" s="1"/>
  <c r="V251" i="14" s="1"/>
  <c r="V252" i="14" s="1"/>
  <c r="V253" i="14" s="1"/>
  <c r="V254" i="14" s="1"/>
  <c r="V255" i="14" s="1"/>
  <c r="V256" i="14" s="1"/>
  <c r="V257" i="14" s="1"/>
  <c r="V258" i="14" s="1"/>
  <c r="V24" i="7"/>
  <c r="W24" i="7"/>
  <c r="AC24" i="7"/>
  <c r="AD24" i="7" s="1"/>
  <c r="U24" i="7"/>
  <c r="AF10" i="7"/>
  <c r="AE11" i="7"/>
  <c r="L25" i="7"/>
  <c r="O7" i="14"/>
  <c r="K7" i="14"/>
  <c r="L7" i="14" s="1"/>
  <c r="G8" i="14" s="1"/>
  <c r="Q7" i="14"/>
  <c r="J24" i="7"/>
  <c r="K23" i="7"/>
  <c r="D24" i="7"/>
  <c r="L24" i="7" s="1"/>
  <c r="V23" i="7"/>
  <c r="W23" i="7"/>
  <c r="U23" i="7"/>
  <c r="D23" i="7"/>
  <c r="L23" i="7" s="1"/>
  <c r="AF31" i="7" l="1"/>
  <c r="AE32" i="7"/>
  <c r="AF32" i="7" s="1"/>
  <c r="O8" i="14"/>
  <c r="K24" i="7"/>
  <c r="J25" i="7"/>
  <c r="K25" i="7" s="1"/>
  <c r="AE12" i="7"/>
  <c r="AF12" i="7" s="1"/>
  <c r="AF11" i="7"/>
  <c r="T8" i="14"/>
  <c r="U8" i="14" s="1"/>
  <c r="Q8" i="14"/>
  <c r="K8" i="14"/>
  <c r="L8" i="14" s="1"/>
  <c r="G9" i="14" s="1"/>
  <c r="P8" i="14"/>
  <c r="F10" i="14"/>
  <c r="O9" i="14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Z24" i="7"/>
  <c r="AB24" i="7" s="1"/>
  <c r="AC23" i="7"/>
  <c r="AD23" i="7" s="1"/>
  <c r="T22" i="7"/>
  <c r="P22" i="7"/>
  <c r="K22" i="7"/>
  <c r="E22" i="7"/>
  <c r="C22" i="7" s="1"/>
  <c r="R22" i="7" s="1"/>
  <c r="Z23" i="7"/>
  <c r="AB23" i="7" s="1"/>
  <c r="G6" i="4"/>
  <c r="G7" i="3"/>
  <c r="Q9" i="14" l="1"/>
  <c r="K9" i="14"/>
  <c r="L9" i="14" s="1"/>
  <c r="G10" i="14" s="1"/>
  <c r="P9" i="14"/>
  <c r="T9" i="14"/>
  <c r="U9" i="14" s="1"/>
  <c r="F11" i="14"/>
  <c r="O10" i="14"/>
  <c r="AC22" i="7"/>
  <c r="AD22" i="7" s="1"/>
  <c r="U22" i="7"/>
  <c r="W22" i="7"/>
  <c r="V22" i="7"/>
  <c r="D22" i="7"/>
  <c r="L22" i="7" s="1"/>
  <c r="W14" i="7"/>
  <c r="W13" i="7"/>
  <c r="W15" i="7"/>
  <c r="W16" i="7"/>
  <c r="W17" i="7"/>
  <c r="W18" i="7"/>
  <c r="W19" i="7"/>
  <c r="AC13" i="7"/>
  <c r="AD13" i="7" s="1"/>
  <c r="AC14" i="7"/>
  <c r="AD14" i="7" s="1"/>
  <c r="AC15" i="7"/>
  <c r="AD15" i="7" s="1"/>
  <c r="AC16" i="7"/>
  <c r="AD16" i="7" s="1"/>
  <c r="AC17" i="7"/>
  <c r="AD17" i="7" s="1"/>
  <c r="AC18" i="7"/>
  <c r="AD18" i="7" s="1"/>
  <c r="AC19" i="7"/>
  <c r="AD19" i="7" s="1"/>
  <c r="H50" i="7"/>
  <c r="E50" i="7" s="1"/>
  <c r="E51" i="7" s="1"/>
  <c r="D44" i="7"/>
  <c r="H44" i="7" s="1"/>
  <c r="E46" i="7"/>
  <c r="C47" i="7" s="1"/>
  <c r="Y9" i="7"/>
  <c r="AB9" i="7"/>
  <c r="F6" i="11"/>
  <c r="K6" i="11" s="1"/>
  <c r="L6" i="11" s="1"/>
  <c r="G7" i="11" s="1"/>
  <c r="P6" i="11"/>
  <c r="Z22" i="7"/>
  <c r="AB22" i="7" s="1"/>
  <c r="T10" i="14" l="1"/>
  <c r="U10" i="14" s="1"/>
  <c r="Q10" i="14"/>
  <c r="K10" i="14"/>
  <c r="L10" i="14" s="1"/>
  <c r="G11" i="14" s="1"/>
  <c r="P10" i="14"/>
  <c r="F12" i="14"/>
  <c r="O11" i="14"/>
  <c r="D47" i="7"/>
  <c r="AF13" i="7"/>
  <c r="D50" i="7"/>
  <c r="E44" i="7"/>
  <c r="O6" i="11"/>
  <c r="Q6" i="11"/>
  <c r="P7" i="11"/>
  <c r="F7" i="11"/>
  <c r="K7" i="11" s="1"/>
  <c r="L7" i="11" s="1"/>
  <c r="G8" i="11" s="1"/>
  <c r="T21" i="7"/>
  <c r="Q21" i="7"/>
  <c r="M21" i="7"/>
  <c r="K21" i="7"/>
  <c r="E21" i="7"/>
  <c r="C21" i="7" s="1"/>
  <c r="R21" i="7" l="1"/>
  <c r="Q11" i="14"/>
  <c r="K11" i="14"/>
  <c r="L11" i="14" s="1"/>
  <c r="G12" i="14" s="1"/>
  <c r="P11" i="14"/>
  <c r="T11" i="14"/>
  <c r="U11" i="14" s="1"/>
  <c r="F13" i="14"/>
  <c r="O12" i="14"/>
  <c r="AE14" i="7"/>
  <c r="AF14" i="7" s="1"/>
  <c r="C53" i="7"/>
  <c r="C54" i="7" s="1"/>
  <c r="I53" i="7" s="1"/>
  <c r="H52" i="7"/>
  <c r="P8" i="11"/>
  <c r="Q7" i="11"/>
  <c r="O7" i="11"/>
  <c r="F8" i="11"/>
  <c r="K8" i="11" s="1"/>
  <c r="L8" i="11" s="1"/>
  <c r="G9" i="11" s="1"/>
  <c r="P21" i="7"/>
  <c r="D21" i="7"/>
  <c r="L21" i="7" s="1"/>
  <c r="F7" i="10"/>
  <c r="S226" i="10"/>
  <c r="S225" i="10"/>
  <c r="S224" i="10"/>
  <c r="S223" i="10"/>
  <c r="S222" i="10"/>
  <c r="S221" i="10"/>
  <c r="S220" i="10"/>
  <c r="S219" i="10"/>
  <c r="S218" i="10"/>
  <c r="S217" i="10"/>
  <c r="S216" i="10"/>
  <c r="S215" i="10"/>
  <c r="S214" i="10"/>
  <c r="S213" i="10"/>
  <c r="S212" i="10"/>
  <c r="S211" i="10"/>
  <c r="S210" i="10"/>
  <c r="S209" i="10"/>
  <c r="S208" i="10"/>
  <c r="S207" i="10"/>
  <c r="S206" i="10"/>
  <c r="S205" i="10"/>
  <c r="S204" i="10"/>
  <c r="S203" i="10"/>
  <c r="S202" i="10"/>
  <c r="S201" i="10"/>
  <c r="S200" i="10"/>
  <c r="S199" i="10"/>
  <c r="S198" i="10"/>
  <c r="S197" i="10"/>
  <c r="S196" i="10"/>
  <c r="S195" i="10"/>
  <c r="S194" i="10"/>
  <c r="S193" i="10"/>
  <c r="S192" i="10"/>
  <c r="S191" i="10"/>
  <c r="S190" i="10"/>
  <c r="S189" i="10"/>
  <c r="S188" i="10"/>
  <c r="S187" i="10"/>
  <c r="S186" i="10"/>
  <c r="S185" i="10"/>
  <c r="S184" i="10"/>
  <c r="S183" i="10"/>
  <c r="S182" i="10"/>
  <c r="S181" i="10"/>
  <c r="S180" i="10"/>
  <c r="S179" i="10"/>
  <c r="S178" i="10"/>
  <c r="S177" i="10"/>
  <c r="S176" i="10"/>
  <c r="S175" i="10"/>
  <c r="S174" i="10"/>
  <c r="S173" i="10"/>
  <c r="S172" i="10"/>
  <c r="S171" i="10"/>
  <c r="S170" i="10"/>
  <c r="S169" i="10"/>
  <c r="S168" i="10"/>
  <c r="S167" i="10"/>
  <c r="S166" i="10"/>
  <c r="S165" i="10"/>
  <c r="S164" i="10"/>
  <c r="S163" i="10"/>
  <c r="S162" i="10"/>
  <c r="S161" i="10"/>
  <c r="S160" i="10"/>
  <c r="S159" i="10"/>
  <c r="S158" i="10"/>
  <c r="S157" i="10"/>
  <c r="S156" i="10"/>
  <c r="S155" i="10"/>
  <c r="S154" i="10"/>
  <c r="S153" i="10"/>
  <c r="S152" i="10"/>
  <c r="S151" i="10"/>
  <c r="S150" i="10"/>
  <c r="S149" i="10"/>
  <c r="S148" i="10"/>
  <c r="S147" i="10"/>
  <c r="S146" i="10"/>
  <c r="S145" i="10"/>
  <c r="S144" i="10"/>
  <c r="S143" i="10"/>
  <c r="S142" i="10"/>
  <c r="S141" i="10"/>
  <c r="S140" i="10"/>
  <c r="S139" i="10"/>
  <c r="S138" i="10"/>
  <c r="S137" i="10"/>
  <c r="S136" i="10"/>
  <c r="S135" i="10"/>
  <c r="S134" i="10"/>
  <c r="S133" i="10"/>
  <c r="S132" i="10"/>
  <c r="S131" i="10"/>
  <c r="S130" i="10"/>
  <c r="S129" i="10"/>
  <c r="S128" i="10"/>
  <c r="S127" i="10"/>
  <c r="S126" i="10"/>
  <c r="S125" i="10"/>
  <c r="S124" i="10"/>
  <c r="S123" i="10"/>
  <c r="S122" i="10"/>
  <c r="S121" i="10"/>
  <c r="S120" i="10"/>
  <c r="S119" i="10"/>
  <c r="S118" i="10"/>
  <c r="S117" i="10"/>
  <c r="S116" i="10"/>
  <c r="S115" i="10"/>
  <c r="S114" i="10"/>
  <c r="S113" i="10"/>
  <c r="S112" i="10"/>
  <c r="S111" i="10"/>
  <c r="S110" i="10"/>
  <c r="S109" i="10"/>
  <c r="S108" i="10"/>
  <c r="S107" i="10"/>
  <c r="S106" i="10"/>
  <c r="S105" i="10"/>
  <c r="S104" i="10"/>
  <c r="S103" i="10"/>
  <c r="S102" i="10"/>
  <c r="S101" i="10"/>
  <c r="S100" i="10"/>
  <c r="S99" i="10"/>
  <c r="S98" i="10"/>
  <c r="S97" i="10"/>
  <c r="S96" i="10"/>
  <c r="S95" i="10"/>
  <c r="S94" i="10"/>
  <c r="S93" i="10"/>
  <c r="S92" i="10"/>
  <c r="S91" i="10"/>
  <c r="S90" i="10"/>
  <c r="S89" i="10"/>
  <c r="S88" i="10"/>
  <c r="S87" i="10"/>
  <c r="S86" i="10"/>
  <c r="S85" i="10"/>
  <c r="S84" i="10"/>
  <c r="S83" i="10"/>
  <c r="S82" i="10"/>
  <c r="S81" i="10"/>
  <c r="S80" i="10"/>
  <c r="S79" i="10"/>
  <c r="S78" i="10"/>
  <c r="S77" i="10"/>
  <c r="S76" i="10"/>
  <c r="S75" i="10"/>
  <c r="S74" i="10"/>
  <c r="S73" i="10"/>
  <c r="S72" i="10"/>
  <c r="S71" i="10"/>
  <c r="S70" i="10"/>
  <c r="S69" i="10"/>
  <c r="S68" i="10"/>
  <c r="S67" i="10"/>
  <c r="S66" i="10"/>
  <c r="S65" i="10"/>
  <c r="S64" i="10"/>
  <c r="S63" i="10"/>
  <c r="S62" i="10"/>
  <c r="S61" i="10"/>
  <c r="S60" i="10"/>
  <c r="S59" i="10"/>
  <c r="S58" i="10"/>
  <c r="S57" i="10"/>
  <c r="S56" i="10"/>
  <c r="S55" i="10"/>
  <c r="S54" i="10"/>
  <c r="S53" i="10"/>
  <c r="S52" i="10"/>
  <c r="S51" i="10"/>
  <c r="S50" i="10"/>
  <c r="S49" i="10"/>
  <c r="S48" i="10"/>
  <c r="S47" i="10"/>
  <c r="S46" i="10"/>
  <c r="S45" i="10"/>
  <c r="S44" i="10"/>
  <c r="S43" i="10"/>
  <c r="S42" i="10"/>
  <c r="S41" i="10"/>
  <c r="S40" i="10"/>
  <c r="S39" i="10"/>
  <c r="S38" i="10"/>
  <c r="S37" i="10"/>
  <c r="S36" i="10"/>
  <c r="S35" i="10"/>
  <c r="S34" i="10"/>
  <c r="S33" i="10"/>
  <c r="S32" i="10"/>
  <c r="S31" i="10"/>
  <c r="S30" i="10"/>
  <c r="S29" i="10"/>
  <c r="S28" i="10"/>
  <c r="S27" i="10"/>
  <c r="S26" i="10"/>
  <c r="S25" i="10"/>
  <c r="S24" i="10"/>
  <c r="S23" i="10"/>
  <c r="S22" i="10"/>
  <c r="S21" i="10"/>
  <c r="S20" i="10"/>
  <c r="S19" i="10"/>
  <c r="S18" i="10"/>
  <c r="S17" i="10"/>
  <c r="S16" i="10"/>
  <c r="S15" i="10"/>
  <c r="S14" i="10"/>
  <c r="S13" i="10"/>
  <c r="S12" i="10"/>
  <c r="S11" i="10"/>
  <c r="S10" i="10"/>
  <c r="S9" i="10"/>
  <c r="S8" i="10"/>
  <c r="P7" i="10"/>
  <c r="S7" i="10"/>
  <c r="V7" i="10" s="1"/>
  <c r="G4" i="5"/>
  <c r="Z21" i="7"/>
  <c r="AB21" i="7" s="1"/>
  <c r="Z13" i="7"/>
  <c r="AB13" i="7" s="1"/>
  <c r="Z14" i="7"/>
  <c r="AB14" i="7" s="1"/>
  <c r="Z15" i="7"/>
  <c r="AB15" i="7" s="1"/>
  <c r="Z16" i="7"/>
  <c r="AB16" i="7" s="1"/>
  <c r="Z17" i="7"/>
  <c r="AB17" i="7" s="1"/>
  <c r="Z18" i="7"/>
  <c r="AB18" i="7" s="1"/>
  <c r="Z19" i="7"/>
  <c r="AB19" i="7" s="1"/>
  <c r="Z20" i="7"/>
  <c r="AB20" i="7" s="1"/>
  <c r="T20" i="7"/>
  <c r="L19" i="7"/>
  <c r="P20" i="7"/>
  <c r="K20" i="7"/>
  <c r="E20" i="7"/>
  <c r="D20" i="7" s="1"/>
  <c r="E14" i="7"/>
  <c r="E15" i="7"/>
  <c r="E16" i="7"/>
  <c r="E17" i="7"/>
  <c r="E18" i="7"/>
  <c r="E19" i="7"/>
  <c r="Q7" i="10" l="1"/>
  <c r="T7" i="10"/>
  <c r="L20" i="7"/>
  <c r="T12" i="14"/>
  <c r="U12" i="14" s="1"/>
  <c r="Q12" i="14"/>
  <c r="K12" i="14"/>
  <c r="L12" i="14" s="1"/>
  <c r="G13" i="14" s="1"/>
  <c r="P12" i="14"/>
  <c r="F14" i="14"/>
  <c r="O13" i="14"/>
  <c r="AC21" i="7"/>
  <c r="AD21" i="7" s="1"/>
  <c r="W21" i="7"/>
  <c r="AE15" i="7"/>
  <c r="AF15" i="7" s="1"/>
  <c r="U21" i="7"/>
  <c r="V21" i="7"/>
  <c r="P9" i="11"/>
  <c r="O8" i="11"/>
  <c r="F9" i="11"/>
  <c r="Q9" i="11" s="1"/>
  <c r="Q8" i="11"/>
  <c r="U7" i="10"/>
  <c r="V8" i="10" s="1"/>
  <c r="F8" i="10"/>
  <c r="O7" i="10"/>
  <c r="K7" i="10"/>
  <c r="L7" i="10" s="1"/>
  <c r="G8" i="10" s="1"/>
  <c r="F6" i="6"/>
  <c r="K6" i="6" s="1"/>
  <c r="L6" i="6" s="1"/>
  <c r="G7" i="6" s="1"/>
  <c r="M18" i="1"/>
  <c r="G5" i="2"/>
  <c r="L5" i="2" s="1"/>
  <c r="M5" i="2" s="1"/>
  <c r="H6" i="2" s="1"/>
  <c r="Q6" i="2" s="1"/>
  <c r="C20" i="7"/>
  <c r="R20" i="7" s="1"/>
  <c r="P6" i="6"/>
  <c r="R4" i="5"/>
  <c r="Q4" i="5"/>
  <c r="P4" i="5"/>
  <c r="L4" i="5"/>
  <c r="M4" i="5" s="1"/>
  <c r="H5" i="5" s="1"/>
  <c r="J5" i="5" s="1"/>
  <c r="K5" i="5" s="1"/>
  <c r="G5" i="5"/>
  <c r="P5" i="5" s="1"/>
  <c r="G8" i="3"/>
  <c r="P8" i="3" s="1"/>
  <c r="G7" i="4"/>
  <c r="P7" i="4" s="1"/>
  <c r="R6" i="4"/>
  <c r="Q6" i="4"/>
  <c r="P6" i="4"/>
  <c r="L6" i="4"/>
  <c r="M6" i="4" s="1"/>
  <c r="R7" i="3"/>
  <c r="Q7" i="3"/>
  <c r="P7" i="3"/>
  <c r="L7" i="3"/>
  <c r="I2" i="2"/>
  <c r="L2" i="2"/>
  <c r="M2" i="2" s="1"/>
  <c r="Q5" i="2"/>
  <c r="M15" i="1"/>
  <c r="N15" i="1" s="1"/>
  <c r="J15" i="1"/>
  <c r="R18" i="1"/>
  <c r="Q18" i="1"/>
  <c r="O6" i="6" l="1"/>
  <c r="Q13" i="14"/>
  <c r="K13" i="14"/>
  <c r="L13" i="14" s="1"/>
  <c r="G14" i="14" s="1"/>
  <c r="P13" i="14"/>
  <c r="T13" i="14"/>
  <c r="U13" i="14" s="1"/>
  <c r="F15" i="14"/>
  <c r="O14" i="14"/>
  <c r="R5" i="2"/>
  <c r="M7" i="3"/>
  <c r="U20" i="7"/>
  <c r="AC20" i="7"/>
  <c r="AD20" i="7" s="1"/>
  <c r="W20" i="7"/>
  <c r="AE16" i="7"/>
  <c r="AF16" i="7" s="1"/>
  <c r="H19" i="1"/>
  <c r="H20" i="1" s="1"/>
  <c r="F7" i="6"/>
  <c r="O7" i="6" s="1"/>
  <c r="Q6" i="6"/>
  <c r="O9" i="11"/>
  <c r="F10" i="11"/>
  <c r="K9" i="11"/>
  <c r="L9" i="11" s="1"/>
  <c r="G10" i="11" s="1"/>
  <c r="T8" i="10"/>
  <c r="U8" i="10" s="1"/>
  <c r="V9" i="10" s="1"/>
  <c r="G6" i="2"/>
  <c r="P6" i="2" s="1"/>
  <c r="P5" i="2"/>
  <c r="S18" i="1"/>
  <c r="Q8" i="10"/>
  <c r="K8" i="10"/>
  <c r="L8" i="10" s="1"/>
  <c r="G9" i="10" s="1"/>
  <c r="P8" i="10"/>
  <c r="O8" i="10"/>
  <c r="F9" i="10"/>
  <c r="V20" i="7"/>
  <c r="G6" i="5"/>
  <c r="P7" i="6"/>
  <c r="Q5" i="5"/>
  <c r="R5" i="5"/>
  <c r="L5" i="5"/>
  <c r="M5" i="5" s="1"/>
  <c r="H6" i="5" s="1"/>
  <c r="J6" i="5" s="1"/>
  <c r="K6" i="5" s="1"/>
  <c r="N18" i="1"/>
  <c r="I19" i="1" s="1"/>
  <c r="R19" i="1" s="1"/>
  <c r="G8" i="4"/>
  <c r="G9" i="4" s="1"/>
  <c r="P9" i="4" s="1"/>
  <c r="Q7" i="4"/>
  <c r="R7" i="4"/>
  <c r="L7" i="4"/>
  <c r="M7" i="4" s="1"/>
  <c r="R8" i="3"/>
  <c r="L8" i="3"/>
  <c r="Q8" i="3"/>
  <c r="G9" i="3"/>
  <c r="T14" i="14" l="1"/>
  <c r="U14" i="14" s="1"/>
  <c r="Q14" i="14"/>
  <c r="K14" i="14"/>
  <c r="L14" i="14" s="1"/>
  <c r="G15" i="14" s="1"/>
  <c r="P14" i="14"/>
  <c r="F16" i="14"/>
  <c r="O15" i="14"/>
  <c r="T9" i="10"/>
  <c r="U9" i="10" s="1"/>
  <c r="V10" i="10" s="1"/>
  <c r="P8" i="4"/>
  <c r="Q19" i="1"/>
  <c r="AE17" i="7"/>
  <c r="AF17" i="7" s="1"/>
  <c r="K7" i="6"/>
  <c r="L7" i="6" s="1"/>
  <c r="G8" i="6" s="1"/>
  <c r="Q7" i="6"/>
  <c r="R6" i="2"/>
  <c r="Q10" i="11"/>
  <c r="K10" i="11"/>
  <c r="L10" i="11" s="1"/>
  <c r="G11" i="11" s="1"/>
  <c r="P10" i="11"/>
  <c r="O10" i="11"/>
  <c r="F11" i="11"/>
  <c r="G7" i="2"/>
  <c r="P7" i="2" s="1"/>
  <c r="L6" i="2"/>
  <c r="M6" i="2" s="1"/>
  <c r="H7" i="2" s="1"/>
  <c r="Q7" i="2" s="1"/>
  <c r="Q9" i="10"/>
  <c r="K9" i="10"/>
  <c r="L9" i="10" s="1"/>
  <c r="G10" i="10" s="1"/>
  <c r="P9" i="10"/>
  <c r="O9" i="10"/>
  <c r="F10" i="10"/>
  <c r="S19" i="1"/>
  <c r="P8" i="6"/>
  <c r="F8" i="6"/>
  <c r="Q6" i="5"/>
  <c r="R6" i="5"/>
  <c r="L6" i="5"/>
  <c r="M6" i="5" s="1"/>
  <c r="H7" i="5" s="1"/>
  <c r="J7" i="5" s="1"/>
  <c r="K7" i="5" s="1"/>
  <c r="P6" i="5"/>
  <c r="G7" i="5"/>
  <c r="M19" i="1"/>
  <c r="N19" i="1" s="1"/>
  <c r="I20" i="1" s="1"/>
  <c r="G10" i="4"/>
  <c r="G11" i="4" s="1"/>
  <c r="H21" i="1"/>
  <c r="Q20" i="1"/>
  <c r="M8" i="3"/>
  <c r="Q8" i="4"/>
  <c r="R8" i="4"/>
  <c r="L8" i="4"/>
  <c r="R9" i="3"/>
  <c r="L9" i="3"/>
  <c r="M9" i="3" s="1"/>
  <c r="Q9" i="3"/>
  <c r="G10" i="3"/>
  <c r="P9" i="3"/>
  <c r="T15" i="14" l="1"/>
  <c r="U15" i="14" s="1"/>
  <c r="Q15" i="14"/>
  <c r="K15" i="14"/>
  <c r="L15" i="14" s="1"/>
  <c r="G16" i="14" s="1"/>
  <c r="P15" i="14"/>
  <c r="F17" i="14"/>
  <c r="O16" i="14"/>
  <c r="T10" i="10"/>
  <c r="U10" i="10" s="1"/>
  <c r="V11" i="10" s="1"/>
  <c r="R7" i="2"/>
  <c r="Q8" i="6"/>
  <c r="P10" i="4"/>
  <c r="AE18" i="7"/>
  <c r="AF18" i="7" s="1"/>
  <c r="G8" i="2"/>
  <c r="P8" i="2" s="1"/>
  <c r="L7" i="2"/>
  <c r="M7" i="2" s="1"/>
  <c r="H8" i="2" s="1"/>
  <c r="K11" i="11"/>
  <c r="L11" i="11" s="1"/>
  <c r="G12" i="11" s="1"/>
  <c r="Q11" i="11"/>
  <c r="P11" i="11"/>
  <c r="O11" i="11"/>
  <c r="F12" i="11"/>
  <c r="Q10" i="10"/>
  <c r="K10" i="10"/>
  <c r="L10" i="10" s="1"/>
  <c r="G11" i="10" s="1"/>
  <c r="P10" i="10"/>
  <c r="O10" i="10"/>
  <c r="F11" i="10"/>
  <c r="K8" i="6"/>
  <c r="L8" i="6" s="1"/>
  <c r="G9" i="6" s="1"/>
  <c r="O8" i="6"/>
  <c r="F9" i="6"/>
  <c r="G8" i="5"/>
  <c r="Q7" i="5"/>
  <c r="R7" i="5"/>
  <c r="L7" i="5"/>
  <c r="M7" i="5" s="1"/>
  <c r="H8" i="5" s="1"/>
  <c r="J8" i="5" s="1"/>
  <c r="K8" i="5" s="1"/>
  <c r="P7" i="5"/>
  <c r="M8" i="4"/>
  <c r="S20" i="1"/>
  <c r="M20" i="1"/>
  <c r="R20" i="1"/>
  <c r="H22" i="1"/>
  <c r="Q21" i="1"/>
  <c r="R9" i="4"/>
  <c r="Q9" i="4"/>
  <c r="L9" i="4"/>
  <c r="M9" i="4" s="1"/>
  <c r="P11" i="4"/>
  <c r="G12" i="4"/>
  <c r="R10" i="3"/>
  <c r="L10" i="3"/>
  <c r="Q10" i="3"/>
  <c r="P10" i="3"/>
  <c r="G11" i="3"/>
  <c r="G9" i="2"/>
  <c r="T11" i="10" l="1"/>
  <c r="U11" i="10" s="1"/>
  <c r="V12" i="10" s="1"/>
  <c r="T16" i="14"/>
  <c r="U16" i="14" s="1"/>
  <c r="Q16" i="14"/>
  <c r="K16" i="14"/>
  <c r="L16" i="14" s="1"/>
  <c r="G17" i="14" s="1"/>
  <c r="P16" i="14"/>
  <c r="F18" i="14"/>
  <c r="O17" i="14"/>
  <c r="L8" i="2"/>
  <c r="M8" i="2" s="1"/>
  <c r="H9" i="2" s="1"/>
  <c r="Q9" i="2" s="1"/>
  <c r="AE19" i="7"/>
  <c r="AF19" i="7" s="1"/>
  <c r="Q12" i="11"/>
  <c r="P12" i="11"/>
  <c r="K12" i="11"/>
  <c r="L12" i="11" s="1"/>
  <c r="G13" i="11" s="1"/>
  <c r="O12" i="11"/>
  <c r="F13" i="11"/>
  <c r="Q11" i="10"/>
  <c r="K11" i="10"/>
  <c r="L11" i="10" s="1"/>
  <c r="G12" i="10" s="1"/>
  <c r="P11" i="10"/>
  <c r="O11" i="10"/>
  <c r="F12" i="10"/>
  <c r="O9" i="6"/>
  <c r="P9" i="6"/>
  <c r="Q9" i="6"/>
  <c r="K9" i="6"/>
  <c r="G9" i="5"/>
  <c r="Q8" i="5"/>
  <c r="R8" i="5"/>
  <c r="L8" i="5"/>
  <c r="M8" i="5" s="1"/>
  <c r="H9" i="5" s="1"/>
  <c r="J9" i="5" s="1"/>
  <c r="K9" i="5" s="1"/>
  <c r="P8" i="5"/>
  <c r="N20" i="1"/>
  <c r="I21" i="1" s="1"/>
  <c r="Q22" i="1"/>
  <c r="H23" i="1"/>
  <c r="Q8" i="2"/>
  <c r="R8" i="2"/>
  <c r="M10" i="3"/>
  <c r="R10" i="4"/>
  <c r="L10" i="4"/>
  <c r="Q10" i="4"/>
  <c r="P12" i="4"/>
  <c r="G13" i="4"/>
  <c r="P11" i="3"/>
  <c r="G12" i="3"/>
  <c r="Q11" i="3"/>
  <c r="R11" i="3"/>
  <c r="L11" i="3"/>
  <c r="M11" i="3" s="1"/>
  <c r="P9" i="2"/>
  <c r="G10" i="2"/>
  <c r="R9" i="2" l="1"/>
  <c r="L9" i="2"/>
  <c r="M9" i="2" s="1"/>
  <c r="H10" i="2" s="1"/>
  <c r="L10" i="2" s="1"/>
  <c r="M10" i="2" s="1"/>
  <c r="H11" i="2" s="1"/>
  <c r="T12" i="10"/>
  <c r="U12" i="10" s="1"/>
  <c r="V13" i="10" s="1"/>
  <c r="Q17" i="14"/>
  <c r="K17" i="14"/>
  <c r="L17" i="14" s="1"/>
  <c r="G18" i="14" s="1"/>
  <c r="P17" i="14"/>
  <c r="T17" i="14"/>
  <c r="U17" i="14" s="1"/>
  <c r="F19" i="14"/>
  <c r="O18" i="14"/>
  <c r="AE20" i="7"/>
  <c r="AF20" i="7" s="1"/>
  <c r="K13" i="11"/>
  <c r="L13" i="11" s="1"/>
  <c r="G14" i="11" s="1"/>
  <c r="Q13" i="11"/>
  <c r="P13" i="11"/>
  <c r="O13" i="11"/>
  <c r="F14" i="11"/>
  <c r="Q12" i="10"/>
  <c r="K12" i="10"/>
  <c r="L12" i="10" s="1"/>
  <c r="G13" i="10" s="1"/>
  <c r="P12" i="10"/>
  <c r="O12" i="10"/>
  <c r="F13" i="10"/>
  <c r="F10" i="6"/>
  <c r="L9" i="6"/>
  <c r="G10" i="6" s="1"/>
  <c r="G10" i="5"/>
  <c r="P9" i="5"/>
  <c r="Q9" i="5"/>
  <c r="R9" i="5"/>
  <c r="L9" i="5"/>
  <c r="M9" i="5" s="1"/>
  <c r="H10" i="5" s="1"/>
  <c r="J10" i="5" s="1"/>
  <c r="K10" i="5" s="1"/>
  <c r="M10" i="4"/>
  <c r="Q23" i="1"/>
  <c r="H24" i="1"/>
  <c r="S21" i="1"/>
  <c r="R21" i="1"/>
  <c r="M21" i="1"/>
  <c r="G14" i="4"/>
  <c r="P13" i="4"/>
  <c r="R11" i="4"/>
  <c r="L11" i="4"/>
  <c r="M11" i="4" s="1"/>
  <c r="Q11" i="4"/>
  <c r="R12" i="3"/>
  <c r="L12" i="3"/>
  <c r="Q12" i="3"/>
  <c r="P12" i="3"/>
  <c r="G13" i="3"/>
  <c r="P10" i="2"/>
  <c r="G11" i="2"/>
  <c r="R10" i="2" l="1"/>
  <c r="Q10" i="2"/>
  <c r="T13" i="10"/>
  <c r="U13" i="10" s="1"/>
  <c r="V14" i="10" s="1"/>
  <c r="Q18" i="14"/>
  <c r="K18" i="14"/>
  <c r="L18" i="14" s="1"/>
  <c r="G19" i="14" s="1"/>
  <c r="P18" i="14"/>
  <c r="T18" i="14"/>
  <c r="U18" i="14" s="1"/>
  <c r="F20" i="14"/>
  <c r="O19" i="14"/>
  <c r="AE21" i="7"/>
  <c r="Q14" i="11"/>
  <c r="P14" i="11"/>
  <c r="K14" i="11"/>
  <c r="L14" i="11" s="1"/>
  <c r="G15" i="11" s="1"/>
  <c r="O14" i="11"/>
  <c r="F15" i="11"/>
  <c r="Q13" i="10"/>
  <c r="K13" i="10"/>
  <c r="L13" i="10" s="1"/>
  <c r="G14" i="10" s="1"/>
  <c r="P13" i="10"/>
  <c r="O13" i="10"/>
  <c r="F14" i="10"/>
  <c r="Q10" i="6"/>
  <c r="K10" i="6"/>
  <c r="P10" i="6"/>
  <c r="O10" i="6"/>
  <c r="G11" i="5"/>
  <c r="P10" i="5"/>
  <c r="Q10" i="5"/>
  <c r="R10" i="5"/>
  <c r="L10" i="5"/>
  <c r="M10" i="5" s="1"/>
  <c r="H11" i="5" s="1"/>
  <c r="J11" i="5" s="1"/>
  <c r="K11" i="5" s="1"/>
  <c r="H25" i="1"/>
  <c r="Q24" i="1"/>
  <c r="N21" i="1"/>
  <c r="I22" i="1" s="1"/>
  <c r="M12" i="3"/>
  <c r="R12" i="4"/>
  <c r="L12" i="4"/>
  <c r="M12" i="4" s="1"/>
  <c r="Q12" i="4"/>
  <c r="P14" i="4"/>
  <c r="G15" i="4"/>
  <c r="R13" i="3"/>
  <c r="L13" i="3"/>
  <c r="M13" i="3" s="1"/>
  <c r="Q13" i="3"/>
  <c r="G14" i="3"/>
  <c r="P13" i="3"/>
  <c r="P11" i="2"/>
  <c r="G12" i="2"/>
  <c r="R11" i="2"/>
  <c r="L11" i="2"/>
  <c r="M11" i="2" s="1"/>
  <c r="H12" i="2" s="1"/>
  <c r="Q11" i="2"/>
  <c r="T14" i="10" l="1"/>
  <c r="U14" i="10" s="1"/>
  <c r="V15" i="10" s="1"/>
  <c r="T19" i="14"/>
  <c r="U19" i="14" s="1"/>
  <c r="Q19" i="14"/>
  <c r="K19" i="14"/>
  <c r="L19" i="14" s="1"/>
  <c r="G20" i="14" s="1"/>
  <c r="P19" i="14"/>
  <c r="F21" i="14"/>
  <c r="O20" i="14"/>
  <c r="AF21" i="7"/>
  <c r="AE22" i="7"/>
  <c r="Q15" i="11"/>
  <c r="K15" i="11"/>
  <c r="L15" i="11" s="1"/>
  <c r="G16" i="11" s="1"/>
  <c r="P15" i="11"/>
  <c r="O15" i="11"/>
  <c r="F16" i="11"/>
  <c r="Q14" i="10"/>
  <c r="K14" i="10"/>
  <c r="L14" i="10" s="1"/>
  <c r="G15" i="10" s="1"/>
  <c r="P14" i="10"/>
  <c r="O14" i="10"/>
  <c r="F15" i="10"/>
  <c r="F11" i="6"/>
  <c r="L10" i="6"/>
  <c r="G11" i="6" s="1"/>
  <c r="G12" i="5"/>
  <c r="Q11" i="5"/>
  <c r="R11" i="5"/>
  <c r="L11" i="5"/>
  <c r="M11" i="5" s="1"/>
  <c r="H12" i="5" s="1"/>
  <c r="J12" i="5" s="1"/>
  <c r="K12" i="5" s="1"/>
  <c r="P11" i="5"/>
  <c r="S22" i="1"/>
  <c r="R22" i="1"/>
  <c r="M22" i="1"/>
  <c r="H26" i="1"/>
  <c r="Q25" i="1"/>
  <c r="L13" i="4"/>
  <c r="M13" i="4" s="1"/>
  <c r="R13" i="4"/>
  <c r="Q13" i="4"/>
  <c r="G16" i="4"/>
  <c r="P15" i="4"/>
  <c r="R14" i="3"/>
  <c r="L14" i="3"/>
  <c r="Q14" i="3"/>
  <c r="P14" i="3"/>
  <c r="G15" i="3"/>
  <c r="R12" i="2"/>
  <c r="Q12" i="2"/>
  <c r="L12" i="2"/>
  <c r="M12" i="2" s="1"/>
  <c r="H13" i="2" s="1"/>
  <c r="G13" i="2"/>
  <c r="P12" i="2"/>
  <c r="T15" i="10" l="1"/>
  <c r="U15" i="10" s="1"/>
  <c r="V16" i="10" s="1"/>
  <c r="Q20" i="14"/>
  <c r="K20" i="14"/>
  <c r="L20" i="14" s="1"/>
  <c r="G21" i="14" s="1"/>
  <c r="P20" i="14"/>
  <c r="T20" i="14"/>
  <c r="U20" i="14" s="1"/>
  <c r="F22" i="14"/>
  <c r="O21" i="14"/>
  <c r="AE23" i="7"/>
  <c r="AF22" i="7"/>
  <c r="K16" i="11"/>
  <c r="L16" i="11" s="1"/>
  <c r="G17" i="11" s="1"/>
  <c r="Q16" i="11"/>
  <c r="P16" i="11"/>
  <c r="O16" i="11"/>
  <c r="F17" i="11"/>
  <c r="Q15" i="10"/>
  <c r="K15" i="10"/>
  <c r="L15" i="10" s="1"/>
  <c r="G16" i="10" s="1"/>
  <c r="P15" i="10"/>
  <c r="O15" i="10"/>
  <c r="F16" i="10"/>
  <c r="P11" i="6"/>
  <c r="Q11" i="6"/>
  <c r="K11" i="6"/>
  <c r="O11" i="6"/>
  <c r="G13" i="5"/>
  <c r="P12" i="5"/>
  <c r="Q12" i="5"/>
  <c r="R12" i="5"/>
  <c r="L12" i="5"/>
  <c r="M12" i="5" s="1"/>
  <c r="H13" i="5" s="1"/>
  <c r="J13" i="5" s="1"/>
  <c r="K13" i="5" s="1"/>
  <c r="Q26" i="1"/>
  <c r="H27" i="1"/>
  <c r="N22" i="1"/>
  <c r="I23" i="1" s="1"/>
  <c r="M14" i="3"/>
  <c r="R14" i="4"/>
  <c r="L14" i="4"/>
  <c r="M14" i="4" s="1"/>
  <c r="Q14" i="4"/>
  <c r="P16" i="4"/>
  <c r="G17" i="4"/>
  <c r="Q15" i="3"/>
  <c r="R15" i="3"/>
  <c r="L15" i="3"/>
  <c r="M15" i="3" s="1"/>
  <c r="P15" i="3"/>
  <c r="G16" i="3"/>
  <c r="L13" i="2"/>
  <c r="M13" i="2" s="1"/>
  <c r="H14" i="2" s="1"/>
  <c r="R13" i="2"/>
  <c r="Q13" i="2"/>
  <c r="P13" i="2"/>
  <c r="G14" i="2"/>
  <c r="AF23" i="7" l="1"/>
  <c r="AE24" i="7"/>
  <c r="AF24" i="7" s="1"/>
  <c r="T16" i="10"/>
  <c r="U16" i="10" s="1"/>
  <c r="V17" i="10" s="1"/>
  <c r="Q21" i="14"/>
  <c r="K21" i="14"/>
  <c r="L21" i="14" s="1"/>
  <c r="G22" i="14" s="1"/>
  <c r="P21" i="14"/>
  <c r="T21" i="14"/>
  <c r="U21" i="14" s="1"/>
  <c r="F23" i="14"/>
  <c r="O22" i="14"/>
  <c r="Q17" i="11"/>
  <c r="P17" i="11"/>
  <c r="K17" i="11"/>
  <c r="L17" i="11" s="1"/>
  <c r="G18" i="11" s="1"/>
  <c r="O17" i="11"/>
  <c r="F18" i="11"/>
  <c r="Q16" i="10"/>
  <c r="K16" i="10"/>
  <c r="L16" i="10" s="1"/>
  <c r="G17" i="10" s="1"/>
  <c r="P16" i="10"/>
  <c r="O16" i="10"/>
  <c r="F17" i="10"/>
  <c r="L11" i="6"/>
  <c r="G12" i="6" s="1"/>
  <c r="F12" i="6"/>
  <c r="G14" i="5"/>
  <c r="Q13" i="5"/>
  <c r="R13" i="5"/>
  <c r="L13" i="5"/>
  <c r="M13" i="5" s="1"/>
  <c r="H14" i="5" s="1"/>
  <c r="J14" i="5" s="1"/>
  <c r="K14" i="5" s="1"/>
  <c r="P13" i="5"/>
  <c r="S23" i="1"/>
  <c r="R23" i="1"/>
  <c r="M23" i="1"/>
  <c r="Q27" i="1"/>
  <c r="H28" i="1"/>
  <c r="G18" i="4"/>
  <c r="P17" i="4"/>
  <c r="Q15" i="4"/>
  <c r="R15" i="4"/>
  <c r="L15" i="4"/>
  <c r="M15" i="4" s="1"/>
  <c r="R16" i="3"/>
  <c r="L16" i="3"/>
  <c r="M16" i="3" s="1"/>
  <c r="Q16" i="3"/>
  <c r="P16" i="3"/>
  <c r="G17" i="3"/>
  <c r="Q14" i="2"/>
  <c r="L14" i="2"/>
  <c r="M14" i="2" s="1"/>
  <c r="H15" i="2" s="1"/>
  <c r="R14" i="2"/>
  <c r="G15" i="2"/>
  <c r="P14" i="2"/>
  <c r="T17" i="10" l="1"/>
  <c r="U17" i="10" s="1"/>
  <c r="V18" i="10" s="1"/>
  <c r="T22" i="14"/>
  <c r="U22" i="14" s="1"/>
  <c r="Q22" i="14"/>
  <c r="K22" i="14"/>
  <c r="L22" i="14" s="1"/>
  <c r="G23" i="14" s="1"/>
  <c r="P22" i="14"/>
  <c r="F24" i="14"/>
  <c r="O23" i="14"/>
  <c r="Q18" i="11"/>
  <c r="K18" i="11"/>
  <c r="L18" i="11" s="1"/>
  <c r="G19" i="11" s="1"/>
  <c r="P18" i="11"/>
  <c r="O18" i="11"/>
  <c r="F19" i="11"/>
  <c r="Q17" i="10"/>
  <c r="K17" i="10"/>
  <c r="L17" i="10" s="1"/>
  <c r="G18" i="10" s="1"/>
  <c r="P17" i="10"/>
  <c r="O17" i="10"/>
  <c r="F18" i="10"/>
  <c r="F13" i="6"/>
  <c r="O12" i="6"/>
  <c r="Q12" i="6"/>
  <c r="K12" i="6"/>
  <c r="L12" i="6" s="1"/>
  <c r="G13" i="6" s="1"/>
  <c r="P12" i="6"/>
  <c r="G15" i="5"/>
  <c r="Q14" i="5"/>
  <c r="R14" i="5"/>
  <c r="L14" i="5"/>
  <c r="M14" i="5" s="1"/>
  <c r="H15" i="5" s="1"/>
  <c r="J15" i="5" s="1"/>
  <c r="K15" i="5" s="1"/>
  <c r="P14" i="5"/>
  <c r="N23" i="1"/>
  <c r="I24" i="1" s="1"/>
  <c r="Q28" i="1"/>
  <c r="H29" i="1"/>
  <c r="R16" i="4"/>
  <c r="L16" i="4"/>
  <c r="M16" i="4" s="1"/>
  <c r="Q16" i="4"/>
  <c r="P18" i="4"/>
  <c r="G19" i="4"/>
  <c r="R17" i="3"/>
  <c r="L17" i="3"/>
  <c r="M17" i="3" s="1"/>
  <c r="Q17" i="3"/>
  <c r="G18" i="3"/>
  <c r="P17" i="3"/>
  <c r="R15" i="2"/>
  <c r="L15" i="2"/>
  <c r="M15" i="2" s="1"/>
  <c r="H16" i="2" s="1"/>
  <c r="Q15" i="2"/>
  <c r="G16" i="2"/>
  <c r="P15" i="2"/>
  <c r="T18" i="10" l="1"/>
  <c r="U18" i="10" s="1"/>
  <c r="V19" i="10" s="1"/>
  <c r="T23" i="14"/>
  <c r="U23" i="14" s="1"/>
  <c r="Q23" i="14"/>
  <c r="K23" i="14"/>
  <c r="L23" i="14" s="1"/>
  <c r="G24" i="14" s="1"/>
  <c r="P23" i="14"/>
  <c r="O24" i="14"/>
  <c r="F25" i="14"/>
  <c r="P19" i="11"/>
  <c r="K19" i="11"/>
  <c r="L19" i="11" s="1"/>
  <c r="G20" i="11" s="1"/>
  <c r="Q19" i="11"/>
  <c r="O19" i="11"/>
  <c r="F20" i="11"/>
  <c r="Q18" i="10"/>
  <c r="K18" i="10"/>
  <c r="L18" i="10" s="1"/>
  <c r="G19" i="10" s="1"/>
  <c r="P18" i="10"/>
  <c r="O18" i="10"/>
  <c r="F19" i="10"/>
  <c r="O13" i="6"/>
  <c r="Q13" i="6"/>
  <c r="K13" i="6"/>
  <c r="L13" i="6" s="1"/>
  <c r="G14" i="6" s="1"/>
  <c r="P13" i="6"/>
  <c r="G16" i="5"/>
  <c r="P15" i="5"/>
  <c r="Q15" i="5"/>
  <c r="R15" i="5"/>
  <c r="L15" i="5"/>
  <c r="M15" i="5" s="1"/>
  <c r="H16" i="5" s="1"/>
  <c r="J16" i="5" s="1"/>
  <c r="K16" i="5" s="1"/>
  <c r="H30" i="1"/>
  <c r="Q29" i="1"/>
  <c r="S24" i="1"/>
  <c r="R24" i="1"/>
  <c r="M24" i="1"/>
  <c r="N24" i="1" s="1"/>
  <c r="I25" i="1" s="1"/>
  <c r="R17" i="4"/>
  <c r="Q17" i="4"/>
  <c r="L17" i="4"/>
  <c r="M17" i="4" s="1"/>
  <c r="P19" i="4"/>
  <c r="G20" i="4"/>
  <c r="R18" i="3"/>
  <c r="L18" i="3"/>
  <c r="M18" i="3" s="1"/>
  <c r="Q18" i="3"/>
  <c r="P18" i="3"/>
  <c r="G19" i="3"/>
  <c r="Q16" i="2"/>
  <c r="L16" i="2"/>
  <c r="M16" i="2" s="1"/>
  <c r="H17" i="2" s="1"/>
  <c r="R16" i="2"/>
  <c r="G17" i="2"/>
  <c r="P16" i="2"/>
  <c r="T19" i="10" l="1"/>
  <c r="U19" i="10" s="1"/>
  <c r="V20" i="10" s="1"/>
  <c r="Q24" i="14"/>
  <c r="K24" i="14"/>
  <c r="L24" i="14" s="1"/>
  <c r="G25" i="14" s="1"/>
  <c r="P24" i="14"/>
  <c r="F26" i="14"/>
  <c r="O25" i="14"/>
  <c r="T24" i="14"/>
  <c r="U24" i="14" s="1"/>
  <c r="P20" i="11"/>
  <c r="K20" i="11"/>
  <c r="L20" i="11" s="1"/>
  <c r="G21" i="11" s="1"/>
  <c r="Q20" i="11"/>
  <c r="O20" i="11"/>
  <c r="F21" i="11"/>
  <c r="Q19" i="10"/>
  <c r="K19" i="10"/>
  <c r="L19" i="10" s="1"/>
  <c r="G20" i="10" s="1"/>
  <c r="P19" i="10"/>
  <c r="O19" i="10"/>
  <c r="F20" i="10"/>
  <c r="P14" i="6"/>
  <c r="F14" i="6"/>
  <c r="G17" i="5"/>
  <c r="Q16" i="5"/>
  <c r="R16" i="5"/>
  <c r="L16" i="5"/>
  <c r="M16" i="5" s="1"/>
  <c r="H17" i="5" s="1"/>
  <c r="J17" i="5" s="1"/>
  <c r="K17" i="5" s="1"/>
  <c r="P16" i="5"/>
  <c r="S25" i="1"/>
  <c r="R25" i="1"/>
  <c r="M25" i="1"/>
  <c r="N25" i="1" s="1"/>
  <c r="I26" i="1" s="1"/>
  <c r="H31" i="1"/>
  <c r="Q30" i="1"/>
  <c r="R18" i="4"/>
  <c r="L18" i="4"/>
  <c r="M18" i="4" s="1"/>
  <c r="Q18" i="4"/>
  <c r="P20" i="4"/>
  <c r="G21" i="4"/>
  <c r="P19" i="3"/>
  <c r="G20" i="3"/>
  <c r="Q19" i="3"/>
  <c r="R19" i="3"/>
  <c r="L19" i="3"/>
  <c r="M19" i="3" s="1"/>
  <c r="Q17" i="2"/>
  <c r="L17" i="2"/>
  <c r="M17" i="2" s="1"/>
  <c r="H18" i="2" s="1"/>
  <c r="R17" i="2"/>
  <c r="G18" i="2"/>
  <c r="P17" i="2"/>
  <c r="T20" i="10" l="1"/>
  <c r="U20" i="10" s="1"/>
  <c r="V21" i="10" s="1"/>
  <c r="T25" i="14"/>
  <c r="U25" i="14" s="1"/>
  <c r="Q25" i="14"/>
  <c r="K25" i="14"/>
  <c r="L25" i="14" s="1"/>
  <c r="G26" i="14" s="1"/>
  <c r="P25" i="14"/>
  <c r="F27" i="14"/>
  <c r="O26" i="14"/>
  <c r="P21" i="11"/>
  <c r="Q21" i="11"/>
  <c r="K21" i="11"/>
  <c r="L21" i="11" s="1"/>
  <c r="G22" i="11" s="1"/>
  <c r="O21" i="11"/>
  <c r="F22" i="11"/>
  <c r="Q20" i="10"/>
  <c r="K20" i="10"/>
  <c r="L20" i="10" s="1"/>
  <c r="G21" i="10" s="1"/>
  <c r="P20" i="10"/>
  <c r="O20" i="10"/>
  <c r="F21" i="10"/>
  <c r="O14" i="6"/>
  <c r="F15" i="6"/>
  <c r="Q14" i="6"/>
  <c r="K14" i="6"/>
  <c r="L14" i="6" s="1"/>
  <c r="G15" i="6" s="1"/>
  <c r="G18" i="5"/>
  <c r="P17" i="5"/>
  <c r="Q17" i="5"/>
  <c r="R17" i="5"/>
  <c r="L17" i="5"/>
  <c r="M17" i="5" s="1"/>
  <c r="H18" i="5" s="1"/>
  <c r="J18" i="5" s="1"/>
  <c r="K18" i="5" s="1"/>
  <c r="S26" i="1"/>
  <c r="R26" i="1"/>
  <c r="M26" i="1"/>
  <c r="N26" i="1" s="1"/>
  <c r="I27" i="1" s="1"/>
  <c r="H32" i="1"/>
  <c r="Q31" i="1"/>
  <c r="Q19" i="4"/>
  <c r="R19" i="4"/>
  <c r="L19" i="4"/>
  <c r="M19" i="4" s="1"/>
  <c r="G22" i="4"/>
  <c r="P21" i="4"/>
  <c r="R20" i="3"/>
  <c r="L20" i="3"/>
  <c r="M20" i="3" s="1"/>
  <c r="Q20" i="3"/>
  <c r="P20" i="3"/>
  <c r="G21" i="3"/>
  <c r="Q18" i="2"/>
  <c r="L18" i="2"/>
  <c r="M18" i="2" s="1"/>
  <c r="H19" i="2" s="1"/>
  <c r="R18" i="2"/>
  <c r="P18" i="2"/>
  <c r="G19" i="2"/>
  <c r="T21" i="10" l="1"/>
  <c r="U21" i="10" s="1"/>
  <c r="V22" i="10" s="1"/>
  <c r="Q26" i="14"/>
  <c r="K26" i="14"/>
  <c r="L26" i="14" s="1"/>
  <c r="G27" i="14" s="1"/>
  <c r="P26" i="14"/>
  <c r="T26" i="14"/>
  <c r="U26" i="14" s="1"/>
  <c r="F28" i="14"/>
  <c r="O27" i="14"/>
  <c r="P22" i="11"/>
  <c r="Q22" i="11"/>
  <c r="K22" i="11"/>
  <c r="L22" i="11" s="1"/>
  <c r="G23" i="11" s="1"/>
  <c r="O22" i="11"/>
  <c r="F23" i="11"/>
  <c r="O21" i="10"/>
  <c r="F22" i="10"/>
  <c r="Q21" i="10"/>
  <c r="K21" i="10"/>
  <c r="L21" i="10" s="1"/>
  <c r="G22" i="10" s="1"/>
  <c r="P21" i="10"/>
  <c r="O15" i="6"/>
  <c r="F16" i="6"/>
  <c r="P15" i="6"/>
  <c r="Q15" i="6"/>
  <c r="K15" i="6"/>
  <c r="L15" i="6" s="1"/>
  <c r="G16" i="6" s="1"/>
  <c r="G19" i="5"/>
  <c r="Q18" i="5"/>
  <c r="R18" i="5"/>
  <c r="L18" i="5"/>
  <c r="M18" i="5" s="1"/>
  <c r="H19" i="5" s="1"/>
  <c r="J19" i="5" s="1"/>
  <c r="K19" i="5" s="1"/>
  <c r="P18" i="5"/>
  <c r="S27" i="1"/>
  <c r="R27" i="1"/>
  <c r="M27" i="1"/>
  <c r="N27" i="1" s="1"/>
  <c r="I28" i="1" s="1"/>
  <c r="Q32" i="1"/>
  <c r="H33" i="1"/>
  <c r="R20" i="4"/>
  <c r="L20" i="4"/>
  <c r="M20" i="4" s="1"/>
  <c r="Q20" i="4"/>
  <c r="P22" i="4"/>
  <c r="G23" i="4"/>
  <c r="R21" i="3"/>
  <c r="L21" i="3"/>
  <c r="M21" i="3" s="1"/>
  <c r="Q21" i="3"/>
  <c r="G22" i="3"/>
  <c r="P21" i="3"/>
  <c r="Q19" i="2"/>
  <c r="R19" i="2"/>
  <c r="L19" i="2"/>
  <c r="M19" i="2" s="1"/>
  <c r="H20" i="2" s="1"/>
  <c r="P19" i="2"/>
  <c r="G20" i="2"/>
  <c r="T22" i="10" l="1"/>
  <c r="U22" i="10" s="1"/>
  <c r="V23" i="10" s="1"/>
  <c r="Q27" i="14"/>
  <c r="K27" i="14"/>
  <c r="L27" i="14" s="1"/>
  <c r="G28" i="14" s="1"/>
  <c r="P27" i="14"/>
  <c r="T27" i="14"/>
  <c r="U27" i="14" s="1"/>
  <c r="F29" i="14"/>
  <c r="O28" i="14"/>
  <c r="P23" i="11"/>
  <c r="K23" i="11"/>
  <c r="L23" i="11" s="1"/>
  <c r="G24" i="11" s="1"/>
  <c r="Q23" i="11"/>
  <c r="O23" i="11"/>
  <c r="F24" i="11"/>
  <c r="Q22" i="10"/>
  <c r="K22" i="10"/>
  <c r="L22" i="10" s="1"/>
  <c r="G23" i="10" s="1"/>
  <c r="P22" i="10"/>
  <c r="O22" i="10"/>
  <c r="F23" i="10"/>
  <c r="F17" i="6"/>
  <c r="O16" i="6"/>
  <c r="Q16" i="6"/>
  <c r="K16" i="6"/>
  <c r="L16" i="6" s="1"/>
  <c r="G17" i="6" s="1"/>
  <c r="P16" i="6"/>
  <c r="G20" i="5"/>
  <c r="P19" i="5"/>
  <c r="Q19" i="5"/>
  <c r="R19" i="5"/>
  <c r="L19" i="5"/>
  <c r="M19" i="5" s="1"/>
  <c r="H20" i="5" s="1"/>
  <c r="J20" i="5" s="1"/>
  <c r="K20" i="5" s="1"/>
  <c r="S28" i="1"/>
  <c r="R28" i="1"/>
  <c r="M28" i="1"/>
  <c r="N28" i="1" s="1"/>
  <c r="I29" i="1" s="1"/>
  <c r="Q33" i="1"/>
  <c r="H34" i="1"/>
  <c r="R21" i="4"/>
  <c r="Q21" i="4"/>
  <c r="L21" i="4"/>
  <c r="M21" i="4" s="1"/>
  <c r="G24" i="4"/>
  <c r="P23" i="4"/>
  <c r="R22" i="3"/>
  <c r="L22" i="3"/>
  <c r="M22" i="3" s="1"/>
  <c r="Q22" i="3"/>
  <c r="P22" i="3"/>
  <c r="G23" i="3"/>
  <c r="R20" i="2"/>
  <c r="L20" i="2"/>
  <c r="M20" i="2" s="1"/>
  <c r="H21" i="2" s="1"/>
  <c r="Q20" i="2"/>
  <c r="G21" i="2"/>
  <c r="P20" i="2"/>
  <c r="T23" i="10" l="1"/>
  <c r="U23" i="10" s="1"/>
  <c r="V24" i="10" s="1"/>
  <c r="T28" i="14"/>
  <c r="U28" i="14" s="1"/>
  <c r="Q28" i="14"/>
  <c r="K28" i="14"/>
  <c r="L28" i="14" s="1"/>
  <c r="G29" i="14" s="1"/>
  <c r="P28" i="14"/>
  <c r="O29" i="14"/>
  <c r="F30" i="14"/>
  <c r="P24" i="11"/>
  <c r="K24" i="11"/>
  <c r="L24" i="11" s="1"/>
  <c r="G25" i="11" s="1"/>
  <c r="Q24" i="11"/>
  <c r="O24" i="11"/>
  <c r="F25" i="11"/>
  <c r="Q23" i="10"/>
  <c r="K23" i="10"/>
  <c r="L23" i="10" s="1"/>
  <c r="G24" i="10" s="1"/>
  <c r="P23" i="10"/>
  <c r="O23" i="10"/>
  <c r="F24" i="10"/>
  <c r="O17" i="6"/>
  <c r="F18" i="6"/>
  <c r="Q17" i="6"/>
  <c r="K17" i="6"/>
  <c r="L17" i="6" s="1"/>
  <c r="G18" i="6" s="1"/>
  <c r="P17" i="6"/>
  <c r="G21" i="5"/>
  <c r="P20" i="5"/>
  <c r="Q20" i="5"/>
  <c r="R20" i="5"/>
  <c r="L20" i="5"/>
  <c r="M20" i="5" s="1"/>
  <c r="H21" i="5" s="1"/>
  <c r="J21" i="5" s="1"/>
  <c r="K21" i="5" s="1"/>
  <c r="S29" i="1"/>
  <c r="M29" i="1"/>
  <c r="N29" i="1" s="1"/>
  <c r="I30" i="1" s="1"/>
  <c r="R29" i="1"/>
  <c r="Q34" i="1"/>
  <c r="H35" i="1"/>
  <c r="R22" i="4"/>
  <c r="L22" i="4"/>
  <c r="M22" i="4" s="1"/>
  <c r="Q22" i="4"/>
  <c r="P24" i="4"/>
  <c r="G25" i="4"/>
  <c r="Q23" i="3"/>
  <c r="R23" i="3"/>
  <c r="L23" i="3"/>
  <c r="M23" i="3" s="1"/>
  <c r="P23" i="3"/>
  <c r="G24" i="3"/>
  <c r="R21" i="2"/>
  <c r="Q21" i="2"/>
  <c r="L21" i="2"/>
  <c r="M21" i="2" s="1"/>
  <c r="H22" i="2" s="1"/>
  <c r="P21" i="2"/>
  <c r="G22" i="2"/>
  <c r="T24" i="10" l="1"/>
  <c r="U24" i="10" s="1"/>
  <c r="V25" i="10" s="1"/>
  <c r="T29" i="14"/>
  <c r="U29" i="14" s="1"/>
  <c r="Q29" i="14"/>
  <c r="K29" i="14"/>
  <c r="L29" i="14" s="1"/>
  <c r="G30" i="14" s="1"/>
  <c r="P29" i="14"/>
  <c r="O30" i="14"/>
  <c r="F31" i="14"/>
  <c r="P25" i="11"/>
  <c r="Q25" i="11"/>
  <c r="K25" i="11"/>
  <c r="L25" i="11" s="1"/>
  <c r="G26" i="11" s="1"/>
  <c r="O25" i="11"/>
  <c r="F26" i="11"/>
  <c r="Q24" i="10"/>
  <c r="K24" i="10"/>
  <c r="L24" i="10" s="1"/>
  <c r="G25" i="10" s="1"/>
  <c r="P24" i="10"/>
  <c r="O24" i="10"/>
  <c r="F25" i="10"/>
  <c r="Q18" i="6"/>
  <c r="K18" i="6"/>
  <c r="P18" i="6"/>
  <c r="O18" i="6"/>
  <c r="G22" i="5"/>
  <c r="P21" i="5"/>
  <c r="Q21" i="5"/>
  <c r="R21" i="5"/>
  <c r="L21" i="5"/>
  <c r="M21" i="5" s="1"/>
  <c r="H22" i="5" s="1"/>
  <c r="J22" i="5" s="1"/>
  <c r="K22" i="5" s="1"/>
  <c r="S30" i="1"/>
  <c r="M30" i="1"/>
  <c r="N30" i="1" s="1"/>
  <c r="I31" i="1" s="1"/>
  <c r="R30" i="1"/>
  <c r="Q35" i="1"/>
  <c r="H36" i="1"/>
  <c r="Q23" i="4"/>
  <c r="R23" i="4"/>
  <c r="L23" i="4"/>
  <c r="M23" i="4" s="1"/>
  <c r="G26" i="4"/>
  <c r="P25" i="4"/>
  <c r="P24" i="3"/>
  <c r="G25" i="3"/>
  <c r="R24" i="3"/>
  <c r="L24" i="3"/>
  <c r="M24" i="3" s="1"/>
  <c r="Q24" i="3"/>
  <c r="Q22" i="2"/>
  <c r="R22" i="2"/>
  <c r="L22" i="2"/>
  <c r="M22" i="2" s="1"/>
  <c r="H23" i="2" s="1"/>
  <c r="P22" i="2"/>
  <c r="G23" i="2"/>
  <c r="T25" i="10" l="1"/>
  <c r="U25" i="10" s="1"/>
  <c r="V26" i="10" s="1"/>
  <c r="Q30" i="14"/>
  <c r="K30" i="14"/>
  <c r="L30" i="14" s="1"/>
  <c r="G31" i="14" s="1"/>
  <c r="P30" i="14"/>
  <c r="T30" i="14"/>
  <c r="U30" i="14" s="1"/>
  <c r="O31" i="14"/>
  <c r="F32" i="14"/>
  <c r="P26" i="11"/>
  <c r="Q26" i="11"/>
  <c r="K26" i="11"/>
  <c r="L26" i="11" s="1"/>
  <c r="G27" i="11" s="1"/>
  <c r="O26" i="11"/>
  <c r="F27" i="11"/>
  <c r="Q25" i="10"/>
  <c r="K25" i="10"/>
  <c r="L25" i="10" s="1"/>
  <c r="G26" i="10" s="1"/>
  <c r="P25" i="10"/>
  <c r="O25" i="10"/>
  <c r="F26" i="10"/>
  <c r="F19" i="6"/>
  <c r="L18" i="6"/>
  <c r="G19" i="6" s="1"/>
  <c r="G23" i="5"/>
  <c r="Q22" i="5"/>
  <c r="R22" i="5"/>
  <c r="L22" i="5"/>
  <c r="M22" i="5" s="1"/>
  <c r="H23" i="5" s="1"/>
  <c r="J23" i="5" s="1"/>
  <c r="K23" i="5" s="1"/>
  <c r="P22" i="5"/>
  <c r="S31" i="1"/>
  <c r="M31" i="1"/>
  <c r="N31" i="1" s="1"/>
  <c r="I32" i="1" s="1"/>
  <c r="R31" i="1"/>
  <c r="Q36" i="1"/>
  <c r="H37" i="1"/>
  <c r="R24" i="4"/>
  <c r="L24" i="4"/>
  <c r="M24" i="4" s="1"/>
  <c r="Q24" i="4"/>
  <c r="P26" i="4"/>
  <c r="G27" i="4"/>
  <c r="Q25" i="3"/>
  <c r="L25" i="3"/>
  <c r="M25" i="3" s="1"/>
  <c r="R25" i="3"/>
  <c r="G26" i="3"/>
  <c r="P25" i="3"/>
  <c r="Q23" i="2"/>
  <c r="R23" i="2"/>
  <c r="L23" i="2"/>
  <c r="M23" i="2" s="1"/>
  <c r="H24" i="2" s="1"/>
  <c r="G24" i="2"/>
  <c r="P23" i="2"/>
  <c r="T26" i="10" l="1"/>
  <c r="U26" i="10" s="1"/>
  <c r="V27" i="10" s="1"/>
  <c r="Q31" i="14"/>
  <c r="K31" i="14"/>
  <c r="L31" i="14" s="1"/>
  <c r="G32" i="14" s="1"/>
  <c r="P31" i="14"/>
  <c r="T31" i="14"/>
  <c r="U31" i="14" s="1"/>
  <c r="F33" i="14"/>
  <c r="O32" i="14"/>
  <c r="P27" i="11"/>
  <c r="Q27" i="11"/>
  <c r="K27" i="11"/>
  <c r="L27" i="11" s="1"/>
  <c r="G28" i="11" s="1"/>
  <c r="O27" i="11"/>
  <c r="F28" i="11"/>
  <c r="O26" i="10"/>
  <c r="F27" i="10"/>
  <c r="Q26" i="10"/>
  <c r="K26" i="10"/>
  <c r="L26" i="10" s="1"/>
  <c r="G27" i="10" s="1"/>
  <c r="P26" i="10"/>
  <c r="O19" i="6"/>
  <c r="P19" i="6"/>
  <c r="Q19" i="6"/>
  <c r="K19" i="6"/>
  <c r="L19" i="6" s="1"/>
  <c r="G20" i="6" s="1"/>
  <c r="G24" i="5"/>
  <c r="Q23" i="5"/>
  <c r="R23" i="5"/>
  <c r="L23" i="5"/>
  <c r="M23" i="5" s="1"/>
  <c r="H24" i="5" s="1"/>
  <c r="J24" i="5" s="1"/>
  <c r="K24" i="5" s="1"/>
  <c r="P23" i="5"/>
  <c r="H38" i="1"/>
  <c r="Q37" i="1"/>
  <c r="S32" i="1"/>
  <c r="R32" i="1"/>
  <c r="M32" i="1"/>
  <c r="N32" i="1" s="1"/>
  <c r="I33" i="1" s="1"/>
  <c r="R25" i="4"/>
  <c r="L25" i="4"/>
  <c r="M25" i="4" s="1"/>
  <c r="Q25" i="4"/>
  <c r="G28" i="4"/>
  <c r="P27" i="4"/>
  <c r="R26" i="3"/>
  <c r="L26" i="3"/>
  <c r="M26" i="3" s="1"/>
  <c r="Q26" i="3"/>
  <c r="G27" i="3"/>
  <c r="P26" i="3"/>
  <c r="R24" i="2"/>
  <c r="L24" i="2"/>
  <c r="M24" i="2" s="1"/>
  <c r="H25" i="2" s="1"/>
  <c r="Q24" i="2"/>
  <c r="G25" i="2"/>
  <c r="P24" i="2"/>
  <c r="T27" i="10" l="1"/>
  <c r="U27" i="10" s="1"/>
  <c r="V28" i="10" s="1"/>
  <c r="T32" i="14"/>
  <c r="U32" i="14" s="1"/>
  <c r="Q32" i="14"/>
  <c r="K32" i="14"/>
  <c r="L32" i="14" s="1"/>
  <c r="G33" i="14" s="1"/>
  <c r="P32" i="14"/>
  <c r="O33" i="14"/>
  <c r="F34" i="14"/>
  <c r="P28" i="11"/>
  <c r="K28" i="11"/>
  <c r="L28" i="11" s="1"/>
  <c r="G29" i="11" s="1"/>
  <c r="Q28" i="11"/>
  <c r="O28" i="11"/>
  <c r="F29" i="11"/>
  <c r="Q27" i="10"/>
  <c r="K27" i="10"/>
  <c r="L27" i="10" s="1"/>
  <c r="G28" i="10" s="1"/>
  <c r="P27" i="10"/>
  <c r="O27" i="10"/>
  <c r="F28" i="10"/>
  <c r="P20" i="6"/>
  <c r="F20" i="6"/>
  <c r="Q20" i="6" s="1"/>
  <c r="G25" i="5"/>
  <c r="Q24" i="5"/>
  <c r="R24" i="5"/>
  <c r="L24" i="5"/>
  <c r="M24" i="5" s="1"/>
  <c r="H25" i="5" s="1"/>
  <c r="J25" i="5" s="1"/>
  <c r="K25" i="5" s="1"/>
  <c r="P24" i="5"/>
  <c r="S33" i="1"/>
  <c r="M33" i="1"/>
  <c r="N33" i="1" s="1"/>
  <c r="I34" i="1" s="1"/>
  <c r="R33" i="1"/>
  <c r="Q38" i="1"/>
  <c r="H39" i="1"/>
  <c r="R26" i="4"/>
  <c r="L26" i="4"/>
  <c r="M26" i="4" s="1"/>
  <c r="Q26" i="4"/>
  <c r="P28" i="4"/>
  <c r="G29" i="4"/>
  <c r="Q27" i="3"/>
  <c r="L27" i="3"/>
  <c r="M27" i="3" s="1"/>
  <c r="R27" i="3"/>
  <c r="G28" i="3"/>
  <c r="P27" i="3"/>
  <c r="L25" i="2"/>
  <c r="M25" i="2" s="1"/>
  <c r="H26" i="2" s="1"/>
  <c r="R25" i="2"/>
  <c r="Q25" i="2"/>
  <c r="P25" i="2"/>
  <c r="G26" i="2"/>
  <c r="T28" i="10" l="1"/>
  <c r="U28" i="10" s="1"/>
  <c r="V29" i="10" s="1"/>
  <c r="Q33" i="14"/>
  <c r="K33" i="14"/>
  <c r="L33" i="14" s="1"/>
  <c r="G34" i="14" s="1"/>
  <c r="P33" i="14"/>
  <c r="T33" i="14"/>
  <c r="U33" i="14" s="1"/>
  <c r="O34" i="14"/>
  <c r="F35" i="14"/>
  <c r="P29" i="11"/>
  <c r="Q29" i="11"/>
  <c r="K29" i="11"/>
  <c r="L29" i="11" s="1"/>
  <c r="G30" i="11" s="1"/>
  <c r="O29" i="11"/>
  <c r="F30" i="11"/>
  <c r="Q28" i="10"/>
  <c r="K28" i="10"/>
  <c r="L28" i="10" s="1"/>
  <c r="G29" i="10" s="1"/>
  <c r="P28" i="10"/>
  <c r="O28" i="10"/>
  <c r="F29" i="10"/>
  <c r="O20" i="6"/>
  <c r="F21" i="6"/>
  <c r="K20" i="6"/>
  <c r="L20" i="6" s="1"/>
  <c r="G21" i="6" s="1"/>
  <c r="G26" i="5"/>
  <c r="P25" i="5"/>
  <c r="Q25" i="5"/>
  <c r="R25" i="5"/>
  <c r="L25" i="5"/>
  <c r="M25" i="5" s="1"/>
  <c r="H26" i="5" s="1"/>
  <c r="J26" i="5" s="1"/>
  <c r="K26" i="5" s="1"/>
  <c r="S34" i="1"/>
  <c r="R34" i="1"/>
  <c r="M34" i="1"/>
  <c r="N34" i="1" s="1"/>
  <c r="I35" i="1" s="1"/>
  <c r="H40" i="1"/>
  <c r="Q39" i="1"/>
  <c r="Q27" i="4"/>
  <c r="R27" i="4"/>
  <c r="L27" i="4"/>
  <c r="M27" i="4" s="1"/>
  <c r="G30" i="4"/>
  <c r="P29" i="4"/>
  <c r="L28" i="3"/>
  <c r="M28" i="3" s="1"/>
  <c r="R28" i="3"/>
  <c r="Q28" i="3"/>
  <c r="P28" i="3"/>
  <c r="G29" i="3"/>
  <c r="Q26" i="2"/>
  <c r="L26" i="2"/>
  <c r="M26" i="2" s="1"/>
  <c r="H27" i="2" s="1"/>
  <c r="R26" i="2"/>
  <c r="P26" i="2"/>
  <c r="G27" i="2"/>
  <c r="T29" i="10" l="1"/>
  <c r="U29" i="10" s="1"/>
  <c r="V30" i="10" s="1"/>
  <c r="T34" i="14"/>
  <c r="U34" i="14" s="1"/>
  <c r="O35" i="14"/>
  <c r="F36" i="14"/>
  <c r="Q34" i="14"/>
  <c r="K34" i="14"/>
  <c r="L34" i="14" s="1"/>
  <c r="G35" i="14" s="1"/>
  <c r="P34" i="14"/>
  <c r="P30" i="11"/>
  <c r="Q30" i="11"/>
  <c r="K30" i="11"/>
  <c r="L30" i="11" s="1"/>
  <c r="G31" i="11" s="1"/>
  <c r="O30" i="11"/>
  <c r="F31" i="11"/>
  <c r="Q29" i="10"/>
  <c r="K29" i="10"/>
  <c r="L29" i="10" s="1"/>
  <c r="G30" i="10" s="1"/>
  <c r="P29" i="10"/>
  <c r="O29" i="10"/>
  <c r="F30" i="10"/>
  <c r="F22" i="6"/>
  <c r="O21" i="6"/>
  <c r="Q21" i="6"/>
  <c r="K21" i="6"/>
  <c r="L21" i="6" s="1"/>
  <c r="G22" i="6" s="1"/>
  <c r="P21" i="6"/>
  <c r="G27" i="5"/>
  <c r="Q26" i="5"/>
  <c r="R26" i="5"/>
  <c r="L26" i="5"/>
  <c r="M26" i="5" s="1"/>
  <c r="H27" i="5" s="1"/>
  <c r="J27" i="5" s="1"/>
  <c r="K27" i="5" s="1"/>
  <c r="P26" i="5"/>
  <c r="H41" i="1"/>
  <c r="Q40" i="1"/>
  <c r="S35" i="1"/>
  <c r="M35" i="1"/>
  <c r="N35" i="1" s="1"/>
  <c r="I36" i="1" s="1"/>
  <c r="R35" i="1"/>
  <c r="R28" i="4"/>
  <c r="L28" i="4"/>
  <c r="M28" i="4" s="1"/>
  <c r="Q28" i="4"/>
  <c r="P30" i="4"/>
  <c r="G31" i="4"/>
  <c r="Q29" i="3"/>
  <c r="L29" i="3"/>
  <c r="M29" i="3" s="1"/>
  <c r="R29" i="3"/>
  <c r="G30" i="3"/>
  <c r="P29" i="3"/>
  <c r="R27" i="2"/>
  <c r="L27" i="2"/>
  <c r="M27" i="2" s="1"/>
  <c r="H28" i="2" s="1"/>
  <c r="Q27" i="2"/>
  <c r="P27" i="2"/>
  <c r="G28" i="2"/>
  <c r="T30" i="10" l="1"/>
  <c r="U30" i="10" s="1"/>
  <c r="V31" i="10" s="1"/>
  <c r="T35" i="14"/>
  <c r="U35" i="14" s="1"/>
  <c r="Q35" i="14"/>
  <c r="K35" i="14"/>
  <c r="L35" i="14" s="1"/>
  <c r="G36" i="14" s="1"/>
  <c r="P35" i="14"/>
  <c r="F37" i="14"/>
  <c r="O36" i="14"/>
  <c r="P31" i="11"/>
  <c r="Q31" i="11"/>
  <c r="K31" i="11"/>
  <c r="L31" i="11" s="1"/>
  <c r="G32" i="11" s="1"/>
  <c r="O31" i="11"/>
  <c r="F32" i="11"/>
  <c r="Q30" i="10"/>
  <c r="K30" i="10"/>
  <c r="L30" i="10" s="1"/>
  <c r="G31" i="10" s="1"/>
  <c r="P30" i="10"/>
  <c r="O30" i="10"/>
  <c r="F31" i="10"/>
  <c r="O22" i="6"/>
  <c r="Q22" i="6"/>
  <c r="K22" i="6"/>
  <c r="L22" i="6" s="1"/>
  <c r="G23" i="6" s="1"/>
  <c r="P22" i="6"/>
  <c r="G28" i="5"/>
  <c r="P27" i="5"/>
  <c r="Q27" i="5"/>
  <c r="R27" i="5"/>
  <c r="L27" i="5"/>
  <c r="M27" i="5" s="1"/>
  <c r="H28" i="5" s="1"/>
  <c r="J28" i="5" s="1"/>
  <c r="K28" i="5" s="1"/>
  <c r="S36" i="1"/>
  <c r="R36" i="1"/>
  <c r="M36" i="1"/>
  <c r="N36" i="1" s="1"/>
  <c r="I37" i="1" s="1"/>
  <c r="H42" i="1"/>
  <c r="Q41" i="1"/>
  <c r="R29" i="4"/>
  <c r="L29" i="4"/>
  <c r="M29" i="4" s="1"/>
  <c r="Q29" i="4"/>
  <c r="P31" i="4"/>
  <c r="G32" i="4"/>
  <c r="R30" i="3"/>
  <c r="L30" i="3"/>
  <c r="M30" i="3" s="1"/>
  <c r="Q30" i="3"/>
  <c r="P30" i="3"/>
  <c r="G31" i="3"/>
  <c r="L28" i="2"/>
  <c r="M28" i="2" s="1"/>
  <c r="H29" i="2" s="1"/>
  <c r="R28" i="2"/>
  <c r="Q28" i="2"/>
  <c r="G29" i="2"/>
  <c r="P28" i="2"/>
  <c r="T31" i="10" l="1"/>
  <c r="U31" i="10" s="1"/>
  <c r="V32" i="10" s="1"/>
  <c r="T36" i="14"/>
  <c r="U36" i="14" s="1"/>
  <c r="Q36" i="14"/>
  <c r="K36" i="14"/>
  <c r="L36" i="14" s="1"/>
  <c r="G37" i="14" s="1"/>
  <c r="P36" i="14"/>
  <c r="O37" i="14"/>
  <c r="F38" i="14"/>
  <c r="P32" i="11"/>
  <c r="K32" i="11"/>
  <c r="L32" i="11" s="1"/>
  <c r="G33" i="11" s="1"/>
  <c r="Q32" i="11"/>
  <c r="O32" i="11"/>
  <c r="F33" i="11"/>
  <c r="Q31" i="10"/>
  <c r="K31" i="10"/>
  <c r="L31" i="10" s="1"/>
  <c r="G32" i="10" s="1"/>
  <c r="P31" i="10"/>
  <c r="O31" i="10"/>
  <c r="F32" i="10"/>
  <c r="P23" i="6"/>
  <c r="F23" i="6"/>
  <c r="Q23" i="6" s="1"/>
  <c r="G29" i="5"/>
  <c r="Q28" i="5"/>
  <c r="R28" i="5"/>
  <c r="L28" i="5"/>
  <c r="M28" i="5" s="1"/>
  <c r="H29" i="5" s="1"/>
  <c r="J29" i="5" s="1"/>
  <c r="K29" i="5" s="1"/>
  <c r="P28" i="5"/>
  <c r="S37" i="1"/>
  <c r="M37" i="1"/>
  <c r="N37" i="1" s="1"/>
  <c r="I38" i="1" s="1"/>
  <c r="R37" i="1"/>
  <c r="Q42" i="1"/>
  <c r="H43" i="1"/>
  <c r="R30" i="4"/>
  <c r="L30" i="4"/>
  <c r="M30" i="4" s="1"/>
  <c r="Q30" i="4"/>
  <c r="P32" i="4"/>
  <c r="G33" i="4"/>
  <c r="Q31" i="3"/>
  <c r="L31" i="3"/>
  <c r="M31" i="3" s="1"/>
  <c r="R31" i="3"/>
  <c r="G32" i="3"/>
  <c r="P31" i="3"/>
  <c r="Q29" i="2"/>
  <c r="L29" i="2"/>
  <c r="M29" i="2" s="1"/>
  <c r="H30" i="2" s="1"/>
  <c r="R29" i="2"/>
  <c r="G30" i="2"/>
  <c r="P29" i="2"/>
  <c r="T32" i="10" l="1"/>
  <c r="U32" i="10" s="1"/>
  <c r="V33" i="10" s="1"/>
  <c r="Q37" i="14"/>
  <c r="K37" i="14"/>
  <c r="L37" i="14" s="1"/>
  <c r="G38" i="14" s="1"/>
  <c r="P37" i="14"/>
  <c r="O38" i="14"/>
  <c r="F39" i="14"/>
  <c r="T37" i="14"/>
  <c r="U37" i="14" s="1"/>
  <c r="P33" i="11"/>
  <c r="Q33" i="11"/>
  <c r="K33" i="11"/>
  <c r="L33" i="11" s="1"/>
  <c r="G34" i="11" s="1"/>
  <c r="O33" i="11"/>
  <c r="F34" i="11"/>
  <c r="Q32" i="10"/>
  <c r="K32" i="10"/>
  <c r="L32" i="10" s="1"/>
  <c r="G33" i="10" s="1"/>
  <c r="P32" i="10"/>
  <c r="O32" i="10"/>
  <c r="F33" i="10"/>
  <c r="K23" i="6"/>
  <c r="L23" i="6" s="1"/>
  <c r="G24" i="6" s="1"/>
  <c r="P24" i="6" s="1"/>
  <c r="O23" i="6"/>
  <c r="F24" i="6"/>
  <c r="G30" i="5"/>
  <c r="Q29" i="5"/>
  <c r="R29" i="5"/>
  <c r="L29" i="5"/>
  <c r="M29" i="5" s="1"/>
  <c r="H30" i="5" s="1"/>
  <c r="J30" i="5" s="1"/>
  <c r="K30" i="5" s="1"/>
  <c r="P29" i="5"/>
  <c r="S38" i="1"/>
  <c r="R38" i="1"/>
  <c r="M38" i="1"/>
  <c r="N38" i="1" s="1"/>
  <c r="I39" i="1" s="1"/>
  <c r="H44" i="1"/>
  <c r="Q43" i="1"/>
  <c r="Q31" i="4"/>
  <c r="R31" i="4"/>
  <c r="L31" i="4"/>
  <c r="M31" i="4" s="1"/>
  <c r="G34" i="4"/>
  <c r="P33" i="4"/>
  <c r="R32" i="3"/>
  <c r="L32" i="3"/>
  <c r="M32" i="3" s="1"/>
  <c r="Q32" i="3"/>
  <c r="P32" i="3"/>
  <c r="G33" i="3"/>
  <c r="Q30" i="2"/>
  <c r="R30" i="2"/>
  <c r="L30" i="2"/>
  <c r="M30" i="2" s="1"/>
  <c r="H31" i="2" s="1"/>
  <c r="P30" i="2"/>
  <c r="G31" i="2"/>
  <c r="T33" i="10" l="1"/>
  <c r="U33" i="10" s="1"/>
  <c r="V34" i="10" s="1"/>
  <c r="T38" i="14"/>
  <c r="U38" i="14" s="1"/>
  <c r="Q38" i="14"/>
  <c r="K38" i="14"/>
  <c r="L38" i="14" s="1"/>
  <c r="G39" i="14" s="1"/>
  <c r="P38" i="14"/>
  <c r="O39" i="14"/>
  <c r="F40" i="14"/>
  <c r="P34" i="11"/>
  <c r="Q34" i="11"/>
  <c r="K34" i="11"/>
  <c r="L34" i="11" s="1"/>
  <c r="G35" i="11" s="1"/>
  <c r="O34" i="11"/>
  <c r="F35" i="11"/>
  <c r="Q33" i="10"/>
  <c r="K33" i="10"/>
  <c r="L33" i="10" s="1"/>
  <c r="G34" i="10" s="1"/>
  <c r="P33" i="10"/>
  <c r="O33" i="10"/>
  <c r="F34" i="10"/>
  <c r="F25" i="6"/>
  <c r="O24" i="6"/>
  <c r="K24" i="6"/>
  <c r="L24" i="6" s="1"/>
  <c r="G25" i="6" s="1"/>
  <c r="Q24" i="6"/>
  <c r="G31" i="5"/>
  <c r="P30" i="5"/>
  <c r="Q30" i="5"/>
  <c r="R30" i="5"/>
  <c r="L30" i="5"/>
  <c r="M30" i="5" s="1"/>
  <c r="H31" i="5" s="1"/>
  <c r="J31" i="5" s="1"/>
  <c r="K31" i="5" s="1"/>
  <c r="S39" i="1"/>
  <c r="M39" i="1"/>
  <c r="N39" i="1" s="1"/>
  <c r="I40" i="1" s="1"/>
  <c r="R39" i="1"/>
  <c r="Q44" i="1"/>
  <c r="H45" i="1"/>
  <c r="R32" i="4"/>
  <c r="L32" i="4"/>
  <c r="M32" i="4" s="1"/>
  <c r="Q32" i="4"/>
  <c r="P34" i="4"/>
  <c r="G35" i="4"/>
  <c r="Q33" i="3"/>
  <c r="R33" i="3"/>
  <c r="L33" i="3"/>
  <c r="M33" i="3" s="1"/>
  <c r="G34" i="3"/>
  <c r="P33" i="3"/>
  <c r="R31" i="2"/>
  <c r="L31" i="2"/>
  <c r="M31" i="2" s="1"/>
  <c r="H32" i="2" s="1"/>
  <c r="Q31" i="2"/>
  <c r="G32" i="2"/>
  <c r="P31" i="2"/>
  <c r="T34" i="10" l="1"/>
  <c r="U34" i="10" s="1"/>
  <c r="V35" i="10" s="1"/>
  <c r="Q39" i="14"/>
  <c r="K39" i="14"/>
  <c r="L39" i="14" s="1"/>
  <c r="G40" i="14" s="1"/>
  <c r="P39" i="14"/>
  <c r="T39" i="14"/>
  <c r="U39" i="14" s="1"/>
  <c r="F41" i="14"/>
  <c r="O40" i="14"/>
  <c r="P35" i="11"/>
  <c r="K35" i="11"/>
  <c r="L35" i="11" s="1"/>
  <c r="G36" i="11" s="1"/>
  <c r="Q35" i="11"/>
  <c r="O35" i="11"/>
  <c r="F36" i="11"/>
  <c r="Q34" i="10"/>
  <c r="K34" i="10"/>
  <c r="L34" i="10" s="1"/>
  <c r="G35" i="10" s="1"/>
  <c r="P34" i="10"/>
  <c r="O34" i="10"/>
  <c r="F35" i="10"/>
  <c r="O25" i="6"/>
  <c r="Q25" i="6"/>
  <c r="K25" i="6"/>
  <c r="P25" i="6"/>
  <c r="G32" i="5"/>
  <c r="Q31" i="5"/>
  <c r="R31" i="5"/>
  <c r="L31" i="5"/>
  <c r="M31" i="5" s="1"/>
  <c r="H32" i="5" s="1"/>
  <c r="J32" i="5" s="1"/>
  <c r="K32" i="5" s="1"/>
  <c r="P31" i="5"/>
  <c r="S40" i="1"/>
  <c r="R40" i="1"/>
  <c r="M40" i="1"/>
  <c r="N40" i="1" s="1"/>
  <c r="I41" i="1" s="1"/>
  <c r="Q45" i="1"/>
  <c r="H46" i="1"/>
  <c r="R33" i="4"/>
  <c r="L33" i="4"/>
  <c r="M33" i="4" s="1"/>
  <c r="Q33" i="4"/>
  <c r="P35" i="4"/>
  <c r="G36" i="4"/>
  <c r="R34" i="3"/>
  <c r="L34" i="3"/>
  <c r="M34" i="3" s="1"/>
  <c r="Q34" i="3"/>
  <c r="P34" i="3"/>
  <c r="G35" i="3"/>
  <c r="R32" i="2"/>
  <c r="L32" i="2"/>
  <c r="M32" i="2" s="1"/>
  <c r="H33" i="2" s="1"/>
  <c r="Q32" i="2"/>
  <c r="G33" i="2"/>
  <c r="P32" i="2"/>
  <c r="T35" i="10" l="1"/>
  <c r="U35" i="10" s="1"/>
  <c r="V36" i="10" s="1"/>
  <c r="T40" i="14"/>
  <c r="U40" i="14" s="1"/>
  <c r="Q40" i="14"/>
  <c r="K40" i="14"/>
  <c r="L40" i="14" s="1"/>
  <c r="G41" i="14" s="1"/>
  <c r="P40" i="14"/>
  <c r="O41" i="14"/>
  <c r="F42" i="14"/>
  <c r="P36" i="11"/>
  <c r="K36" i="11"/>
  <c r="L36" i="11" s="1"/>
  <c r="G37" i="11" s="1"/>
  <c r="Q36" i="11"/>
  <c r="O36" i="11"/>
  <c r="F37" i="11"/>
  <c r="Q35" i="10"/>
  <c r="K35" i="10"/>
  <c r="L35" i="10" s="1"/>
  <c r="G36" i="10" s="1"/>
  <c r="P35" i="10"/>
  <c r="O35" i="10"/>
  <c r="F36" i="10"/>
  <c r="F26" i="6"/>
  <c r="L25" i="6"/>
  <c r="G26" i="6" s="1"/>
  <c r="G33" i="5"/>
  <c r="Q32" i="5"/>
  <c r="R32" i="5"/>
  <c r="L32" i="5"/>
  <c r="M32" i="5" s="1"/>
  <c r="H33" i="5" s="1"/>
  <c r="J33" i="5" s="1"/>
  <c r="K33" i="5" s="1"/>
  <c r="P32" i="5"/>
  <c r="H47" i="1"/>
  <c r="Q46" i="1"/>
  <c r="S41" i="1"/>
  <c r="R41" i="1"/>
  <c r="M41" i="1"/>
  <c r="N41" i="1" s="1"/>
  <c r="I42" i="1" s="1"/>
  <c r="R34" i="4"/>
  <c r="L34" i="4"/>
  <c r="M34" i="4" s="1"/>
  <c r="Q34" i="4"/>
  <c r="P36" i="4"/>
  <c r="G37" i="4"/>
  <c r="Q35" i="3"/>
  <c r="R35" i="3"/>
  <c r="L35" i="3"/>
  <c r="M35" i="3" s="1"/>
  <c r="G36" i="3"/>
  <c r="P35" i="3"/>
  <c r="R33" i="2"/>
  <c r="Q33" i="2"/>
  <c r="L33" i="2"/>
  <c r="M33" i="2" s="1"/>
  <c r="H34" i="2" s="1"/>
  <c r="P33" i="2"/>
  <c r="G34" i="2"/>
  <c r="T36" i="10" l="1"/>
  <c r="U36" i="10" s="1"/>
  <c r="V37" i="10" s="1"/>
  <c r="Q41" i="14"/>
  <c r="K41" i="14"/>
  <c r="L41" i="14" s="1"/>
  <c r="G42" i="14" s="1"/>
  <c r="P41" i="14"/>
  <c r="O42" i="14"/>
  <c r="F43" i="14"/>
  <c r="T41" i="14"/>
  <c r="U41" i="14" s="1"/>
  <c r="P37" i="11"/>
  <c r="Q37" i="11"/>
  <c r="K37" i="11"/>
  <c r="L37" i="11" s="1"/>
  <c r="G38" i="11" s="1"/>
  <c r="O37" i="11"/>
  <c r="F38" i="11"/>
  <c r="Q36" i="10"/>
  <c r="K36" i="10"/>
  <c r="L36" i="10" s="1"/>
  <c r="G37" i="10" s="1"/>
  <c r="P36" i="10"/>
  <c r="O36" i="10"/>
  <c r="F37" i="10"/>
  <c r="F27" i="6"/>
  <c r="O26" i="6"/>
  <c r="Q26" i="6"/>
  <c r="K26" i="6"/>
  <c r="L26" i="6" s="1"/>
  <c r="G27" i="6" s="1"/>
  <c r="P26" i="6"/>
  <c r="G34" i="5"/>
  <c r="P33" i="5"/>
  <c r="Q33" i="5"/>
  <c r="R33" i="5"/>
  <c r="L33" i="5"/>
  <c r="M33" i="5" s="1"/>
  <c r="H34" i="5" s="1"/>
  <c r="J34" i="5" s="1"/>
  <c r="K34" i="5" s="1"/>
  <c r="S42" i="1"/>
  <c r="R42" i="1"/>
  <c r="M42" i="1"/>
  <c r="N42" i="1" s="1"/>
  <c r="I43" i="1" s="1"/>
  <c r="H48" i="1"/>
  <c r="Q47" i="1"/>
  <c r="Q35" i="4"/>
  <c r="R35" i="4"/>
  <c r="L35" i="4"/>
  <c r="M35" i="4" s="1"/>
  <c r="G38" i="4"/>
  <c r="P37" i="4"/>
  <c r="R36" i="3"/>
  <c r="L36" i="3"/>
  <c r="M36" i="3" s="1"/>
  <c r="Q36" i="3"/>
  <c r="P36" i="3"/>
  <c r="G37" i="3"/>
  <c r="Q34" i="2"/>
  <c r="L34" i="2"/>
  <c r="M34" i="2" s="1"/>
  <c r="H35" i="2" s="1"/>
  <c r="R34" i="2"/>
  <c r="P34" i="2"/>
  <c r="G35" i="2"/>
  <c r="T37" i="10" l="1"/>
  <c r="U37" i="10" s="1"/>
  <c r="V38" i="10" s="1"/>
  <c r="Q42" i="14"/>
  <c r="K42" i="14"/>
  <c r="L42" i="14" s="1"/>
  <c r="G43" i="14" s="1"/>
  <c r="P42" i="14"/>
  <c r="T42" i="14"/>
  <c r="U42" i="14" s="1"/>
  <c r="O43" i="14"/>
  <c r="F44" i="14"/>
  <c r="P38" i="11"/>
  <c r="Q38" i="11"/>
  <c r="K38" i="11"/>
  <c r="L38" i="11" s="1"/>
  <c r="G39" i="11" s="1"/>
  <c r="O38" i="11"/>
  <c r="F39" i="11"/>
  <c r="Q37" i="10"/>
  <c r="K37" i="10"/>
  <c r="L37" i="10" s="1"/>
  <c r="G38" i="10" s="1"/>
  <c r="P37" i="10"/>
  <c r="O37" i="10"/>
  <c r="F38" i="10"/>
  <c r="O27" i="6"/>
  <c r="P27" i="6"/>
  <c r="Q27" i="6"/>
  <c r="K27" i="6"/>
  <c r="G35" i="5"/>
  <c r="Q34" i="5"/>
  <c r="R34" i="5"/>
  <c r="L34" i="5"/>
  <c r="M34" i="5" s="1"/>
  <c r="H35" i="5" s="1"/>
  <c r="J35" i="5" s="1"/>
  <c r="K35" i="5" s="1"/>
  <c r="P34" i="5"/>
  <c r="S43" i="1"/>
  <c r="R43" i="1"/>
  <c r="M43" i="1"/>
  <c r="N43" i="1" s="1"/>
  <c r="I44" i="1" s="1"/>
  <c r="Q48" i="1"/>
  <c r="H49" i="1"/>
  <c r="R36" i="4"/>
  <c r="L36" i="4"/>
  <c r="M36" i="4" s="1"/>
  <c r="Q36" i="4"/>
  <c r="P38" i="4"/>
  <c r="G39" i="4"/>
  <c r="G38" i="3"/>
  <c r="P37" i="3"/>
  <c r="R37" i="3"/>
  <c r="L37" i="3"/>
  <c r="M37" i="3" s="1"/>
  <c r="Q37" i="3"/>
  <c r="L35" i="2"/>
  <c r="M35" i="2" s="1"/>
  <c r="H36" i="2" s="1"/>
  <c r="R35" i="2"/>
  <c r="Q35" i="2"/>
  <c r="G36" i="2"/>
  <c r="P35" i="2"/>
  <c r="T38" i="10" l="1"/>
  <c r="U38" i="10" s="1"/>
  <c r="V39" i="10" s="1"/>
  <c r="Q43" i="14"/>
  <c r="K43" i="14"/>
  <c r="L43" i="14" s="1"/>
  <c r="G44" i="14" s="1"/>
  <c r="P43" i="14"/>
  <c r="F45" i="14"/>
  <c r="O44" i="14"/>
  <c r="T43" i="14"/>
  <c r="U43" i="14" s="1"/>
  <c r="P39" i="11"/>
  <c r="Q39" i="11"/>
  <c r="K39" i="11"/>
  <c r="L39" i="11" s="1"/>
  <c r="G40" i="11" s="1"/>
  <c r="O39" i="11"/>
  <c r="F40" i="11"/>
  <c r="Q38" i="10"/>
  <c r="K38" i="10"/>
  <c r="L38" i="10" s="1"/>
  <c r="G39" i="10" s="1"/>
  <c r="P38" i="10"/>
  <c r="O38" i="10"/>
  <c r="F39" i="10"/>
  <c r="L27" i="6"/>
  <c r="G28" i="6" s="1"/>
  <c r="F28" i="6"/>
  <c r="G36" i="5"/>
  <c r="Q35" i="5"/>
  <c r="R35" i="5"/>
  <c r="L35" i="5"/>
  <c r="M35" i="5" s="1"/>
  <c r="H36" i="5" s="1"/>
  <c r="J36" i="5" s="1"/>
  <c r="K36" i="5" s="1"/>
  <c r="P35" i="5"/>
  <c r="S44" i="1"/>
  <c r="R44" i="1"/>
  <c r="M44" i="1"/>
  <c r="N44" i="1" s="1"/>
  <c r="I45" i="1" s="1"/>
  <c r="Q49" i="1"/>
  <c r="H50" i="1"/>
  <c r="R37" i="4"/>
  <c r="L37" i="4"/>
  <c r="M37" i="4" s="1"/>
  <c r="Q37" i="4"/>
  <c r="P39" i="4"/>
  <c r="G40" i="4"/>
  <c r="Q38" i="3"/>
  <c r="L38" i="3"/>
  <c r="M38" i="3" s="1"/>
  <c r="R38" i="3"/>
  <c r="P38" i="3"/>
  <c r="G39" i="3"/>
  <c r="Q36" i="2"/>
  <c r="R36" i="2"/>
  <c r="L36" i="2"/>
  <c r="M36" i="2" s="1"/>
  <c r="H37" i="2" s="1"/>
  <c r="P36" i="2"/>
  <c r="G37" i="2"/>
  <c r="T39" i="10" l="1"/>
  <c r="U39" i="10" s="1"/>
  <c r="V40" i="10" s="1"/>
  <c r="T44" i="14"/>
  <c r="U44" i="14" s="1"/>
  <c r="Q44" i="14"/>
  <c r="K44" i="14"/>
  <c r="L44" i="14" s="1"/>
  <c r="G45" i="14" s="1"/>
  <c r="P44" i="14"/>
  <c r="O45" i="14"/>
  <c r="F46" i="14"/>
  <c r="P40" i="11"/>
  <c r="K40" i="11"/>
  <c r="L40" i="11" s="1"/>
  <c r="G41" i="11" s="1"/>
  <c r="Q40" i="11"/>
  <c r="O40" i="11"/>
  <c r="F41" i="11"/>
  <c r="Q39" i="10"/>
  <c r="K39" i="10"/>
  <c r="L39" i="10" s="1"/>
  <c r="G40" i="10" s="1"/>
  <c r="P39" i="10"/>
  <c r="O39" i="10"/>
  <c r="F40" i="10"/>
  <c r="O28" i="6"/>
  <c r="F29" i="6"/>
  <c r="Q28" i="6"/>
  <c r="K28" i="6"/>
  <c r="L28" i="6" s="1"/>
  <c r="G29" i="6" s="1"/>
  <c r="P28" i="6"/>
  <c r="G37" i="5"/>
  <c r="Q36" i="5"/>
  <c r="R36" i="5"/>
  <c r="L36" i="5"/>
  <c r="M36" i="5" s="1"/>
  <c r="H37" i="5" s="1"/>
  <c r="J37" i="5" s="1"/>
  <c r="K37" i="5" s="1"/>
  <c r="P36" i="5"/>
  <c r="S45" i="1"/>
  <c r="R45" i="1"/>
  <c r="M45" i="1"/>
  <c r="N45" i="1" s="1"/>
  <c r="I46" i="1" s="1"/>
  <c r="Q50" i="1"/>
  <c r="H51" i="1"/>
  <c r="R38" i="4"/>
  <c r="L38" i="4"/>
  <c r="M38" i="4" s="1"/>
  <c r="Q38" i="4"/>
  <c r="P40" i="4"/>
  <c r="G41" i="4"/>
  <c r="G40" i="3"/>
  <c r="P39" i="3"/>
  <c r="Q39" i="3"/>
  <c r="L39" i="3"/>
  <c r="M39" i="3" s="1"/>
  <c r="R39" i="3"/>
  <c r="Q37" i="2"/>
  <c r="L37" i="2"/>
  <c r="M37" i="2" s="1"/>
  <c r="H38" i="2" s="1"/>
  <c r="R37" i="2"/>
  <c r="P37" i="2"/>
  <c r="G38" i="2"/>
  <c r="T40" i="10" l="1"/>
  <c r="U40" i="10" s="1"/>
  <c r="V41" i="10" s="1"/>
  <c r="Q45" i="14"/>
  <c r="K45" i="14"/>
  <c r="L45" i="14" s="1"/>
  <c r="G46" i="14" s="1"/>
  <c r="P45" i="14"/>
  <c r="T45" i="14"/>
  <c r="U45" i="14" s="1"/>
  <c r="O46" i="14"/>
  <c r="F47" i="14"/>
  <c r="P41" i="11"/>
  <c r="Q41" i="11"/>
  <c r="K41" i="11"/>
  <c r="L41" i="11" s="1"/>
  <c r="G42" i="11" s="1"/>
  <c r="O41" i="11"/>
  <c r="F42" i="11"/>
  <c r="Q40" i="10"/>
  <c r="K40" i="10"/>
  <c r="L40" i="10" s="1"/>
  <c r="G41" i="10" s="1"/>
  <c r="P40" i="10"/>
  <c r="O40" i="10"/>
  <c r="F41" i="10"/>
  <c r="T41" i="10" s="1"/>
  <c r="U41" i="10" s="1"/>
  <c r="V42" i="10" s="1"/>
  <c r="O29" i="6"/>
  <c r="Q29" i="6"/>
  <c r="K29" i="6"/>
  <c r="P29" i="6"/>
  <c r="G38" i="5"/>
  <c r="P37" i="5"/>
  <c r="Q37" i="5"/>
  <c r="R37" i="5"/>
  <c r="L37" i="5"/>
  <c r="M37" i="5" s="1"/>
  <c r="H38" i="5" s="1"/>
  <c r="J38" i="5" s="1"/>
  <c r="K38" i="5" s="1"/>
  <c r="S46" i="1"/>
  <c r="R46" i="1"/>
  <c r="M46" i="1"/>
  <c r="N46" i="1" s="1"/>
  <c r="I47" i="1" s="1"/>
  <c r="Q51" i="1"/>
  <c r="H52" i="1"/>
  <c r="Q39" i="4"/>
  <c r="R39" i="4"/>
  <c r="L39" i="4"/>
  <c r="M39" i="4" s="1"/>
  <c r="G42" i="4"/>
  <c r="P41" i="4"/>
  <c r="R40" i="3"/>
  <c r="L40" i="3"/>
  <c r="M40" i="3" s="1"/>
  <c r="Q40" i="3"/>
  <c r="G41" i="3"/>
  <c r="P40" i="3"/>
  <c r="R38" i="2"/>
  <c r="L38" i="2"/>
  <c r="M38" i="2" s="1"/>
  <c r="H39" i="2" s="1"/>
  <c r="Q38" i="2"/>
  <c r="G39" i="2"/>
  <c r="P38" i="2"/>
  <c r="T46" i="14" l="1"/>
  <c r="U46" i="14" s="1"/>
  <c r="O47" i="14"/>
  <c r="F48" i="14"/>
  <c r="Q46" i="14"/>
  <c r="K46" i="14"/>
  <c r="L46" i="14" s="1"/>
  <c r="G47" i="14" s="1"/>
  <c r="P46" i="14"/>
  <c r="P42" i="11"/>
  <c r="Q42" i="11"/>
  <c r="K42" i="11"/>
  <c r="L42" i="11" s="1"/>
  <c r="G43" i="11" s="1"/>
  <c r="O42" i="11"/>
  <c r="F43" i="11"/>
  <c r="Q41" i="10"/>
  <c r="K41" i="10"/>
  <c r="L41" i="10" s="1"/>
  <c r="G42" i="10" s="1"/>
  <c r="P41" i="10"/>
  <c r="O41" i="10"/>
  <c r="F42" i="10"/>
  <c r="T42" i="10" s="1"/>
  <c r="U42" i="10" s="1"/>
  <c r="V43" i="10" s="1"/>
  <c r="F30" i="6"/>
  <c r="L29" i="6"/>
  <c r="G30" i="6" s="1"/>
  <c r="G39" i="5"/>
  <c r="Q38" i="5"/>
  <c r="R38" i="5"/>
  <c r="L38" i="5"/>
  <c r="M38" i="5" s="1"/>
  <c r="H39" i="5" s="1"/>
  <c r="J39" i="5" s="1"/>
  <c r="K39" i="5" s="1"/>
  <c r="P38" i="5"/>
  <c r="Q52" i="1"/>
  <c r="H53" i="1"/>
  <c r="S47" i="1"/>
  <c r="R47" i="1"/>
  <c r="M47" i="1"/>
  <c r="N47" i="1" s="1"/>
  <c r="I48" i="1" s="1"/>
  <c r="R40" i="4"/>
  <c r="L40" i="4"/>
  <c r="M40" i="4" s="1"/>
  <c r="Q40" i="4"/>
  <c r="P42" i="4"/>
  <c r="G43" i="4"/>
  <c r="G42" i="3"/>
  <c r="P41" i="3"/>
  <c r="Q41" i="3"/>
  <c r="L41" i="3"/>
  <c r="M41" i="3" s="1"/>
  <c r="R41" i="3"/>
  <c r="R39" i="2"/>
  <c r="Q39" i="2"/>
  <c r="L39" i="2"/>
  <c r="M39" i="2" s="1"/>
  <c r="H40" i="2" s="1"/>
  <c r="G40" i="2"/>
  <c r="P39" i="2"/>
  <c r="T47" i="14" l="1"/>
  <c r="U47" i="14" s="1"/>
  <c r="Q47" i="14"/>
  <c r="K47" i="14"/>
  <c r="L47" i="14" s="1"/>
  <c r="G48" i="14" s="1"/>
  <c r="P47" i="14"/>
  <c r="F49" i="14"/>
  <c r="O48" i="14"/>
  <c r="P43" i="11"/>
  <c r="Q43" i="11"/>
  <c r="K43" i="11"/>
  <c r="L43" i="11" s="1"/>
  <c r="G44" i="11" s="1"/>
  <c r="O43" i="11"/>
  <c r="F44" i="11"/>
  <c r="Q42" i="10"/>
  <c r="K42" i="10"/>
  <c r="L42" i="10" s="1"/>
  <c r="G43" i="10" s="1"/>
  <c r="P42" i="10"/>
  <c r="O42" i="10"/>
  <c r="F43" i="10"/>
  <c r="T43" i="10" s="1"/>
  <c r="U43" i="10" s="1"/>
  <c r="V44" i="10" s="1"/>
  <c r="O30" i="6"/>
  <c r="Q30" i="6"/>
  <c r="K30" i="6"/>
  <c r="P30" i="6"/>
  <c r="G40" i="5"/>
  <c r="P39" i="5"/>
  <c r="Q39" i="5"/>
  <c r="R39" i="5"/>
  <c r="L39" i="5"/>
  <c r="M39" i="5" s="1"/>
  <c r="H40" i="5" s="1"/>
  <c r="J40" i="5" s="1"/>
  <c r="K40" i="5" s="1"/>
  <c r="S48" i="1"/>
  <c r="R48" i="1"/>
  <c r="M48" i="1"/>
  <c r="N48" i="1" s="1"/>
  <c r="I49" i="1" s="1"/>
  <c r="Q53" i="1"/>
  <c r="H54" i="1"/>
  <c r="R41" i="4"/>
  <c r="L41" i="4"/>
  <c r="M41" i="4" s="1"/>
  <c r="Q41" i="4"/>
  <c r="P43" i="4"/>
  <c r="G44" i="4"/>
  <c r="L42" i="3"/>
  <c r="M42" i="3" s="1"/>
  <c r="R42" i="3"/>
  <c r="Q42" i="3"/>
  <c r="P42" i="3"/>
  <c r="G43" i="3"/>
  <c r="Q40" i="2"/>
  <c r="R40" i="2"/>
  <c r="L40" i="2"/>
  <c r="M40" i="2" s="1"/>
  <c r="H41" i="2" s="1"/>
  <c r="P40" i="2"/>
  <c r="G41" i="2"/>
  <c r="Q48" i="14" l="1"/>
  <c r="K48" i="14"/>
  <c r="L48" i="14" s="1"/>
  <c r="G49" i="14" s="1"/>
  <c r="P48" i="14"/>
  <c r="T48" i="14"/>
  <c r="U48" i="14" s="1"/>
  <c r="O49" i="14"/>
  <c r="F50" i="14"/>
  <c r="P44" i="11"/>
  <c r="K44" i="11"/>
  <c r="L44" i="11" s="1"/>
  <c r="G45" i="11" s="1"/>
  <c r="Q44" i="11"/>
  <c r="O44" i="11"/>
  <c r="F45" i="11"/>
  <c r="F44" i="10"/>
  <c r="T44" i="10" s="1"/>
  <c r="U44" i="10" s="1"/>
  <c r="V45" i="10" s="1"/>
  <c r="O43" i="10"/>
  <c r="K43" i="10"/>
  <c r="L43" i="10" s="1"/>
  <c r="G44" i="10" s="1"/>
  <c r="Q43" i="10"/>
  <c r="P43" i="10"/>
  <c r="F31" i="6"/>
  <c r="L30" i="6"/>
  <c r="G31" i="6" s="1"/>
  <c r="G41" i="5"/>
  <c r="R40" i="5"/>
  <c r="Q40" i="5"/>
  <c r="L40" i="5"/>
  <c r="M40" i="5" s="1"/>
  <c r="H41" i="5" s="1"/>
  <c r="J41" i="5" s="1"/>
  <c r="K41" i="5" s="1"/>
  <c r="P40" i="5"/>
  <c r="S49" i="1"/>
  <c r="M49" i="1"/>
  <c r="N49" i="1" s="1"/>
  <c r="I50" i="1" s="1"/>
  <c r="R49" i="1"/>
  <c r="Q54" i="1"/>
  <c r="H55" i="1"/>
  <c r="R42" i="4"/>
  <c r="L42" i="4"/>
  <c r="M42" i="4" s="1"/>
  <c r="Q42" i="4"/>
  <c r="P44" i="4"/>
  <c r="G45" i="4"/>
  <c r="Q43" i="3"/>
  <c r="L43" i="3"/>
  <c r="M43" i="3" s="1"/>
  <c r="R43" i="3"/>
  <c r="G44" i="3"/>
  <c r="P43" i="3"/>
  <c r="Q41" i="2"/>
  <c r="L41" i="2"/>
  <c r="M41" i="2" s="1"/>
  <c r="H42" i="2" s="1"/>
  <c r="R41" i="2"/>
  <c r="G42" i="2"/>
  <c r="P41" i="2"/>
  <c r="T49" i="14" l="1"/>
  <c r="U49" i="14" s="1"/>
  <c r="O50" i="14"/>
  <c r="F51" i="14"/>
  <c r="Q49" i="14"/>
  <c r="K49" i="14"/>
  <c r="L49" i="14" s="1"/>
  <c r="G50" i="14" s="1"/>
  <c r="P49" i="14"/>
  <c r="P45" i="11"/>
  <c r="Q45" i="11"/>
  <c r="K45" i="11"/>
  <c r="L45" i="11" s="1"/>
  <c r="G46" i="11" s="1"/>
  <c r="O45" i="11"/>
  <c r="F46" i="11"/>
  <c r="P44" i="10"/>
  <c r="K44" i="10"/>
  <c r="L44" i="10" s="1"/>
  <c r="G45" i="10" s="1"/>
  <c r="Q44" i="10"/>
  <c r="F45" i="10"/>
  <c r="T45" i="10" s="1"/>
  <c r="U45" i="10" s="1"/>
  <c r="V46" i="10" s="1"/>
  <c r="O44" i="10"/>
  <c r="P31" i="6"/>
  <c r="Q31" i="6"/>
  <c r="K31" i="6"/>
  <c r="L31" i="6" s="1"/>
  <c r="G32" i="6" s="1"/>
  <c r="O31" i="6"/>
  <c r="G42" i="5"/>
  <c r="R41" i="5"/>
  <c r="L41" i="5"/>
  <c r="M41" i="5" s="1"/>
  <c r="H42" i="5" s="1"/>
  <c r="J42" i="5" s="1"/>
  <c r="K42" i="5" s="1"/>
  <c r="Q41" i="5"/>
  <c r="P41" i="5"/>
  <c r="S50" i="1"/>
  <c r="R50" i="1"/>
  <c r="M50" i="1"/>
  <c r="N50" i="1" s="1"/>
  <c r="I51" i="1" s="1"/>
  <c r="H56" i="1"/>
  <c r="H57" i="1" s="1"/>
  <c r="Q55" i="1"/>
  <c r="Q43" i="4"/>
  <c r="R43" i="4"/>
  <c r="L43" i="4"/>
  <c r="M43" i="4" s="1"/>
  <c r="G46" i="4"/>
  <c r="P45" i="4"/>
  <c r="R44" i="3"/>
  <c r="L44" i="3"/>
  <c r="M44" i="3" s="1"/>
  <c r="Q44" i="3"/>
  <c r="P44" i="3"/>
  <c r="G45" i="3"/>
  <c r="G46" i="3" s="1"/>
  <c r="R42" i="2"/>
  <c r="L42" i="2"/>
  <c r="M42" i="2" s="1"/>
  <c r="H43" i="2" s="1"/>
  <c r="Q42" i="2"/>
  <c r="G43" i="2"/>
  <c r="P42" i="2"/>
  <c r="T50" i="14" l="1"/>
  <c r="U50" i="14" s="1"/>
  <c r="Q50" i="14"/>
  <c r="K50" i="14"/>
  <c r="L50" i="14" s="1"/>
  <c r="G51" i="14" s="1"/>
  <c r="P50" i="14"/>
  <c r="O51" i="14"/>
  <c r="F52" i="14"/>
  <c r="P46" i="3"/>
  <c r="R46" i="3"/>
  <c r="G47" i="3"/>
  <c r="L46" i="3"/>
  <c r="M46" i="3" s="1"/>
  <c r="P46" i="11"/>
  <c r="Q46" i="11"/>
  <c r="K46" i="11"/>
  <c r="L46" i="11" s="1"/>
  <c r="G47" i="11" s="1"/>
  <c r="O46" i="11"/>
  <c r="F47" i="11"/>
  <c r="K45" i="10"/>
  <c r="L45" i="10" s="1"/>
  <c r="G46" i="10" s="1"/>
  <c r="Q45" i="10"/>
  <c r="P45" i="10"/>
  <c r="F46" i="10"/>
  <c r="T46" i="10" s="1"/>
  <c r="U46" i="10" s="1"/>
  <c r="V47" i="10" s="1"/>
  <c r="O45" i="10"/>
  <c r="P32" i="6"/>
  <c r="F32" i="6"/>
  <c r="G43" i="5"/>
  <c r="R42" i="5"/>
  <c r="L42" i="5"/>
  <c r="M42" i="5" s="1"/>
  <c r="H43" i="5" s="1"/>
  <c r="J43" i="5" s="1"/>
  <c r="K43" i="5" s="1"/>
  <c r="Q42" i="5"/>
  <c r="P42" i="5"/>
  <c r="Q57" i="1"/>
  <c r="H58" i="1"/>
  <c r="S51" i="1"/>
  <c r="R51" i="1"/>
  <c r="M51" i="1"/>
  <c r="N51" i="1" s="1"/>
  <c r="I52" i="1" s="1"/>
  <c r="Q56" i="1"/>
  <c r="R44" i="4"/>
  <c r="L44" i="4"/>
  <c r="M44" i="4" s="1"/>
  <c r="Q44" i="4"/>
  <c r="P46" i="4"/>
  <c r="G47" i="4"/>
  <c r="L45" i="3"/>
  <c r="M45" i="3" s="1"/>
  <c r="R45" i="3"/>
  <c r="Q45" i="3"/>
  <c r="P45" i="3"/>
  <c r="Q43" i="2"/>
  <c r="L43" i="2"/>
  <c r="M43" i="2" s="1"/>
  <c r="H44" i="2" s="1"/>
  <c r="R43" i="2"/>
  <c r="G44" i="2"/>
  <c r="P43" i="2"/>
  <c r="Q51" i="14" l="1"/>
  <c r="K51" i="14"/>
  <c r="L51" i="14" s="1"/>
  <c r="G52" i="14" s="1"/>
  <c r="P51" i="14"/>
  <c r="T51" i="14"/>
  <c r="U51" i="14" s="1"/>
  <c r="F53" i="14"/>
  <c r="O52" i="14"/>
  <c r="L47" i="3"/>
  <c r="M47" i="3" s="1"/>
  <c r="P47" i="3"/>
  <c r="G48" i="3"/>
  <c r="R47" i="3"/>
  <c r="P47" i="11"/>
  <c r="Q47" i="11"/>
  <c r="K47" i="11"/>
  <c r="L47" i="11" s="1"/>
  <c r="G48" i="11" s="1"/>
  <c r="O47" i="11"/>
  <c r="F48" i="11"/>
  <c r="P46" i="10"/>
  <c r="K46" i="10"/>
  <c r="L46" i="10" s="1"/>
  <c r="G47" i="10" s="1"/>
  <c r="Q46" i="10"/>
  <c r="F47" i="10"/>
  <c r="T47" i="10" s="1"/>
  <c r="U47" i="10" s="1"/>
  <c r="V48" i="10" s="1"/>
  <c r="O46" i="10"/>
  <c r="O32" i="6"/>
  <c r="Q32" i="6"/>
  <c r="F33" i="6"/>
  <c r="K32" i="6"/>
  <c r="L32" i="6" s="1"/>
  <c r="G33" i="6" s="1"/>
  <c r="G44" i="5"/>
  <c r="P43" i="5"/>
  <c r="R43" i="5"/>
  <c r="L43" i="5"/>
  <c r="M43" i="5" s="1"/>
  <c r="H44" i="5" s="1"/>
  <c r="J44" i="5" s="1"/>
  <c r="K44" i="5" s="1"/>
  <c r="Q43" i="5"/>
  <c r="H59" i="1"/>
  <c r="Q58" i="1"/>
  <c r="S52" i="1"/>
  <c r="R52" i="1"/>
  <c r="M52" i="1"/>
  <c r="N52" i="1" s="1"/>
  <c r="I53" i="1" s="1"/>
  <c r="R45" i="4"/>
  <c r="L45" i="4"/>
  <c r="M45" i="4" s="1"/>
  <c r="Q45" i="4"/>
  <c r="P47" i="4"/>
  <c r="G48" i="4"/>
  <c r="L44" i="2"/>
  <c r="M44" i="2" s="1"/>
  <c r="H45" i="2" s="1"/>
  <c r="Q44" i="2"/>
  <c r="R44" i="2"/>
  <c r="P44" i="2"/>
  <c r="G45" i="2"/>
  <c r="T52" i="14" l="1"/>
  <c r="U52" i="14" s="1"/>
  <c r="Q52" i="14"/>
  <c r="K52" i="14"/>
  <c r="L52" i="14" s="1"/>
  <c r="G53" i="14" s="1"/>
  <c r="P52" i="14"/>
  <c r="O53" i="14"/>
  <c r="F54" i="14"/>
  <c r="P48" i="3"/>
  <c r="L48" i="3"/>
  <c r="M48" i="3" s="1"/>
  <c r="G49" i="3"/>
  <c r="R48" i="3"/>
  <c r="P48" i="11"/>
  <c r="K48" i="11"/>
  <c r="L48" i="11" s="1"/>
  <c r="G49" i="11" s="1"/>
  <c r="Q48" i="11"/>
  <c r="F49" i="11"/>
  <c r="O48" i="11"/>
  <c r="K47" i="10"/>
  <c r="L47" i="10" s="1"/>
  <c r="G48" i="10" s="1"/>
  <c r="Q47" i="10"/>
  <c r="P47" i="10"/>
  <c r="F48" i="10"/>
  <c r="T48" i="10" s="1"/>
  <c r="U48" i="10" s="1"/>
  <c r="V49" i="10" s="1"/>
  <c r="O47" i="10"/>
  <c r="F34" i="6"/>
  <c r="O33" i="6"/>
  <c r="Q33" i="6"/>
  <c r="K33" i="6"/>
  <c r="L33" i="6" s="1"/>
  <c r="G34" i="6" s="1"/>
  <c r="P33" i="6"/>
  <c r="G45" i="5"/>
  <c r="R44" i="5"/>
  <c r="L44" i="5"/>
  <c r="M44" i="5" s="1"/>
  <c r="H45" i="5" s="1"/>
  <c r="J45" i="5" s="1"/>
  <c r="K45" i="5" s="1"/>
  <c r="Q44" i="5"/>
  <c r="P44" i="5"/>
  <c r="H60" i="1"/>
  <c r="Q59" i="1"/>
  <c r="S53" i="1"/>
  <c r="M53" i="1"/>
  <c r="N53" i="1" s="1"/>
  <c r="I54" i="1" s="1"/>
  <c r="R53" i="1"/>
  <c r="R46" i="4"/>
  <c r="L46" i="4"/>
  <c r="M46" i="4" s="1"/>
  <c r="Q46" i="4"/>
  <c r="P48" i="4"/>
  <c r="G49" i="4"/>
  <c r="Q45" i="2"/>
  <c r="L45" i="2"/>
  <c r="M45" i="2" s="1"/>
  <c r="H46" i="2" s="1"/>
  <c r="R45" i="2"/>
  <c r="G46" i="2"/>
  <c r="P45" i="2"/>
  <c r="Q53" i="14" l="1"/>
  <c r="K53" i="14"/>
  <c r="L53" i="14" s="1"/>
  <c r="G54" i="14" s="1"/>
  <c r="P53" i="14"/>
  <c r="T53" i="14"/>
  <c r="U53" i="14" s="1"/>
  <c r="O54" i="14"/>
  <c r="F55" i="14"/>
  <c r="G50" i="3"/>
  <c r="R49" i="3"/>
  <c r="P49" i="3"/>
  <c r="L49" i="3"/>
  <c r="M49" i="3" s="1"/>
  <c r="P49" i="11"/>
  <c r="K49" i="11"/>
  <c r="L49" i="11" s="1"/>
  <c r="G50" i="11" s="1"/>
  <c r="Q49" i="11"/>
  <c r="F50" i="11"/>
  <c r="O49" i="11"/>
  <c r="P48" i="10"/>
  <c r="K48" i="10"/>
  <c r="L48" i="10" s="1"/>
  <c r="G49" i="10" s="1"/>
  <c r="Q48" i="10"/>
  <c r="F49" i="10"/>
  <c r="T49" i="10" s="1"/>
  <c r="U49" i="10" s="1"/>
  <c r="V50" i="10" s="1"/>
  <c r="O48" i="10"/>
  <c r="O34" i="6"/>
  <c r="Q34" i="6"/>
  <c r="K34" i="6"/>
  <c r="P34" i="6"/>
  <c r="G46" i="5"/>
  <c r="R45" i="5"/>
  <c r="L45" i="5"/>
  <c r="M45" i="5" s="1"/>
  <c r="H46" i="5" s="1"/>
  <c r="J46" i="5" s="1"/>
  <c r="K46" i="5" s="1"/>
  <c r="Q45" i="5"/>
  <c r="P45" i="5"/>
  <c r="Q60" i="1"/>
  <c r="H61" i="1"/>
  <c r="S54" i="1"/>
  <c r="R54" i="1"/>
  <c r="M54" i="1"/>
  <c r="N54" i="1" s="1"/>
  <c r="I55" i="1" s="1"/>
  <c r="G50" i="4"/>
  <c r="P49" i="4"/>
  <c r="Q47" i="4"/>
  <c r="R47" i="4"/>
  <c r="L47" i="4"/>
  <c r="M47" i="4" s="1"/>
  <c r="R46" i="2"/>
  <c r="L46" i="2"/>
  <c r="M46" i="2" s="1"/>
  <c r="H47" i="2" s="1"/>
  <c r="Q46" i="2"/>
  <c r="P46" i="2"/>
  <c r="G47" i="2"/>
  <c r="T54" i="14" l="1"/>
  <c r="U54" i="14" s="1"/>
  <c r="O55" i="14"/>
  <c r="F56" i="14"/>
  <c r="Q54" i="14"/>
  <c r="K54" i="14"/>
  <c r="L54" i="14" s="1"/>
  <c r="G55" i="14" s="1"/>
  <c r="P54" i="14"/>
  <c r="R50" i="3"/>
  <c r="G51" i="3"/>
  <c r="P50" i="3"/>
  <c r="L50" i="3"/>
  <c r="M50" i="3" s="1"/>
  <c r="P50" i="11"/>
  <c r="K50" i="11"/>
  <c r="L50" i="11" s="1"/>
  <c r="G51" i="11" s="1"/>
  <c r="Q50" i="11"/>
  <c r="O50" i="11"/>
  <c r="F51" i="11"/>
  <c r="K49" i="10"/>
  <c r="L49" i="10" s="1"/>
  <c r="G50" i="10" s="1"/>
  <c r="Q49" i="10"/>
  <c r="P49" i="10"/>
  <c r="F50" i="10"/>
  <c r="T50" i="10" s="1"/>
  <c r="U50" i="10" s="1"/>
  <c r="V51" i="10" s="1"/>
  <c r="O49" i="10"/>
  <c r="F35" i="6"/>
  <c r="L34" i="6"/>
  <c r="G35" i="6" s="1"/>
  <c r="G47" i="5"/>
  <c r="R46" i="5"/>
  <c r="L46" i="5"/>
  <c r="M46" i="5" s="1"/>
  <c r="H47" i="5" s="1"/>
  <c r="J47" i="5" s="1"/>
  <c r="K47" i="5" s="1"/>
  <c r="Q46" i="5"/>
  <c r="P46" i="5"/>
  <c r="H62" i="1"/>
  <c r="Q61" i="1"/>
  <c r="S55" i="1"/>
  <c r="R55" i="1"/>
  <c r="M55" i="1"/>
  <c r="N55" i="1" s="1"/>
  <c r="I56" i="1" s="1"/>
  <c r="R48" i="4"/>
  <c r="L48" i="4"/>
  <c r="M48" i="4" s="1"/>
  <c r="Q48" i="4"/>
  <c r="P50" i="4"/>
  <c r="G51" i="4"/>
  <c r="L47" i="2"/>
  <c r="M47" i="2" s="1"/>
  <c r="H48" i="2" s="1"/>
  <c r="R47" i="2"/>
  <c r="Q47" i="2"/>
  <c r="G48" i="2"/>
  <c r="P47" i="2"/>
  <c r="Q55" i="14" l="1"/>
  <c r="K55" i="14"/>
  <c r="L55" i="14" s="1"/>
  <c r="G56" i="14" s="1"/>
  <c r="P55" i="14"/>
  <c r="F57" i="14"/>
  <c r="O56" i="14"/>
  <c r="T55" i="14"/>
  <c r="U55" i="14" s="1"/>
  <c r="G52" i="3"/>
  <c r="P51" i="3"/>
  <c r="L51" i="3"/>
  <c r="M51" i="3" s="1"/>
  <c r="R51" i="3"/>
  <c r="P51" i="11"/>
  <c r="Q51" i="11"/>
  <c r="K51" i="11"/>
  <c r="L51" i="11" s="1"/>
  <c r="G52" i="11" s="1"/>
  <c r="O51" i="11"/>
  <c r="F52" i="11"/>
  <c r="P50" i="10"/>
  <c r="K50" i="10"/>
  <c r="L50" i="10" s="1"/>
  <c r="G51" i="10" s="1"/>
  <c r="Q50" i="10"/>
  <c r="F51" i="10"/>
  <c r="T51" i="10" s="1"/>
  <c r="U51" i="10" s="1"/>
  <c r="V52" i="10" s="1"/>
  <c r="O50" i="10"/>
  <c r="P35" i="6"/>
  <c r="Q35" i="6"/>
  <c r="K35" i="6"/>
  <c r="O35" i="6"/>
  <c r="G48" i="5"/>
  <c r="R47" i="5"/>
  <c r="L47" i="5"/>
  <c r="M47" i="5" s="1"/>
  <c r="H48" i="5" s="1"/>
  <c r="J48" i="5" s="1"/>
  <c r="K48" i="5" s="1"/>
  <c r="Q47" i="5"/>
  <c r="P47" i="5"/>
  <c r="Q62" i="1"/>
  <c r="H63" i="1"/>
  <c r="S56" i="1"/>
  <c r="R56" i="1"/>
  <c r="M56" i="1"/>
  <c r="R49" i="4"/>
  <c r="L49" i="4"/>
  <c r="M49" i="4" s="1"/>
  <c r="Q49" i="4"/>
  <c r="P51" i="4"/>
  <c r="G52" i="4"/>
  <c r="R48" i="2"/>
  <c r="L48" i="2"/>
  <c r="M48" i="2" s="1"/>
  <c r="H49" i="2" s="1"/>
  <c r="Q48" i="2"/>
  <c r="P48" i="2"/>
  <c r="G49" i="2"/>
  <c r="T56" i="14" l="1"/>
  <c r="U56" i="14" s="1"/>
  <c r="Q56" i="14"/>
  <c r="K56" i="14"/>
  <c r="L56" i="14" s="1"/>
  <c r="G57" i="14" s="1"/>
  <c r="P56" i="14"/>
  <c r="O57" i="14"/>
  <c r="F58" i="14"/>
  <c r="G53" i="3"/>
  <c r="L52" i="3"/>
  <c r="M52" i="3" s="1"/>
  <c r="R52" i="3"/>
  <c r="P52" i="3"/>
  <c r="P52" i="11"/>
  <c r="K52" i="11"/>
  <c r="L52" i="11" s="1"/>
  <c r="G53" i="11" s="1"/>
  <c r="Q52" i="11"/>
  <c r="F53" i="11"/>
  <c r="O52" i="11"/>
  <c r="K51" i="10"/>
  <c r="L51" i="10" s="1"/>
  <c r="G52" i="10" s="1"/>
  <c r="Q51" i="10"/>
  <c r="P51" i="10"/>
  <c r="F52" i="10"/>
  <c r="T52" i="10" s="1"/>
  <c r="U52" i="10" s="1"/>
  <c r="V53" i="10" s="1"/>
  <c r="O51" i="10"/>
  <c r="L35" i="6"/>
  <c r="G36" i="6" s="1"/>
  <c r="F36" i="6"/>
  <c r="G49" i="5"/>
  <c r="R48" i="5"/>
  <c r="L48" i="5"/>
  <c r="M48" i="5" s="1"/>
  <c r="H49" i="5" s="1"/>
  <c r="J49" i="5" s="1"/>
  <c r="K49" i="5" s="1"/>
  <c r="Q48" i="5"/>
  <c r="P48" i="5"/>
  <c r="Q63" i="1"/>
  <c r="H64" i="1"/>
  <c r="N56" i="1"/>
  <c r="I57" i="1" s="1"/>
  <c r="R50" i="4"/>
  <c r="L50" i="4"/>
  <c r="M50" i="4" s="1"/>
  <c r="Q50" i="4"/>
  <c r="P52" i="4"/>
  <c r="G53" i="4"/>
  <c r="Q49" i="2"/>
  <c r="R49" i="2"/>
  <c r="L49" i="2"/>
  <c r="M49" i="2" s="1"/>
  <c r="H50" i="2" s="1"/>
  <c r="P49" i="2"/>
  <c r="G50" i="2"/>
  <c r="Q57" i="14" l="1"/>
  <c r="K57" i="14"/>
  <c r="L57" i="14" s="1"/>
  <c r="G58" i="14" s="1"/>
  <c r="P57" i="14"/>
  <c r="T57" i="14"/>
  <c r="U57" i="14" s="1"/>
  <c r="O58" i="14"/>
  <c r="F59" i="14"/>
  <c r="R53" i="3"/>
  <c r="G54" i="3"/>
  <c r="P53" i="3"/>
  <c r="L53" i="3"/>
  <c r="M53" i="3" s="1"/>
  <c r="P53" i="11"/>
  <c r="K53" i="11"/>
  <c r="L53" i="11" s="1"/>
  <c r="G54" i="11" s="1"/>
  <c r="Q53" i="11"/>
  <c r="F54" i="11"/>
  <c r="O53" i="11"/>
  <c r="P52" i="10"/>
  <c r="K52" i="10"/>
  <c r="L52" i="10" s="1"/>
  <c r="G53" i="10" s="1"/>
  <c r="Q52" i="10"/>
  <c r="F53" i="10"/>
  <c r="T53" i="10" s="1"/>
  <c r="U53" i="10" s="1"/>
  <c r="V54" i="10" s="1"/>
  <c r="O52" i="10"/>
  <c r="Q36" i="6"/>
  <c r="K36" i="6"/>
  <c r="P36" i="6"/>
  <c r="O36" i="6"/>
  <c r="G50" i="5"/>
  <c r="R49" i="5"/>
  <c r="L49" i="5"/>
  <c r="M49" i="5" s="1"/>
  <c r="H50" i="5" s="1"/>
  <c r="J50" i="5" s="1"/>
  <c r="K50" i="5" s="1"/>
  <c r="Q49" i="5"/>
  <c r="P49" i="5"/>
  <c r="Q64" i="1"/>
  <c r="H65" i="1"/>
  <c r="M57" i="1"/>
  <c r="N57" i="1" s="1"/>
  <c r="I58" i="1" s="1"/>
  <c r="R57" i="1"/>
  <c r="S57" i="1"/>
  <c r="Q51" i="4"/>
  <c r="R51" i="4"/>
  <c r="L51" i="4"/>
  <c r="M51" i="4" s="1"/>
  <c r="G54" i="4"/>
  <c r="P53" i="4"/>
  <c r="R50" i="2"/>
  <c r="L50" i="2"/>
  <c r="M50" i="2" s="1"/>
  <c r="H51" i="2" s="1"/>
  <c r="Q50" i="2"/>
  <c r="P50" i="2"/>
  <c r="G51" i="2"/>
  <c r="T58" i="14" l="1"/>
  <c r="U58" i="14" s="1"/>
  <c r="O59" i="14"/>
  <c r="F60" i="14"/>
  <c r="Q58" i="14"/>
  <c r="K58" i="14"/>
  <c r="L58" i="14" s="1"/>
  <c r="G59" i="14" s="1"/>
  <c r="P58" i="14"/>
  <c r="G55" i="3"/>
  <c r="P54" i="3"/>
  <c r="R54" i="3"/>
  <c r="L54" i="3"/>
  <c r="M54" i="3" s="1"/>
  <c r="P54" i="11"/>
  <c r="K54" i="11"/>
  <c r="L54" i="11" s="1"/>
  <c r="G55" i="11" s="1"/>
  <c r="Q54" i="11"/>
  <c r="O54" i="11"/>
  <c r="F55" i="11"/>
  <c r="K53" i="10"/>
  <c r="L53" i="10" s="1"/>
  <c r="G54" i="10" s="1"/>
  <c r="Q53" i="10"/>
  <c r="P53" i="10"/>
  <c r="F54" i="10"/>
  <c r="T54" i="10" s="1"/>
  <c r="U54" i="10" s="1"/>
  <c r="V55" i="10" s="1"/>
  <c r="O53" i="10"/>
  <c r="F37" i="6"/>
  <c r="L36" i="6"/>
  <c r="G37" i="6" s="1"/>
  <c r="G51" i="5"/>
  <c r="R50" i="5"/>
  <c r="L50" i="5"/>
  <c r="M50" i="5" s="1"/>
  <c r="H51" i="5" s="1"/>
  <c r="J51" i="5" s="1"/>
  <c r="K51" i="5" s="1"/>
  <c r="Q50" i="5"/>
  <c r="P50" i="5"/>
  <c r="R58" i="1"/>
  <c r="S58" i="1"/>
  <c r="M58" i="1"/>
  <c r="N58" i="1" s="1"/>
  <c r="I59" i="1" s="1"/>
  <c r="Q65" i="1"/>
  <c r="H66" i="1"/>
  <c r="R52" i="4"/>
  <c r="L52" i="4"/>
  <c r="M52" i="4" s="1"/>
  <c r="Q52" i="4"/>
  <c r="P54" i="4"/>
  <c r="G55" i="4"/>
  <c r="G52" i="2"/>
  <c r="P51" i="2"/>
  <c r="L51" i="2"/>
  <c r="M51" i="2" s="1"/>
  <c r="H52" i="2" s="1"/>
  <c r="R51" i="2"/>
  <c r="Q51" i="2"/>
  <c r="T59" i="14" l="1"/>
  <c r="U59" i="14" s="1"/>
  <c r="Q59" i="14"/>
  <c r="K59" i="14"/>
  <c r="L59" i="14" s="1"/>
  <c r="G60" i="14" s="1"/>
  <c r="P59" i="14"/>
  <c r="F61" i="14"/>
  <c r="O60" i="14"/>
  <c r="G56" i="3"/>
  <c r="P55" i="3"/>
  <c r="L55" i="3"/>
  <c r="M55" i="3" s="1"/>
  <c r="R55" i="3"/>
  <c r="P55" i="11"/>
  <c r="Q55" i="11"/>
  <c r="K55" i="11"/>
  <c r="L55" i="11" s="1"/>
  <c r="G56" i="11" s="1"/>
  <c r="O55" i="11"/>
  <c r="F56" i="11"/>
  <c r="P54" i="10"/>
  <c r="K54" i="10"/>
  <c r="L54" i="10" s="1"/>
  <c r="G55" i="10" s="1"/>
  <c r="Q54" i="10"/>
  <c r="F55" i="10"/>
  <c r="T55" i="10" s="1"/>
  <c r="U55" i="10" s="1"/>
  <c r="V56" i="10" s="1"/>
  <c r="O54" i="10"/>
  <c r="Q37" i="6"/>
  <c r="K37" i="6"/>
  <c r="P37" i="6"/>
  <c r="O37" i="6"/>
  <c r="G52" i="5"/>
  <c r="R51" i="5"/>
  <c r="L51" i="5"/>
  <c r="M51" i="5" s="1"/>
  <c r="H52" i="5" s="1"/>
  <c r="J52" i="5" s="1"/>
  <c r="K52" i="5" s="1"/>
  <c r="Q51" i="5"/>
  <c r="P51" i="5"/>
  <c r="M59" i="1"/>
  <c r="N59" i="1" s="1"/>
  <c r="I60" i="1" s="1"/>
  <c r="R59" i="1"/>
  <c r="S59" i="1"/>
  <c r="Q66" i="1"/>
  <c r="H67" i="1"/>
  <c r="R53" i="4"/>
  <c r="L53" i="4"/>
  <c r="M53" i="4" s="1"/>
  <c r="Q53" i="4"/>
  <c r="P55" i="4"/>
  <c r="G56" i="4"/>
  <c r="Q52" i="2"/>
  <c r="R52" i="2"/>
  <c r="L52" i="2"/>
  <c r="M52" i="2" s="1"/>
  <c r="H53" i="2" s="1"/>
  <c r="P52" i="2"/>
  <c r="G53" i="2"/>
  <c r="Q60" i="14" l="1"/>
  <c r="K60" i="14"/>
  <c r="L60" i="14" s="1"/>
  <c r="G61" i="14" s="1"/>
  <c r="P60" i="14"/>
  <c r="T60" i="14"/>
  <c r="U60" i="14" s="1"/>
  <c r="O61" i="14"/>
  <c r="F62" i="14"/>
  <c r="L56" i="3"/>
  <c r="M56" i="3" s="1"/>
  <c r="P56" i="3"/>
  <c r="R56" i="3"/>
  <c r="G57" i="3"/>
  <c r="P56" i="11"/>
  <c r="K56" i="11"/>
  <c r="L56" i="11" s="1"/>
  <c r="G57" i="11" s="1"/>
  <c r="Q56" i="11"/>
  <c r="F57" i="11"/>
  <c r="O56" i="11"/>
  <c r="K55" i="10"/>
  <c r="L55" i="10" s="1"/>
  <c r="G56" i="10" s="1"/>
  <c r="Q55" i="10"/>
  <c r="P55" i="10"/>
  <c r="F56" i="10"/>
  <c r="T56" i="10" s="1"/>
  <c r="U56" i="10" s="1"/>
  <c r="V57" i="10" s="1"/>
  <c r="O55" i="10"/>
  <c r="L37" i="6"/>
  <c r="G38" i="6" s="1"/>
  <c r="P38" i="6" s="1"/>
  <c r="F38" i="6"/>
  <c r="G53" i="5"/>
  <c r="R52" i="5"/>
  <c r="L52" i="5"/>
  <c r="M52" i="5" s="1"/>
  <c r="H53" i="5" s="1"/>
  <c r="J53" i="5" s="1"/>
  <c r="K53" i="5" s="1"/>
  <c r="Q52" i="5"/>
  <c r="P52" i="5"/>
  <c r="Q67" i="1"/>
  <c r="H68" i="1"/>
  <c r="M60" i="1"/>
  <c r="N60" i="1" s="1"/>
  <c r="I61" i="1" s="1"/>
  <c r="S60" i="1"/>
  <c r="R60" i="1"/>
  <c r="R54" i="4"/>
  <c r="L54" i="4"/>
  <c r="M54" i="4" s="1"/>
  <c r="Q54" i="4"/>
  <c r="P56" i="4"/>
  <c r="G57" i="4"/>
  <c r="Q53" i="2"/>
  <c r="R53" i="2"/>
  <c r="L53" i="2"/>
  <c r="M53" i="2" s="1"/>
  <c r="H54" i="2" s="1"/>
  <c r="P53" i="2"/>
  <c r="G54" i="2"/>
  <c r="T61" i="14" l="1"/>
  <c r="U61" i="14" s="1"/>
  <c r="Q61" i="14"/>
  <c r="K61" i="14"/>
  <c r="L61" i="14" s="1"/>
  <c r="G62" i="14" s="1"/>
  <c r="P61" i="14"/>
  <c r="O62" i="14"/>
  <c r="F63" i="14"/>
  <c r="P57" i="3"/>
  <c r="R57" i="3"/>
  <c r="L57" i="3"/>
  <c r="M57" i="3" s="1"/>
  <c r="G58" i="3"/>
  <c r="Q57" i="11"/>
  <c r="K57" i="11"/>
  <c r="L57" i="11" s="1"/>
  <c r="G58" i="11" s="1"/>
  <c r="P57" i="11"/>
  <c r="O57" i="11"/>
  <c r="F58" i="11"/>
  <c r="P56" i="10"/>
  <c r="K56" i="10"/>
  <c r="L56" i="10" s="1"/>
  <c r="G57" i="10" s="1"/>
  <c r="Q56" i="10"/>
  <c r="F57" i="10"/>
  <c r="T57" i="10" s="1"/>
  <c r="U57" i="10" s="1"/>
  <c r="V58" i="10" s="1"/>
  <c r="O56" i="10"/>
  <c r="K38" i="6"/>
  <c r="L38" i="6" s="1"/>
  <c r="G39" i="6" s="1"/>
  <c r="O38" i="6"/>
  <c r="F39" i="6"/>
  <c r="Q38" i="6"/>
  <c r="G54" i="5"/>
  <c r="R53" i="5"/>
  <c r="L53" i="5"/>
  <c r="M53" i="5" s="1"/>
  <c r="H54" i="5" s="1"/>
  <c r="J54" i="5" s="1"/>
  <c r="K54" i="5" s="1"/>
  <c r="Q53" i="5"/>
  <c r="P53" i="5"/>
  <c r="S61" i="1"/>
  <c r="R61" i="1"/>
  <c r="M61" i="1"/>
  <c r="N61" i="1" s="1"/>
  <c r="I62" i="1" s="1"/>
  <c r="Q68" i="1"/>
  <c r="H69" i="1"/>
  <c r="Q55" i="4"/>
  <c r="R55" i="4"/>
  <c r="L55" i="4"/>
  <c r="M55" i="4" s="1"/>
  <c r="G58" i="4"/>
  <c r="P57" i="4"/>
  <c r="R54" i="2"/>
  <c r="L54" i="2"/>
  <c r="M54" i="2" s="1"/>
  <c r="H55" i="2" s="1"/>
  <c r="Q54" i="2"/>
  <c r="G55" i="2"/>
  <c r="P54" i="2"/>
  <c r="Q62" i="14" l="1"/>
  <c r="K62" i="14"/>
  <c r="L62" i="14" s="1"/>
  <c r="G63" i="14" s="1"/>
  <c r="P62" i="14"/>
  <c r="T62" i="14"/>
  <c r="U62" i="14" s="1"/>
  <c r="O63" i="14"/>
  <c r="F64" i="14"/>
  <c r="G59" i="3"/>
  <c r="R58" i="3"/>
  <c r="P58" i="3"/>
  <c r="L58" i="3"/>
  <c r="M58" i="3" s="1"/>
  <c r="Q58" i="11"/>
  <c r="K58" i="11"/>
  <c r="L58" i="11" s="1"/>
  <c r="G59" i="11" s="1"/>
  <c r="P58" i="11"/>
  <c r="F59" i="11"/>
  <c r="O58" i="11"/>
  <c r="K57" i="10"/>
  <c r="L57" i="10" s="1"/>
  <c r="G58" i="10" s="1"/>
  <c r="Q57" i="10"/>
  <c r="P57" i="10"/>
  <c r="F58" i="10"/>
  <c r="T58" i="10" s="1"/>
  <c r="U58" i="10" s="1"/>
  <c r="V59" i="10" s="1"/>
  <c r="O57" i="10"/>
  <c r="P39" i="6"/>
  <c r="O39" i="6"/>
  <c r="K39" i="6"/>
  <c r="L39" i="6" s="1"/>
  <c r="G40" i="6" s="1"/>
  <c r="Q39" i="6"/>
  <c r="F40" i="6"/>
  <c r="G55" i="5"/>
  <c r="R54" i="5"/>
  <c r="L54" i="5"/>
  <c r="M54" i="5" s="1"/>
  <c r="H55" i="5" s="1"/>
  <c r="J55" i="5" s="1"/>
  <c r="K55" i="5" s="1"/>
  <c r="Q54" i="5"/>
  <c r="P54" i="5"/>
  <c r="M62" i="1"/>
  <c r="N62" i="1" s="1"/>
  <c r="I63" i="1" s="1"/>
  <c r="R62" i="1"/>
  <c r="S62" i="1"/>
  <c r="Q69" i="1"/>
  <c r="H70" i="1"/>
  <c r="R56" i="4"/>
  <c r="L56" i="4"/>
  <c r="M56" i="4" s="1"/>
  <c r="Q56" i="4"/>
  <c r="P58" i="4"/>
  <c r="G59" i="4"/>
  <c r="R55" i="2"/>
  <c r="Q55" i="2"/>
  <c r="L55" i="2"/>
  <c r="M55" i="2" s="1"/>
  <c r="H56" i="2" s="1"/>
  <c r="G56" i="2"/>
  <c r="P55" i="2"/>
  <c r="T63" i="14" l="1"/>
  <c r="U63" i="14" s="1"/>
  <c r="Q63" i="14"/>
  <c r="K63" i="14"/>
  <c r="L63" i="14" s="1"/>
  <c r="G64" i="14" s="1"/>
  <c r="P63" i="14"/>
  <c r="F65" i="14"/>
  <c r="O64" i="14"/>
  <c r="G60" i="3"/>
  <c r="L59" i="3"/>
  <c r="M59" i="3" s="1"/>
  <c r="P59" i="3"/>
  <c r="R59" i="3"/>
  <c r="Q59" i="11"/>
  <c r="K59" i="11"/>
  <c r="L59" i="11" s="1"/>
  <c r="G60" i="11" s="1"/>
  <c r="P59" i="11"/>
  <c r="F60" i="11"/>
  <c r="O59" i="11"/>
  <c r="P58" i="10"/>
  <c r="K58" i="10"/>
  <c r="L58" i="10" s="1"/>
  <c r="G59" i="10" s="1"/>
  <c r="Q58" i="10"/>
  <c r="F59" i="10"/>
  <c r="T59" i="10" s="1"/>
  <c r="U59" i="10" s="1"/>
  <c r="V60" i="10" s="1"/>
  <c r="O58" i="10"/>
  <c r="O40" i="6"/>
  <c r="F41" i="6"/>
  <c r="Q40" i="6"/>
  <c r="K40" i="6"/>
  <c r="L40" i="6" s="1"/>
  <c r="G41" i="6" s="1"/>
  <c r="P40" i="6"/>
  <c r="G56" i="5"/>
  <c r="R55" i="5"/>
  <c r="L55" i="5"/>
  <c r="M55" i="5" s="1"/>
  <c r="H56" i="5" s="1"/>
  <c r="J56" i="5" s="1"/>
  <c r="K56" i="5" s="1"/>
  <c r="Q55" i="5"/>
  <c r="P55" i="5"/>
  <c r="Q70" i="1"/>
  <c r="H71" i="1"/>
  <c r="M63" i="1"/>
  <c r="N63" i="1" s="1"/>
  <c r="I64" i="1" s="1"/>
  <c r="S63" i="1"/>
  <c r="R63" i="1"/>
  <c r="R57" i="4"/>
  <c r="L57" i="4"/>
  <c r="M57" i="4" s="1"/>
  <c r="Q57" i="4"/>
  <c r="P59" i="4"/>
  <c r="G60" i="4"/>
  <c r="Q56" i="2"/>
  <c r="R56" i="2"/>
  <c r="L56" i="2"/>
  <c r="M56" i="2" s="1"/>
  <c r="H57" i="2" s="1"/>
  <c r="P56" i="2"/>
  <c r="G57" i="2"/>
  <c r="Q64" i="14" l="1"/>
  <c r="K64" i="14"/>
  <c r="L64" i="14" s="1"/>
  <c r="G65" i="14" s="1"/>
  <c r="P64" i="14"/>
  <c r="T64" i="14"/>
  <c r="U64" i="14" s="1"/>
  <c r="O65" i="14"/>
  <c r="F66" i="14"/>
  <c r="L60" i="3"/>
  <c r="M60" i="3" s="1"/>
  <c r="R60" i="3"/>
  <c r="G61" i="3"/>
  <c r="P60" i="3"/>
  <c r="Q60" i="11"/>
  <c r="K60" i="11"/>
  <c r="L60" i="11" s="1"/>
  <c r="G61" i="11" s="1"/>
  <c r="P60" i="11"/>
  <c r="F61" i="11"/>
  <c r="O60" i="11"/>
  <c r="K59" i="10"/>
  <c r="L59" i="10" s="1"/>
  <c r="G60" i="10" s="1"/>
  <c r="Q59" i="10"/>
  <c r="P59" i="10"/>
  <c r="F60" i="10"/>
  <c r="T60" i="10" s="1"/>
  <c r="U60" i="10" s="1"/>
  <c r="V61" i="10" s="1"/>
  <c r="O59" i="10"/>
  <c r="Q41" i="6"/>
  <c r="K41" i="6"/>
  <c r="L41" i="6" s="1"/>
  <c r="G42" i="6" s="1"/>
  <c r="P41" i="6"/>
  <c r="O41" i="6"/>
  <c r="G57" i="5"/>
  <c r="R56" i="5"/>
  <c r="L56" i="5"/>
  <c r="M56" i="5" s="1"/>
  <c r="H57" i="5" s="1"/>
  <c r="J57" i="5" s="1"/>
  <c r="K57" i="5" s="1"/>
  <c r="Q56" i="5"/>
  <c r="P56" i="5"/>
  <c r="M64" i="1"/>
  <c r="N64" i="1" s="1"/>
  <c r="I65" i="1" s="1"/>
  <c r="S64" i="1"/>
  <c r="R64" i="1"/>
  <c r="H72" i="1"/>
  <c r="Q71" i="1"/>
  <c r="R58" i="4"/>
  <c r="L58" i="4"/>
  <c r="M58" i="4" s="1"/>
  <c r="Q58" i="4"/>
  <c r="P60" i="4"/>
  <c r="G61" i="4"/>
  <c r="Q57" i="2"/>
  <c r="L57" i="2"/>
  <c r="M57" i="2" s="1"/>
  <c r="H58" i="2" s="1"/>
  <c r="R57" i="2"/>
  <c r="G58" i="2"/>
  <c r="P57" i="2"/>
  <c r="T65" i="14" l="1"/>
  <c r="U65" i="14" s="1"/>
  <c r="Q65" i="14"/>
  <c r="K65" i="14"/>
  <c r="L65" i="14" s="1"/>
  <c r="G66" i="14" s="1"/>
  <c r="P65" i="14"/>
  <c r="O66" i="14"/>
  <c r="F67" i="14"/>
  <c r="G62" i="3"/>
  <c r="R61" i="3"/>
  <c r="L61" i="3"/>
  <c r="M61" i="3" s="1"/>
  <c r="P61" i="3"/>
  <c r="Q61" i="11"/>
  <c r="K61" i="11"/>
  <c r="L61" i="11" s="1"/>
  <c r="G62" i="11" s="1"/>
  <c r="P61" i="11"/>
  <c r="O61" i="11"/>
  <c r="F62" i="11"/>
  <c r="Q60" i="10"/>
  <c r="P60" i="10"/>
  <c r="K60" i="10"/>
  <c r="L60" i="10" s="1"/>
  <c r="G61" i="10" s="1"/>
  <c r="O60" i="10"/>
  <c r="F61" i="10"/>
  <c r="T61" i="10" s="1"/>
  <c r="U61" i="10" s="1"/>
  <c r="V62" i="10" s="1"/>
  <c r="P42" i="6"/>
  <c r="F42" i="6"/>
  <c r="Q42" i="6" s="1"/>
  <c r="G58" i="5"/>
  <c r="R57" i="5"/>
  <c r="L57" i="5"/>
  <c r="M57" i="5" s="1"/>
  <c r="H58" i="5" s="1"/>
  <c r="J58" i="5" s="1"/>
  <c r="K58" i="5" s="1"/>
  <c r="Q57" i="5"/>
  <c r="P57" i="5"/>
  <c r="H73" i="1"/>
  <c r="Q72" i="1"/>
  <c r="M65" i="1"/>
  <c r="N65" i="1" s="1"/>
  <c r="I66" i="1" s="1"/>
  <c r="S65" i="1"/>
  <c r="R65" i="1"/>
  <c r="Q59" i="4"/>
  <c r="R59" i="4"/>
  <c r="L59" i="4"/>
  <c r="M59" i="4" s="1"/>
  <c r="P61" i="4"/>
  <c r="G62" i="4"/>
  <c r="R58" i="2"/>
  <c r="L58" i="2"/>
  <c r="M58" i="2" s="1"/>
  <c r="H59" i="2" s="1"/>
  <c r="Q58" i="2"/>
  <c r="G59" i="2"/>
  <c r="P58" i="2"/>
  <c r="Q66" i="14" l="1"/>
  <c r="K66" i="14"/>
  <c r="L66" i="14" s="1"/>
  <c r="G67" i="14" s="1"/>
  <c r="P66" i="14"/>
  <c r="T66" i="14"/>
  <c r="U66" i="14" s="1"/>
  <c r="O67" i="14"/>
  <c r="F68" i="14"/>
  <c r="P62" i="3"/>
  <c r="L62" i="3"/>
  <c r="M62" i="3" s="1"/>
  <c r="R62" i="3"/>
  <c r="G63" i="3"/>
  <c r="Q62" i="11"/>
  <c r="K62" i="11"/>
  <c r="L62" i="11" s="1"/>
  <c r="G63" i="11" s="1"/>
  <c r="P62" i="11"/>
  <c r="F63" i="11"/>
  <c r="O62" i="11"/>
  <c r="Q61" i="10"/>
  <c r="P61" i="10"/>
  <c r="K61" i="10"/>
  <c r="L61" i="10" s="1"/>
  <c r="G62" i="10" s="1"/>
  <c r="O61" i="10"/>
  <c r="F62" i="10"/>
  <c r="T62" i="10" s="1"/>
  <c r="U62" i="10" s="1"/>
  <c r="V63" i="10" s="1"/>
  <c r="K42" i="6"/>
  <c r="L42" i="6" s="1"/>
  <c r="G43" i="6" s="1"/>
  <c r="F43" i="6"/>
  <c r="O42" i="6"/>
  <c r="G59" i="5"/>
  <c r="R58" i="5"/>
  <c r="L58" i="5"/>
  <c r="M58" i="5" s="1"/>
  <c r="H59" i="5" s="1"/>
  <c r="J59" i="5" s="1"/>
  <c r="K59" i="5" s="1"/>
  <c r="Q58" i="5"/>
  <c r="P58" i="5"/>
  <c r="M66" i="1"/>
  <c r="N66" i="1" s="1"/>
  <c r="I67" i="1" s="1"/>
  <c r="S66" i="1"/>
  <c r="R66" i="1"/>
  <c r="Q73" i="1"/>
  <c r="H74" i="1"/>
  <c r="R60" i="4"/>
  <c r="L60" i="4"/>
  <c r="M60" i="4" s="1"/>
  <c r="Q60" i="4"/>
  <c r="G63" i="4"/>
  <c r="P62" i="4"/>
  <c r="Q59" i="2"/>
  <c r="R59" i="2"/>
  <c r="L59" i="2"/>
  <c r="M59" i="2" s="1"/>
  <c r="H60" i="2" s="1"/>
  <c r="G60" i="2"/>
  <c r="P59" i="2"/>
  <c r="T67" i="14" l="1"/>
  <c r="U67" i="14" s="1"/>
  <c r="F69" i="14"/>
  <c r="O68" i="14"/>
  <c r="Q67" i="14"/>
  <c r="K67" i="14"/>
  <c r="L67" i="14" s="1"/>
  <c r="G68" i="14" s="1"/>
  <c r="P67" i="14"/>
  <c r="G64" i="3"/>
  <c r="L63" i="3"/>
  <c r="M63" i="3" s="1"/>
  <c r="P63" i="3"/>
  <c r="R63" i="3"/>
  <c r="Q63" i="11"/>
  <c r="K63" i="11"/>
  <c r="L63" i="11" s="1"/>
  <c r="G64" i="11" s="1"/>
  <c r="P63" i="11"/>
  <c r="F64" i="11"/>
  <c r="O63" i="11"/>
  <c r="Q62" i="10"/>
  <c r="P62" i="10"/>
  <c r="K62" i="10"/>
  <c r="L62" i="10" s="1"/>
  <c r="G63" i="10" s="1"/>
  <c r="O62" i="10"/>
  <c r="F63" i="10"/>
  <c r="T63" i="10" s="1"/>
  <c r="U63" i="10" s="1"/>
  <c r="V64" i="10" s="1"/>
  <c r="F44" i="6"/>
  <c r="O43" i="6"/>
  <c r="P43" i="6"/>
  <c r="Q43" i="6"/>
  <c r="K43" i="6"/>
  <c r="L43" i="6" s="1"/>
  <c r="G44" i="6" s="1"/>
  <c r="G60" i="5"/>
  <c r="R59" i="5"/>
  <c r="L59" i="5"/>
  <c r="M59" i="5" s="1"/>
  <c r="H60" i="5" s="1"/>
  <c r="J60" i="5" s="1"/>
  <c r="K60" i="5" s="1"/>
  <c r="Q59" i="5"/>
  <c r="P59" i="5"/>
  <c r="Q74" i="1"/>
  <c r="H75" i="1"/>
  <c r="M67" i="1"/>
  <c r="N67" i="1" s="1"/>
  <c r="I68" i="1" s="1"/>
  <c r="S67" i="1"/>
  <c r="R67" i="1"/>
  <c r="L61" i="4"/>
  <c r="M61" i="4" s="1"/>
  <c r="R61" i="4"/>
  <c r="Q61" i="4"/>
  <c r="P63" i="4"/>
  <c r="G64" i="4"/>
  <c r="L60" i="2"/>
  <c r="M60" i="2" s="1"/>
  <c r="H61" i="2" s="1"/>
  <c r="R60" i="2"/>
  <c r="Q60" i="2"/>
  <c r="P60" i="2"/>
  <c r="G61" i="2"/>
  <c r="T68" i="14" l="1"/>
  <c r="U68" i="14" s="1"/>
  <c r="Q68" i="14"/>
  <c r="K68" i="14"/>
  <c r="L68" i="14" s="1"/>
  <c r="G69" i="14" s="1"/>
  <c r="P68" i="14"/>
  <c r="O69" i="14"/>
  <c r="F70" i="14"/>
  <c r="L64" i="3"/>
  <c r="M64" i="3" s="1"/>
  <c r="R64" i="3"/>
  <c r="G65" i="3"/>
  <c r="P64" i="3"/>
  <c r="Q64" i="11"/>
  <c r="K64" i="11"/>
  <c r="L64" i="11" s="1"/>
  <c r="G65" i="11" s="1"/>
  <c r="P64" i="11"/>
  <c r="F65" i="11"/>
  <c r="O64" i="11"/>
  <c r="Q63" i="10"/>
  <c r="P63" i="10"/>
  <c r="K63" i="10"/>
  <c r="L63" i="10" s="1"/>
  <c r="G64" i="10" s="1"/>
  <c r="O63" i="10"/>
  <c r="F64" i="10"/>
  <c r="T64" i="10" s="1"/>
  <c r="U64" i="10" s="1"/>
  <c r="V65" i="10" s="1"/>
  <c r="Q44" i="6"/>
  <c r="K44" i="6"/>
  <c r="P44" i="6"/>
  <c r="O44" i="6"/>
  <c r="G61" i="5"/>
  <c r="R60" i="5"/>
  <c r="L60" i="5"/>
  <c r="M60" i="5" s="1"/>
  <c r="H61" i="5" s="1"/>
  <c r="J61" i="5" s="1"/>
  <c r="K61" i="5" s="1"/>
  <c r="Q60" i="5"/>
  <c r="P60" i="5"/>
  <c r="M68" i="1"/>
  <c r="N68" i="1" s="1"/>
  <c r="I69" i="1" s="1"/>
  <c r="R68" i="1"/>
  <c r="S68" i="1"/>
  <c r="Q75" i="1"/>
  <c r="H76" i="1"/>
  <c r="Q62" i="4"/>
  <c r="L62" i="4"/>
  <c r="M62" i="4" s="1"/>
  <c r="R62" i="4"/>
  <c r="G65" i="4"/>
  <c r="P64" i="4"/>
  <c r="Q61" i="2"/>
  <c r="L61" i="2"/>
  <c r="M61" i="2" s="1"/>
  <c r="H62" i="2" s="1"/>
  <c r="R61" i="2"/>
  <c r="G62" i="2"/>
  <c r="P61" i="2"/>
  <c r="Q69" i="14" l="1"/>
  <c r="K69" i="14"/>
  <c r="L69" i="14" s="1"/>
  <c r="G70" i="14" s="1"/>
  <c r="P69" i="14"/>
  <c r="T69" i="14"/>
  <c r="U69" i="14" s="1"/>
  <c r="O70" i="14"/>
  <c r="F71" i="14"/>
  <c r="G66" i="3"/>
  <c r="P65" i="3"/>
  <c r="R65" i="3"/>
  <c r="L65" i="3"/>
  <c r="M65" i="3" s="1"/>
  <c r="Q65" i="11"/>
  <c r="K65" i="11"/>
  <c r="L65" i="11" s="1"/>
  <c r="G66" i="11" s="1"/>
  <c r="P65" i="11"/>
  <c r="O65" i="11"/>
  <c r="F66" i="11"/>
  <c r="Q64" i="10"/>
  <c r="P64" i="10"/>
  <c r="K64" i="10"/>
  <c r="L64" i="10" s="1"/>
  <c r="G65" i="10" s="1"/>
  <c r="O64" i="10"/>
  <c r="F65" i="10"/>
  <c r="T65" i="10" s="1"/>
  <c r="U65" i="10" s="1"/>
  <c r="V66" i="10" s="1"/>
  <c r="L44" i="6"/>
  <c r="G45" i="6" s="1"/>
  <c r="P45" i="6" s="1"/>
  <c r="F45" i="6"/>
  <c r="G62" i="5"/>
  <c r="R61" i="5"/>
  <c r="L61" i="5"/>
  <c r="M61" i="5" s="1"/>
  <c r="H62" i="5" s="1"/>
  <c r="J62" i="5" s="1"/>
  <c r="K62" i="5" s="1"/>
  <c r="Q61" i="5"/>
  <c r="P61" i="5"/>
  <c r="Q76" i="1"/>
  <c r="H77" i="1"/>
  <c r="M69" i="1"/>
  <c r="N69" i="1" s="1"/>
  <c r="I70" i="1" s="1"/>
  <c r="S69" i="1"/>
  <c r="R69" i="1"/>
  <c r="P65" i="4"/>
  <c r="G66" i="4"/>
  <c r="R63" i="4"/>
  <c r="L63" i="4"/>
  <c r="M63" i="4" s="1"/>
  <c r="Q63" i="4"/>
  <c r="R62" i="2"/>
  <c r="L62" i="2"/>
  <c r="M62" i="2" s="1"/>
  <c r="H63" i="2" s="1"/>
  <c r="Q62" i="2"/>
  <c r="P62" i="2"/>
  <c r="G63" i="2"/>
  <c r="T70" i="14" l="1"/>
  <c r="U70" i="14" s="1"/>
  <c r="Q70" i="14"/>
  <c r="K70" i="14"/>
  <c r="L70" i="14" s="1"/>
  <c r="G71" i="14" s="1"/>
  <c r="P70" i="14"/>
  <c r="O71" i="14"/>
  <c r="F72" i="14"/>
  <c r="P66" i="3"/>
  <c r="R66" i="3"/>
  <c r="L66" i="3"/>
  <c r="M66" i="3" s="1"/>
  <c r="G67" i="3"/>
  <c r="Q66" i="11"/>
  <c r="K66" i="11"/>
  <c r="L66" i="11" s="1"/>
  <c r="G67" i="11" s="1"/>
  <c r="P66" i="11"/>
  <c r="F67" i="11"/>
  <c r="O66" i="11"/>
  <c r="Q65" i="10"/>
  <c r="P65" i="10"/>
  <c r="K65" i="10"/>
  <c r="L65" i="10" s="1"/>
  <c r="G66" i="10" s="1"/>
  <c r="O65" i="10"/>
  <c r="F66" i="10"/>
  <c r="T66" i="10" s="1"/>
  <c r="U66" i="10" s="1"/>
  <c r="V67" i="10" s="1"/>
  <c r="K45" i="6"/>
  <c r="L45" i="6" s="1"/>
  <c r="G46" i="6" s="1"/>
  <c r="F46" i="6"/>
  <c r="O45" i="6"/>
  <c r="Q45" i="6"/>
  <c r="G63" i="5"/>
  <c r="R62" i="5"/>
  <c r="L62" i="5"/>
  <c r="M62" i="5" s="1"/>
  <c r="H63" i="5" s="1"/>
  <c r="J63" i="5" s="1"/>
  <c r="K63" i="5" s="1"/>
  <c r="Q62" i="5"/>
  <c r="P62" i="5"/>
  <c r="Q77" i="1"/>
  <c r="H78" i="1"/>
  <c r="M70" i="1"/>
  <c r="N70" i="1" s="1"/>
  <c r="I71" i="1" s="1"/>
  <c r="S70" i="1"/>
  <c r="R70" i="1"/>
  <c r="L64" i="4"/>
  <c r="M64" i="4" s="1"/>
  <c r="R64" i="4"/>
  <c r="Q64" i="4"/>
  <c r="P66" i="4"/>
  <c r="G67" i="4"/>
  <c r="L63" i="2"/>
  <c r="M63" i="2" s="1"/>
  <c r="H64" i="2" s="1"/>
  <c r="R63" i="2"/>
  <c r="Q63" i="2"/>
  <c r="G64" i="2"/>
  <c r="P63" i="2"/>
  <c r="Q71" i="14" l="1"/>
  <c r="K71" i="14"/>
  <c r="L71" i="14" s="1"/>
  <c r="G72" i="14" s="1"/>
  <c r="P71" i="14"/>
  <c r="T71" i="14"/>
  <c r="U71" i="14" s="1"/>
  <c r="O72" i="14"/>
  <c r="F73" i="14"/>
  <c r="L67" i="3"/>
  <c r="M67" i="3" s="1"/>
  <c r="R67" i="3"/>
  <c r="G68" i="3"/>
  <c r="P67" i="3"/>
  <c r="Q67" i="11"/>
  <c r="K67" i="11"/>
  <c r="L67" i="11" s="1"/>
  <c r="G68" i="11" s="1"/>
  <c r="P67" i="11"/>
  <c r="F68" i="11"/>
  <c r="O67" i="11"/>
  <c r="Q66" i="10"/>
  <c r="P66" i="10"/>
  <c r="K66" i="10"/>
  <c r="L66" i="10" s="1"/>
  <c r="G67" i="10" s="1"/>
  <c r="O66" i="10"/>
  <c r="F67" i="10"/>
  <c r="T67" i="10" s="1"/>
  <c r="U67" i="10" s="1"/>
  <c r="V68" i="10" s="1"/>
  <c r="F47" i="6"/>
  <c r="O46" i="6"/>
  <c r="Q46" i="6"/>
  <c r="K46" i="6"/>
  <c r="L46" i="6" s="1"/>
  <c r="G47" i="6" s="1"/>
  <c r="P46" i="6"/>
  <c r="G64" i="5"/>
  <c r="R63" i="5"/>
  <c r="L63" i="5"/>
  <c r="M63" i="5" s="1"/>
  <c r="H64" i="5" s="1"/>
  <c r="J64" i="5" s="1"/>
  <c r="K64" i="5" s="1"/>
  <c r="Q63" i="5"/>
  <c r="P63" i="5"/>
  <c r="Q78" i="1"/>
  <c r="H79" i="1"/>
  <c r="S71" i="1"/>
  <c r="M71" i="1"/>
  <c r="N71" i="1" s="1"/>
  <c r="I72" i="1" s="1"/>
  <c r="R71" i="1"/>
  <c r="L65" i="4"/>
  <c r="M65" i="4" s="1"/>
  <c r="R65" i="4"/>
  <c r="Q65" i="4"/>
  <c r="P67" i="4"/>
  <c r="G68" i="4"/>
  <c r="R64" i="2"/>
  <c r="L64" i="2"/>
  <c r="M64" i="2" s="1"/>
  <c r="H65" i="2" s="1"/>
  <c r="Q64" i="2"/>
  <c r="P64" i="2"/>
  <c r="G65" i="2"/>
  <c r="T72" i="14" l="1"/>
  <c r="U72" i="14" s="1"/>
  <c r="O73" i="14"/>
  <c r="F74" i="14"/>
  <c r="Q72" i="14"/>
  <c r="K72" i="14"/>
  <c r="L72" i="14" s="1"/>
  <c r="G73" i="14" s="1"/>
  <c r="P72" i="14"/>
  <c r="L68" i="3"/>
  <c r="M68" i="3" s="1"/>
  <c r="R68" i="3"/>
  <c r="P68" i="3"/>
  <c r="G69" i="3"/>
  <c r="Q68" i="11"/>
  <c r="K68" i="11"/>
  <c r="L68" i="11" s="1"/>
  <c r="G69" i="11" s="1"/>
  <c r="P68" i="11"/>
  <c r="F69" i="11"/>
  <c r="O68" i="11"/>
  <c r="Q67" i="10"/>
  <c r="P67" i="10"/>
  <c r="K67" i="10"/>
  <c r="L67" i="10" s="1"/>
  <c r="G68" i="10" s="1"/>
  <c r="O67" i="10"/>
  <c r="F68" i="10"/>
  <c r="T68" i="10" s="1"/>
  <c r="U68" i="10" s="1"/>
  <c r="V69" i="10" s="1"/>
  <c r="P47" i="6"/>
  <c r="Q47" i="6"/>
  <c r="K47" i="6"/>
  <c r="O47" i="6"/>
  <c r="G65" i="5"/>
  <c r="R64" i="5"/>
  <c r="L64" i="5"/>
  <c r="M64" i="5" s="1"/>
  <c r="H65" i="5" s="1"/>
  <c r="J65" i="5" s="1"/>
  <c r="K65" i="5" s="1"/>
  <c r="Q64" i="5"/>
  <c r="P64" i="5"/>
  <c r="S72" i="1"/>
  <c r="R72" i="1"/>
  <c r="M72" i="1"/>
  <c r="N72" i="1" s="1"/>
  <c r="I73" i="1" s="1"/>
  <c r="Q79" i="1"/>
  <c r="H80" i="1"/>
  <c r="Q66" i="4"/>
  <c r="R66" i="4"/>
  <c r="L66" i="4"/>
  <c r="M66" i="4" s="1"/>
  <c r="G69" i="4"/>
  <c r="P68" i="4"/>
  <c r="Q65" i="2"/>
  <c r="R65" i="2"/>
  <c r="L65" i="2"/>
  <c r="M65" i="2" s="1"/>
  <c r="H66" i="2" s="1"/>
  <c r="P65" i="2"/>
  <c r="G66" i="2"/>
  <c r="T73" i="14" l="1"/>
  <c r="U73" i="14" s="1"/>
  <c r="O74" i="14"/>
  <c r="F75" i="14"/>
  <c r="Q73" i="14"/>
  <c r="K73" i="14"/>
  <c r="L73" i="14" s="1"/>
  <c r="G74" i="14" s="1"/>
  <c r="P73" i="14"/>
  <c r="G70" i="3"/>
  <c r="P69" i="3"/>
  <c r="R69" i="3"/>
  <c r="L69" i="3"/>
  <c r="M69" i="3" s="1"/>
  <c r="Q69" i="11"/>
  <c r="K69" i="11"/>
  <c r="L69" i="11" s="1"/>
  <c r="G70" i="11" s="1"/>
  <c r="P69" i="11"/>
  <c r="O69" i="11"/>
  <c r="F70" i="11"/>
  <c r="Q68" i="10"/>
  <c r="P68" i="10"/>
  <c r="K68" i="10"/>
  <c r="L68" i="10" s="1"/>
  <c r="G69" i="10" s="1"/>
  <c r="O68" i="10"/>
  <c r="F69" i="10"/>
  <c r="T69" i="10" s="1"/>
  <c r="U69" i="10" s="1"/>
  <c r="V70" i="10" s="1"/>
  <c r="L47" i="6"/>
  <c r="G48" i="6" s="1"/>
  <c r="P48" i="6" s="1"/>
  <c r="F48" i="6"/>
  <c r="G66" i="5"/>
  <c r="R65" i="5"/>
  <c r="L65" i="5"/>
  <c r="M65" i="5" s="1"/>
  <c r="H66" i="5" s="1"/>
  <c r="J66" i="5" s="1"/>
  <c r="K66" i="5" s="1"/>
  <c r="Q65" i="5"/>
  <c r="P65" i="5"/>
  <c r="S73" i="1"/>
  <c r="M73" i="1"/>
  <c r="N73" i="1" s="1"/>
  <c r="I74" i="1" s="1"/>
  <c r="R73" i="1"/>
  <c r="Q80" i="1"/>
  <c r="H81" i="1"/>
  <c r="P69" i="4"/>
  <c r="G70" i="4"/>
  <c r="R67" i="4"/>
  <c r="L67" i="4"/>
  <c r="M67" i="4" s="1"/>
  <c r="Q67" i="4"/>
  <c r="R66" i="2"/>
  <c r="L66" i="2"/>
  <c r="M66" i="2" s="1"/>
  <c r="H67" i="2" s="1"/>
  <c r="Q66" i="2"/>
  <c r="P66" i="2"/>
  <c r="G67" i="2"/>
  <c r="T74" i="14" l="1"/>
  <c r="U74" i="14" s="1"/>
  <c r="O75" i="14"/>
  <c r="F76" i="14"/>
  <c r="Q74" i="14"/>
  <c r="K74" i="14"/>
  <c r="L74" i="14" s="1"/>
  <c r="G75" i="14" s="1"/>
  <c r="P74" i="14"/>
  <c r="P70" i="3"/>
  <c r="R70" i="3"/>
  <c r="L70" i="3"/>
  <c r="M70" i="3" s="1"/>
  <c r="G71" i="3"/>
  <c r="Q70" i="11"/>
  <c r="K70" i="11"/>
  <c r="L70" i="11" s="1"/>
  <c r="G71" i="11" s="1"/>
  <c r="P70" i="11"/>
  <c r="F71" i="11"/>
  <c r="O70" i="11"/>
  <c r="Q69" i="10"/>
  <c r="P69" i="10"/>
  <c r="K69" i="10"/>
  <c r="L69" i="10" s="1"/>
  <c r="G70" i="10" s="1"/>
  <c r="O69" i="10"/>
  <c r="F70" i="10"/>
  <c r="T70" i="10" s="1"/>
  <c r="U70" i="10" s="1"/>
  <c r="V71" i="10" s="1"/>
  <c r="K48" i="6"/>
  <c r="L48" i="6" s="1"/>
  <c r="G49" i="6" s="1"/>
  <c r="P49" i="6" s="1"/>
  <c r="F49" i="6"/>
  <c r="O48" i="6"/>
  <c r="Q48" i="6"/>
  <c r="G67" i="5"/>
  <c r="R66" i="5"/>
  <c r="L66" i="5"/>
  <c r="M66" i="5" s="1"/>
  <c r="H67" i="5" s="1"/>
  <c r="J67" i="5" s="1"/>
  <c r="K67" i="5" s="1"/>
  <c r="Q66" i="5"/>
  <c r="P66" i="5"/>
  <c r="S74" i="1"/>
  <c r="R74" i="1"/>
  <c r="M74" i="1"/>
  <c r="N74" i="1" s="1"/>
  <c r="I75" i="1" s="1"/>
  <c r="Q81" i="1"/>
  <c r="H82" i="1"/>
  <c r="L68" i="4"/>
  <c r="M68" i="4" s="1"/>
  <c r="R68" i="4"/>
  <c r="Q68" i="4"/>
  <c r="P70" i="4"/>
  <c r="G71" i="4"/>
  <c r="L67" i="2"/>
  <c r="M67" i="2" s="1"/>
  <c r="H68" i="2" s="1"/>
  <c r="R67" i="2"/>
  <c r="Q67" i="2"/>
  <c r="G68" i="2"/>
  <c r="P67" i="2"/>
  <c r="T75" i="14" l="1"/>
  <c r="U75" i="14" s="1"/>
  <c r="O76" i="14"/>
  <c r="F77" i="14"/>
  <c r="Q75" i="14"/>
  <c r="K75" i="14"/>
  <c r="L75" i="14" s="1"/>
  <c r="G76" i="14" s="1"/>
  <c r="P75" i="14"/>
  <c r="L71" i="3"/>
  <c r="M71" i="3" s="1"/>
  <c r="R71" i="3"/>
  <c r="G72" i="3"/>
  <c r="P71" i="3"/>
  <c r="Q71" i="11"/>
  <c r="K71" i="11"/>
  <c r="L71" i="11" s="1"/>
  <c r="G72" i="11" s="1"/>
  <c r="P71" i="11"/>
  <c r="F72" i="11"/>
  <c r="O71" i="11"/>
  <c r="Q70" i="10"/>
  <c r="P70" i="10"/>
  <c r="K70" i="10"/>
  <c r="L70" i="10" s="1"/>
  <c r="G71" i="10" s="1"/>
  <c r="O70" i="10"/>
  <c r="F71" i="10"/>
  <c r="T71" i="10" s="1"/>
  <c r="U71" i="10" s="1"/>
  <c r="V72" i="10" s="1"/>
  <c r="Q49" i="6"/>
  <c r="F50" i="6"/>
  <c r="O49" i="6"/>
  <c r="K49" i="6"/>
  <c r="L49" i="6" s="1"/>
  <c r="G50" i="6" s="1"/>
  <c r="G68" i="5"/>
  <c r="R67" i="5"/>
  <c r="L67" i="5"/>
  <c r="M67" i="5" s="1"/>
  <c r="H68" i="5" s="1"/>
  <c r="J68" i="5" s="1"/>
  <c r="K68" i="5" s="1"/>
  <c r="Q67" i="5"/>
  <c r="P67" i="5"/>
  <c r="S75" i="1"/>
  <c r="R75" i="1"/>
  <c r="M75" i="1"/>
  <c r="N75" i="1" s="1"/>
  <c r="I76" i="1" s="1"/>
  <c r="Q82" i="1"/>
  <c r="H83" i="1"/>
  <c r="R69" i="4"/>
  <c r="Q69" i="4"/>
  <c r="L69" i="4"/>
  <c r="M69" i="4" s="1"/>
  <c r="G72" i="4"/>
  <c r="P71" i="4"/>
  <c r="R68" i="2"/>
  <c r="Q68" i="2"/>
  <c r="L68" i="2"/>
  <c r="M68" i="2" s="1"/>
  <c r="H69" i="2" s="1"/>
  <c r="P68" i="2"/>
  <c r="G69" i="2"/>
  <c r="T76" i="14" l="1"/>
  <c r="U76" i="14" s="1"/>
  <c r="Q76" i="14"/>
  <c r="K76" i="14"/>
  <c r="L76" i="14" s="1"/>
  <c r="G77" i="14" s="1"/>
  <c r="P76" i="14"/>
  <c r="O77" i="14"/>
  <c r="F78" i="14"/>
  <c r="L72" i="3"/>
  <c r="M72" i="3" s="1"/>
  <c r="R72" i="3"/>
  <c r="P72" i="3"/>
  <c r="G73" i="3"/>
  <c r="Q72" i="11"/>
  <c r="K72" i="11"/>
  <c r="L72" i="11" s="1"/>
  <c r="G73" i="11" s="1"/>
  <c r="P72" i="11"/>
  <c r="F73" i="11"/>
  <c r="O72" i="11"/>
  <c r="Q71" i="10"/>
  <c r="P71" i="10"/>
  <c r="K71" i="10"/>
  <c r="L71" i="10" s="1"/>
  <c r="G72" i="10" s="1"/>
  <c r="O71" i="10"/>
  <c r="F72" i="10"/>
  <c r="T72" i="10" s="1"/>
  <c r="U72" i="10" s="1"/>
  <c r="V73" i="10" s="1"/>
  <c r="O50" i="6"/>
  <c r="Q50" i="6"/>
  <c r="K50" i="6"/>
  <c r="L50" i="6" s="1"/>
  <c r="G51" i="6" s="1"/>
  <c r="P50" i="6"/>
  <c r="G69" i="5"/>
  <c r="R68" i="5"/>
  <c r="L68" i="5"/>
  <c r="M68" i="5" s="1"/>
  <c r="H69" i="5" s="1"/>
  <c r="J69" i="5" s="1"/>
  <c r="K69" i="5" s="1"/>
  <c r="Q68" i="5"/>
  <c r="P68" i="5"/>
  <c r="S76" i="1"/>
  <c r="R76" i="1"/>
  <c r="M76" i="1"/>
  <c r="N76" i="1" s="1"/>
  <c r="I77" i="1" s="1"/>
  <c r="Q83" i="1"/>
  <c r="H84" i="1"/>
  <c r="Q70" i="4"/>
  <c r="L70" i="4"/>
  <c r="M70" i="4" s="1"/>
  <c r="R70" i="4"/>
  <c r="G73" i="4"/>
  <c r="P72" i="4"/>
  <c r="Q69" i="2"/>
  <c r="R69" i="2"/>
  <c r="L69" i="2"/>
  <c r="M69" i="2" s="1"/>
  <c r="H70" i="2" s="1"/>
  <c r="P69" i="2"/>
  <c r="G70" i="2"/>
  <c r="Q77" i="14" l="1"/>
  <c r="K77" i="14"/>
  <c r="L77" i="14" s="1"/>
  <c r="G78" i="14" s="1"/>
  <c r="P77" i="14"/>
  <c r="T77" i="14"/>
  <c r="U77" i="14" s="1"/>
  <c r="O78" i="14"/>
  <c r="F79" i="14"/>
  <c r="G74" i="3"/>
  <c r="P73" i="3"/>
  <c r="L73" i="3"/>
  <c r="M73" i="3" s="1"/>
  <c r="R73" i="3"/>
  <c r="Q73" i="11"/>
  <c r="K73" i="11"/>
  <c r="L73" i="11" s="1"/>
  <c r="G74" i="11" s="1"/>
  <c r="P73" i="11"/>
  <c r="O73" i="11"/>
  <c r="F74" i="11"/>
  <c r="Q72" i="10"/>
  <c r="K72" i="10"/>
  <c r="L72" i="10" s="1"/>
  <c r="G73" i="10" s="1"/>
  <c r="P72" i="10"/>
  <c r="O72" i="10"/>
  <c r="F73" i="10"/>
  <c r="T73" i="10" s="1"/>
  <c r="U73" i="10" s="1"/>
  <c r="V74" i="10" s="1"/>
  <c r="P51" i="6"/>
  <c r="F51" i="6"/>
  <c r="K51" i="6" s="1"/>
  <c r="G70" i="5"/>
  <c r="R69" i="5"/>
  <c r="L69" i="5"/>
  <c r="M69" i="5" s="1"/>
  <c r="H70" i="5" s="1"/>
  <c r="J70" i="5" s="1"/>
  <c r="K70" i="5" s="1"/>
  <c r="Q69" i="5"/>
  <c r="P69" i="5"/>
  <c r="S77" i="1"/>
  <c r="R77" i="1"/>
  <c r="M77" i="1"/>
  <c r="N77" i="1" s="1"/>
  <c r="I78" i="1" s="1"/>
  <c r="Q84" i="1"/>
  <c r="H85" i="1"/>
  <c r="R71" i="4"/>
  <c r="L71" i="4"/>
  <c r="M71" i="4" s="1"/>
  <c r="Q71" i="4"/>
  <c r="P73" i="4"/>
  <c r="G74" i="4"/>
  <c r="R70" i="2"/>
  <c r="L70" i="2"/>
  <c r="M70" i="2" s="1"/>
  <c r="H71" i="2" s="1"/>
  <c r="Q70" i="2"/>
  <c r="G71" i="2"/>
  <c r="P70" i="2"/>
  <c r="T78" i="14" l="1"/>
  <c r="U78" i="14" s="1"/>
  <c r="Q78" i="14"/>
  <c r="K78" i="14"/>
  <c r="L78" i="14" s="1"/>
  <c r="G79" i="14" s="1"/>
  <c r="P78" i="14"/>
  <c r="O79" i="14"/>
  <c r="F80" i="14"/>
  <c r="P74" i="3"/>
  <c r="L74" i="3"/>
  <c r="M74" i="3" s="1"/>
  <c r="R74" i="3"/>
  <c r="G75" i="3"/>
  <c r="O74" i="11"/>
  <c r="F75" i="11"/>
  <c r="Q74" i="11"/>
  <c r="K74" i="11"/>
  <c r="L74" i="11" s="1"/>
  <c r="G75" i="11" s="1"/>
  <c r="P74" i="11"/>
  <c r="O73" i="10"/>
  <c r="F74" i="10"/>
  <c r="T74" i="10" s="1"/>
  <c r="U74" i="10" s="1"/>
  <c r="V75" i="10" s="1"/>
  <c r="Q73" i="10"/>
  <c r="K73" i="10"/>
  <c r="L73" i="10" s="1"/>
  <c r="G74" i="10" s="1"/>
  <c r="P73" i="10"/>
  <c r="Q51" i="6"/>
  <c r="L51" i="6"/>
  <c r="G52" i="6" s="1"/>
  <c r="P52" i="6" s="1"/>
  <c r="O51" i="6"/>
  <c r="F52" i="6"/>
  <c r="G71" i="5"/>
  <c r="R70" i="5"/>
  <c r="L70" i="5"/>
  <c r="M70" i="5" s="1"/>
  <c r="H71" i="5" s="1"/>
  <c r="J71" i="5" s="1"/>
  <c r="K71" i="5" s="1"/>
  <c r="Q70" i="5"/>
  <c r="P70" i="5"/>
  <c r="Q85" i="1"/>
  <c r="H86" i="1"/>
  <c r="S78" i="1"/>
  <c r="R78" i="1"/>
  <c r="M78" i="1"/>
  <c r="N78" i="1" s="1"/>
  <c r="I79" i="1" s="1"/>
  <c r="G75" i="4"/>
  <c r="P74" i="4"/>
  <c r="R72" i="4"/>
  <c r="Q72" i="4"/>
  <c r="L72" i="4"/>
  <c r="M72" i="4" s="1"/>
  <c r="R71" i="2"/>
  <c r="Q71" i="2"/>
  <c r="L71" i="2"/>
  <c r="M71" i="2" s="1"/>
  <c r="H72" i="2" s="1"/>
  <c r="G72" i="2"/>
  <c r="P71" i="2"/>
  <c r="Q79" i="14" l="1"/>
  <c r="K79" i="14"/>
  <c r="L79" i="14" s="1"/>
  <c r="G80" i="14" s="1"/>
  <c r="P79" i="14"/>
  <c r="T79" i="14"/>
  <c r="U79" i="14" s="1"/>
  <c r="O80" i="14"/>
  <c r="F81" i="14"/>
  <c r="L75" i="3"/>
  <c r="M75" i="3" s="1"/>
  <c r="R75" i="3"/>
  <c r="G76" i="3"/>
  <c r="P75" i="3"/>
  <c r="Q75" i="11"/>
  <c r="K75" i="11"/>
  <c r="L75" i="11" s="1"/>
  <c r="G76" i="11" s="1"/>
  <c r="P75" i="11"/>
  <c r="F76" i="11"/>
  <c r="O75" i="11"/>
  <c r="O74" i="10"/>
  <c r="F75" i="10"/>
  <c r="T75" i="10" s="1"/>
  <c r="U75" i="10" s="1"/>
  <c r="V76" i="10" s="1"/>
  <c r="Q74" i="10"/>
  <c r="K74" i="10"/>
  <c r="L74" i="10" s="1"/>
  <c r="G75" i="10" s="1"/>
  <c r="P74" i="10"/>
  <c r="O52" i="6"/>
  <c r="Q52" i="6"/>
  <c r="K52" i="6"/>
  <c r="L52" i="6" s="1"/>
  <c r="G53" i="6" s="1"/>
  <c r="F53" i="6"/>
  <c r="G72" i="5"/>
  <c r="R71" i="5"/>
  <c r="L71" i="5"/>
  <c r="M71" i="5" s="1"/>
  <c r="H72" i="5" s="1"/>
  <c r="J72" i="5" s="1"/>
  <c r="K72" i="5" s="1"/>
  <c r="Q71" i="5"/>
  <c r="P71" i="5"/>
  <c r="H87" i="1"/>
  <c r="Q86" i="1"/>
  <c r="S79" i="1"/>
  <c r="R79" i="1"/>
  <c r="M79" i="1"/>
  <c r="N79" i="1" s="1"/>
  <c r="I80" i="1" s="1"/>
  <c r="Q73" i="4"/>
  <c r="L73" i="4"/>
  <c r="M73" i="4" s="1"/>
  <c r="R73" i="4"/>
  <c r="G76" i="4"/>
  <c r="P75" i="4"/>
  <c r="Q72" i="2"/>
  <c r="R72" i="2"/>
  <c r="L72" i="2"/>
  <c r="M72" i="2" s="1"/>
  <c r="H73" i="2" s="1"/>
  <c r="P72" i="2"/>
  <c r="G73" i="2"/>
  <c r="T80" i="14" l="1"/>
  <c r="U80" i="14" s="1"/>
  <c r="O81" i="14"/>
  <c r="F82" i="14"/>
  <c r="Q80" i="14"/>
  <c r="K80" i="14"/>
  <c r="L80" i="14" s="1"/>
  <c r="G81" i="14" s="1"/>
  <c r="P80" i="14"/>
  <c r="L76" i="3"/>
  <c r="M76" i="3" s="1"/>
  <c r="R76" i="3"/>
  <c r="P76" i="3"/>
  <c r="G77" i="3"/>
  <c r="Q76" i="11"/>
  <c r="K76" i="11"/>
  <c r="L76" i="11" s="1"/>
  <c r="G77" i="11" s="1"/>
  <c r="P76" i="11"/>
  <c r="F77" i="11"/>
  <c r="O76" i="11"/>
  <c r="Q75" i="10"/>
  <c r="K75" i="10"/>
  <c r="L75" i="10" s="1"/>
  <c r="G76" i="10" s="1"/>
  <c r="P75" i="10"/>
  <c r="O75" i="10"/>
  <c r="F76" i="10"/>
  <c r="T76" i="10" s="1"/>
  <c r="U76" i="10" s="1"/>
  <c r="V77" i="10" s="1"/>
  <c r="O53" i="6"/>
  <c r="Q53" i="6"/>
  <c r="K53" i="6"/>
  <c r="L53" i="6" s="1"/>
  <c r="G54" i="6" s="1"/>
  <c r="P53" i="6"/>
  <c r="G73" i="5"/>
  <c r="R72" i="5"/>
  <c r="L72" i="5"/>
  <c r="M72" i="5" s="1"/>
  <c r="H73" i="5" s="1"/>
  <c r="J73" i="5" s="1"/>
  <c r="K73" i="5" s="1"/>
  <c r="Q72" i="5"/>
  <c r="P72" i="5"/>
  <c r="S80" i="1"/>
  <c r="R80" i="1"/>
  <c r="M80" i="1"/>
  <c r="N80" i="1" s="1"/>
  <c r="I81" i="1" s="1"/>
  <c r="H88" i="1"/>
  <c r="Q87" i="1"/>
  <c r="Q74" i="4"/>
  <c r="L74" i="4"/>
  <c r="M74" i="4" s="1"/>
  <c r="R74" i="4"/>
  <c r="G77" i="4"/>
  <c r="P76" i="4"/>
  <c r="Q73" i="2"/>
  <c r="L73" i="2"/>
  <c r="M73" i="2" s="1"/>
  <c r="H74" i="2" s="1"/>
  <c r="R73" i="2"/>
  <c r="G74" i="2"/>
  <c r="P73" i="2"/>
  <c r="T81" i="14" l="1"/>
  <c r="U81" i="14" s="1"/>
  <c r="Q81" i="14"/>
  <c r="K81" i="14"/>
  <c r="L81" i="14" s="1"/>
  <c r="G82" i="14" s="1"/>
  <c r="P81" i="14"/>
  <c r="O82" i="14"/>
  <c r="F83" i="14"/>
  <c r="G78" i="3"/>
  <c r="P77" i="3"/>
  <c r="L77" i="3"/>
  <c r="M77" i="3" s="1"/>
  <c r="R77" i="3"/>
  <c r="Q77" i="11"/>
  <c r="K77" i="11"/>
  <c r="L77" i="11" s="1"/>
  <c r="G78" i="11" s="1"/>
  <c r="P77" i="11"/>
  <c r="O77" i="11"/>
  <c r="F78" i="11"/>
  <c r="O76" i="10"/>
  <c r="F77" i="10"/>
  <c r="T77" i="10" s="1"/>
  <c r="U77" i="10" s="1"/>
  <c r="V78" i="10" s="1"/>
  <c r="Q76" i="10"/>
  <c r="K76" i="10"/>
  <c r="L76" i="10" s="1"/>
  <c r="G77" i="10" s="1"/>
  <c r="P76" i="10"/>
  <c r="P54" i="6"/>
  <c r="F54" i="6"/>
  <c r="Q54" i="6" s="1"/>
  <c r="G74" i="5"/>
  <c r="R73" i="5"/>
  <c r="L73" i="5"/>
  <c r="M73" i="5" s="1"/>
  <c r="H74" i="5" s="1"/>
  <c r="J74" i="5" s="1"/>
  <c r="K74" i="5" s="1"/>
  <c r="Q73" i="5"/>
  <c r="P73" i="5"/>
  <c r="S81" i="1"/>
  <c r="M81" i="1"/>
  <c r="N81" i="1" s="1"/>
  <c r="I82" i="1" s="1"/>
  <c r="R81" i="1"/>
  <c r="H89" i="1"/>
  <c r="Q88" i="1"/>
  <c r="R75" i="4"/>
  <c r="L75" i="4"/>
  <c r="M75" i="4" s="1"/>
  <c r="Q75" i="4"/>
  <c r="P77" i="4"/>
  <c r="G78" i="4"/>
  <c r="R74" i="2"/>
  <c r="L74" i="2"/>
  <c r="M74" i="2" s="1"/>
  <c r="H75" i="2" s="1"/>
  <c r="Q74" i="2"/>
  <c r="G75" i="2"/>
  <c r="P74" i="2"/>
  <c r="Q82" i="14" l="1"/>
  <c r="K82" i="14"/>
  <c r="L82" i="14" s="1"/>
  <c r="G83" i="14" s="1"/>
  <c r="P82" i="14"/>
  <c r="T82" i="14"/>
  <c r="U82" i="14" s="1"/>
  <c r="O83" i="14"/>
  <c r="F84" i="14"/>
  <c r="R78" i="3"/>
  <c r="L78" i="3"/>
  <c r="M78" i="3" s="1"/>
  <c r="G79" i="3"/>
  <c r="P78" i="3"/>
  <c r="O78" i="11"/>
  <c r="F79" i="11"/>
  <c r="Q78" i="11"/>
  <c r="K78" i="11"/>
  <c r="L78" i="11" s="1"/>
  <c r="G79" i="11" s="1"/>
  <c r="P78" i="11"/>
  <c r="Q77" i="10"/>
  <c r="K77" i="10"/>
  <c r="L77" i="10" s="1"/>
  <c r="G78" i="10" s="1"/>
  <c r="P77" i="10"/>
  <c r="O77" i="10"/>
  <c r="F78" i="10"/>
  <c r="T78" i="10" s="1"/>
  <c r="U78" i="10" s="1"/>
  <c r="V79" i="10" s="1"/>
  <c r="F55" i="6"/>
  <c r="O54" i="6"/>
  <c r="K54" i="6"/>
  <c r="L54" i="6" s="1"/>
  <c r="G55" i="6" s="1"/>
  <c r="G75" i="5"/>
  <c r="R74" i="5"/>
  <c r="L74" i="5"/>
  <c r="M74" i="5" s="1"/>
  <c r="H75" i="5" s="1"/>
  <c r="J75" i="5" s="1"/>
  <c r="K75" i="5" s="1"/>
  <c r="Q74" i="5"/>
  <c r="P74" i="5"/>
  <c r="S82" i="1"/>
  <c r="M82" i="1"/>
  <c r="N82" i="1" s="1"/>
  <c r="I83" i="1" s="1"/>
  <c r="R82" i="1"/>
  <c r="Q89" i="1"/>
  <c r="H90" i="1"/>
  <c r="Q76" i="4"/>
  <c r="L76" i="4"/>
  <c r="M76" i="4" s="1"/>
  <c r="R76" i="4"/>
  <c r="G79" i="4"/>
  <c r="P78" i="4"/>
  <c r="Q75" i="2"/>
  <c r="R75" i="2"/>
  <c r="L75" i="2"/>
  <c r="M75" i="2" s="1"/>
  <c r="H76" i="2" s="1"/>
  <c r="G76" i="2"/>
  <c r="P75" i="2"/>
  <c r="T83" i="14" l="1"/>
  <c r="U83" i="14" s="1"/>
  <c r="O84" i="14"/>
  <c r="F85" i="14"/>
  <c r="Q83" i="14"/>
  <c r="K83" i="14"/>
  <c r="L83" i="14" s="1"/>
  <c r="G84" i="14" s="1"/>
  <c r="P83" i="14"/>
  <c r="G80" i="3"/>
  <c r="L79" i="3"/>
  <c r="M79" i="3" s="1"/>
  <c r="R79" i="3"/>
  <c r="P79" i="3"/>
  <c r="Q79" i="11"/>
  <c r="K79" i="11"/>
  <c r="L79" i="11" s="1"/>
  <c r="G80" i="11" s="1"/>
  <c r="P79" i="11"/>
  <c r="F80" i="11"/>
  <c r="O79" i="11"/>
  <c r="K78" i="10"/>
  <c r="L78" i="10" s="1"/>
  <c r="G79" i="10" s="1"/>
  <c r="Q78" i="10"/>
  <c r="P78" i="10"/>
  <c r="O78" i="10"/>
  <c r="F79" i="10"/>
  <c r="T79" i="10" s="1"/>
  <c r="U79" i="10" s="1"/>
  <c r="V80" i="10" s="1"/>
  <c r="F56" i="6"/>
  <c r="P55" i="6"/>
  <c r="Q55" i="6"/>
  <c r="K55" i="6"/>
  <c r="L55" i="6" s="1"/>
  <c r="G56" i="6" s="1"/>
  <c r="O55" i="6"/>
  <c r="G76" i="5"/>
  <c r="R75" i="5"/>
  <c r="L75" i="5"/>
  <c r="M75" i="5" s="1"/>
  <c r="H76" i="5" s="1"/>
  <c r="J76" i="5" s="1"/>
  <c r="K76" i="5" s="1"/>
  <c r="Q75" i="5"/>
  <c r="P75" i="5"/>
  <c r="S83" i="1"/>
  <c r="R83" i="1"/>
  <c r="M83" i="1"/>
  <c r="N83" i="1" s="1"/>
  <c r="I84" i="1" s="1"/>
  <c r="H91" i="1"/>
  <c r="Q90" i="1"/>
  <c r="L77" i="4"/>
  <c r="M77" i="4" s="1"/>
  <c r="R77" i="4"/>
  <c r="Q77" i="4"/>
  <c r="P79" i="4"/>
  <c r="G80" i="4"/>
  <c r="L76" i="2"/>
  <c r="M76" i="2" s="1"/>
  <c r="H77" i="2" s="1"/>
  <c r="Q76" i="2"/>
  <c r="R76" i="2"/>
  <c r="P76" i="2"/>
  <c r="G77" i="2"/>
  <c r="T84" i="14" l="1"/>
  <c r="U84" i="14" s="1"/>
  <c r="O85" i="14"/>
  <c r="F86" i="14"/>
  <c r="Q84" i="14"/>
  <c r="K84" i="14"/>
  <c r="L84" i="14" s="1"/>
  <c r="G85" i="14" s="1"/>
  <c r="P84" i="14"/>
  <c r="L80" i="3"/>
  <c r="M80" i="3" s="1"/>
  <c r="R80" i="3"/>
  <c r="G81" i="3"/>
  <c r="P80" i="3"/>
  <c r="Q80" i="11"/>
  <c r="K80" i="11"/>
  <c r="L80" i="11" s="1"/>
  <c r="G81" i="11" s="1"/>
  <c r="P80" i="11"/>
  <c r="F81" i="11"/>
  <c r="O80" i="11"/>
  <c r="Q79" i="10"/>
  <c r="P79" i="10"/>
  <c r="K79" i="10"/>
  <c r="L79" i="10" s="1"/>
  <c r="G80" i="10" s="1"/>
  <c r="O79" i="10"/>
  <c r="F80" i="10"/>
  <c r="T80" i="10" s="1"/>
  <c r="U80" i="10" s="1"/>
  <c r="V81" i="10" s="1"/>
  <c r="F57" i="6"/>
  <c r="Q56" i="6"/>
  <c r="K56" i="6"/>
  <c r="L56" i="6" s="1"/>
  <c r="G57" i="6" s="1"/>
  <c r="P56" i="6"/>
  <c r="O56" i="6"/>
  <c r="G77" i="5"/>
  <c r="R76" i="5"/>
  <c r="L76" i="5"/>
  <c r="M76" i="5" s="1"/>
  <c r="H77" i="5" s="1"/>
  <c r="J77" i="5" s="1"/>
  <c r="K77" i="5" s="1"/>
  <c r="Q76" i="5"/>
  <c r="P76" i="5"/>
  <c r="S84" i="1"/>
  <c r="R84" i="1"/>
  <c r="M84" i="1"/>
  <c r="N84" i="1" s="1"/>
  <c r="I85" i="1" s="1"/>
  <c r="H92" i="1"/>
  <c r="Q91" i="1"/>
  <c r="Q78" i="4"/>
  <c r="L78" i="4"/>
  <c r="M78" i="4" s="1"/>
  <c r="R78" i="4"/>
  <c r="G81" i="4"/>
  <c r="P80" i="4"/>
  <c r="Q77" i="2"/>
  <c r="R77" i="2"/>
  <c r="L77" i="2"/>
  <c r="M77" i="2" s="1"/>
  <c r="H78" i="2" s="1"/>
  <c r="G78" i="2"/>
  <c r="P77" i="2"/>
  <c r="T85" i="14" l="1"/>
  <c r="U85" i="14" s="1"/>
  <c r="O86" i="14"/>
  <c r="F87" i="14"/>
  <c r="Q85" i="14"/>
  <c r="K85" i="14"/>
  <c r="L85" i="14" s="1"/>
  <c r="G86" i="14" s="1"/>
  <c r="P85" i="14"/>
  <c r="G82" i="3"/>
  <c r="P81" i="3"/>
  <c r="R81" i="3"/>
  <c r="L81" i="3"/>
  <c r="M81" i="3" s="1"/>
  <c r="Q81" i="11"/>
  <c r="K81" i="11"/>
  <c r="L81" i="11" s="1"/>
  <c r="G82" i="11" s="1"/>
  <c r="P81" i="11"/>
  <c r="O81" i="11"/>
  <c r="F82" i="11"/>
  <c r="K80" i="10"/>
  <c r="L80" i="10" s="1"/>
  <c r="G81" i="10" s="1"/>
  <c r="Q80" i="10"/>
  <c r="P80" i="10"/>
  <c r="O80" i="10"/>
  <c r="F81" i="10"/>
  <c r="T81" i="10" s="1"/>
  <c r="U81" i="10" s="1"/>
  <c r="V82" i="10" s="1"/>
  <c r="O57" i="6"/>
  <c r="Q57" i="6"/>
  <c r="K57" i="6"/>
  <c r="P57" i="6"/>
  <c r="G78" i="5"/>
  <c r="R77" i="5"/>
  <c r="L77" i="5"/>
  <c r="M77" i="5" s="1"/>
  <c r="H78" i="5" s="1"/>
  <c r="J78" i="5" s="1"/>
  <c r="K78" i="5" s="1"/>
  <c r="Q77" i="5"/>
  <c r="P77" i="5"/>
  <c r="S85" i="1"/>
  <c r="R85" i="1"/>
  <c r="M85" i="1"/>
  <c r="N85" i="1" s="1"/>
  <c r="I86" i="1" s="1"/>
  <c r="H93" i="1"/>
  <c r="Q92" i="1"/>
  <c r="R79" i="4"/>
  <c r="L79" i="4"/>
  <c r="M79" i="4" s="1"/>
  <c r="Q79" i="4"/>
  <c r="P81" i="4"/>
  <c r="G82" i="4"/>
  <c r="R78" i="2"/>
  <c r="L78" i="2"/>
  <c r="M78" i="2" s="1"/>
  <c r="H79" i="2" s="1"/>
  <c r="Q78" i="2"/>
  <c r="P78" i="2"/>
  <c r="G79" i="2"/>
  <c r="T86" i="14" l="1"/>
  <c r="U86" i="14" s="1"/>
  <c r="O87" i="14"/>
  <c r="F88" i="14"/>
  <c r="Q86" i="14"/>
  <c r="K86" i="14"/>
  <c r="L86" i="14" s="1"/>
  <c r="G87" i="14" s="1"/>
  <c r="P86" i="14"/>
  <c r="P82" i="3"/>
  <c r="R82" i="3"/>
  <c r="L82" i="3"/>
  <c r="M82" i="3" s="1"/>
  <c r="G83" i="3"/>
  <c r="Q82" i="11"/>
  <c r="K82" i="11"/>
  <c r="L82" i="11" s="1"/>
  <c r="G83" i="11" s="1"/>
  <c r="P82" i="11"/>
  <c r="F83" i="11"/>
  <c r="O82" i="11"/>
  <c r="Q81" i="10"/>
  <c r="P81" i="10"/>
  <c r="K81" i="10"/>
  <c r="L81" i="10" s="1"/>
  <c r="G82" i="10" s="1"/>
  <c r="O81" i="10"/>
  <c r="F82" i="10"/>
  <c r="T82" i="10" s="1"/>
  <c r="U82" i="10" s="1"/>
  <c r="V83" i="10" s="1"/>
  <c r="L57" i="6"/>
  <c r="G58" i="6" s="1"/>
  <c r="P58" i="6" s="1"/>
  <c r="F58" i="6"/>
  <c r="G79" i="5"/>
  <c r="R78" i="5"/>
  <c r="L78" i="5"/>
  <c r="M78" i="5" s="1"/>
  <c r="H79" i="5" s="1"/>
  <c r="J79" i="5" s="1"/>
  <c r="K79" i="5" s="1"/>
  <c r="Q78" i="5"/>
  <c r="P78" i="5"/>
  <c r="M86" i="1"/>
  <c r="N86" i="1" s="1"/>
  <c r="I87" i="1" s="1"/>
  <c r="S86" i="1"/>
  <c r="R86" i="1"/>
  <c r="H94" i="1"/>
  <c r="Q93" i="1"/>
  <c r="L80" i="4"/>
  <c r="M80" i="4" s="1"/>
  <c r="R80" i="4"/>
  <c r="Q80" i="4"/>
  <c r="P82" i="4"/>
  <c r="G83" i="4"/>
  <c r="G80" i="2"/>
  <c r="P79" i="2"/>
  <c r="L79" i="2"/>
  <c r="M79" i="2" s="1"/>
  <c r="H80" i="2" s="1"/>
  <c r="R79" i="2"/>
  <c r="Q79" i="2"/>
  <c r="T87" i="14" l="1"/>
  <c r="U87" i="14" s="1"/>
  <c r="Q87" i="14"/>
  <c r="K87" i="14"/>
  <c r="L87" i="14" s="1"/>
  <c r="G88" i="14" s="1"/>
  <c r="P87" i="14"/>
  <c r="O88" i="14"/>
  <c r="F89" i="14"/>
  <c r="L83" i="3"/>
  <c r="M83" i="3" s="1"/>
  <c r="G84" i="3"/>
  <c r="R83" i="3"/>
  <c r="P83" i="3"/>
  <c r="Q83" i="11"/>
  <c r="K83" i="11"/>
  <c r="L83" i="11" s="1"/>
  <c r="G84" i="11" s="1"/>
  <c r="P83" i="11"/>
  <c r="F84" i="11"/>
  <c r="O83" i="11"/>
  <c r="K58" i="6"/>
  <c r="L58" i="6" s="1"/>
  <c r="G59" i="6" s="1"/>
  <c r="P59" i="6" s="1"/>
  <c r="K82" i="10"/>
  <c r="L82" i="10" s="1"/>
  <c r="G83" i="10" s="1"/>
  <c r="Q82" i="10"/>
  <c r="P82" i="10"/>
  <c r="O82" i="10"/>
  <c r="F83" i="10"/>
  <c r="T83" i="10" s="1"/>
  <c r="U83" i="10" s="1"/>
  <c r="V84" i="10" s="1"/>
  <c r="O58" i="6"/>
  <c r="F59" i="6"/>
  <c r="Q58" i="6"/>
  <c r="G80" i="5"/>
  <c r="R79" i="5"/>
  <c r="L79" i="5"/>
  <c r="M79" i="5" s="1"/>
  <c r="H80" i="5" s="1"/>
  <c r="J80" i="5" s="1"/>
  <c r="K80" i="5" s="1"/>
  <c r="Q79" i="5"/>
  <c r="P79" i="5"/>
  <c r="M87" i="1"/>
  <c r="N87" i="1" s="1"/>
  <c r="I88" i="1" s="1"/>
  <c r="S87" i="1"/>
  <c r="R87" i="1"/>
  <c r="H95" i="1"/>
  <c r="Q94" i="1"/>
  <c r="L81" i="4"/>
  <c r="M81" i="4" s="1"/>
  <c r="R81" i="4"/>
  <c r="Q81" i="4"/>
  <c r="P83" i="4"/>
  <c r="G84" i="4"/>
  <c r="R80" i="2"/>
  <c r="L80" i="2"/>
  <c r="M80" i="2" s="1"/>
  <c r="H81" i="2" s="1"/>
  <c r="Q80" i="2"/>
  <c r="P80" i="2"/>
  <c r="G81" i="2"/>
  <c r="Q88" i="14" l="1"/>
  <c r="K88" i="14"/>
  <c r="L88" i="14" s="1"/>
  <c r="G89" i="14" s="1"/>
  <c r="P88" i="14"/>
  <c r="T88" i="14"/>
  <c r="U88" i="14" s="1"/>
  <c r="O89" i="14"/>
  <c r="F90" i="14"/>
  <c r="L84" i="3"/>
  <c r="M84" i="3" s="1"/>
  <c r="R84" i="3"/>
  <c r="P84" i="3"/>
  <c r="G85" i="3"/>
  <c r="Q84" i="11"/>
  <c r="K84" i="11"/>
  <c r="L84" i="11" s="1"/>
  <c r="G85" i="11" s="1"/>
  <c r="P84" i="11"/>
  <c r="F85" i="11"/>
  <c r="O84" i="11"/>
  <c r="Q83" i="10"/>
  <c r="P83" i="10"/>
  <c r="K83" i="10"/>
  <c r="L83" i="10" s="1"/>
  <c r="G84" i="10" s="1"/>
  <c r="O83" i="10"/>
  <c r="F84" i="10"/>
  <c r="T84" i="10" s="1"/>
  <c r="U84" i="10" s="1"/>
  <c r="V85" i="10" s="1"/>
  <c r="O59" i="6"/>
  <c r="Q59" i="6"/>
  <c r="K59" i="6"/>
  <c r="L59" i="6" s="1"/>
  <c r="G60" i="6" s="1"/>
  <c r="F60" i="6"/>
  <c r="G81" i="5"/>
  <c r="R80" i="5"/>
  <c r="L80" i="5"/>
  <c r="M80" i="5" s="1"/>
  <c r="H81" i="5" s="1"/>
  <c r="J81" i="5" s="1"/>
  <c r="K81" i="5" s="1"/>
  <c r="Q80" i="5"/>
  <c r="P80" i="5"/>
  <c r="M88" i="1"/>
  <c r="N88" i="1" s="1"/>
  <c r="I89" i="1" s="1"/>
  <c r="S88" i="1"/>
  <c r="R88" i="1"/>
  <c r="H96" i="1"/>
  <c r="Q95" i="1"/>
  <c r="Q82" i="4"/>
  <c r="R82" i="4"/>
  <c r="L82" i="4"/>
  <c r="M82" i="4" s="1"/>
  <c r="G85" i="4"/>
  <c r="P84" i="4"/>
  <c r="Q81" i="2"/>
  <c r="R81" i="2"/>
  <c r="L81" i="2"/>
  <c r="M81" i="2" s="1"/>
  <c r="H82" i="2" s="1"/>
  <c r="P81" i="2"/>
  <c r="G82" i="2"/>
  <c r="O90" i="14" l="1"/>
  <c r="F91" i="14"/>
  <c r="Q89" i="14"/>
  <c r="K89" i="14"/>
  <c r="L89" i="14" s="1"/>
  <c r="G90" i="14" s="1"/>
  <c r="P89" i="14"/>
  <c r="T89" i="14"/>
  <c r="U89" i="14" s="1"/>
  <c r="G86" i="3"/>
  <c r="P85" i="3"/>
  <c r="R85" i="3"/>
  <c r="L85" i="3"/>
  <c r="M85" i="3" s="1"/>
  <c r="Q85" i="11"/>
  <c r="K85" i="11"/>
  <c r="L85" i="11" s="1"/>
  <c r="G86" i="11" s="1"/>
  <c r="P85" i="11"/>
  <c r="F86" i="11"/>
  <c r="O85" i="11"/>
  <c r="K84" i="10"/>
  <c r="L84" i="10" s="1"/>
  <c r="G85" i="10" s="1"/>
  <c r="Q84" i="10"/>
  <c r="P84" i="10"/>
  <c r="O84" i="10"/>
  <c r="F85" i="10"/>
  <c r="T85" i="10" s="1"/>
  <c r="U85" i="10" s="1"/>
  <c r="V86" i="10" s="1"/>
  <c r="O60" i="6"/>
  <c r="Q60" i="6"/>
  <c r="K60" i="6"/>
  <c r="P60" i="6"/>
  <c r="G82" i="5"/>
  <c r="R81" i="5"/>
  <c r="L81" i="5"/>
  <c r="M81" i="5" s="1"/>
  <c r="H82" i="5" s="1"/>
  <c r="J82" i="5" s="1"/>
  <c r="K82" i="5" s="1"/>
  <c r="Q81" i="5"/>
  <c r="P81" i="5"/>
  <c r="M89" i="1"/>
  <c r="N89" i="1" s="1"/>
  <c r="I90" i="1" s="1"/>
  <c r="R89" i="1"/>
  <c r="S89" i="1"/>
  <c r="H97" i="1"/>
  <c r="Q96" i="1"/>
  <c r="R83" i="4"/>
  <c r="L83" i="4"/>
  <c r="M83" i="4" s="1"/>
  <c r="Q83" i="4"/>
  <c r="P85" i="4"/>
  <c r="G86" i="4"/>
  <c r="R82" i="2"/>
  <c r="L82" i="2"/>
  <c r="M82" i="2" s="1"/>
  <c r="H83" i="2" s="1"/>
  <c r="Q82" i="2"/>
  <c r="G83" i="2"/>
  <c r="P82" i="2"/>
  <c r="Q90" i="14" l="1"/>
  <c r="K90" i="14"/>
  <c r="L90" i="14" s="1"/>
  <c r="G91" i="14" s="1"/>
  <c r="P90" i="14"/>
  <c r="T90" i="14"/>
  <c r="U90" i="14" s="1"/>
  <c r="F92" i="14"/>
  <c r="O91" i="14"/>
  <c r="G87" i="3"/>
  <c r="P86" i="3"/>
  <c r="R86" i="3"/>
  <c r="L86" i="3"/>
  <c r="M86" i="3" s="1"/>
  <c r="Q86" i="11"/>
  <c r="K86" i="11"/>
  <c r="L86" i="11" s="1"/>
  <c r="G87" i="11" s="1"/>
  <c r="P86" i="11"/>
  <c r="F87" i="11"/>
  <c r="O86" i="11"/>
  <c r="Q85" i="10"/>
  <c r="P85" i="10"/>
  <c r="K85" i="10"/>
  <c r="L85" i="10" s="1"/>
  <c r="G86" i="10" s="1"/>
  <c r="O85" i="10"/>
  <c r="F86" i="10"/>
  <c r="T86" i="10" s="1"/>
  <c r="U86" i="10" s="1"/>
  <c r="V87" i="10" s="1"/>
  <c r="F61" i="6"/>
  <c r="L60" i="6"/>
  <c r="G61" i="6" s="1"/>
  <c r="G83" i="5"/>
  <c r="P82" i="5"/>
  <c r="R82" i="5"/>
  <c r="L82" i="5"/>
  <c r="M82" i="5" s="1"/>
  <c r="H83" i="5" s="1"/>
  <c r="J83" i="5" s="1"/>
  <c r="K83" i="5" s="1"/>
  <c r="Q82" i="5"/>
  <c r="H98" i="1"/>
  <c r="Q97" i="1"/>
  <c r="M90" i="1"/>
  <c r="N90" i="1" s="1"/>
  <c r="I91" i="1" s="1"/>
  <c r="R90" i="1"/>
  <c r="S90" i="1"/>
  <c r="P83" i="2"/>
  <c r="G84" i="2"/>
  <c r="P86" i="4"/>
  <c r="G87" i="4"/>
  <c r="L84" i="4"/>
  <c r="M84" i="4" s="1"/>
  <c r="R84" i="4"/>
  <c r="Q84" i="4"/>
  <c r="R83" i="2"/>
  <c r="Q83" i="2"/>
  <c r="L83" i="2"/>
  <c r="M83" i="2" s="1"/>
  <c r="H84" i="2" s="1"/>
  <c r="T91" i="14" l="1"/>
  <c r="U91" i="14" s="1"/>
  <c r="Q91" i="14"/>
  <c r="K91" i="14"/>
  <c r="L91" i="14" s="1"/>
  <c r="G92" i="14" s="1"/>
  <c r="P91" i="14"/>
  <c r="O92" i="14"/>
  <c r="F93" i="14"/>
  <c r="L87" i="3"/>
  <c r="M87" i="3" s="1"/>
  <c r="P87" i="3"/>
  <c r="G88" i="3"/>
  <c r="R87" i="3"/>
  <c r="Q87" i="11"/>
  <c r="K87" i="11"/>
  <c r="L87" i="11" s="1"/>
  <c r="G88" i="11" s="1"/>
  <c r="P87" i="11"/>
  <c r="F88" i="11"/>
  <c r="O87" i="11"/>
  <c r="K86" i="10"/>
  <c r="L86" i="10" s="1"/>
  <c r="G87" i="10" s="1"/>
  <c r="Q86" i="10"/>
  <c r="P86" i="10"/>
  <c r="O86" i="10"/>
  <c r="F87" i="10"/>
  <c r="T87" i="10" s="1"/>
  <c r="U87" i="10" s="1"/>
  <c r="V88" i="10" s="1"/>
  <c r="Q61" i="6"/>
  <c r="K61" i="6"/>
  <c r="P61" i="6"/>
  <c r="O61" i="6"/>
  <c r="G84" i="5"/>
  <c r="R83" i="5"/>
  <c r="L83" i="5"/>
  <c r="M83" i="5" s="1"/>
  <c r="H84" i="5" s="1"/>
  <c r="J84" i="5" s="1"/>
  <c r="K84" i="5" s="1"/>
  <c r="Q83" i="5"/>
  <c r="P83" i="5"/>
  <c r="M91" i="1"/>
  <c r="N91" i="1" s="1"/>
  <c r="I92" i="1" s="1"/>
  <c r="S91" i="1"/>
  <c r="R91" i="1"/>
  <c r="Q98" i="1"/>
  <c r="H99" i="1"/>
  <c r="G85" i="2"/>
  <c r="P84" i="2"/>
  <c r="R85" i="4"/>
  <c r="Q85" i="4"/>
  <c r="L85" i="4"/>
  <c r="M85" i="4" s="1"/>
  <c r="G88" i="4"/>
  <c r="P87" i="4"/>
  <c r="Q84" i="2"/>
  <c r="R84" i="2"/>
  <c r="L84" i="2"/>
  <c r="M84" i="2" s="1"/>
  <c r="H85" i="2" s="1"/>
  <c r="Q92" i="14" l="1"/>
  <c r="K92" i="14"/>
  <c r="L92" i="14" s="1"/>
  <c r="G93" i="14" s="1"/>
  <c r="P92" i="14"/>
  <c r="T92" i="14"/>
  <c r="U92" i="14" s="1"/>
  <c r="F94" i="14"/>
  <c r="O93" i="14"/>
  <c r="P88" i="3"/>
  <c r="L88" i="3"/>
  <c r="M88" i="3" s="1"/>
  <c r="R88" i="3"/>
  <c r="G89" i="3"/>
  <c r="P88" i="11"/>
  <c r="K88" i="11"/>
  <c r="L88" i="11" s="1"/>
  <c r="G89" i="11" s="1"/>
  <c r="Q88" i="11"/>
  <c r="F89" i="11"/>
  <c r="O88" i="11"/>
  <c r="Q87" i="10"/>
  <c r="P87" i="10"/>
  <c r="K87" i="10"/>
  <c r="L87" i="10" s="1"/>
  <c r="G88" i="10" s="1"/>
  <c r="O87" i="10"/>
  <c r="F88" i="10"/>
  <c r="T88" i="10" s="1"/>
  <c r="U88" i="10" s="1"/>
  <c r="V89" i="10" s="1"/>
  <c r="L61" i="6"/>
  <c r="G62" i="6" s="1"/>
  <c r="P62" i="6" s="1"/>
  <c r="F62" i="6"/>
  <c r="G85" i="5"/>
  <c r="R84" i="5"/>
  <c r="L84" i="5"/>
  <c r="M84" i="5" s="1"/>
  <c r="H85" i="5" s="1"/>
  <c r="J85" i="5" s="1"/>
  <c r="K85" i="5" s="1"/>
  <c r="Q84" i="5"/>
  <c r="P84" i="5"/>
  <c r="M92" i="1"/>
  <c r="N92" i="1" s="1"/>
  <c r="I93" i="1" s="1"/>
  <c r="S92" i="1"/>
  <c r="R92" i="1"/>
  <c r="Q99" i="1"/>
  <c r="H100" i="1"/>
  <c r="P85" i="2"/>
  <c r="G86" i="2"/>
  <c r="Q86" i="4"/>
  <c r="L86" i="4"/>
  <c r="M86" i="4" s="1"/>
  <c r="R86" i="4"/>
  <c r="G89" i="4"/>
  <c r="P88" i="4"/>
  <c r="Q85" i="2"/>
  <c r="L85" i="2"/>
  <c r="M85" i="2" s="1"/>
  <c r="H86" i="2" s="1"/>
  <c r="R85" i="2"/>
  <c r="T93" i="14" l="1"/>
  <c r="U93" i="14" s="1"/>
  <c r="O94" i="14"/>
  <c r="F95" i="14"/>
  <c r="Q93" i="14"/>
  <c r="K93" i="14"/>
  <c r="L93" i="14" s="1"/>
  <c r="G94" i="14" s="1"/>
  <c r="P93" i="14"/>
  <c r="P89" i="3"/>
  <c r="L89" i="3"/>
  <c r="M89" i="3" s="1"/>
  <c r="R89" i="3"/>
  <c r="G90" i="3"/>
  <c r="Q89" i="11"/>
  <c r="K89" i="11"/>
  <c r="L89" i="11" s="1"/>
  <c r="G90" i="11" s="1"/>
  <c r="P89" i="11"/>
  <c r="F90" i="11"/>
  <c r="O89" i="11"/>
  <c r="K88" i="10"/>
  <c r="L88" i="10" s="1"/>
  <c r="G89" i="10" s="1"/>
  <c r="Q88" i="10"/>
  <c r="P88" i="10"/>
  <c r="O88" i="10"/>
  <c r="F89" i="10"/>
  <c r="T89" i="10" s="1"/>
  <c r="U89" i="10" s="1"/>
  <c r="V90" i="10" s="1"/>
  <c r="K62" i="6"/>
  <c r="L62" i="6" s="1"/>
  <c r="G63" i="6" s="1"/>
  <c r="P63" i="6" s="1"/>
  <c r="O62" i="6"/>
  <c r="F63" i="6"/>
  <c r="Q62" i="6"/>
  <c r="G86" i="5"/>
  <c r="R85" i="5"/>
  <c r="L85" i="5"/>
  <c r="M85" i="5" s="1"/>
  <c r="H86" i="5" s="1"/>
  <c r="J86" i="5" s="1"/>
  <c r="K86" i="5" s="1"/>
  <c r="Q85" i="5"/>
  <c r="P85" i="5"/>
  <c r="M93" i="1"/>
  <c r="N93" i="1" s="1"/>
  <c r="I94" i="1" s="1"/>
  <c r="S93" i="1"/>
  <c r="R93" i="1"/>
  <c r="H101" i="1"/>
  <c r="Q100" i="1"/>
  <c r="G87" i="2"/>
  <c r="P86" i="2"/>
  <c r="R87" i="4"/>
  <c r="L87" i="4"/>
  <c r="M87" i="4" s="1"/>
  <c r="Q87" i="4"/>
  <c r="P89" i="4"/>
  <c r="G90" i="4"/>
  <c r="R86" i="2"/>
  <c r="Q86" i="2"/>
  <c r="L86" i="2"/>
  <c r="M86" i="2" s="1"/>
  <c r="H87" i="2" s="1"/>
  <c r="T94" i="14" l="1"/>
  <c r="U94" i="14" s="1"/>
  <c r="O95" i="14"/>
  <c r="F96" i="14"/>
  <c r="Q94" i="14"/>
  <c r="K94" i="14"/>
  <c r="L94" i="14" s="1"/>
  <c r="G95" i="14" s="1"/>
  <c r="P94" i="14"/>
  <c r="G91" i="3"/>
  <c r="P90" i="3"/>
  <c r="L90" i="3"/>
  <c r="M90" i="3" s="1"/>
  <c r="R90" i="3"/>
  <c r="Q90" i="11"/>
  <c r="K90" i="11"/>
  <c r="L90" i="11" s="1"/>
  <c r="G91" i="11" s="1"/>
  <c r="P90" i="11"/>
  <c r="O90" i="11"/>
  <c r="F91" i="11"/>
  <c r="Q89" i="10"/>
  <c r="P89" i="10"/>
  <c r="K89" i="10"/>
  <c r="L89" i="10" s="1"/>
  <c r="G90" i="10" s="1"/>
  <c r="O89" i="10"/>
  <c r="F90" i="10"/>
  <c r="T90" i="10" s="1"/>
  <c r="U90" i="10" s="1"/>
  <c r="V91" i="10" s="1"/>
  <c r="O63" i="6"/>
  <c r="Q63" i="6"/>
  <c r="K63" i="6"/>
  <c r="F64" i="6"/>
  <c r="G87" i="5"/>
  <c r="R86" i="5"/>
  <c r="L86" i="5"/>
  <c r="M86" i="5" s="1"/>
  <c r="H87" i="5" s="1"/>
  <c r="J87" i="5" s="1"/>
  <c r="K87" i="5" s="1"/>
  <c r="Q86" i="5"/>
  <c r="P86" i="5"/>
  <c r="M94" i="1"/>
  <c r="N94" i="1" s="1"/>
  <c r="I95" i="1" s="1"/>
  <c r="S94" i="1"/>
  <c r="R94" i="1"/>
  <c r="Q101" i="1"/>
  <c r="H102" i="1"/>
  <c r="G88" i="2"/>
  <c r="P87" i="2"/>
  <c r="R88" i="4"/>
  <c r="Q88" i="4"/>
  <c r="L88" i="4"/>
  <c r="M88" i="4" s="1"/>
  <c r="G91" i="4"/>
  <c r="P90" i="4"/>
  <c r="L87" i="2"/>
  <c r="M87" i="2" s="1"/>
  <c r="H88" i="2" s="1"/>
  <c r="R87" i="2"/>
  <c r="Q87" i="2"/>
  <c r="T95" i="14" l="1"/>
  <c r="U95" i="14" s="1"/>
  <c r="Q95" i="14"/>
  <c r="K95" i="14"/>
  <c r="L95" i="14" s="1"/>
  <c r="G96" i="14" s="1"/>
  <c r="P95" i="14"/>
  <c r="O96" i="14"/>
  <c r="F97" i="14"/>
  <c r="R91" i="3"/>
  <c r="G92" i="3"/>
  <c r="P91" i="3"/>
  <c r="L91" i="3"/>
  <c r="M91" i="3" s="1"/>
  <c r="F92" i="11"/>
  <c r="O91" i="11"/>
  <c r="Q91" i="11"/>
  <c r="K91" i="11"/>
  <c r="L91" i="11" s="1"/>
  <c r="G92" i="11" s="1"/>
  <c r="P91" i="11"/>
  <c r="K90" i="10"/>
  <c r="L90" i="10" s="1"/>
  <c r="G91" i="10" s="1"/>
  <c r="Q90" i="10"/>
  <c r="P90" i="10"/>
  <c r="O90" i="10"/>
  <c r="F91" i="10"/>
  <c r="T91" i="10" s="1"/>
  <c r="U91" i="10" s="1"/>
  <c r="V92" i="10" s="1"/>
  <c r="L63" i="6"/>
  <c r="G64" i="6" s="1"/>
  <c r="K64" i="6" s="1"/>
  <c r="O64" i="6"/>
  <c r="G88" i="5"/>
  <c r="R87" i="5"/>
  <c r="L87" i="5"/>
  <c r="M87" i="5" s="1"/>
  <c r="H88" i="5" s="1"/>
  <c r="J88" i="5" s="1"/>
  <c r="K88" i="5" s="1"/>
  <c r="Q87" i="5"/>
  <c r="P87" i="5"/>
  <c r="Q102" i="1"/>
  <c r="H103" i="1"/>
  <c r="R95" i="1"/>
  <c r="S95" i="1"/>
  <c r="M95" i="1"/>
  <c r="N95" i="1" s="1"/>
  <c r="I96" i="1" s="1"/>
  <c r="G89" i="2"/>
  <c r="P88" i="2"/>
  <c r="Q89" i="4"/>
  <c r="L89" i="4"/>
  <c r="M89" i="4" s="1"/>
  <c r="R89" i="4"/>
  <c r="G92" i="4"/>
  <c r="P91" i="4"/>
  <c r="R88" i="2"/>
  <c r="L88" i="2"/>
  <c r="M88" i="2" s="1"/>
  <c r="H89" i="2" s="1"/>
  <c r="Q88" i="2"/>
  <c r="Q96" i="14" l="1"/>
  <c r="K96" i="14"/>
  <c r="L96" i="14" s="1"/>
  <c r="G97" i="14" s="1"/>
  <c r="P96" i="14"/>
  <c r="T96" i="14"/>
  <c r="U96" i="14" s="1"/>
  <c r="F98" i="14"/>
  <c r="O97" i="14"/>
  <c r="P92" i="3"/>
  <c r="L92" i="3"/>
  <c r="M92" i="3" s="1"/>
  <c r="R92" i="3"/>
  <c r="G93" i="3"/>
  <c r="Q92" i="11"/>
  <c r="K92" i="11"/>
  <c r="L92" i="11" s="1"/>
  <c r="G93" i="11" s="1"/>
  <c r="P92" i="11"/>
  <c r="F93" i="11"/>
  <c r="O92" i="11"/>
  <c r="P64" i="6"/>
  <c r="Q64" i="6"/>
  <c r="Q91" i="10"/>
  <c r="P91" i="10"/>
  <c r="K91" i="10"/>
  <c r="L91" i="10" s="1"/>
  <c r="G92" i="10" s="1"/>
  <c r="O91" i="10"/>
  <c r="F92" i="10"/>
  <c r="T92" i="10" s="1"/>
  <c r="U92" i="10" s="1"/>
  <c r="V93" i="10" s="1"/>
  <c r="F65" i="6"/>
  <c r="L64" i="6"/>
  <c r="G65" i="6" s="1"/>
  <c r="G89" i="5"/>
  <c r="Q88" i="5"/>
  <c r="R88" i="5"/>
  <c r="L88" i="5"/>
  <c r="M88" i="5" s="1"/>
  <c r="H89" i="5" s="1"/>
  <c r="J89" i="5" s="1"/>
  <c r="K89" i="5" s="1"/>
  <c r="P88" i="5"/>
  <c r="R96" i="1"/>
  <c r="M96" i="1"/>
  <c r="N96" i="1" s="1"/>
  <c r="I97" i="1" s="1"/>
  <c r="S96" i="1"/>
  <c r="Q103" i="1"/>
  <c r="H104" i="1"/>
  <c r="P89" i="2"/>
  <c r="G90" i="2"/>
  <c r="Q90" i="4"/>
  <c r="L90" i="4"/>
  <c r="M90" i="4" s="1"/>
  <c r="R90" i="4"/>
  <c r="G93" i="4"/>
  <c r="P92" i="4"/>
  <c r="Q89" i="2"/>
  <c r="R89" i="2"/>
  <c r="L89" i="2"/>
  <c r="M89" i="2" s="1"/>
  <c r="H90" i="2" s="1"/>
  <c r="T97" i="14" l="1"/>
  <c r="U97" i="14" s="1"/>
  <c r="Q97" i="14"/>
  <c r="K97" i="14"/>
  <c r="L97" i="14" s="1"/>
  <c r="G98" i="14" s="1"/>
  <c r="P97" i="14"/>
  <c r="O98" i="14"/>
  <c r="F99" i="14"/>
  <c r="P93" i="3"/>
  <c r="L93" i="3"/>
  <c r="M93" i="3" s="1"/>
  <c r="R93" i="3"/>
  <c r="G94" i="3"/>
  <c r="Q93" i="11"/>
  <c r="K93" i="11"/>
  <c r="L93" i="11" s="1"/>
  <c r="G94" i="11" s="1"/>
  <c r="P93" i="11"/>
  <c r="F94" i="11"/>
  <c r="O93" i="11"/>
  <c r="K92" i="10"/>
  <c r="L92" i="10" s="1"/>
  <c r="G93" i="10" s="1"/>
  <c r="Q92" i="10"/>
  <c r="P92" i="10"/>
  <c r="O92" i="10"/>
  <c r="F93" i="10"/>
  <c r="T93" i="10" s="1"/>
  <c r="U93" i="10" s="1"/>
  <c r="V94" i="10" s="1"/>
  <c r="Q65" i="6"/>
  <c r="K65" i="6"/>
  <c r="P65" i="6"/>
  <c r="O65" i="6"/>
  <c r="G90" i="5"/>
  <c r="Q89" i="5"/>
  <c r="R89" i="5"/>
  <c r="L89" i="5"/>
  <c r="M89" i="5" s="1"/>
  <c r="H90" i="5" s="1"/>
  <c r="J90" i="5" s="1"/>
  <c r="K90" i="5" s="1"/>
  <c r="P89" i="5"/>
  <c r="Q104" i="1"/>
  <c r="H105" i="1"/>
  <c r="M97" i="1"/>
  <c r="N97" i="1" s="1"/>
  <c r="I98" i="1" s="1"/>
  <c r="S97" i="1"/>
  <c r="R97" i="1"/>
  <c r="G91" i="2"/>
  <c r="P90" i="2"/>
  <c r="R91" i="4"/>
  <c r="L91" i="4"/>
  <c r="M91" i="4" s="1"/>
  <c r="Q91" i="4"/>
  <c r="P93" i="4"/>
  <c r="G94" i="4"/>
  <c r="L90" i="2"/>
  <c r="M90" i="2" s="1"/>
  <c r="H91" i="2" s="1"/>
  <c r="R90" i="2"/>
  <c r="Q90" i="2"/>
  <c r="Q98" i="14" l="1"/>
  <c r="K98" i="14"/>
  <c r="L98" i="14" s="1"/>
  <c r="G99" i="14" s="1"/>
  <c r="P98" i="14"/>
  <c r="T98" i="14"/>
  <c r="U98" i="14" s="1"/>
  <c r="O99" i="14"/>
  <c r="F100" i="14"/>
  <c r="R94" i="3"/>
  <c r="G95" i="3"/>
  <c r="P94" i="3"/>
  <c r="L94" i="3"/>
  <c r="M94" i="3" s="1"/>
  <c r="Q94" i="11"/>
  <c r="K94" i="11"/>
  <c r="L94" i="11" s="1"/>
  <c r="G95" i="11" s="1"/>
  <c r="P94" i="11"/>
  <c r="O94" i="11"/>
  <c r="F95" i="11"/>
  <c r="Q93" i="10"/>
  <c r="P93" i="10"/>
  <c r="K93" i="10"/>
  <c r="L93" i="10" s="1"/>
  <c r="G94" i="10" s="1"/>
  <c r="O93" i="10"/>
  <c r="F94" i="10"/>
  <c r="T94" i="10" s="1"/>
  <c r="U94" i="10" s="1"/>
  <c r="V95" i="10" s="1"/>
  <c r="F66" i="6"/>
  <c r="L65" i="6"/>
  <c r="G66" i="6" s="1"/>
  <c r="G91" i="5"/>
  <c r="Q90" i="5"/>
  <c r="R90" i="5"/>
  <c r="L90" i="5"/>
  <c r="M90" i="5" s="1"/>
  <c r="H91" i="5" s="1"/>
  <c r="J91" i="5" s="1"/>
  <c r="K91" i="5" s="1"/>
  <c r="P90" i="5"/>
  <c r="R98" i="1"/>
  <c r="M98" i="1"/>
  <c r="N98" i="1" s="1"/>
  <c r="I99" i="1" s="1"/>
  <c r="S98" i="1"/>
  <c r="Q105" i="1"/>
  <c r="H106" i="1"/>
  <c r="P91" i="2"/>
  <c r="G92" i="2"/>
  <c r="Q92" i="4"/>
  <c r="L92" i="4"/>
  <c r="M92" i="4" s="1"/>
  <c r="R92" i="4"/>
  <c r="G95" i="4"/>
  <c r="P94" i="4"/>
  <c r="R91" i="2"/>
  <c r="L91" i="2"/>
  <c r="M91" i="2" s="1"/>
  <c r="H92" i="2" s="1"/>
  <c r="Q91" i="2"/>
  <c r="T99" i="14" l="1"/>
  <c r="U99" i="14" s="1"/>
  <c r="Q99" i="14"/>
  <c r="K99" i="14"/>
  <c r="L99" i="14" s="1"/>
  <c r="G100" i="14" s="1"/>
  <c r="P99" i="14"/>
  <c r="O100" i="14"/>
  <c r="F101" i="14"/>
  <c r="G96" i="3"/>
  <c r="P95" i="3"/>
  <c r="L95" i="3"/>
  <c r="M95" i="3" s="1"/>
  <c r="R95" i="3"/>
  <c r="Q95" i="11"/>
  <c r="K95" i="11"/>
  <c r="L95" i="11" s="1"/>
  <c r="G96" i="11" s="1"/>
  <c r="P95" i="11"/>
  <c r="F96" i="11"/>
  <c r="O95" i="11"/>
  <c r="K94" i="10"/>
  <c r="L94" i="10" s="1"/>
  <c r="G95" i="10" s="1"/>
  <c r="Q94" i="10"/>
  <c r="P94" i="10"/>
  <c r="O94" i="10"/>
  <c r="F95" i="10"/>
  <c r="T95" i="10" s="1"/>
  <c r="U95" i="10" s="1"/>
  <c r="V96" i="10" s="1"/>
  <c r="K66" i="6"/>
  <c r="Q66" i="6"/>
  <c r="P66" i="6"/>
  <c r="O66" i="6"/>
  <c r="G92" i="5"/>
  <c r="L91" i="5"/>
  <c r="M91" i="5" s="1"/>
  <c r="H92" i="5" s="1"/>
  <c r="J92" i="5" s="1"/>
  <c r="K92" i="5" s="1"/>
  <c r="Q91" i="5"/>
  <c r="R91" i="5"/>
  <c r="P91" i="5"/>
  <c r="R99" i="1"/>
  <c r="M99" i="1"/>
  <c r="N99" i="1" s="1"/>
  <c r="I100" i="1" s="1"/>
  <c r="S99" i="1"/>
  <c r="Q106" i="1"/>
  <c r="H107" i="1"/>
  <c r="G93" i="2"/>
  <c r="P92" i="2"/>
  <c r="L93" i="4"/>
  <c r="M93" i="4" s="1"/>
  <c r="R93" i="4"/>
  <c r="Q93" i="4"/>
  <c r="P95" i="4"/>
  <c r="G96" i="4"/>
  <c r="Q92" i="2"/>
  <c r="R92" i="2"/>
  <c r="L92" i="2"/>
  <c r="M92" i="2" s="1"/>
  <c r="H93" i="2" s="1"/>
  <c r="Q100" i="14" l="1"/>
  <c r="K100" i="14"/>
  <c r="L100" i="14" s="1"/>
  <c r="G101" i="14" s="1"/>
  <c r="P100" i="14"/>
  <c r="T100" i="14"/>
  <c r="U100" i="14" s="1"/>
  <c r="F102" i="14"/>
  <c r="O101" i="14"/>
  <c r="L96" i="3"/>
  <c r="M96" i="3" s="1"/>
  <c r="G97" i="3"/>
  <c r="P96" i="3"/>
  <c r="R96" i="3"/>
  <c r="Q96" i="11"/>
  <c r="K96" i="11"/>
  <c r="L96" i="11" s="1"/>
  <c r="G97" i="11" s="1"/>
  <c r="P96" i="11"/>
  <c r="F97" i="11"/>
  <c r="O96" i="11"/>
  <c r="Q95" i="10"/>
  <c r="P95" i="10"/>
  <c r="K95" i="10"/>
  <c r="L95" i="10" s="1"/>
  <c r="G96" i="10" s="1"/>
  <c r="O95" i="10"/>
  <c r="F96" i="10"/>
  <c r="T96" i="10" s="1"/>
  <c r="U96" i="10" s="1"/>
  <c r="V97" i="10" s="1"/>
  <c r="L66" i="6"/>
  <c r="G67" i="6" s="1"/>
  <c r="F67" i="6"/>
  <c r="G93" i="5"/>
  <c r="Q92" i="5"/>
  <c r="R92" i="5"/>
  <c r="L92" i="5"/>
  <c r="M92" i="5" s="1"/>
  <c r="H93" i="5" s="1"/>
  <c r="J93" i="5" s="1"/>
  <c r="K93" i="5" s="1"/>
  <c r="P92" i="5"/>
  <c r="S100" i="1"/>
  <c r="R100" i="1"/>
  <c r="M100" i="1"/>
  <c r="N100" i="1" s="1"/>
  <c r="I101" i="1" s="1"/>
  <c r="H108" i="1"/>
  <c r="Q107" i="1"/>
  <c r="P93" i="2"/>
  <c r="G94" i="2"/>
  <c r="Q94" i="4"/>
  <c r="L94" i="4"/>
  <c r="M94" i="4" s="1"/>
  <c r="R94" i="4"/>
  <c r="G97" i="4"/>
  <c r="P96" i="4"/>
  <c r="R93" i="2"/>
  <c r="Q93" i="2"/>
  <c r="L93" i="2"/>
  <c r="M93" i="2" s="1"/>
  <c r="H94" i="2" s="1"/>
  <c r="T101" i="14" l="1"/>
  <c r="U101" i="14" s="1"/>
  <c r="O102" i="14"/>
  <c r="F103" i="14"/>
  <c r="Q101" i="14"/>
  <c r="K101" i="14"/>
  <c r="L101" i="14" s="1"/>
  <c r="G102" i="14" s="1"/>
  <c r="P101" i="14"/>
  <c r="L97" i="3"/>
  <c r="M97" i="3" s="1"/>
  <c r="R97" i="3"/>
  <c r="P97" i="3"/>
  <c r="G98" i="3"/>
  <c r="Q97" i="11"/>
  <c r="K97" i="11"/>
  <c r="L97" i="11" s="1"/>
  <c r="G98" i="11" s="1"/>
  <c r="P97" i="11"/>
  <c r="F98" i="11"/>
  <c r="O97" i="11"/>
  <c r="K96" i="10"/>
  <c r="L96" i="10" s="1"/>
  <c r="G97" i="10" s="1"/>
  <c r="Q96" i="10"/>
  <c r="P96" i="10"/>
  <c r="O96" i="10"/>
  <c r="F97" i="10"/>
  <c r="T97" i="10" s="1"/>
  <c r="U97" i="10" s="1"/>
  <c r="V98" i="10" s="1"/>
  <c r="O67" i="6"/>
  <c r="F68" i="6"/>
  <c r="P67" i="6"/>
  <c r="K67" i="6"/>
  <c r="L67" i="6" s="1"/>
  <c r="G68" i="6" s="1"/>
  <c r="Q67" i="6"/>
  <c r="G94" i="5"/>
  <c r="L93" i="5"/>
  <c r="M93" i="5" s="1"/>
  <c r="H94" i="5" s="1"/>
  <c r="J94" i="5" s="1"/>
  <c r="K94" i="5" s="1"/>
  <c r="R93" i="5"/>
  <c r="Q93" i="5"/>
  <c r="P93" i="5"/>
  <c r="R101" i="1"/>
  <c r="S101" i="1"/>
  <c r="M101" i="1"/>
  <c r="N101" i="1" s="1"/>
  <c r="I102" i="1" s="1"/>
  <c r="Q108" i="1"/>
  <c r="H109" i="1"/>
  <c r="P94" i="2"/>
  <c r="G95" i="2"/>
  <c r="R95" i="4"/>
  <c r="L95" i="4"/>
  <c r="M95" i="4" s="1"/>
  <c r="Q95" i="4"/>
  <c r="P97" i="4"/>
  <c r="G98" i="4"/>
  <c r="Q94" i="2"/>
  <c r="R94" i="2"/>
  <c r="L94" i="2"/>
  <c r="M94" i="2" s="1"/>
  <c r="H95" i="2" s="1"/>
  <c r="T102" i="14" l="1"/>
  <c r="U102" i="14" s="1"/>
  <c r="Q102" i="14"/>
  <c r="K102" i="14"/>
  <c r="L102" i="14" s="1"/>
  <c r="G103" i="14" s="1"/>
  <c r="P102" i="14"/>
  <c r="O103" i="14"/>
  <c r="F104" i="14"/>
  <c r="R98" i="3"/>
  <c r="L98" i="3"/>
  <c r="M98" i="3" s="1"/>
  <c r="G99" i="3"/>
  <c r="P98" i="3"/>
  <c r="Q98" i="11"/>
  <c r="K98" i="11"/>
  <c r="L98" i="11" s="1"/>
  <c r="G99" i="11" s="1"/>
  <c r="P98" i="11"/>
  <c r="O98" i="11"/>
  <c r="F99" i="11"/>
  <c r="Q97" i="10"/>
  <c r="P97" i="10"/>
  <c r="K97" i="10"/>
  <c r="L97" i="10" s="1"/>
  <c r="G98" i="10" s="1"/>
  <c r="O97" i="10"/>
  <c r="F98" i="10"/>
  <c r="T98" i="10" s="1"/>
  <c r="U98" i="10" s="1"/>
  <c r="V99" i="10" s="1"/>
  <c r="Q68" i="6"/>
  <c r="K68" i="6"/>
  <c r="L68" i="6" s="1"/>
  <c r="G69" i="6" s="1"/>
  <c r="P68" i="6"/>
  <c r="O68" i="6"/>
  <c r="G95" i="5"/>
  <c r="Q94" i="5"/>
  <c r="R94" i="5"/>
  <c r="L94" i="5"/>
  <c r="M94" i="5" s="1"/>
  <c r="H95" i="5" s="1"/>
  <c r="J95" i="5" s="1"/>
  <c r="K95" i="5" s="1"/>
  <c r="P94" i="5"/>
  <c r="R102" i="1"/>
  <c r="M102" i="1"/>
  <c r="N102" i="1" s="1"/>
  <c r="I103" i="1" s="1"/>
  <c r="S102" i="1"/>
  <c r="Q109" i="1"/>
  <c r="H110" i="1"/>
  <c r="P95" i="2"/>
  <c r="G96" i="2"/>
  <c r="P98" i="4"/>
  <c r="G99" i="4"/>
  <c r="L96" i="4"/>
  <c r="M96" i="4" s="1"/>
  <c r="R96" i="4"/>
  <c r="Q96" i="4"/>
  <c r="Q95" i="2"/>
  <c r="L95" i="2"/>
  <c r="M95" i="2" s="1"/>
  <c r="H96" i="2" s="1"/>
  <c r="R95" i="2"/>
  <c r="Q103" i="14" l="1"/>
  <c r="K103" i="14"/>
  <c r="L103" i="14" s="1"/>
  <c r="G104" i="14" s="1"/>
  <c r="P103" i="14"/>
  <c r="T103" i="14"/>
  <c r="U103" i="14" s="1"/>
  <c r="O104" i="14"/>
  <c r="F105" i="14"/>
  <c r="R99" i="3"/>
  <c r="G100" i="3"/>
  <c r="P99" i="3"/>
  <c r="L99" i="3"/>
  <c r="M99" i="3" s="1"/>
  <c r="Q99" i="11"/>
  <c r="K99" i="11"/>
  <c r="L99" i="11" s="1"/>
  <c r="G100" i="11" s="1"/>
  <c r="P99" i="11"/>
  <c r="F100" i="11"/>
  <c r="O99" i="11"/>
  <c r="K98" i="10"/>
  <c r="L98" i="10" s="1"/>
  <c r="G99" i="10" s="1"/>
  <c r="Q98" i="10"/>
  <c r="P98" i="10"/>
  <c r="O98" i="10"/>
  <c r="F99" i="10"/>
  <c r="T99" i="10" s="1"/>
  <c r="U99" i="10" s="1"/>
  <c r="V100" i="10" s="1"/>
  <c r="P69" i="6"/>
  <c r="F69" i="6"/>
  <c r="K69" i="6" s="1"/>
  <c r="L69" i="6" s="1"/>
  <c r="G70" i="6" s="1"/>
  <c r="G96" i="5"/>
  <c r="L95" i="5"/>
  <c r="M95" i="5" s="1"/>
  <c r="H96" i="5" s="1"/>
  <c r="J96" i="5" s="1"/>
  <c r="K96" i="5" s="1"/>
  <c r="R95" i="5"/>
  <c r="Q95" i="5"/>
  <c r="P95" i="5"/>
  <c r="R103" i="1"/>
  <c r="M103" i="1"/>
  <c r="N103" i="1" s="1"/>
  <c r="I104" i="1" s="1"/>
  <c r="S103" i="1"/>
  <c r="Q110" i="1"/>
  <c r="H111" i="1"/>
  <c r="G97" i="2"/>
  <c r="P96" i="2"/>
  <c r="L97" i="4"/>
  <c r="M97" i="4" s="1"/>
  <c r="R97" i="4"/>
  <c r="Q97" i="4"/>
  <c r="G100" i="4"/>
  <c r="P99" i="4"/>
  <c r="R96" i="2"/>
  <c r="L96" i="2"/>
  <c r="M96" i="2" s="1"/>
  <c r="H97" i="2" s="1"/>
  <c r="Q96" i="2"/>
  <c r="T104" i="14" l="1"/>
  <c r="U104" i="14" s="1"/>
  <c r="Q104" i="14"/>
  <c r="K104" i="14"/>
  <c r="L104" i="14" s="1"/>
  <c r="G105" i="14" s="1"/>
  <c r="P104" i="14"/>
  <c r="F106" i="14"/>
  <c r="O105" i="14"/>
  <c r="L100" i="3"/>
  <c r="M100" i="3" s="1"/>
  <c r="P100" i="3"/>
  <c r="R100" i="3"/>
  <c r="G101" i="3"/>
  <c r="Q100" i="11"/>
  <c r="K100" i="11"/>
  <c r="L100" i="11" s="1"/>
  <c r="G101" i="11" s="1"/>
  <c r="P100" i="11"/>
  <c r="F101" i="11"/>
  <c r="O100" i="11"/>
  <c r="Q99" i="10"/>
  <c r="P99" i="10"/>
  <c r="K99" i="10"/>
  <c r="L99" i="10" s="1"/>
  <c r="G100" i="10" s="1"/>
  <c r="O99" i="10"/>
  <c r="F100" i="10"/>
  <c r="T100" i="10" s="1"/>
  <c r="U100" i="10" s="1"/>
  <c r="V101" i="10" s="1"/>
  <c r="Q69" i="6"/>
  <c r="P70" i="6"/>
  <c r="F70" i="6"/>
  <c r="Q70" i="6" s="1"/>
  <c r="O69" i="6"/>
  <c r="G97" i="5"/>
  <c r="Q96" i="5"/>
  <c r="R96" i="5"/>
  <c r="L96" i="5"/>
  <c r="M96" i="5" s="1"/>
  <c r="H97" i="5" s="1"/>
  <c r="J97" i="5" s="1"/>
  <c r="K97" i="5" s="1"/>
  <c r="P96" i="5"/>
  <c r="M104" i="1"/>
  <c r="N104" i="1" s="1"/>
  <c r="I105" i="1" s="1"/>
  <c r="S104" i="1"/>
  <c r="R104" i="1"/>
  <c r="H112" i="1"/>
  <c r="Q111" i="1"/>
  <c r="P97" i="2"/>
  <c r="G98" i="2"/>
  <c r="G101" i="4"/>
  <c r="P100" i="4"/>
  <c r="Q98" i="4"/>
  <c r="R98" i="4"/>
  <c r="L98" i="4"/>
  <c r="M98" i="4" s="1"/>
  <c r="Q97" i="2"/>
  <c r="L97" i="2"/>
  <c r="M97" i="2" s="1"/>
  <c r="H98" i="2" s="1"/>
  <c r="R97" i="2"/>
  <c r="Q105" i="14" l="1"/>
  <c r="K105" i="14"/>
  <c r="L105" i="14" s="1"/>
  <c r="G106" i="14" s="1"/>
  <c r="P105" i="14"/>
  <c r="T105" i="14"/>
  <c r="U105" i="14" s="1"/>
  <c r="O106" i="14"/>
  <c r="F107" i="14"/>
  <c r="L101" i="3"/>
  <c r="M101" i="3" s="1"/>
  <c r="P101" i="3"/>
  <c r="R101" i="3"/>
  <c r="G102" i="3"/>
  <c r="Q101" i="11"/>
  <c r="K101" i="11"/>
  <c r="L101" i="11" s="1"/>
  <c r="G102" i="11" s="1"/>
  <c r="P101" i="11"/>
  <c r="F102" i="11"/>
  <c r="O101" i="11"/>
  <c r="K100" i="10"/>
  <c r="L100" i="10" s="1"/>
  <c r="G101" i="10" s="1"/>
  <c r="Q100" i="10"/>
  <c r="P100" i="10"/>
  <c r="O100" i="10"/>
  <c r="F101" i="10"/>
  <c r="T101" i="10" s="1"/>
  <c r="U101" i="10" s="1"/>
  <c r="V102" i="10" s="1"/>
  <c r="O70" i="6"/>
  <c r="K70" i="6"/>
  <c r="L70" i="6" s="1"/>
  <c r="G71" i="6" s="1"/>
  <c r="F71" i="6"/>
  <c r="G98" i="5"/>
  <c r="L97" i="5"/>
  <c r="M97" i="5" s="1"/>
  <c r="H98" i="5" s="1"/>
  <c r="J98" i="5" s="1"/>
  <c r="K98" i="5" s="1"/>
  <c r="R97" i="5"/>
  <c r="Q97" i="5"/>
  <c r="P97" i="5"/>
  <c r="M105" i="1"/>
  <c r="N105" i="1" s="1"/>
  <c r="I106" i="1" s="1"/>
  <c r="R105" i="1"/>
  <c r="S105" i="1"/>
  <c r="Q112" i="1"/>
  <c r="H113" i="1"/>
  <c r="P98" i="2"/>
  <c r="G99" i="2"/>
  <c r="Q99" i="4"/>
  <c r="R99" i="4"/>
  <c r="L99" i="4"/>
  <c r="M99" i="4" s="1"/>
  <c r="G102" i="4"/>
  <c r="P101" i="4"/>
  <c r="Q98" i="2"/>
  <c r="R98" i="2"/>
  <c r="L98" i="2"/>
  <c r="M98" i="2" s="1"/>
  <c r="H99" i="2" s="1"/>
  <c r="T106" i="14" l="1"/>
  <c r="U106" i="14" s="1"/>
  <c r="Q106" i="14"/>
  <c r="K106" i="14"/>
  <c r="L106" i="14" s="1"/>
  <c r="G107" i="14" s="1"/>
  <c r="P106" i="14"/>
  <c r="O107" i="14"/>
  <c r="F108" i="14"/>
  <c r="G103" i="3"/>
  <c r="P102" i="3"/>
  <c r="L102" i="3"/>
  <c r="M102" i="3" s="1"/>
  <c r="R102" i="3"/>
  <c r="Q102" i="11"/>
  <c r="K102" i="11"/>
  <c r="L102" i="11" s="1"/>
  <c r="G103" i="11" s="1"/>
  <c r="P102" i="11"/>
  <c r="O102" i="11"/>
  <c r="F103" i="11"/>
  <c r="Q101" i="10"/>
  <c r="P101" i="10"/>
  <c r="K101" i="10"/>
  <c r="L101" i="10" s="1"/>
  <c r="G102" i="10" s="1"/>
  <c r="O101" i="10"/>
  <c r="F102" i="10"/>
  <c r="T102" i="10" s="1"/>
  <c r="U102" i="10" s="1"/>
  <c r="V103" i="10" s="1"/>
  <c r="Q71" i="6"/>
  <c r="P71" i="6"/>
  <c r="K71" i="6"/>
  <c r="L71" i="6" s="1"/>
  <c r="G72" i="6" s="1"/>
  <c r="F72" i="6"/>
  <c r="O71" i="6"/>
  <c r="G99" i="5"/>
  <c r="Q98" i="5"/>
  <c r="R98" i="5"/>
  <c r="L98" i="5"/>
  <c r="M98" i="5" s="1"/>
  <c r="H99" i="5" s="1"/>
  <c r="J99" i="5" s="1"/>
  <c r="K99" i="5" s="1"/>
  <c r="P98" i="5"/>
  <c r="M106" i="1"/>
  <c r="N106" i="1" s="1"/>
  <c r="I107" i="1" s="1"/>
  <c r="S106" i="1"/>
  <c r="R106" i="1"/>
  <c r="H114" i="1"/>
  <c r="Q113" i="1"/>
  <c r="G100" i="2"/>
  <c r="P99" i="2"/>
  <c r="R100" i="4"/>
  <c r="L100" i="4"/>
  <c r="M100" i="4" s="1"/>
  <c r="Q100" i="4"/>
  <c r="P102" i="4"/>
  <c r="G103" i="4"/>
  <c r="L99" i="2"/>
  <c r="M99" i="2" s="1"/>
  <c r="H100" i="2" s="1"/>
  <c r="Q99" i="2"/>
  <c r="R99" i="2"/>
  <c r="Q107" i="14" l="1"/>
  <c r="K107" i="14"/>
  <c r="L107" i="14" s="1"/>
  <c r="G108" i="14" s="1"/>
  <c r="P107" i="14"/>
  <c r="T107" i="14"/>
  <c r="U107" i="14" s="1"/>
  <c r="O108" i="14"/>
  <c r="F109" i="14"/>
  <c r="P103" i="3"/>
  <c r="L103" i="3"/>
  <c r="M103" i="3" s="1"/>
  <c r="G104" i="3"/>
  <c r="R103" i="3"/>
  <c r="Q103" i="11"/>
  <c r="K103" i="11"/>
  <c r="L103" i="11" s="1"/>
  <c r="G104" i="11" s="1"/>
  <c r="P103" i="11"/>
  <c r="F104" i="11"/>
  <c r="O103" i="11"/>
  <c r="K102" i="10"/>
  <c r="L102" i="10" s="1"/>
  <c r="G103" i="10" s="1"/>
  <c r="Q102" i="10"/>
  <c r="P102" i="10"/>
  <c r="O102" i="10"/>
  <c r="F103" i="10"/>
  <c r="T103" i="10" s="1"/>
  <c r="U103" i="10" s="1"/>
  <c r="V104" i="10" s="1"/>
  <c r="Q72" i="6"/>
  <c r="K72" i="6"/>
  <c r="L72" i="6" s="1"/>
  <c r="G73" i="6" s="1"/>
  <c r="P72" i="6"/>
  <c r="O72" i="6"/>
  <c r="G100" i="5"/>
  <c r="L99" i="5"/>
  <c r="M99" i="5" s="1"/>
  <c r="H100" i="5" s="1"/>
  <c r="J100" i="5" s="1"/>
  <c r="K100" i="5" s="1"/>
  <c r="Q99" i="5"/>
  <c r="R99" i="5"/>
  <c r="P99" i="5"/>
  <c r="S107" i="1"/>
  <c r="M107" i="1"/>
  <c r="N107" i="1" s="1"/>
  <c r="I108" i="1" s="1"/>
  <c r="R107" i="1"/>
  <c r="Q114" i="1"/>
  <c r="H115" i="1"/>
  <c r="G101" i="2"/>
  <c r="P100" i="2"/>
  <c r="L101" i="4"/>
  <c r="M101" i="4" s="1"/>
  <c r="R101" i="4"/>
  <c r="Q101" i="4"/>
  <c r="P103" i="4"/>
  <c r="G104" i="4"/>
  <c r="R100" i="2"/>
  <c r="L100" i="2"/>
  <c r="M100" i="2" s="1"/>
  <c r="H101" i="2" s="1"/>
  <c r="Q100" i="2"/>
  <c r="F110" i="14" l="1"/>
  <c r="O109" i="14"/>
  <c r="Q108" i="14"/>
  <c r="K108" i="14"/>
  <c r="L108" i="14" s="1"/>
  <c r="G109" i="14" s="1"/>
  <c r="P108" i="14"/>
  <c r="T108" i="14"/>
  <c r="U108" i="14" s="1"/>
  <c r="L104" i="3"/>
  <c r="M104" i="3" s="1"/>
  <c r="R104" i="3"/>
  <c r="G105" i="3"/>
  <c r="P104" i="3"/>
  <c r="Q104" i="11"/>
  <c r="K104" i="11"/>
  <c r="L104" i="11" s="1"/>
  <c r="G105" i="11" s="1"/>
  <c r="P104" i="11"/>
  <c r="F105" i="11"/>
  <c r="O104" i="11"/>
  <c r="Q103" i="10"/>
  <c r="P103" i="10"/>
  <c r="K103" i="10"/>
  <c r="L103" i="10" s="1"/>
  <c r="G104" i="10" s="1"/>
  <c r="O103" i="10"/>
  <c r="F104" i="10"/>
  <c r="T104" i="10" s="1"/>
  <c r="U104" i="10" s="1"/>
  <c r="V105" i="10" s="1"/>
  <c r="P73" i="6"/>
  <c r="F73" i="6"/>
  <c r="K73" i="6" s="1"/>
  <c r="L73" i="6" s="1"/>
  <c r="G74" i="6" s="1"/>
  <c r="G101" i="5"/>
  <c r="Q100" i="5"/>
  <c r="R100" i="5"/>
  <c r="L100" i="5"/>
  <c r="M100" i="5" s="1"/>
  <c r="H101" i="5" s="1"/>
  <c r="J101" i="5" s="1"/>
  <c r="K101" i="5" s="1"/>
  <c r="P100" i="5"/>
  <c r="M108" i="1"/>
  <c r="N108" i="1" s="1"/>
  <c r="I109" i="1" s="1"/>
  <c r="S108" i="1"/>
  <c r="R108" i="1"/>
  <c r="H116" i="1"/>
  <c r="Q115" i="1"/>
  <c r="P101" i="2"/>
  <c r="G102" i="2"/>
  <c r="Q102" i="4"/>
  <c r="L102" i="4"/>
  <c r="M102" i="4" s="1"/>
  <c r="R102" i="4"/>
  <c r="G105" i="4"/>
  <c r="P104" i="4"/>
  <c r="L101" i="2"/>
  <c r="M101" i="2" s="1"/>
  <c r="H102" i="2" s="1"/>
  <c r="Q101" i="2"/>
  <c r="R101" i="2"/>
  <c r="Q109" i="14" l="1"/>
  <c r="K109" i="14"/>
  <c r="L109" i="14" s="1"/>
  <c r="G110" i="14" s="1"/>
  <c r="P109" i="14"/>
  <c r="T109" i="14"/>
  <c r="U109" i="14" s="1"/>
  <c r="O110" i="14"/>
  <c r="F111" i="14"/>
  <c r="L105" i="3"/>
  <c r="M105" i="3" s="1"/>
  <c r="P105" i="3"/>
  <c r="R105" i="3"/>
  <c r="G106" i="3"/>
  <c r="F106" i="11"/>
  <c r="O105" i="11"/>
  <c r="Q105" i="11"/>
  <c r="K105" i="11"/>
  <c r="L105" i="11" s="1"/>
  <c r="G106" i="11" s="1"/>
  <c r="P105" i="11"/>
  <c r="K104" i="10"/>
  <c r="L104" i="10" s="1"/>
  <c r="G105" i="10" s="1"/>
  <c r="Q104" i="10"/>
  <c r="P104" i="10"/>
  <c r="O104" i="10"/>
  <c r="F105" i="10"/>
  <c r="T105" i="10" s="1"/>
  <c r="U105" i="10" s="1"/>
  <c r="V106" i="10" s="1"/>
  <c r="P74" i="6"/>
  <c r="O73" i="6"/>
  <c r="F74" i="6"/>
  <c r="Q73" i="6"/>
  <c r="L101" i="5"/>
  <c r="M101" i="5" s="1"/>
  <c r="R101" i="5"/>
  <c r="Q101" i="5"/>
  <c r="P101" i="5"/>
  <c r="M109" i="1"/>
  <c r="N109" i="1" s="1"/>
  <c r="I110" i="1" s="1"/>
  <c r="S109" i="1"/>
  <c r="R109" i="1"/>
  <c r="Q116" i="1"/>
  <c r="H117" i="1"/>
  <c r="G103" i="2"/>
  <c r="P102" i="2"/>
  <c r="Q103" i="4"/>
  <c r="R103" i="4"/>
  <c r="L103" i="4"/>
  <c r="M103" i="4" s="1"/>
  <c r="G106" i="4"/>
  <c r="P105" i="4"/>
  <c r="Q102" i="2"/>
  <c r="L102" i="2"/>
  <c r="M102" i="2" s="1"/>
  <c r="H103" i="2" s="1"/>
  <c r="R102" i="2"/>
  <c r="T110" i="14" l="1"/>
  <c r="U110" i="14" s="1"/>
  <c r="Q110" i="14"/>
  <c r="K110" i="14"/>
  <c r="L110" i="14" s="1"/>
  <c r="G111" i="14" s="1"/>
  <c r="P110" i="14"/>
  <c r="O111" i="14"/>
  <c r="F112" i="14"/>
  <c r="G107" i="3"/>
  <c r="R106" i="3"/>
  <c r="P106" i="3"/>
  <c r="L106" i="3"/>
  <c r="M106" i="3" s="1"/>
  <c r="Q106" i="11"/>
  <c r="K106" i="11"/>
  <c r="L106" i="11" s="1"/>
  <c r="G107" i="11" s="1"/>
  <c r="P106" i="11"/>
  <c r="O106" i="11"/>
  <c r="F107" i="11"/>
  <c r="P105" i="10"/>
  <c r="Q105" i="10"/>
  <c r="K105" i="10"/>
  <c r="L105" i="10" s="1"/>
  <c r="G106" i="10" s="1"/>
  <c r="O105" i="10"/>
  <c r="F106" i="10"/>
  <c r="T106" i="10" s="1"/>
  <c r="U106" i="10" s="1"/>
  <c r="V107" i="10" s="1"/>
  <c r="O74" i="6"/>
  <c r="Q74" i="6"/>
  <c r="K74" i="6"/>
  <c r="L74" i="6" s="1"/>
  <c r="G75" i="6" s="1"/>
  <c r="F75" i="6"/>
  <c r="M110" i="1"/>
  <c r="N110" i="1" s="1"/>
  <c r="I111" i="1" s="1"/>
  <c r="R110" i="1"/>
  <c r="S110" i="1"/>
  <c r="H118" i="1"/>
  <c r="Q117" i="1"/>
  <c r="P103" i="2"/>
  <c r="G104" i="2"/>
  <c r="R104" i="4"/>
  <c r="L104" i="4"/>
  <c r="M104" i="4" s="1"/>
  <c r="Q104" i="4"/>
  <c r="P106" i="4"/>
  <c r="G107" i="4"/>
  <c r="L103" i="2"/>
  <c r="M103" i="2" s="1"/>
  <c r="H104" i="2" s="1"/>
  <c r="R103" i="2"/>
  <c r="Q103" i="2"/>
  <c r="Q111" i="14" l="1"/>
  <c r="K111" i="14"/>
  <c r="L111" i="14" s="1"/>
  <c r="G112" i="14" s="1"/>
  <c r="P111" i="14"/>
  <c r="T111" i="14"/>
  <c r="U111" i="14" s="1"/>
  <c r="F113" i="14"/>
  <c r="O112" i="14"/>
  <c r="P107" i="3"/>
  <c r="L107" i="3"/>
  <c r="M107" i="3" s="1"/>
  <c r="R107" i="3"/>
  <c r="G108" i="3"/>
  <c r="Q107" i="11"/>
  <c r="K107" i="11"/>
  <c r="L107" i="11" s="1"/>
  <c r="G108" i="11" s="1"/>
  <c r="P107" i="11"/>
  <c r="F108" i="11"/>
  <c r="O107" i="11"/>
  <c r="P106" i="10"/>
  <c r="Q106" i="10"/>
  <c r="K106" i="10"/>
  <c r="L106" i="10" s="1"/>
  <c r="G107" i="10" s="1"/>
  <c r="O106" i="10"/>
  <c r="F107" i="10"/>
  <c r="T107" i="10" s="1"/>
  <c r="U107" i="10" s="1"/>
  <c r="V108" i="10" s="1"/>
  <c r="O75" i="6"/>
  <c r="P75" i="6"/>
  <c r="Q75" i="6"/>
  <c r="K75" i="6"/>
  <c r="M111" i="1"/>
  <c r="N111" i="1" s="1"/>
  <c r="I112" i="1" s="1"/>
  <c r="S111" i="1"/>
  <c r="R111" i="1"/>
  <c r="H119" i="1"/>
  <c r="Q118" i="1"/>
  <c r="G105" i="2"/>
  <c r="P104" i="2"/>
  <c r="R105" i="4"/>
  <c r="Q105" i="4"/>
  <c r="L105" i="4"/>
  <c r="M105" i="4" s="1"/>
  <c r="G108" i="4"/>
  <c r="P107" i="4"/>
  <c r="R104" i="2"/>
  <c r="L104" i="2"/>
  <c r="M104" i="2" s="1"/>
  <c r="H105" i="2" s="1"/>
  <c r="Q104" i="2"/>
  <c r="T112" i="14" l="1"/>
  <c r="U112" i="14" s="1"/>
  <c r="F114" i="14"/>
  <c r="O113" i="14"/>
  <c r="Q112" i="14"/>
  <c r="K112" i="14"/>
  <c r="L112" i="14" s="1"/>
  <c r="G113" i="14" s="1"/>
  <c r="P112" i="14"/>
  <c r="L108" i="3"/>
  <c r="M108" i="3" s="1"/>
  <c r="R108" i="3"/>
  <c r="G109" i="3"/>
  <c r="P108" i="3"/>
  <c r="Q108" i="11"/>
  <c r="K108" i="11"/>
  <c r="L108" i="11" s="1"/>
  <c r="G109" i="11" s="1"/>
  <c r="P108" i="11"/>
  <c r="F109" i="11"/>
  <c r="O108" i="11"/>
  <c r="P107" i="10"/>
  <c r="K107" i="10"/>
  <c r="L107" i="10" s="1"/>
  <c r="G108" i="10" s="1"/>
  <c r="Q107" i="10"/>
  <c r="O107" i="10"/>
  <c r="F108" i="10"/>
  <c r="T108" i="10" s="1"/>
  <c r="U108" i="10" s="1"/>
  <c r="V109" i="10" s="1"/>
  <c r="L75" i="6"/>
  <c r="G76" i="6" s="1"/>
  <c r="F76" i="6"/>
  <c r="M112" i="1"/>
  <c r="N112" i="1" s="1"/>
  <c r="I113" i="1" s="1"/>
  <c r="S112" i="1"/>
  <c r="R112" i="1"/>
  <c r="Q119" i="1"/>
  <c r="H120" i="1"/>
  <c r="P105" i="2"/>
  <c r="G106" i="2"/>
  <c r="Q106" i="4"/>
  <c r="R106" i="4"/>
  <c r="L106" i="4"/>
  <c r="M106" i="4" s="1"/>
  <c r="G109" i="4"/>
  <c r="P108" i="4"/>
  <c r="Q105" i="2"/>
  <c r="L105" i="2"/>
  <c r="M105" i="2" s="1"/>
  <c r="H106" i="2" s="1"/>
  <c r="R105" i="2"/>
  <c r="F115" i="14" l="1"/>
  <c r="O114" i="14"/>
  <c r="T113" i="14"/>
  <c r="U113" i="14" s="1"/>
  <c r="P113" i="14"/>
  <c r="K113" i="14"/>
  <c r="L113" i="14" s="1"/>
  <c r="G114" i="14" s="1"/>
  <c r="Q113" i="14"/>
  <c r="L109" i="3"/>
  <c r="M109" i="3" s="1"/>
  <c r="R109" i="3"/>
  <c r="G110" i="3"/>
  <c r="P109" i="3"/>
  <c r="Q109" i="11"/>
  <c r="K109" i="11"/>
  <c r="L109" i="11" s="1"/>
  <c r="G110" i="11" s="1"/>
  <c r="P109" i="11"/>
  <c r="F110" i="11"/>
  <c r="O109" i="11"/>
  <c r="P108" i="10"/>
  <c r="K108" i="10"/>
  <c r="L108" i="10" s="1"/>
  <c r="G109" i="10" s="1"/>
  <c r="Q108" i="10"/>
  <c r="O108" i="10"/>
  <c r="F109" i="10"/>
  <c r="T109" i="10" s="1"/>
  <c r="U109" i="10" s="1"/>
  <c r="V110" i="10" s="1"/>
  <c r="O76" i="6"/>
  <c r="F77" i="6"/>
  <c r="Q76" i="6"/>
  <c r="K76" i="6"/>
  <c r="L76" i="6" s="1"/>
  <c r="G77" i="6" s="1"/>
  <c r="P76" i="6"/>
  <c r="R113" i="1"/>
  <c r="M113" i="1"/>
  <c r="N113" i="1" s="1"/>
  <c r="I114" i="1" s="1"/>
  <c r="S113" i="1"/>
  <c r="Q120" i="1"/>
  <c r="H121" i="1"/>
  <c r="P106" i="2"/>
  <c r="G107" i="2"/>
  <c r="Q107" i="4"/>
  <c r="R107" i="4"/>
  <c r="L107" i="4"/>
  <c r="M107" i="4" s="1"/>
  <c r="G110" i="4"/>
  <c r="P109" i="4"/>
  <c r="L106" i="2"/>
  <c r="M106" i="2" s="1"/>
  <c r="H107" i="2" s="1"/>
  <c r="Q106" i="2"/>
  <c r="R106" i="2"/>
  <c r="P114" i="14" l="1"/>
  <c r="Q114" i="14"/>
  <c r="K114" i="14"/>
  <c r="L114" i="14" s="1"/>
  <c r="G115" i="14" s="1"/>
  <c r="T114" i="14"/>
  <c r="U114" i="14" s="1"/>
  <c r="F116" i="14"/>
  <c r="O115" i="14"/>
  <c r="G111" i="3"/>
  <c r="P110" i="3"/>
  <c r="L110" i="3"/>
  <c r="M110" i="3" s="1"/>
  <c r="R110" i="3"/>
  <c r="Q110" i="11"/>
  <c r="K110" i="11"/>
  <c r="L110" i="11" s="1"/>
  <c r="G111" i="11" s="1"/>
  <c r="P110" i="11"/>
  <c r="O110" i="11"/>
  <c r="F111" i="11"/>
  <c r="P109" i="10"/>
  <c r="Q109" i="10"/>
  <c r="K109" i="10"/>
  <c r="L109" i="10" s="1"/>
  <c r="G110" i="10" s="1"/>
  <c r="O109" i="10"/>
  <c r="F110" i="10"/>
  <c r="T110" i="10" s="1"/>
  <c r="U110" i="10" s="1"/>
  <c r="V111" i="10" s="1"/>
  <c r="Q77" i="6"/>
  <c r="K77" i="6"/>
  <c r="L77" i="6" s="1"/>
  <c r="G78" i="6" s="1"/>
  <c r="P77" i="6"/>
  <c r="O77" i="6"/>
  <c r="H122" i="1"/>
  <c r="Q121" i="1"/>
  <c r="M114" i="1"/>
  <c r="N114" i="1" s="1"/>
  <c r="I115" i="1" s="1"/>
  <c r="S114" i="1"/>
  <c r="R114" i="1"/>
  <c r="P107" i="2"/>
  <c r="G108" i="2"/>
  <c r="R108" i="4"/>
  <c r="L108" i="4"/>
  <c r="M108" i="4" s="1"/>
  <c r="Q108" i="4"/>
  <c r="P110" i="4"/>
  <c r="G111" i="4"/>
  <c r="R107" i="2"/>
  <c r="Q107" i="2"/>
  <c r="L107" i="2"/>
  <c r="M107" i="2" s="1"/>
  <c r="H108" i="2" s="1"/>
  <c r="P115" i="14" l="1"/>
  <c r="K115" i="14"/>
  <c r="L115" i="14" s="1"/>
  <c r="G116" i="14" s="1"/>
  <c r="Q115" i="14"/>
  <c r="F117" i="14"/>
  <c r="O116" i="14"/>
  <c r="T115" i="14"/>
  <c r="U115" i="14" s="1"/>
  <c r="P111" i="3"/>
  <c r="L111" i="3"/>
  <c r="M111" i="3" s="1"/>
  <c r="R111" i="3"/>
  <c r="G112" i="3"/>
  <c r="F112" i="11"/>
  <c r="O111" i="11"/>
  <c r="Q111" i="11"/>
  <c r="K111" i="11"/>
  <c r="L111" i="11" s="1"/>
  <c r="G112" i="11" s="1"/>
  <c r="P111" i="11"/>
  <c r="P110" i="10"/>
  <c r="Q110" i="10"/>
  <c r="K110" i="10"/>
  <c r="L110" i="10" s="1"/>
  <c r="G111" i="10" s="1"/>
  <c r="O110" i="10"/>
  <c r="F111" i="10"/>
  <c r="T111" i="10" s="1"/>
  <c r="U111" i="10" s="1"/>
  <c r="V112" i="10" s="1"/>
  <c r="P78" i="6"/>
  <c r="F78" i="6"/>
  <c r="M115" i="1"/>
  <c r="N115" i="1" s="1"/>
  <c r="I116" i="1" s="1"/>
  <c r="S115" i="1"/>
  <c r="R115" i="1"/>
  <c r="Q122" i="1"/>
  <c r="H123" i="1"/>
  <c r="G109" i="2"/>
  <c r="P108" i="2"/>
  <c r="L109" i="4"/>
  <c r="M109" i="4" s="1"/>
  <c r="R109" i="4"/>
  <c r="Q109" i="4"/>
  <c r="P111" i="4"/>
  <c r="G112" i="4"/>
  <c r="Q108" i="2"/>
  <c r="R108" i="2"/>
  <c r="L108" i="2"/>
  <c r="M108" i="2" s="1"/>
  <c r="H109" i="2" s="1"/>
  <c r="P116" i="14" l="1"/>
  <c r="Q116" i="14"/>
  <c r="K116" i="14"/>
  <c r="L116" i="14" s="1"/>
  <c r="G117" i="14" s="1"/>
  <c r="T116" i="14"/>
  <c r="U116" i="14" s="1"/>
  <c r="F118" i="14"/>
  <c r="O117" i="14"/>
  <c r="L112" i="3"/>
  <c r="M112" i="3" s="1"/>
  <c r="R112" i="3"/>
  <c r="G113" i="3"/>
  <c r="P112" i="3"/>
  <c r="Q112" i="11"/>
  <c r="K112" i="11"/>
  <c r="L112" i="11" s="1"/>
  <c r="G113" i="11" s="1"/>
  <c r="P112" i="11"/>
  <c r="F113" i="11"/>
  <c r="O112" i="11"/>
  <c r="P111" i="10"/>
  <c r="K111" i="10"/>
  <c r="L111" i="10" s="1"/>
  <c r="G112" i="10" s="1"/>
  <c r="Q111" i="10"/>
  <c r="O111" i="10"/>
  <c r="F112" i="10"/>
  <c r="T112" i="10" s="1"/>
  <c r="U112" i="10" s="1"/>
  <c r="V113" i="10" s="1"/>
  <c r="O78" i="6"/>
  <c r="K78" i="6"/>
  <c r="L78" i="6" s="1"/>
  <c r="G79" i="6" s="1"/>
  <c r="F79" i="6"/>
  <c r="Q78" i="6"/>
  <c r="M116" i="1"/>
  <c r="N116" i="1" s="1"/>
  <c r="I117" i="1" s="1"/>
  <c r="R116" i="1"/>
  <c r="S116" i="1"/>
  <c r="H124" i="1"/>
  <c r="Q123" i="1"/>
  <c r="P109" i="2"/>
  <c r="G110" i="2"/>
  <c r="Q110" i="4"/>
  <c r="L110" i="4"/>
  <c r="M110" i="4" s="1"/>
  <c r="R110" i="4"/>
  <c r="G113" i="4"/>
  <c r="P112" i="4"/>
  <c r="R109" i="2"/>
  <c r="Q109" i="2"/>
  <c r="L109" i="2"/>
  <c r="M109" i="2" s="1"/>
  <c r="H110" i="2" s="1"/>
  <c r="P117" i="14" l="1"/>
  <c r="K117" i="14"/>
  <c r="L117" i="14" s="1"/>
  <c r="G118" i="14" s="1"/>
  <c r="Q117" i="14"/>
  <c r="F119" i="14"/>
  <c r="O118" i="14"/>
  <c r="T117" i="14"/>
  <c r="U117" i="14" s="1"/>
  <c r="L113" i="3"/>
  <c r="M113" i="3" s="1"/>
  <c r="R113" i="3"/>
  <c r="G114" i="3"/>
  <c r="P113" i="3"/>
  <c r="Q113" i="11"/>
  <c r="K113" i="11"/>
  <c r="L113" i="11" s="1"/>
  <c r="G114" i="11" s="1"/>
  <c r="P113" i="11"/>
  <c r="F114" i="11"/>
  <c r="O113" i="11"/>
  <c r="P112" i="10"/>
  <c r="K112" i="10"/>
  <c r="L112" i="10" s="1"/>
  <c r="G113" i="10" s="1"/>
  <c r="Q112" i="10"/>
  <c r="O112" i="10"/>
  <c r="F113" i="10"/>
  <c r="T113" i="10" s="1"/>
  <c r="U113" i="10" s="1"/>
  <c r="V114" i="10" s="1"/>
  <c r="P79" i="6"/>
  <c r="Q79" i="6"/>
  <c r="K79" i="6"/>
  <c r="L79" i="6" s="1"/>
  <c r="G80" i="6" s="1"/>
  <c r="O79" i="6"/>
  <c r="F80" i="6"/>
  <c r="M117" i="1"/>
  <c r="N117" i="1" s="1"/>
  <c r="I118" i="1" s="1"/>
  <c r="R117" i="1"/>
  <c r="S117" i="1"/>
  <c r="H125" i="1"/>
  <c r="Q124" i="1"/>
  <c r="P110" i="2"/>
  <c r="G111" i="2"/>
  <c r="Q111" i="4"/>
  <c r="R111" i="4"/>
  <c r="L111" i="4"/>
  <c r="M111" i="4" s="1"/>
  <c r="G114" i="4"/>
  <c r="P113" i="4"/>
  <c r="Q110" i="2"/>
  <c r="L110" i="2"/>
  <c r="M110" i="2" s="1"/>
  <c r="H111" i="2" s="1"/>
  <c r="R110" i="2"/>
  <c r="P118" i="14" l="1"/>
  <c r="Q118" i="14"/>
  <c r="K118" i="14"/>
  <c r="L118" i="14" s="1"/>
  <c r="G119" i="14" s="1"/>
  <c r="T118" i="14"/>
  <c r="U118" i="14" s="1"/>
  <c r="O119" i="14"/>
  <c r="F120" i="14"/>
  <c r="G115" i="3"/>
  <c r="P114" i="3"/>
  <c r="R114" i="3"/>
  <c r="L114" i="3"/>
  <c r="M114" i="3" s="1"/>
  <c r="Q114" i="11"/>
  <c r="K114" i="11"/>
  <c r="L114" i="11" s="1"/>
  <c r="G115" i="11" s="1"/>
  <c r="P114" i="11"/>
  <c r="O114" i="11"/>
  <c r="F115" i="11"/>
  <c r="P113" i="10"/>
  <c r="Q113" i="10"/>
  <c r="K113" i="10"/>
  <c r="L113" i="10" s="1"/>
  <c r="G114" i="10" s="1"/>
  <c r="O113" i="10"/>
  <c r="F114" i="10"/>
  <c r="T114" i="10" s="1"/>
  <c r="U114" i="10" s="1"/>
  <c r="V115" i="10" s="1"/>
  <c r="O80" i="6"/>
  <c r="Q80" i="6"/>
  <c r="K80" i="6"/>
  <c r="P80" i="6"/>
  <c r="R118" i="1"/>
  <c r="M118" i="1"/>
  <c r="N118" i="1" s="1"/>
  <c r="I119" i="1" s="1"/>
  <c r="S118" i="1"/>
  <c r="Q125" i="1"/>
  <c r="H126" i="1"/>
  <c r="G112" i="2"/>
  <c r="P111" i="2"/>
  <c r="R112" i="4"/>
  <c r="L112" i="4"/>
  <c r="M112" i="4" s="1"/>
  <c r="Q112" i="4"/>
  <c r="P114" i="4"/>
  <c r="G115" i="4"/>
  <c r="L111" i="2"/>
  <c r="M111" i="2" s="1"/>
  <c r="H112" i="2" s="1"/>
  <c r="R111" i="2"/>
  <c r="Q111" i="2"/>
  <c r="P119" i="14" l="1"/>
  <c r="Q119" i="14"/>
  <c r="K119" i="14"/>
  <c r="L119" i="14" s="1"/>
  <c r="G120" i="14" s="1"/>
  <c r="O120" i="14"/>
  <c r="F121" i="14"/>
  <c r="T119" i="14"/>
  <c r="U119" i="14" s="1"/>
  <c r="P115" i="3"/>
  <c r="L115" i="3"/>
  <c r="M115" i="3" s="1"/>
  <c r="R115" i="3"/>
  <c r="G116" i="3"/>
  <c r="Q115" i="11"/>
  <c r="K115" i="11"/>
  <c r="L115" i="11" s="1"/>
  <c r="G116" i="11" s="1"/>
  <c r="P115" i="11"/>
  <c r="F116" i="11"/>
  <c r="O115" i="11"/>
  <c r="P114" i="10"/>
  <c r="Q114" i="10"/>
  <c r="K114" i="10"/>
  <c r="L114" i="10" s="1"/>
  <c r="G115" i="10" s="1"/>
  <c r="O114" i="10"/>
  <c r="F115" i="10"/>
  <c r="T115" i="10" s="1"/>
  <c r="U115" i="10" s="1"/>
  <c r="V116" i="10" s="1"/>
  <c r="F81" i="6"/>
  <c r="L80" i="6"/>
  <c r="G81" i="6" s="1"/>
  <c r="Q126" i="1"/>
  <c r="H127" i="1"/>
  <c r="R119" i="1"/>
  <c r="M119" i="1"/>
  <c r="N119" i="1" s="1"/>
  <c r="I120" i="1" s="1"/>
  <c r="S119" i="1"/>
  <c r="G113" i="2"/>
  <c r="P112" i="2"/>
  <c r="R113" i="4"/>
  <c r="Q113" i="4"/>
  <c r="L113" i="4"/>
  <c r="M113" i="4" s="1"/>
  <c r="G116" i="4"/>
  <c r="P115" i="4"/>
  <c r="R112" i="2"/>
  <c r="L112" i="2"/>
  <c r="M112" i="2" s="1"/>
  <c r="H113" i="2" s="1"/>
  <c r="Q112" i="2"/>
  <c r="P120" i="14" l="1"/>
  <c r="K120" i="14"/>
  <c r="L120" i="14" s="1"/>
  <c r="G121" i="14" s="1"/>
  <c r="Q120" i="14"/>
  <c r="T120" i="14"/>
  <c r="U120" i="14" s="1"/>
  <c r="O121" i="14"/>
  <c r="F122" i="14"/>
  <c r="L116" i="3"/>
  <c r="M116" i="3" s="1"/>
  <c r="R116" i="3"/>
  <c r="G117" i="3"/>
  <c r="P116" i="3"/>
  <c r="Q116" i="11"/>
  <c r="K116" i="11"/>
  <c r="L116" i="11" s="1"/>
  <c r="G117" i="11" s="1"/>
  <c r="P116" i="11"/>
  <c r="F117" i="11"/>
  <c r="O116" i="11"/>
  <c r="P115" i="10"/>
  <c r="K115" i="10"/>
  <c r="L115" i="10" s="1"/>
  <c r="G116" i="10" s="1"/>
  <c r="Q115" i="10"/>
  <c r="O115" i="10"/>
  <c r="F116" i="10"/>
  <c r="T116" i="10" s="1"/>
  <c r="U116" i="10" s="1"/>
  <c r="V117" i="10" s="1"/>
  <c r="O81" i="6"/>
  <c r="Q81" i="6"/>
  <c r="K81" i="6"/>
  <c r="L81" i="6" s="1"/>
  <c r="G82" i="6" s="1"/>
  <c r="P81" i="6"/>
  <c r="R120" i="1"/>
  <c r="M120" i="1"/>
  <c r="N120" i="1" s="1"/>
  <c r="I121" i="1" s="1"/>
  <c r="S120" i="1"/>
  <c r="H128" i="1"/>
  <c r="Q127" i="1"/>
  <c r="P113" i="2"/>
  <c r="G114" i="2"/>
  <c r="Q114" i="4"/>
  <c r="R114" i="4"/>
  <c r="L114" i="4"/>
  <c r="M114" i="4" s="1"/>
  <c r="G117" i="4"/>
  <c r="P116" i="4"/>
  <c r="Q113" i="2"/>
  <c r="R113" i="2"/>
  <c r="L113" i="2"/>
  <c r="M113" i="2" s="1"/>
  <c r="H114" i="2" s="1"/>
  <c r="P121" i="14" l="1"/>
  <c r="K121" i="14"/>
  <c r="L121" i="14" s="1"/>
  <c r="G122" i="14" s="1"/>
  <c r="Q121" i="14"/>
  <c r="O122" i="14"/>
  <c r="F123" i="14"/>
  <c r="T121" i="14"/>
  <c r="U121" i="14" s="1"/>
  <c r="L117" i="3"/>
  <c r="M117" i="3" s="1"/>
  <c r="R117" i="3"/>
  <c r="G118" i="3"/>
  <c r="P117" i="3"/>
  <c r="Q117" i="11"/>
  <c r="K117" i="11"/>
  <c r="L117" i="11" s="1"/>
  <c r="G118" i="11" s="1"/>
  <c r="P117" i="11"/>
  <c r="F118" i="11"/>
  <c r="O117" i="11"/>
  <c r="P116" i="10"/>
  <c r="K116" i="10"/>
  <c r="L116" i="10" s="1"/>
  <c r="G117" i="10" s="1"/>
  <c r="Q116" i="10"/>
  <c r="O116" i="10"/>
  <c r="F117" i="10"/>
  <c r="T117" i="10" s="1"/>
  <c r="U117" i="10" s="1"/>
  <c r="V118" i="10" s="1"/>
  <c r="P82" i="6"/>
  <c r="F82" i="6"/>
  <c r="K82" i="6" s="1"/>
  <c r="L82" i="6" s="1"/>
  <c r="G83" i="6" s="1"/>
  <c r="R121" i="1"/>
  <c r="S121" i="1"/>
  <c r="M121" i="1"/>
  <c r="N121" i="1" s="1"/>
  <c r="I122" i="1" s="1"/>
  <c r="Q128" i="1"/>
  <c r="H129" i="1"/>
  <c r="G115" i="2"/>
  <c r="P114" i="2"/>
  <c r="Q115" i="4"/>
  <c r="R115" i="4"/>
  <c r="L115" i="4"/>
  <c r="M115" i="4" s="1"/>
  <c r="G118" i="4"/>
  <c r="P117" i="4"/>
  <c r="Q114" i="2"/>
  <c r="L114" i="2"/>
  <c r="M114" i="2" s="1"/>
  <c r="H115" i="2" s="1"/>
  <c r="R114" i="2"/>
  <c r="P122" i="14" l="1"/>
  <c r="Q122" i="14"/>
  <c r="K122" i="14"/>
  <c r="L122" i="14" s="1"/>
  <c r="G123" i="14" s="1"/>
  <c r="T122" i="14"/>
  <c r="U122" i="14" s="1"/>
  <c r="O123" i="14"/>
  <c r="F124" i="14"/>
  <c r="G119" i="3"/>
  <c r="G120" i="3" s="1"/>
  <c r="P118" i="3"/>
  <c r="R118" i="3"/>
  <c r="L118" i="3"/>
  <c r="M118" i="3" s="1"/>
  <c r="Q118" i="11"/>
  <c r="K118" i="11"/>
  <c r="L118" i="11" s="1"/>
  <c r="G119" i="11" s="1"/>
  <c r="P118" i="11"/>
  <c r="O118" i="11"/>
  <c r="F119" i="11"/>
  <c r="P117" i="10"/>
  <c r="Q117" i="10"/>
  <c r="K117" i="10"/>
  <c r="L117" i="10" s="1"/>
  <c r="G118" i="10" s="1"/>
  <c r="O117" i="10"/>
  <c r="F118" i="10"/>
  <c r="T118" i="10" s="1"/>
  <c r="U118" i="10" s="1"/>
  <c r="V119" i="10" s="1"/>
  <c r="P83" i="6"/>
  <c r="O82" i="6"/>
  <c r="F83" i="6"/>
  <c r="Q82" i="6"/>
  <c r="R122" i="1"/>
  <c r="M122" i="1"/>
  <c r="N122" i="1" s="1"/>
  <c r="I123" i="1" s="1"/>
  <c r="S122" i="1"/>
  <c r="H130" i="1"/>
  <c r="Q129" i="1"/>
  <c r="G116" i="2"/>
  <c r="P115" i="2"/>
  <c r="R116" i="4"/>
  <c r="L116" i="4"/>
  <c r="M116" i="4" s="1"/>
  <c r="Q116" i="4"/>
  <c r="P118" i="4"/>
  <c r="G119" i="4"/>
  <c r="Q115" i="2"/>
  <c r="L115" i="2"/>
  <c r="M115" i="2" s="1"/>
  <c r="H116" i="2" s="1"/>
  <c r="R115" i="2"/>
  <c r="G121" i="3" l="1"/>
  <c r="P120" i="3"/>
  <c r="R120" i="3"/>
  <c r="L120" i="3"/>
  <c r="M120" i="3" s="1"/>
  <c r="P123" i="14"/>
  <c r="Q123" i="14"/>
  <c r="K123" i="14"/>
  <c r="L123" i="14" s="1"/>
  <c r="G124" i="14" s="1"/>
  <c r="O124" i="14"/>
  <c r="F125" i="14"/>
  <c r="T123" i="14"/>
  <c r="U123" i="14" s="1"/>
  <c r="P119" i="3"/>
  <c r="L119" i="3"/>
  <c r="R119" i="3"/>
  <c r="Q119" i="11"/>
  <c r="K119" i="11"/>
  <c r="L119" i="11" s="1"/>
  <c r="G120" i="11" s="1"/>
  <c r="P119" i="11"/>
  <c r="F120" i="11"/>
  <c r="O119" i="11"/>
  <c r="P118" i="10"/>
  <c r="Q118" i="10"/>
  <c r="K118" i="10"/>
  <c r="L118" i="10" s="1"/>
  <c r="G119" i="10" s="1"/>
  <c r="O118" i="10"/>
  <c r="F119" i="10"/>
  <c r="T119" i="10" s="1"/>
  <c r="U119" i="10" s="1"/>
  <c r="V120" i="10" s="1"/>
  <c r="O83" i="6"/>
  <c r="K83" i="6"/>
  <c r="L83" i="6" s="1"/>
  <c r="G84" i="6" s="1"/>
  <c r="Q83" i="6"/>
  <c r="F84" i="6"/>
  <c r="M123" i="1"/>
  <c r="N123" i="1" s="1"/>
  <c r="I124" i="1" s="1"/>
  <c r="S123" i="1"/>
  <c r="R123" i="1"/>
  <c r="Q130" i="1"/>
  <c r="H131" i="1"/>
  <c r="P116" i="2"/>
  <c r="G117" i="2"/>
  <c r="L117" i="4"/>
  <c r="M117" i="4" s="1"/>
  <c r="R117" i="4"/>
  <c r="Q117" i="4"/>
  <c r="P119" i="4"/>
  <c r="G120" i="4"/>
  <c r="Q116" i="2"/>
  <c r="L116" i="2"/>
  <c r="M116" i="2" s="1"/>
  <c r="H117" i="2" s="1"/>
  <c r="R116" i="2"/>
  <c r="P121" i="3" l="1"/>
  <c r="L121" i="3"/>
  <c r="M121" i="3" s="1"/>
  <c r="R121" i="3"/>
  <c r="G122" i="3"/>
  <c r="P124" i="14"/>
  <c r="K124" i="14"/>
  <c r="L124" i="14" s="1"/>
  <c r="G125" i="14" s="1"/>
  <c r="Q124" i="14"/>
  <c r="T124" i="14"/>
  <c r="U124" i="14" s="1"/>
  <c r="O125" i="14"/>
  <c r="F126" i="14"/>
  <c r="M119" i="3"/>
  <c r="Q120" i="11"/>
  <c r="K120" i="11"/>
  <c r="L120" i="11" s="1"/>
  <c r="G121" i="11" s="1"/>
  <c r="P120" i="11"/>
  <c r="F121" i="11"/>
  <c r="O120" i="11"/>
  <c r="P119" i="10"/>
  <c r="K119" i="10"/>
  <c r="L119" i="10" s="1"/>
  <c r="G120" i="10" s="1"/>
  <c r="Q119" i="10"/>
  <c r="O119" i="10"/>
  <c r="F120" i="10"/>
  <c r="T120" i="10" s="1"/>
  <c r="U120" i="10" s="1"/>
  <c r="V121" i="10" s="1"/>
  <c r="O84" i="6"/>
  <c r="Q84" i="6"/>
  <c r="K84" i="6"/>
  <c r="P84" i="6"/>
  <c r="R124" i="1"/>
  <c r="M124" i="1"/>
  <c r="N124" i="1" s="1"/>
  <c r="I125" i="1" s="1"/>
  <c r="S124" i="1"/>
  <c r="Q131" i="1"/>
  <c r="H132" i="1"/>
  <c r="G118" i="2"/>
  <c r="P117" i="2"/>
  <c r="Q118" i="4"/>
  <c r="L118" i="4"/>
  <c r="M118" i="4" s="1"/>
  <c r="R118" i="4"/>
  <c r="G121" i="4"/>
  <c r="P120" i="4"/>
  <c r="R117" i="2"/>
  <c r="L117" i="2"/>
  <c r="M117" i="2" s="1"/>
  <c r="H118" i="2" s="1"/>
  <c r="Q117" i="2"/>
  <c r="P122" i="3" l="1"/>
  <c r="L122" i="3"/>
  <c r="M122" i="3" s="1"/>
  <c r="R122" i="3"/>
  <c r="G123" i="3"/>
  <c r="P125" i="14"/>
  <c r="K125" i="14"/>
  <c r="L125" i="14" s="1"/>
  <c r="G126" i="14" s="1"/>
  <c r="Q125" i="14"/>
  <c r="O126" i="14"/>
  <c r="F127" i="14"/>
  <c r="T125" i="14"/>
  <c r="U125" i="14" s="1"/>
  <c r="F122" i="11"/>
  <c r="O121" i="11"/>
  <c r="Q121" i="11"/>
  <c r="K121" i="11"/>
  <c r="L121" i="11" s="1"/>
  <c r="G122" i="11" s="1"/>
  <c r="P121" i="11"/>
  <c r="P120" i="10"/>
  <c r="K120" i="10"/>
  <c r="L120" i="10" s="1"/>
  <c r="G121" i="10" s="1"/>
  <c r="Q120" i="10"/>
  <c r="O120" i="10"/>
  <c r="F121" i="10"/>
  <c r="T121" i="10" s="1"/>
  <c r="U121" i="10" s="1"/>
  <c r="V122" i="10" s="1"/>
  <c r="F85" i="6"/>
  <c r="L84" i="6"/>
  <c r="G85" i="6" s="1"/>
  <c r="R125" i="1"/>
  <c r="M125" i="1"/>
  <c r="N125" i="1" s="1"/>
  <c r="I126" i="1" s="1"/>
  <c r="S125" i="1"/>
  <c r="H133" i="1"/>
  <c r="Q132" i="1"/>
  <c r="G119" i="2"/>
  <c r="P118" i="2"/>
  <c r="Q119" i="4"/>
  <c r="R119" i="4"/>
  <c r="L119" i="4"/>
  <c r="M119" i="4" s="1"/>
  <c r="G122" i="4"/>
  <c r="P121" i="4"/>
  <c r="R118" i="2"/>
  <c r="Q118" i="2"/>
  <c r="L118" i="2"/>
  <c r="M118" i="2" s="1"/>
  <c r="H119" i="2" s="1"/>
  <c r="P123" i="3" l="1"/>
  <c r="L123" i="3"/>
  <c r="M123" i="3" s="1"/>
  <c r="R123" i="3"/>
  <c r="G124" i="3"/>
  <c r="P126" i="14"/>
  <c r="Q126" i="14"/>
  <c r="K126" i="14"/>
  <c r="L126" i="14" s="1"/>
  <c r="G127" i="14" s="1"/>
  <c r="T126" i="14"/>
  <c r="U126" i="14" s="1"/>
  <c r="O127" i="14"/>
  <c r="F128" i="14"/>
  <c r="Q122" i="11"/>
  <c r="K122" i="11"/>
  <c r="L122" i="11" s="1"/>
  <c r="G123" i="11" s="1"/>
  <c r="P122" i="11"/>
  <c r="O122" i="11"/>
  <c r="F123" i="11"/>
  <c r="P121" i="10"/>
  <c r="Q121" i="10"/>
  <c r="K121" i="10"/>
  <c r="L121" i="10" s="1"/>
  <c r="G122" i="10" s="1"/>
  <c r="O121" i="10"/>
  <c r="F122" i="10"/>
  <c r="T122" i="10" s="1"/>
  <c r="U122" i="10" s="1"/>
  <c r="V123" i="10" s="1"/>
  <c r="O85" i="6"/>
  <c r="Q85" i="6"/>
  <c r="K85" i="6"/>
  <c r="L85" i="6" s="1"/>
  <c r="G86" i="6" s="1"/>
  <c r="P85" i="6"/>
  <c r="R126" i="1"/>
  <c r="M126" i="1"/>
  <c r="N126" i="1" s="1"/>
  <c r="I127" i="1" s="1"/>
  <c r="S126" i="1"/>
  <c r="H134" i="1"/>
  <c r="Q133" i="1"/>
  <c r="G120" i="2"/>
  <c r="P119" i="2"/>
  <c r="R120" i="4"/>
  <c r="L120" i="4"/>
  <c r="M120" i="4" s="1"/>
  <c r="Q120" i="4"/>
  <c r="P122" i="4"/>
  <c r="G123" i="4"/>
  <c r="R119" i="2"/>
  <c r="Q119" i="2"/>
  <c r="L119" i="2"/>
  <c r="M119" i="2" s="1"/>
  <c r="H120" i="2" s="1"/>
  <c r="L124" i="3" l="1"/>
  <c r="M124" i="3" s="1"/>
  <c r="R124" i="3"/>
  <c r="P124" i="3"/>
  <c r="P127" i="14"/>
  <c r="Q127" i="14"/>
  <c r="K127" i="14"/>
  <c r="L127" i="14" s="1"/>
  <c r="G128" i="14" s="1"/>
  <c r="O128" i="14"/>
  <c r="F129" i="14"/>
  <c r="T127" i="14"/>
  <c r="U127" i="14" s="1"/>
  <c r="Q123" i="11"/>
  <c r="K123" i="11"/>
  <c r="L123" i="11" s="1"/>
  <c r="G124" i="11" s="1"/>
  <c r="P123" i="11"/>
  <c r="F124" i="11"/>
  <c r="O123" i="11"/>
  <c r="P122" i="10"/>
  <c r="Q122" i="10"/>
  <c r="K122" i="10"/>
  <c r="L122" i="10" s="1"/>
  <c r="G123" i="10" s="1"/>
  <c r="O122" i="10"/>
  <c r="F123" i="10"/>
  <c r="T123" i="10" s="1"/>
  <c r="U123" i="10" s="1"/>
  <c r="V124" i="10" s="1"/>
  <c r="P86" i="6"/>
  <c r="F86" i="6"/>
  <c r="K86" i="6" s="1"/>
  <c r="L86" i="6" s="1"/>
  <c r="G87" i="6" s="1"/>
  <c r="R127" i="1"/>
  <c r="S127" i="1"/>
  <c r="M127" i="1"/>
  <c r="N127" i="1" s="1"/>
  <c r="I128" i="1" s="1"/>
  <c r="Q134" i="1"/>
  <c r="H135" i="1"/>
  <c r="G121" i="2"/>
  <c r="P120" i="2"/>
  <c r="R121" i="4"/>
  <c r="Q121" i="4"/>
  <c r="L121" i="4"/>
  <c r="M121" i="4" s="1"/>
  <c r="G124" i="4"/>
  <c r="P123" i="4"/>
  <c r="Q120" i="2"/>
  <c r="R120" i="2"/>
  <c r="L120" i="2"/>
  <c r="M120" i="2" s="1"/>
  <c r="H121" i="2" s="1"/>
  <c r="Q128" i="14" l="1"/>
  <c r="K128" i="14"/>
  <c r="L128" i="14" s="1"/>
  <c r="G129" i="14" s="1"/>
  <c r="P128" i="14"/>
  <c r="T128" i="14"/>
  <c r="U128" i="14" s="1"/>
  <c r="O129" i="14"/>
  <c r="F130" i="14"/>
  <c r="Q124" i="11"/>
  <c r="K124" i="11"/>
  <c r="L124" i="11" s="1"/>
  <c r="G125" i="11" s="1"/>
  <c r="P124" i="11"/>
  <c r="F125" i="11"/>
  <c r="O124" i="11"/>
  <c r="P123" i="10"/>
  <c r="K123" i="10"/>
  <c r="L123" i="10" s="1"/>
  <c r="G124" i="10" s="1"/>
  <c r="Q123" i="10"/>
  <c r="O123" i="10"/>
  <c r="F124" i="10"/>
  <c r="T124" i="10" s="1"/>
  <c r="U124" i="10" s="1"/>
  <c r="V125" i="10" s="1"/>
  <c r="P87" i="6"/>
  <c r="O86" i="6"/>
  <c r="F87" i="6"/>
  <c r="Q86" i="6"/>
  <c r="R128" i="1"/>
  <c r="S128" i="1"/>
  <c r="M128" i="1"/>
  <c r="N128" i="1" s="1"/>
  <c r="I129" i="1" s="1"/>
  <c r="Q135" i="1"/>
  <c r="H136" i="1"/>
  <c r="P121" i="2"/>
  <c r="G122" i="2"/>
  <c r="Q122" i="4"/>
  <c r="R122" i="4"/>
  <c r="L122" i="4"/>
  <c r="M122" i="4" s="1"/>
  <c r="G125" i="4"/>
  <c r="P124" i="4"/>
  <c r="R121" i="2"/>
  <c r="Q121" i="2"/>
  <c r="L121" i="2"/>
  <c r="M121" i="2" s="1"/>
  <c r="H122" i="2" s="1"/>
  <c r="Q129" i="14" l="1"/>
  <c r="K129" i="14"/>
  <c r="L129" i="14" s="1"/>
  <c r="G130" i="14" s="1"/>
  <c r="P129" i="14"/>
  <c r="O130" i="14"/>
  <c r="F131" i="14"/>
  <c r="T129" i="14"/>
  <c r="U129" i="14" s="1"/>
  <c r="Q125" i="11"/>
  <c r="K125" i="11"/>
  <c r="L125" i="11" s="1"/>
  <c r="G126" i="11" s="1"/>
  <c r="P125" i="11"/>
  <c r="F126" i="11"/>
  <c r="O125" i="11"/>
  <c r="P124" i="10"/>
  <c r="K124" i="10"/>
  <c r="L124" i="10" s="1"/>
  <c r="G125" i="10" s="1"/>
  <c r="Q124" i="10"/>
  <c r="O124" i="10"/>
  <c r="F125" i="10"/>
  <c r="T125" i="10" s="1"/>
  <c r="U125" i="10" s="1"/>
  <c r="V126" i="10" s="1"/>
  <c r="O87" i="6"/>
  <c r="Q87" i="6"/>
  <c r="K87" i="6"/>
  <c r="L87" i="6" s="1"/>
  <c r="G88" i="6" s="1"/>
  <c r="F88" i="6"/>
  <c r="Q136" i="1"/>
  <c r="H137" i="1"/>
  <c r="R129" i="1"/>
  <c r="M129" i="1"/>
  <c r="N129" i="1" s="1"/>
  <c r="I130" i="1" s="1"/>
  <c r="S129" i="1"/>
  <c r="G123" i="2"/>
  <c r="P122" i="2"/>
  <c r="Q123" i="4"/>
  <c r="R123" i="4"/>
  <c r="L123" i="4"/>
  <c r="M123" i="4" s="1"/>
  <c r="G126" i="4"/>
  <c r="P125" i="4"/>
  <c r="L122" i="2"/>
  <c r="M122" i="2" s="1"/>
  <c r="H123" i="2" s="1"/>
  <c r="Q122" i="2"/>
  <c r="R122" i="2"/>
  <c r="Q130" i="14" l="1"/>
  <c r="K130" i="14"/>
  <c r="L130" i="14" s="1"/>
  <c r="G131" i="14" s="1"/>
  <c r="P130" i="14"/>
  <c r="T130" i="14"/>
  <c r="U130" i="14" s="1"/>
  <c r="O131" i="14"/>
  <c r="F132" i="14"/>
  <c r="Q126" i="11"/>
  <c r="K126" i="11"/>
  <c r="L126" i="11" s="1"/>
  <c r="G127" i="11" s="1"/>
  <c r="P126" i="11"/>
  <c r="O126" i="11"/>
  <c r="F127" i="11"/>
  <c r="P125" i="10"/>
  <c r="Q125" i="10"/>
  <c r="K125" i="10"/>
  <c r="L125" i="10" s="1"/>
  <c r="G126" i="10" s="1"/>
  <c r="O125" i="10"/>
  <c r="F126" i="10"/>
  <c r="T126" i="10" s="1"/>
  <c r="U126" i="10" s="1"/>
  <c r="V127" i="10" s="1"/>
  <c r="O88" i="6"/>
  <c r="Q88" i="6"/>
  <c r="K88" i="6"/>
  <c r="P88" i="6"/>
  <c r="R130" i="1"/>
  <c r="M130" i="1"/>
  <c r="N130" i="1" s="1"/>
  <c r="I131" i="1" s="1"/>
  <c r="S130" i="1"/>
  <c r="Q137" i="1"/>
  <c r="H138" i="1"/>
  <c r="G124" i="2"/>
  <c r="P123" i="2"/>
  <c r="R124" i="4"/>
  <c r="L124" i="4"/>
  <c r="M124" i="4" s="1"/>
  <c r="Q124" i="4"/>
  <c r="P126" i="4"/>
  <c r="G127" i="4"/>
  <c r="Q123" i="2"/>
  <c r="L123" i="2"/>
  <c r="M123" i="2" s="1"/>
  <c r="H124" i="2" s="1"/>
  <c r="R123" i="2"/>
  <c r="Q131" i="14" l="1"/>
  <c r="K131" i="14"/>
  <c r="L131" i="14" s="1"/>
  <c r="G132" i="14" s="1"/>
  <c r="P131" i="14"/>
  <c r="T131" i="14"/>
  <c r="U131" i="14" s="1"/>
  <c r="O132" i="14"/>
  <c r="F133" i="14"/>
  <c r="Q127" i="11"/>
  <c r="K127" i="11"/>
  <c r="L127" i="11" s="1"/>
  <c r="G128" i="11" s="1"/>
  <c r="P127" i="11"/>
  <c r="F128" i="11"/>
  <c r="O127" i="11"/>
  <c r="P126" i="10"/>
  <c r="Q126" i="10"/>
  <c r="K126" i="10"/>
  <c r="L126" i="10" s="1"/>
  <c r="G127" i="10" s="1"/>
  <c r="O126" i="10"/>
  <c r="F127" i="10"/>
  <c r="T127" i="10" s="1"/>
  <c r="U127" i="10" s="1"/>
  <c r="V128" i="10" s="1"/>
  <c r="F89" i="6"/>
  <c r="L88" i="6"/>
  <c r="G89" i="6" s="1"/>
  <c r="R131" i="1"/>
  <c r="M131" i="1"/>
  <c r="N131" i="1" s="1"/>
  <c r="I132" i="1" s="1"/>
  <c r="S131" i="1"/>
  <c r="H139" i="1"/>
  <c r="Q138" i="1"/>
  <c r="P124" i="2"/>
  <c r="G125" i="2"/>
  <c r="P127" i="4"/>
  <c r="G128" i="4"/>
  <c r="L125" i="4"/>
  <c r="M125" i="4" s="1"/>
  <c r="R125" i="4"/>
  <c r="Q125" i="4"/>
  <c r="R124" i="2"/>
  <c r="Q124" i="2"/>
  <c r="L124" i="2"/>
  <c r="M124" i="2" s="1"/>
  <c r="H125" i="2" s="1"/>
  <c r="Q132" i="14" l="1"/>
  <c r="K132" i="14"/>
  <c r="L132" i="14" s="1"/>
  <c r="G133" i="14" s="1"/>
  <c r="P132" i="14"/>
  <c r="O133" i="14"/>
  <c r="F134" i="14"/>
  <c r="T132" i="14"/>
  <c r="U132" i="14" s="1"/>
  <c r="Q128" i="11"/>
  <c r="K128" i="11"/>
  <c r="L128" i="11" s="1"/>
  <c r="G129" i="11" s="1"/>
  <c r="P128" i="11"/>
  <c r="F129" i="11"/>
  <c r="O128" i="11"/>
  <c r="P127" i="10"/>
  <c r="K127" i="10"/>
  <c r="L127" i="10" s="1"/>
  <c r="G128" i="10" s="1"/>
  <c r="Q127" i="10"/>
  <c r="O127" i="10"/>
  <c r="F128" i="10"/>
  <c r="T128" i="10" s="1"/>
  <c r="U128" i="10" s="1"/>
  <c r="V129" i="10" s="1"/>
  <c r="Q89" i="6"/>
  <c r="K89" i="6"/>
  <c r="P89" i="6"/>
  <c r="O89" i="6"/>
  <c r="R132" i="1"/>
  <c r="M132" i="1"/>
  <c r="N132" i="1" s="1"/>
  <c r="I133" i="1" s="1"/>
  <c r="S132" i="1"/>
  <c r="Q139" i="1"/>
  <c r="H140" i="1"/>
  <c r="G126" i="2"/>
  <c r="P125" i="2"/>
  <c r="G129" i="4"/>
  <c r="P128" i="4"/>
  <c r="Q126" i="4"/>
  <c r="L126" i="4"/>
  <c r="M126" i="4" s="1"/>
  <c r="R126" i="4"/>
  <c r="L125" i="2"/>
  <c r="M125" i="2" s="1"/>
  <c r="H126" i="2" s="1"/>
  <c r="R125" i="2"/>
  <c r="Q125" i="2"/>
  <c r="Q133" i="14" l="1"/>
  <c r="K133" i="14"/>
  <c r="L133" i="14" s="1"/>
  <c r="G134" i="14" s="1"/>
  <c r="P133" i="14"/>
  <c r="T133" i="14"/>
  <c r="U133" i="14" s="1"/>
  <c r="O134" i="14"/>
  <c r="F135" i="14"/>
  <c r="Q129" i="11"/>
  <c r="K129" i="11"/>
  <c r="L129" i="11" s="1"/>
  <c r="G130" i="11" s="1"/>
  <c r="P129" i="11"/>
  <c r="F130" i="11"/>
  <c r="O129" i="11"/>
  <c r="Q128" i="10"/>
  <c r="K128" i="10"/>
  <c r="L128" i="10" s="1"/>
  <c r="G129" i="10" s="1"/>
  <c r="P128" i="10"/>
  <c r="O128" i="10"/>
  <c r="F129" i="10"/>
  <c r="T129" i="10" s="1"/>
  <c r="U129" i="10" s="1"/>
  <c r="V130" i="10" s="1"/>
  <c r="L89" i="6"/>
  <c r="G90" i="6" s="1"/>
  <c r="F90" i="6"/>
  <c r="R133" i="1"/>
  <c r="M133" i="1"/>
  <c r="N133" i="1" s="1"/>
  <c r="I134" i="1" s="1"/>
  <c r="S133" i="1"/>
  <c r="Q140" i="1"/>
  <c r="H141" i="1"/>
  <c r="G127" i="2"/>
  <c r="P126" i="2"/>
  <c r="Q127" i="4"/>
  <c r="R127" i="4"/>
  <c r="L127" i="4"/>
  <c r="M127" i="4" s="1"/>
  <c r="G130" i="4"/>
  <c r="P129" i="4"/>
  <c r="Q126" i="2"/>
  <c r="R126" i="2"/>
  <c r="L126" i="2"/>
  <c r="M126" i="2" s="1"/>
  <c r="H127" i="2" s="1"/>
  <c r="Q134" i="14" l="1"/>
  <c r="K134" i="14"/>
  <c r="L134" i="14" s="1"/>
  <c r="G135" i="14" s="1"/>
  <c r="P134" i="14"/>
  <c r="O135" i="14"/>
  <c r="F136" i="14"/>
  <c r="T134" i="14"/>
  <c r="U134" i="14" s="1"/>
  <c r="Q130" i="11"/>
  <c r="K130" i="11"/>
  <c r="L130" i="11" s="1"/>
  <c r="G131" i="11" s="1"/>
  <c r="P130" i="11"/>
  <c r="O130" i="11"/>
  <c r="F131" i="11"/>
  <c r="Q129" i="10"/>
  <c r="K129" i="10"/>
  <c r="L129" i="10" s="1"/>
  <c r="G130" i="10" s="1"/>
  <c r="P129" i="10"/>
  <c r="O129" i="10"/>
  <c r="F130" i="10"/>
  <c r="T130" i="10" s="1"/>
  <c r="U130" i="10" s="1"/>
  <c r="V131" i="10" s="1"/>
  <c r="O90" i="6"/>
  <c r="F91" i="6"/>
  <c r="Q90" i="6"/>
  <c r="K90" i="6"/>
  <c r="L90" i="6" s="1"/>
  <c r="G91" i="6" s="1"/>
  <c r="P90" i="6"/>
  <c r="S134" i="1"/>
  <c r="R134" i="1"/>
  <c r="M134" i="1"/>
  <c r="N134" i="1" s="1"/>
  <c r="I135" i="1" s="1"/>
  <c r="Q141" i="1"/>
  <c r="H142" i="1"/>
  <c r="P127" i="2"/>
  <c r="G128" i="2"/>
  <c r="R128" i="4"/>
  <c r="L128" i="4"/>
  <c r="M128" i="4" s="1"/>
  <c r="Q128" i="4"/>
  <c r="P130" i="4"/>
  <c r="G131" i="4"/>
  <c r="Q127" i="2"/>
  <c r="L127" i="2"/>
  <c r="M127" i="2" s="1"/>
  <c r="H128" i="2" s="1"/>
  <c r="R127" i="2"/>
  <c r="Q135" i="14" l="1"/>
  <c r="K135" i="14"/>
  <c r="L135" i="14" s="1"/>
  <c r="G136" i="14" s="1"/>
  <c r="P135" i="14"/>
  <c r="T135" i="14"/>
  <c r="U135" i="14" s="1"/>
  <c r="O136" i="14"/>
  <c r="F137" i="14"/>
  <c r="Q131" i="11"/>
  <c r="K131" i="11"/>
  <c r="L131" i="11" s="1"/>
  <c r="G132" i="11" s="1"/>
  <c r="P131" i="11"/>
  <c r="F132" i="11"/>
  <c r="O131" i="11"/>
  <c r="Q130" i="10"/>
  <c r="K130" i="10"/>
  <c r="L130" i="10" s="1"/>
  <c r="G131" i="10" s="1"/>
  <c r="P130" i="10"/>
  <c r="O130" i="10"/>
  <c r="F131" i="10"/>
  <c r="T131" i="10" s="1"/>
  <c r="U131" i="10" s="1"/>
  <c r="V132" i="10" s="1"/>
  <c r="O91" i="6"/>
  <c r="P91" i="6"/>
  <c r="Q91" i="6"/>
  <c r="K91" i="6"/>
  <c r="H143" i="1"/>
  <c r="Q142" i="1"/>
  <c r="R135" i="1"/>
  <c r="M135" i="1"/>
  <c r="N135" i="1" s="1"/>
  <c r="I136" i="1" s="1"/>
  <c r="S135" i="1"/>
  <c r="P128" i="2"/>
  <c r="G129" i="2"/>
  <c r="R129" i="4"/>
  <c r="Q129" i="4"/>
  <c r="L129" i="4"/>
  <c r="M129" i="4" s="1"/>
  <c r="G132" i="4"/>
  <c r="P131" i="4"/>
  <c r="L128" i="2"/>
  <c r="M128" i="2" s="1"/>
  <c r="H129" i="2" s="1"/>
  <c r="R128" i="2"/>
  <c r="Q128" i="2"/>
  <c r="Q136" i="14" l="1"/>
  <c r="K136" i="14"/>
  <c r="L136" i="14" s="1"/>
  <c r="G137" i="14" s="1"/>
  <c r="P136" i="14"/>
  <c r="O137" i="14"/>
  <c r="F138" i="14"/>
  <c r="T136" i="14"/>
  <c r="U136" i="14" s="1"/>
  <c r="Q132" i="11"/>
  <c r="K132" i="11"/>
  <c r="L132" i="11" s="1"/>
  <c r="G133" i="11" s="1"/>
  <c r="P132" i="11"/>
  <c r="F133" i="11"/>
  <c r="O132" i="11"/>
  <c r="Q131" i="10"/>
  <c r="K131" i="10"/>
  <c r="L131" i="10" s="1"/>
  <c r="G132" i="10" s="1"/>
  <c r="P131" i="10"/>
  <c r="O131" i="10"/>
  <c r="F132" i="10"/>
  <c r="T132" i="10" s="1"/>
  <c r="U132" i="10" s="1"/>
  <c r="V133" i="10" s="1"/>
  <c r="L91" i="6"/>
  <c r="G92" i="6" s="1"/>
  <c r="F92" i="6"/>
  <c r="R136" i="1"/>
  <c r="M136" i="1"/>
  <c r="N136" i="1" s="1"/>
  <c r="I137" i="1" s="1"/>
  <c r="S136" i="1"/>
  <c r="H144" i="1"/>
  <c r="Q143" i="1"/>
  <c r="G130" i="2"/>
  <c r="P129" i="2"/>
  <c r="Q130" i="4"/>
  <c r="R130" i="4"/>
  <c r="L130" i="4"/>
  <c r="M130" i="4" s="1"/>
  <c r="P132" i="4"/>
  <c r="G133" i="4"/>
  <c r="L129" i="2"/>
  <c r="M129" i="2" s="1"/>
  <c r="H130" i="2" s="1"/>
  <c r="R129" i="2"/>
  <c r="Q129" i="2"/>
  <c r="Q137" i="14" l="1"/>
  <c r="K137" i="14"/>
  <c r="L137" i="14" s="1"/>
  <c r="G138" i="14" s="1"/>
  <c r="P137" i="14"/>
  <c r="T137" i="14"/>
  <c r="U137" i="14" s="1"/>
  <c r="O138" i="14"/>
  <c r="F139" i="14"/>
  <c r="Q133" i="11"/>
  <c r="K133" i="11"/>
  <c r="L133" i="11" s="1"/>
  <c r="G134" i="11" s="1"/>
  <c r="P133" i="11"/>
  <c r="F134" i="11"/>
  <c r="O133" i="11"/>
  <c r="Q132" i="10"/>
  <c r="K132" i="10"/>
  <c r="L132" i="10" s="1"/>
  <c r="G133" i="10" s="1"/>
  <c r="P132" i="10"/>
  <c r="O132" i="10"/>
  <c r="F133" i="10"/>
  <c r="T133" i="10" s="1"/>
  <c r="U133" i="10" s="1"/>
  <c r="V134" i="10" s="1"/>
  <c r="O92" i="6"/>
  <c r="F93" i="6"/>
  <c r="Q92" i="6"/>
  <c r="K92" i="6"/>
  <c r="L92" i="6" s="1"/>
  <c r="G93" i="6" s="1"/>
  <c r="P92" i="6"/>
  <c r="R137" i="1"/>
  <c r="M137" i="1"/>
  <c r="N137" i="1" s="1"/>
  <c r="I138" i="1" s="1"/>
  <c r="S137" i="1"/>
  <c r="Q144" i="1"/>
  <c r="H145" i="1"/>
  <c r="P130" i="2"/>
  <c r="G131" i="2"/>
  <c r="Q131" i="4"/>
  <c r="R131" i="4"/>
  <c r="L131" i="4"/>
  <c r="M131" i="4" s="1"/>
  <c r="G134" i="4"/>
  <c r="P133" i="4"/>
  <c r="Q130" i="2"/>
  <c r="R130" i="2"/>
  <c r="L130" i="2"/>
  <c r="M130" i="2" s="1"/>
  <c r="H131" i="2" s="1"/>
  <c r="Q138" i="14" l="1"/>
  <c r="K138" i="14"/>
  <c r="L138" i="14" s="1"/>
  <c r="G139" i="14" s="1"/>
  <c r="P138" i="14"/>
  <c r="O139" i="14"/>
  <c r="F140" i="14"/>
  <c r="T138" i="14"/>
  <c r="U138" i="14" s="1"/>
  <c r="Q134" i="11"/>
  <c r="K134" i="11"/>
  <c r="L134" i="11" s="1"/>
  <c r="G135" i="11" s="1"/>
  <c r="P134" i="11"/>
  <c r="O134" i="11"/>
  <c r="F135" i="11"/>
  <c r="Q133" i="10"/>
  <c r="K133" i="10"/>
  <c r="L133" i="10" s="1"/>
  <c r="G134" i="10" s="1"/>
  <c r="P133" i="10"/>
  <c r="O133" i="10"/>
  <c r="F134" i="10"/>
  <c r="T134" i="10" s="1"/>
  <c r="U134" i="10" s="1"/>
  <c r="V135" i="10" s="1"/>
  <c r="Q93" i="6"/>
  <c r="K93" i="6"/>
  <c r="L93" i="6" s="1"/>
  <c r="G94" i="6" s="1"/>
  <c r="P93" i="6"/>
  <c r="O93" i="6"/>
  <c r="S138" i="1"/>
  <c r="M138" i="1"/>
  <c r="N138" i="1" s="1"/>
  <c r="I139" i="1" s="1"/>
  <c r="R138" i="1"/>
  <c r="H146" i="1"/>
  <c r="Q145" i="1"/>
  <c r="P131" i="2"/>
  <c r="G132" i="2"/>
  <c r="R132" i="4"/>
  <c r="L132" i="4"/>
  <c r="M132" i="4" s="1"/>
  <c r="Q132" i="4"/>
  <c r="P134" i="4"/>
  <c r="G135" i="4"/>
  <c r="Q131" i="2"/>
  <c r="L131" i="2"/>
  <c r="M131" i="2" s="1"/>
  <c r="H132" i="2" s="1"/>
  <c r="R131" i="2"/>
  <c r="Q139" i="14" l="1"/>
  <c r="K139" i="14"/>
  <c r="L139" i="14" s="1"/>
  <c r="G140" i="14" s="1"/>
  <c r="P139" i="14"/>
  <c r="T139" i="14"/>
  <c r="U139" i="14" s="1"/>
  <c r="O140" i="14"/>
  <c r="F141" i="14"/>
  <c r="Q135" i="11"/>
  <c r="K135" i="11"/>
  <c r="L135" i="11" s="1"/>
  <c r="G136" i="11" s="1"/>
  <c r="P135" i="11"/>
  <c r="F136" i="11"/>
  <c r="O135" i="11"/>
  <c r="Q134" i="10"/>
  <c r="K134" i="10"/>
  <c r="L134" i="10" s="1"/>
  <c r="G135" i="10" s="1"/>
  <c r="P134" i="10"/>
  <c r="O134" i="10"/>
  <c r="F135" i="10"/>
  <c r="T135" i="10" s="1"/>
  <c r="U135" i="10" s="1"/>
  <c r="V136" i="10" s="1"/>
  <c r="P94" i="6"/>
  <c r="F94" i="6"/>
  <c r="K94" i="6" s="1"/>
  <c r="L94" i="6" s="1"/>
  <c r="G95" i="6" s="1"/>
  <c r="S139" i="1"/>
  <c r="R139" i="1"/>
  <c r="M139" i="1"/>
  <c r="N139" i="1" s="1"/>
  <c r="I140" i="1" s="1"/>
  <c r="H147" i="1"/>
  <c r="Q146" i="1"/>
  <c r="G133" i="2"/>
  <c r="P132" i="2"/>
  <c r="Q133" i="4"/>
  <c r="L133" i="4"/>
  <c r="M133" i="4" s="1"/>
  <c r="R133" i="4"/>
  <c r="G136" i="4"/>
  <c r="P135" i="4"/>
  <c r="Q132" i="2"/>
  <c r="L132" i="2"/>
  <c r="M132" i="2" s="1"/>
  <c r="H133" i="2" s="1"/>
  <c r="R132" i="2"/>
  <c r="Q140" i="14" l="1"/>
  <c r="K140" i="14"/>
  <c r="L140" i="14" s="1"/>
  <c r="G141" i="14" s="1"/>
  <c r="P140" i="14"/>
  <c r="O141" i="14"/>
  <c r="F142" i="14"/>
  <c r="T140" i="14"/>
  <c r="U140" i="14" s="1"/>
  <c r="Q136" i="11"/>
  <c r="K136" i="11"/>
  <c r="L136" i="11" s="1"/>
  <c r="G137" i="11" s="1"/>
  <c r="P136" i="11"/>
  <c r="F137" i="11"/>
  <c r="O136" i="11"/>
  <c r="Q135" i="10"/>
  <c r="K135" i="10"/>
  <c r="L135" i="10" s="1"/>
  <c r="G136" i="10" s="1"/>
  <c r="P135" i="10"/>
  <c r="O135" i="10"/>
  <c r="F136" i="10"/>
  <c r="T136" i="10" s="1"/>
  <c r="U136" i="10" s="1"/>
  <c r="V137" i="10" s="1"/>
  <c r="P95" i="6"/>
  <c r="O94" i="6"/>
  <c r="F95" i="6"/>
  <c r="Q94" i="6"/>
  <c r="Q147" i="1"/>
  <c r="H148" i="1"/>
  <c r="S140" i="1"/>
  <c r="R140" i="1"/>
  <c r="M140" i="1"/>
  <c r="N140" i="1" s="1"/>
  <c r="I141" i="1" s="1"/>
  <c r="G134" i="2"/>
  <c r="P133" i="2"/>
  <c r="R134" i="4"/>
  <c r="L134" i="4"/>
  <c r="M134" i="4" s="1"/>
  <c r="Q134" i="4"/>
  <c r="P136" i="4"/>
  <c r="G137" i="4"/>
  <c r="Q133" i="2"/>
  <c r="L133" i="2"/>
  <c r="M133" i="2" s="1"/>
  <c r="H134" i="2" s="1"/>
  <c r="R133" i="2"/>
  <c r="T141" i="14" l="1"/>
  <c r="U141" i="14" s="1"/>
  <c r="Q141" i="14"/>
  <c r="K141" i="14"/>
  <c r="L141" i="14" s="1"/>
  <c r="G142" i="14" s="1"/>
  <c r="P141" i="14"/>
  <c r="O142" i="14"/>
  <c r="F143" i="14"/>
  <c r="Q137" i="11"/>
  <c r="K137" i="11"/>
  <c r="L137" i="11" s="1"/>
  <c r="G138" i="11" s="1"/>
  <c r="P137" i="11"/>
  <c r="F138" i="11"/>
  <c r="O137" i="11"/>
  <c r="Q136" i="10"/>
  <c r="K136" i="10"/>
  <c r="L136" i="10" s="1"/>
  <c r="G137" i="10" s="1"/>
  <c r="P136" i="10"/>
  <c r="O136" i="10"/>
  <c r="F137" i="10"/>
  <c r="T137" i="10" s="1"/>
  <c r="U137" i="10" s="1"/>
  <c r="V138" i="10" s="1"/>
  <c r="O95" i="6"/>
  <c r="Q95" i="6"/>
  <c r="K95" i="6"/>
  <c r="L95" i="6" s="1"/>
  <c r="G96" i="6" s="1"/>
  <c r="F96" i="6"/>
  <c r="M141" i="1"/>
  <c r="N141" i="1" s="1"/>
  <c r="I142" i="1" s="1"/>
  <c r="R141" i="1"/>
  <c r="S141" i="1"/>
  <c r="Q148" i="1"/>
  <c r="H149" i="1"/>
  <c r="P134" i="2"/>
  <c r="G135" i="2"/>
  <c r="Q135" i="4"/>
  <c r="R135" i="4"/>
  <c r="L135" i="4"/>
  <c r="M135" i="4" s="1"/>
  <c r="G138" i="4"/>
  <c r="P137" i="4"/>
  <c r="Q134" i="2"/>
  <c r="L134" i="2"/>
  <c r="M134" i="2" s="1"/>
  <c r="H135" i="2" s="1"/>
  <c r="R134" i="2"/>
  <c r="O143" i="14" l="1"/>
  <c r="F144" i="14"/>
  <c r="Q142" i="14"/>
  <c r="K142" i="14"/>
  <c r="L142" i="14" s="1"/>
  <c r="G143" i="14" s="1"/>
  <c r="P142" i="14"/>
  <c r="T142" i="14"/>
  <c r="U142" i="14" s="1"/>
  <c r="Q138" i="11"/>
  <c r="K138" i="11"/>
  <c r="L138" i="11" s="1"/>
  <c r="G139" i="11" s="1"/>
  <c r="P138" i="11"/>
  <c r="O138" i="11"/>
  <c r="F139" i="11"/>
  <c r="Q137" i="10"/>
  <c r="K137" i="10"/>
  <c r="L137" i="10" s="1"/>
  <c r="G138" i="10" s="1"/>
  <c r="P137" i="10"/>
  <c r="O137" i="10"/>
  <c r="F138" i="10"/>
  <c r="T138" i="10" s="1"/>
  <c r="U138" i="10" s="1"/>
  <c r="V139" i="10" s="1"/>
  <c r="O96" i="6"/>
  <c r="Q96" i="6"/>
  <c r="K96" i="6"/>
  <c r="P96" i="6"/>
  <c r="H150" i="1"/>
  <c r="Q149" i="1"/>
  <c r="S142" i="1"/>
  <c r="R142" i="1"/>
  <c r="M142" i="1"/>
  <c r="N142" i="1" s="1"/>
  <c r="I143" i="1" s="1"/>
  <c r="G136" i="2"/>
  <c r="P135" i="2"/>
  <c r="R136" i="4"/>
  <c r="L136" i="4"/>
  <c r="M136" i="4" s="1"/>
  <c r="Q136" i="4"/>
  <c r="P138" i="4"/>
  <c r="G139" i="4"/>
  <c r="R135" i="2"/>
  <c r="L135" i="2"/>
  <c r="M135" i="2" s="1"/>
  <c r="H136" i="2" s="1"/>
  <c r="Q135" i="2"/>
  <c r="Q143" i="14" l="1"/>
  <c r="K143" i="14"/>
  <c r="L143" i="14" s="1"/>
  <c r="G144" i="14" s="1"/>
  <c r="P143" i="14"/>
  <c r="T143" i="14"/>
  <c r="U143" i="14" s="1"/>
  <c r="O144" i="14"/>
  <c r="F145" i="14"/>
  <c r="Q139" i="11"/>
  <c r="K139" i="11"/>
  <c r="L139" i="11" s="1"/>
  <c r="G140" i="11" s="1"/>
  <c r="P139" i="11"/>
  <c r="F140" i="11"/>
  <c r="O139" i="11"/>
  <c r="Q138" i="10"/>
  <c r="K138" i="10"/>
  <c r="L138" i="10" s="1"/>
  <c r="G139" i="10" s="1"/>
  <c r="P138" i="10"/>
  <c r="O138" i="10"/>
  <c r="F139" i="10"/>
  <c r="T139" i="10" s="1"/>
  <c r="U139" i="10" s="1"/>
  <c r="V140" i="10" s="1"/>
  <c r="F97" i="6"/>
  <c r="L96" i="6"/>
  <c r="G97" i="6" s="1"/>
  <c r="M143" i="1"/>
  <c r="N143" i="1" s="1"/>
  <c r="I144" i="1" s="1"/>
  <c r="S143" i="1"/>
  <c r="R143" i="1"/>
  <c r="H151" i="1"/>
  <c r="Q150" i="1"/>
  <c r="P136" i="2"/>
  <c r="G137" i="2"/>
  <c r="Q137" i="4"/>
  <c r="R137" i="4"/>
  <c r="L137" i="4"/>
  <c r="M137" i="4" s="1"/>
  <c r="G140" i="4"/>
  <c r="P139" i="4"/>
  <c r="Q136" i="2"/>
  <c r="R136" i="2"/>
  <c r="L136" i="2"/>
  <c r="M136" i="2" s="1"/>
  <c r="H137" i="2" s="1"/>
  <c r="Q144" i="14" l="1"/>
  <c r="K144" i="14"/>
  <c r="L144" i="14" s="1"/>
  <c r="G145" i="14" s="1"/>
  <c r="P144" i="14"/>
  <c r="O145" i="14"/>
  <c r="F146" i="14"/>
  <c r="T144" i="14"/>
  <c r="U144" i="14" s="1"/>
  <c r="Q140" i="11"/>
  <c r="K140" i="11"/>
  <c r="L140" i="11" s="1"/>
  <c r="G141" i="11" s="1"/>
  <c r="P140" i="11"/>
  <c r="F141" i="11"/>
  <c r="O140" i="11"/>
  <c r="Q139" i="10"/>
  <c r="K139" i="10"/>
  <c r="L139" i="10" s="1"/>
  <c r="G140" i="10" s="1"/>
  <c r="P139" i="10"/>
  <c r="O139" i="10"/>
  <c r="F140" i="10"/>
  <c r="T140" i="10" s="1"/>
  <c r="U140" i="10" s="1"/>
  <c r="V141" i="10" s="1"/>
  <c r="O97" i="6"/>
  <c r="Q97" i="6"/>
  <c r="K97" i="6"/>
  <c r="L97" i="6" s="1"/>
  <c r="G98" i="6" s="1"/>
  <c r="P97" i="6"/>
  <c r="H152" i="1"/>
  <c r="Q151" i="1"/>
  <c r="M144" i="1"/>
  <c r="N144" i="1" s="1"/>
  <c r="I145" i="1" s="1"/>
  <c r="S144" i="1"/>
  <c r="R144" i="1"/>
  <c r="P137" i="2"/>
  <c r="G138" i="2"/>
  <c r="R138" i="4"/>
  <c r="L138" i="4"/>
  <c r="M138" i="4" s="1"/>
  <c r="Q138" i="4"/>
  <c r="P140" i="4"/>
  <c r="G141" i="4"/>
  <c r="Q137" i="2"/>
  <c r="L137" i="2"/>
  <c r="M137" i="2" s="1"/>
  <c r="H138" i="2" s="1"/>
  <c r="R137" i="2"/>
  <c r="T145" i="14" l="1"/>
  <c r="U145" i="14" s="1"/>
  <c r="Q145" i="14"/>
  <c r="K145" i="14"/>
  <c r="L145" i="14" s="1"/>
  <c r="G146" i="14" s="1"/>
  <c r="P145" i="14"/>
  <c r="O146" i="14"/>
  <c r="F147" i="14"/>
  <c r="Q141" i="11"/>
  <c r="K141" i="11"/>
  <c r="L141" i="11" s="1"/>
  <c r="G142" i="11" s="1"/>
  <c r="P141" i="11"/>
  <c r="F142" i="11"/>
  <c r="O141" i="11"/>
  <c r="Q140" i="10"/>
  <c r="K140" i="10"/>
  <c r="L140" i="10" s="1"/>
  <c r="G141" i="10" s="1"/>
  <c r="P140" i="10"/>
  <c r="O140" i="10"/>
  <c r="F141" i="10"/>
  <c r="T141" i="10" s="1"/>
  <c r="U141" i="10" s="1"/>
  <c r="V142" i="10" s="1"/>
  <c r="P98" i="6"/>
  <c r="F98" i="6"/>
  <c r="Q98" i="6" s="1"/>
  <c r="M145" i="1"/>
  <c r="N145" i="1" s="1"/>
  <c r="I146" i="1" s="1"/>
  <c r="R145" i="1"/>
  <c r="S145" i="1"/>
  <c r="H153" i="1"/>
  <c r="Q152" i="1"/>
  <c r="G139" i="2"/>
  <c r="P138" i="2"/>
  <c r="Q139" i="4"/>
  <c r="R139" i="4"/>
  <c r="L139" i="4"/>
  <c r="M139" i="4" s="1"/>
  <c r="G142" i="4"/>
  <c r="P141" i="4"/>
  <c r="Q138" i="2"/>
  <c r="L138" i="2"/>
  <c r="M138" i="2" s="1"/>
  <c r="H139" i="2" s="1"/>
  <c r="R138" i="2"/>
  <c r="O147" i="14" l="1"/>
  <c r="F148" i="14"/>
  <c r="T146" i="14"/>
  <c r="U146" i="14" s="1"/>
  <c r="Q146" i="14"/>
  <c r="K146" i="14"/>
  <c r="L146" i="14" s="1"/>
  <c r="G147" i="14" s="1"/>
  <c r="P146" i="14"/>
  <c r="Q142" i="11"/>
  <c r="K142" i="11"/>
  <c r="L142" i="11" s="1"/>
  <c r="G143" i="11" s="1"/>
  <c r="P142" i="11"/>
  <c r="O142" i="11"/>
  <c r="F143" i="11"/>
  <c r="Q141" i="10"/>
  <c r="K141" i="10"/>
  <c r="L141" i="10" s="1"/>
  <c r="G142" i="10" s="1"/>
  <c r="P141" i="10"/>
  <c r="O141" i="10"/>
  <c r="F142" i="10"/>
  <c r="T142" i="10" s="1"/>
  <c r="U142" i="10" s="1"/>
  <c r="V143" i="10" s="1"/>
  <c r="O98" i="6"/>
  <c r="F99" i="6"/>
  <c r="K98" i="6"/>
  <c r="L98" i="6" s="1"/>
  <c r="G99" i="6" s="1"/>
  <c r="S146" i="1"/>
  <c r="R146" i="1"/>
  <c r="M146" i="1"/>
  <c r="N146" i="1" s="1"/>
  <c r="I147" i="1" s="1"/>
  <c r="H154" i="1"/>
  <c r="Q153" i="1"/>
  <c r="G140" i="2"/>
  <c r="P139" i="2"/>
  <c r="R140" i="4"/>
  <c r="L140" i="4"/>
  <c r="M140" i="4" s="1"/>
  <c r="Q140" i="4"/>
  <c r="P142" i="4"/>
  <c r="G143" i="4"/>
  <c r="Q139" i="2"/>
  <c r="R139" i="2"/>
  <c r="L139" i="2"/>
  <c r="M139" i="2" s="1"/>
  <c r="H140" i="2" s="1"/>
  <c r="Q147" i="14" l="1"/>
  <c r="K147" i="14"/>
  <c r="L147" i="14" s="1"/>
  <c r="G148" i="14" s="1"/>
  <c r="P147" i="14"/>
  <c r="T147" i="14"/>
  <c r="U147" i="14" s="1"/>
  <c r="O148" i="14"/>
  <c r="F149" i="14"/>
  <c r="Q143" i="11"/>
  <c r="K143" i="11"/>
  <c r="L143" i="11" s="1"/>
  <c r="G144" i="11" s="1"/>
  <c r="P143" i="11"/>
  <c r="F144" i="11"/>
  <c r="O143" i="11"/>
  <c r="Q142" i="10"/>
  <c r="K142" i="10"/>
  <c r="L142" i="10" s="1"/>
  <c r="G143" i="10" s="1"/>
  <c r="P142" i="10"/>
  <c r="O142" i="10"/>
  <c r="F143" i="10"/>
  <c r="T143" i="10" s="1"/>
  <c r="U143" i="10" s="1"/>
  <c r="V144" i="10" s="1"/>
  <c r="P99" i="6"/>
  <c r="Q99" i="6"/>
  <c r="K99" i="6"/>
  <c r="O99" i="6"/>
  <c r="S147" i="1"/>
  <c r="R147" i="1"/>
  <c r="M147" i="1"/>
  <c r="N147" i="1" s="1"/>
  <c r="I148" i="1" s="1"/>
  <c r="H155" i="1"/>
  <c r="Q154" i="1"/>
  <c r="P140" i="2"/>
  <c r="G141" i="2"/>
  <c r="P143" i="4"/>
  <c r="G144" i="4"/>
  <c r="Q141" i="4"/>
  <c r="R141" i="4"/>
  <c r="L141" i="4"/>
  <c r="M141" i="4" s="1"/>
  <c r="Q140" i="2"/>
  <c r="R140" i="2"/>
  <c r="L140" i="2"/>
  <c r="M140" i="2" s="1"/>
  <c r="H141" i="2" s="1"/>
  <c r="Q148" i="14" l="1"/>
  <c r="K148" i="14"/>
  <c r="L148" i="14" s="1"/>
  <c r="G149" i="14" s="1"/>
  <c r="P148" i="14"/>
  <c r="O149" i="14"/>
  <c r="F150" i="14"/>
  <c r="T148" i="14"/>
  <c r="U148" i="14" s="1"/>
  <c r="Q144" i="11"/>
  <c r="K144" i="11"/>
  <c r="L144" i="11" s="1"/>
  <c r="G145" i="11" s="1"/>
  <c r="P144" i="11"/>
  <c r="F145" i="11"/>
  <c r="O144" i="11"/>
  <c r="Q143" i="10"/>
  <c r="K143" i="10"/>
  <c r="L143" i="10" s="1"/>
  <c r="G144" i="10" s="1"/>
  <c r="P143" i="10"/>
  <c r="O143" i="10"/>
  <c r="F144" i="10"/>
  <c r="T144" i="10" s="1"/>
  <c r="U144" i="10" s="1"/>
  <c r="V145" i="10" s="1"/>
  <c r="F100" i="6"/>
  <c r="L99" i="6"/>
  <c r="G100" i="6" s="1"/>
  <c r="Q155" i="1"/>
  <c r="H156" i="1"/>
  <c r="S148" i="1"/>
  <c r="R148" i="1"/>
  <c r="M148" i="1"/>
  <c r="N148" i="1" s="1"/>
  <c r="I149" i="1" s="1"/>
  <c r="P141" i="2"/>
  <c r="G142" i="2"/>
  <c r="P144" i="4"/>
  <c r="G145" i="4"/>
  <c r="R142" i="4"/>
  <c r="L142" i="4"/>
  <c r="M142" i="4" s="1"/>
  <c r="Q142" i="4"/>
  <c r="Q141" i="2"/>
  <c r="R141" i="2"/>
  <c r="L141" i="2"/>
  <c r="M141" i="2" s="1"/>
  <c r="H142" i="2" s="1"/>
  <c r="Q149" i="14" l="1"/>
  <c r="K149" i="14"/>
  <c r="L149" i="14" s="1"/>
  <c r="G150" i="14" s="1"/>
  <c r="P149" i="14"/>
  <c r="T149" i="14"/>
  <c r="U149" i="14" s="1"/>
  <c r="O150" i="14"/>
  <c r="F151" i="14"/>
  <c r="Q145" i="11"/>
  <c r="K145" i="11"/>
  <c r="L145" i="11" s="1"/>
  <c r="G146" i="11" s="1"/>
  <c r="P145" i="11"/>
  <c r="F146" i="11"/>
  <c r="O145" i="11"/>
  <c r="Q144" i="10"/>
  <c r="K144" i="10"/>
  <c r="L144" i="10" s="1"/>
  <c r="G145" i="10" s="1"/>
  <c r="P144" i="10"/>
  <c r="O144" i="10"/>
  <c r="F145" i="10"/>
  <c r="T145" i="10" s="1"/>
  <c r="U145" i="10" s="1"/>
  <c r="V146" i="10" s="1"/>
  <c r="F101" i="6"/>
  <c r="O100" i="6"/>
  <c r="Q100" i="6"/>
  <c r="K100" i="6"/>
  <c r="L100" i="6" s="1"/>
  <c r="G101" i="6" s="1"/>
  <c r="P100" i="6"/>
  <c r="Q156" i="1"/>
  <c r="H157" i="1"/>
  <c r="M149" i="1"/>
  <c r="N149" i="1" s="1"/>
  <c r="I150" i="1" s="1"/>
  <c r="R149" i="1"/>
  <c r="S149" i="1"/>
  <c r="G143" i="2"/>
  <c r="P142" i="2"/>
  <c r="Q143" i="4"/>
  <c r="R143" i="4"/>
  <c r="L143" i="4"/>
  <c r="M143" i="4" s="1"/>
  <c r="G146" i="4"/>
  <c r="P145" i="4"/>
  <c r="R142" i="2"/>
  <c r="Q142" i="2"/>
  <c r="L142" i="2"/>
  <c r="M142" i="2" s="1"/>
  <c r="H143" i="2" s="1"/>
  <c r="Q150" i="14" l="1"/>
  <c r="K150" i="14"/>
  <c r="L150" i="14" s="1"/>
  <c r="G151" i="14" s="1"/>
  <c r="P150" i="14"/>
  <c r="T150" i="14"/>
  <c r="U150" i="14" s="1"/>
  <c r="O151" i="14"/>
  <c r="F152" i="14"/>
  <c r="Q146" i="11"/>
  <c r="K146" i="11"/>
  <c r="L146" i="11" s="1"/>
  <c r="G147" i="11" s="1"/>
  <c r="P146" i="11"/>
  <c r="O146" i="11"/>
  <c r="F147" i="11"/>
  <c r="Q145" i="10"/>
  <c r="K145" i="10"/>
  <c r="L145" i="10" s="1"/>
  <c r="G146" i="10" s="1"/>
  <c r="P145" i="10"/>
  <c r="O145" i="10"/>
  <c r="F146" i="10"/>
  <c r="T146" i="10" s="1"/>
  <c r="U146" i="10" s="1"/>
  <c r="V147" i="10" s="1"/>
  <c r="O101" i="6"/>
  <c r="Q101" i="6"/>
  <c r="K101" i="6"/>
  <c r="L101" i="6" s="1"/>
  <c r="G102" i="6" s="1"/>
  <c r="P101" i="6"/>
  <c r="S150" i="1"/>
  <c r="R150" i="1"/>
  <c r="M150" i="1"/>
  <c r="N150" i="1" s="1"/>
  <c r="I151" i="1" s="1"/>
  <c r="Q157" i="1"/>
  <c r="H158" i="1"/>
  <c r="G144" i="2"/>
  <c r="P143" i="2"/>
  <c r="R144" i="4"/>
  <c r="L144" i="4"/>
  <c r="M144" i="4" s="1"/>
  <c r="Q144" i="4"/>
  <c r="P146" i="4"/>
  <c r="G147" i="4"/>
  <c r="Q143" i="2"/>
  <c r="R143" i="2"/>
  <c r="L143" i="2"/>
  <c r="M143" i="2" s="1"/>
  <c r="H144" i="2" s="1"/>
  <c r="Q151" i="14" l="1"/>
  <c r="K151" i="14"/>
  <c r="L151" i="14" s="1"/>
  <c r="G152" i="14" s="1"/>
  <c r="P151" i="14"/>
  <c r="O152" i="14"/>
  <c r="F153" i="14"/>
  <c r="T151" i="14"/>
  <c r="U151" i="14" s="1"/>
  <c r="Q147" i="11"/>
  <c r="K147" i="11"/>
  <c r="L147" i="11" s="1"/>
  <c r="G148" i="11" s="1"/>
  <c r="P147" i="11"/>
  <c r="F148" i="11"/>
  <c r="O147" i="11"/>
  <c r="Q146" i="10"/>
  <c r="K146" i="10"/>
  <c r="L146" i="10" s="1"/>
  <c r="G147" i="10" s="1"/>
  <c r="P146" i="10"/>
  <c r="O146" i="10"/>
  <c r="F147" i="10"/>
  <c r="T147" i="10" s="1"/>
  <c r="U147" i="10" s="1"/>
  <c r="V148" i="10" s="1"/>
  <c r="P102" i="6"/>
  <c r="F102" i="6"/>
  <c r="M151" i="1"/>
  <c r="N151" i="1" s="1"/>
  <c r="I152" i="1" s="1"/>
  <c r="R151" i="1"/>
  <c r="S151" i="1"/>
  <c r="H159" i="1"/>
  <c r="Q158" i="1"/>
  <c r="G145" i="2"/>
  <c r="P144" i="2"/>
  <c r="R145" i="4"/>
  <c r="L145" i="4"/>
  <c r="M145" i="4" s="1"/>
  <c r="Q145" i="4"/>
  <c r="P147" i="4"/>
  <c r="G148" i="4"/>
  <c r="Q144" i="2"/>
  <c r="R144" i="2"/>
  <c r="L144" i="2"/>
  <c r="M144" i="2" s="1"/>
  <c r="H145" i="2" s="1"/>
  <c r="Q152" i="14" l="1"/>
  <c r="K152" i="14"/>
  <c r="L152" i="14" s="1"/>
  <c r="G153" i="14" s="1"/>
  <c r="P152" i="14"/>
  <c r="T152" i="14"/>
  <c r="U152" i="14" s="1"/>
  <c r="O153" i="14"/>
  <c r="F154" i="14"/>
  <c r="Q148" i="11"/>
  <c r="K148" i="11"/>
  <c r="L148" i="11" s="1"/>
  <c r="G149" i="11" s="1"/>
  <c r="P148" i="11"/>
  <c r="F149" i="11"/>
  <c r="O148" i="11"/>
  <c r="Q147" i="10"/>
  <c r="K147" i="10"/>
  <c r="L147" i="10" s="1"/>
  <c r="G148" i="10" s="1"/>
  <c r="P147" i="10"/>
  <c r="O147" i="10"/>
  <c r="F148" i="10"/>
  <c r="T148" i="10" s="1"/>
  <c r="U148" i="10" s="1"/>
  <c r="V149" i="10" s="1"/>
  <c r="O102" i="6"/>
  <c r="K102" i="6"/>
  <c r="L102" i="6" s="1"/>
  <c r="G103" i="6" s="1"/>
  <c r="F103" i="6"/>
  <c r="Q102" i="6"/>
  <c r="Q159" i="1"/>
  <c r="H160" i="1"/>
  <c r="M152" i="1"/>
  <c r="N152" i="1" s="1"/>
  <c r="I153" i="1" s="1"/>
  <c r="S152" i="1"/>
  <c r="R152" i="1"/>
  <c r="G146" i="2"/>
  <c r="P145" i="2"/>
  <c r="R146" i="4"/>
  <c r="L146" i="4"/>
  <c r="M146" i="4" s="1"/>
  <c r="Q146" i="4"/>
  <c r="P148" i="4"/>
  <c r="G149" i="4"/>
  <c r="Q145" i="2"/>
  <c r="L145" i="2"/>
  <c r="M145" i="2" s="1"/>
  <c r="H146" i="2" s="1"/>
  <c r="R145" i="2"/>
  <c r="Q153" i="14" l="1"/>
  <c r="K153" i="14"/>
  <c r="L153" i="14" s="1"/>
  <c r="G154" i="14" s="1"/>
  <c r="P153" i="14"/>
  <c r="O154" i="14"/>
  <c r="F155" i="14"/>
  <c r="T153" i="14"/>
  <c r="U153" i="14" s="1"/>
  <c r="Q149" i="11"/>
  <c r="K149" i="11"/>
  <c r="L149" i="11" s="1"/>
  <c r="G150" i="11" s="1"/>
  <c r="P149" i="11"/>
  <c r="F150" i="11"/>
  <c r="O149" i="11"/>
  <c r="Q148" i="10"/>
  <c r="K148" i="10"/>
  <c r="L148" i="10" s="1"/>
  <c r="G149" i="10" s="1"/>
  <c r="P148" i="10"/>
  <c r="O148" i="10"/>
  <c r="F149" i="10"/>
  <c r="T149" i="10" s="1"/>
  <c r="U149" i="10" s="1"/>
  <c r="V150" i="10" s="1"/>
  <c r="O103" i="6"/>
  <c r="F104" i="6"/>
  <c r="Q103" i="6"/>
  <c r="P103" i="6"/>
  <c r="K103" i="6"/>
  <c r="L103" i="6" s="1"/>
  <c r="G104" i="6" s="1"/>
  <c r="M153" i="1"/>
  <c r="N153" i="1" s="1"/>
  <c r="I154" i="1" s="1"/>
  <c r="R153" i="1"/>
  <c r="S153" i="1"/>
  <c r="H161" i="1"/>
  <c r="Q160" i="1"/>
  <c r="P146" i="2"/>
  <c r="G147" i="2"/>
  <c r="Q147" i="4"/>
  <c r="R147" i="4"/>
  <c r="L147" i="4"/>
  <c r="M147" i="4" s="1"/>
  <c r="G150" i="4"/>
  <c r="P149" i="4"/>
  <c r="R146" i="2"/>
  <c r="Q146" i="2"/>
  <c r="L146" i="2"/>
  <c r="M146" i="2" s="1"/>
  <c r="H147" i="2" s="1"/>
  <c r="T154" i="14" l="1"/>
  <c r="U154" i="14" s="1"/>
  <c r="Q154" i="14"/>
  <c r="K154" i="14"/>
  <c r="L154" i="14" s="1"/>
  <c r="G155" i="14" s="1"/>
  <c r="P154" i="14"/>
  <c r="O155" i="14"/>
  <c r="F156" i="14"/>
  <c r="Q150" i="11"/>
  <c r="K150" i="11"/>
  <c r="L150" i="11" s="1"/>
  <c r="G151" i="11" s="1"/>
  <c r="P150" i="11"/>
  <c r="O150" i="11"/>
  <c r="F151" i="11"/>
  <c r="Q149" i="10"/>
  <c r="K149" i="10"/>
  <c r="L149" i="10" s="1"/>
  <c r="G150" i="10" s="1"/>
  <c r="P149" i="10"/>
  <c r="O149" i="10"/>
  <c r="F150" i="10"/>
  <c r="T150" i="10" s="1"/>
  <c r="U150" i="10" s="1"/>
  <c r="V151" i="10" s="1"/>
  <c r="O104" i="6"/>
  <c r="F105" i="6"/>
  <c r="Q104" i="6"/>
  <c r="P104" i="6"/>
  <c r="K104" i="6"/>
  <c r="L104" i="6" s="1"/>
  <c r="G105" i="6" s="1"/>
  <c r="S154" i="1"/>
  <c r="R154" i="1"/>
  <c r="M154" i="1"/>
  <c r="N154" i="1" s="1"/>
  <c r="I155" i="1" s="1"/>
  <c r="H162" i="1"/>
  <c r="Q161" i="1"/>
  <c r="G148" i="2"/>
  <c r="P147" i="2"/>
  <c r="R148" i="4"/>
  <c r="L148" i="4"/>
  <c r="M148" i="4" s="1"/>
  <c r="Q148" i="4"/>
  <c r="P150" i="4"/>
  <c r="G151" i="4"/>
  <c r="Q147" i="2"/>
  <c r="R147" i="2"/>
  <c r="L147" i="2"/>
  <c r="M147" i="2" s="1"/>
  <c r="H148" i="2" s="1"/>
  <c r="T155" i="14" l="1"/>
  <c r="U155" i="14" s="1"/>
  <c r="O156" i="14"/>
  <c r="F157" i="14"/>
  <c r="Q155" i="14"/>
  <c r="K155" i="14"/>
  <c r="L155" i="14" s="1"/>
  <c r="G156" i="14" s="1"/>
  <c r="P155" i="14"/>
  <c r="Q151" i="11"/>
  <c r="K151" i="11"/>
  <c r="L151" i="11" s="1"/>
  <c r="G152" i="11" s="1"/>
  <c r="P151" i="11"/>
  <c r="F152" i="11"/>
  <c r="O151" i="11"/>
  <c r="Q150" i="10"/>
  <c r="K150" i="10"/>
  <c r="L150" i="10" s="1"/>
  <c r="G151" i="10" s="1"/>
  <c r="P150" i="10"/>
  <c r="O150" i="10"/>
  <c r="F151" i="10"/>
  <c r="T151" i="10" s="1"/>
  <c r="U151" i="10" s="1"/>
  <c r="V152" i="10" s="1"/>
  <c r="P105" i="6"/>
  <c r="K105" i="6"/>
  <c r="L105" i="6" s="1"/>
  <c r="G106" i="6" s="1"/>
  <c r="Q105" i="6"/>
  <c r="F106" i="6"/>
  <c r="O105" i="6"/>
  <c r="S155" i="1"/>
  <c r="R155" i="1"/>
  <c r="M155" i="1"/>
  <c r="N155" i="1" s="1"/>
  <c r="I156" i="1" s="1"/>
  <c r="H163" i="1"/>
  <c r="Q162" i="1"/>
  <c r="P148" i="2"/>
  <c r="G149" i="2"/>
  <c r="R149" i="4"/>
  <c r="L149" i="4"/>
  <c r="M149" i="4" s="1"/>
  <c r="Q149" i="4"/>
  <c r="P151" i="4"/>
  <c r="G152" i="4"/>
  <c r="Q148" i="2"/>
  <c r="L148" i="2"/>
  <c r="M148" i="2" s="1"/>
  <c r="H149" i="2" s="1"/>
  <c r="R148" i="2"/>
  <c r="Q156" i="14" l="1"/>
  <c r="K156" i="14"/>
  <c r="L156" i="14" s="1"/>
  <c r="G157" i="14" s="1"/>
  <c r="P156" i="14"/>
  <c r="O157" i="14"/>
  <c r="F158" i="14"/>
  <c r="T156" i="14"/>
  <c r="U156" i="14" s="1"/>
  <c r="Q152" i="11"/>
  <c r="K152" i="11"/>
  <c r="L152" i="11" s="1"/>
  <c r="G153" i="11" s="1"/>
  <c r="P152" i="11"/>
  <c r="F153" i="11"/>
  <c r="O152" i="11"/>
  <c r="Q151" i="10"/>
  <c r="K151" i="10"/>
  <c r="L151" i="10" s="1"/>
  <c r="G152" i="10" s="1"/>
  <c r="P151" i="10"/>
  <c r="O151" i="10"/>
  <c r="F152" i="10"/>
  <c r="T152" i="10" s="1"/>
  <c r="U152" i="10" s="1"/>
  <c r="V153" i="10" s="1"/>
  <c r="Q106" i="6"/>
  <c r="K106" i="6"/>
  <c r="L106" i="6" s="1"/>
  <c r="G107" i="6" s="1"/>
  <c r="P106" i="6"/>
  <c r="F107" i="6"/>
  <c r="O106" i="6"/>
  <c r="H164" i="1"/>
  <c r="Q163" i="1"/>
  <c r="S156" i="1"/>
  <c r="R156" i="1"/>
  <c r="M156" i="1"/>
  <c r="N156" i="1" s="1"/>
  <c r="I157" i="1" s="1"/>
  <c r="G150" i="2"/>
  <c r="P149" i="2"/>
  <c r="P152" i="4"/>
  <c r="G153" i="4"/>
  <c r="R150" i="4"/>
  <c r="L150" i="4"/>
  <c r="M150" i="4" s="1"/>
  <c r="Q150" i="4"/>
  <c r="Q149" i="2"/>
  <c r="L149" i="2"/>
  <c r="M149" i="2" s="1"/>
  <c r="H150" i="2" s="1"/>
  <c r="R149" i="2"/>
  <c r="Q157" i="14" l="1"/>
  <c r="K157" i="14"/>
  <c r="L157" i="14" s="1"/>
  <c r="G158" i="14" s="1"/>
  <c r="P157" i="14"/>
  <c r="T157" i="14"/>
  <c r="U157" i="14" s="1"/>
  <c r="O158" i="14"/>
  <c r="F159" i="14"/>
  <c r="Q153" i="11"/>
  <c r="K153" i="11"/>
  <c r="L153" i="11" s="1"/>
  <c r="G154" i="11" s="1"/>
  <c r="P153" i="11"/>
  <c r="F154" i="11"/>
  <c r="O153" i="11"/>
  <c r="Q152" i="10"/>
  <c r="K152" i="10"/>
  <c r="L152" i="10" s="1"/>
  <c r="G153" i="10" s="1"/>
  <c r="P152" i="10"/>
  <c r="O152" i="10"/>
  <c r="F153" i="10"/>
  <c r="T153" i="10" s="1"/>
  <c r="U153" i="10" s="1"/>
  <c r="V154" i="10" s="1"/>
  <c r="F108" i="6"/>
  <c r="O107" i="6"/>
  <c r="P107" i="6"/>
  <c r="K107" i="6"/>
  <c r="L107" i="6" s="1"/>
  <c r="G108" i="6" s="1"/>
  <c r="Q107" i="6"/>
  <c r="M157" i="1"/>
  <c r="N157" i="1" s="1"/>
  <c r="I158" i="1" s="1"/>
  <c r="R157" i="1"/>
  <c r="S157" i="1"/>
  <c r="H165" i="1"/>
  <c r="Q164" i="1"/>
  <c r="G151" i="2"/>
  <c r="P150" i="2"/>
  <c r="G154" i="4"/>
  <c r="P153" i="4"/>
  <c r="Q151" i="4"/>
  <c r="R151" i="4"/>
  <c r="L151" i="4"/>
  <c r="M151" i="4" s="1"/>
  <c r="Q150" i="2"/>
  <c r="L150" i="2"/>
  <c r="M150" i="2" s="1"/>
  <c r="H151" i="2" s="1"/>
  <c r="R150" i="2"/>
  <c r="Q158" i="14" l="1"/>
  <c r="K158" i="14"/>
  <c r="L158" i="14" s="1"/>
  <c r="G159" i="14" s="1"/>
  <c r="P158" i="14"/>
  <c r="O159" i="14"/>
  <c r="F160" i="14"/>
  <c r="T158" i="14"/>
  <c r="U158" i="14" s="1"/>
  <c r="K154" i="11"/>
  <c r="L154" i="11" s="1"/>
  <c r="G155" i="11" s="1"/>
  <c r="Q154" i="11"/>
  <c r="P154" i="11"/>
  <c r="O154" i="11"/>
  <c r="F155" i="11"/>
  <c r="Q153" i="10"/>
  <c r="K153" i="10"/>
  <c r="L153" i="10" s="1"/>
  <c r="G154" i="10" s="1"/>
  <c r="P153" i="10"/>
  <c r="O153" i="10"/>
  <c r="F154" i="10"/>
  <c r="T154" i="10" s="1"/>
  <c r="U154" i="10" s="1"/>
  <c r="V155" i="10" s="1"/>
  <c r="P108" i="6"/>
  <c r="Q108" i="6"/>
  <c r="K108" i="6"/>
  <c r="L108" i="6" s="1"/>
  <c r="G109" i="6" s="1"/>
  <c r="F109" i="6"/>
  <c r="O108" i="6"/>
  <c r="R158" i="1"/>
  <c r="M158" i="1"/>
  <c r="N158" i="1" s="1"/>
  <c r="I159" i="1" s="1"/>
  <c r="S158" i="1"/>
  <c r="Q165" i="1"/>
  <c r="H166" i="1"/>
  <c r="P151" i="2"/>
  <c r="G152" i="2"/>
  <c r="R152" i="4"/>
  <c r="L152" i="4"/>
  <c r="M152" i="4" s="1"/>
  <c r="Q152" i="4"/>
  <c r="P154" i="4"/>
  <c r="G155" i="4"/>
  <c r="L151" i="2"/>
  <c r="M151" i="2" s="1"/>
  <c r="H152" i="2" s="1"/>
  <c r="R151" i="2"/>
  <c r="Q151" i="2"/>
  <c r="Q159" i="14" l="1"/>
  <c r="K159" i="14"/>
  <c r="L159" i="14" s="1"/>
  <c r="G160" i="14" s="1"/>
  <c r="P159" i="14"/>
  <c r="T159" i="14"/>
  <c r="U159" i="14" s="1"/>
  <c r="O160" i="14"/>
  <c r="F161" i="14"/>
  <c r="Q155" i="11"/>
  <c r="P155" i="11"/>
  <c r="K155" i="11"/>
  <c r="L155" i="11" s="1"/>
  <c r="G156" i="11" s="1"/>
  <c r="O155" i="11"/>
  <c r="F156" i="11"/>
  <c r="Q154" i="10"/>
  <c r="K154" i="10"/>
  <c r="L154" i="10" s="1"/>
  <c r="G155" i="10" s="1"/>
  <c r="P154" i="10"/>
  <c r="O154" i="10"/>
  <c r="F155" i="10"/>
  <c r="T155" i="10" s="1"/>
  <c r="U155" i="10" s="1"/>
  <c r="V156" i="10" s="1"/>
  <c r="P109" i="6"/>
  <c r="K109" i="6"/>
  <c r="L109" i="6" s="1"/>
  <c r="G110" i="6" s="1"/>
  <c r="Q109" i="6"/>
  <c r="F110" i="6"/>
  <c r="O109" i="6"/>
  <c r="H167" i="1"/>
  <c r="Q166" i="1"/>
  <c r="R159" i="1"/>
  <c r="S159" i="1"/>
  <c r="M159" i="1"/>
  <c r="N159" i="1" s="1"/>
  <c r="I160" i="1" s="1"/>
  <c r="G153" i="2"/>
  <c r="P152" i="2"/>
  <c r="P155" i="4"/>
  <c r="G156" i="4"/>
  <c r="R153" i="4"/>
  <c r="L153" i="4"/>
  <c r="M153" i="4" s="1"/>
  <c r="Q153" i="4"/>
  <c r="L152" i="2"/>
  <c r="M152" i="2" s="1"/>
  <c r="H153" i="2" s="1"/>
  <c r="Q152" i="2"/>
  <c r="R152" i="2"/>
  <c r="Q160" i="14" l="1"/>
  <c r="K160" i="14"/>
  <c r="L160" i="14" s="1"/>
  <c r="G161" i="14" s="1"/>
  <c r="P160" i="14"/>
  <c r="O161" i="14"/>
  <c r="F162" i="14"/>
  <c r="T160" i="14"/>
  <c r="U160" i="14" s="1"/>
  <c r="K156" i="11"/>
  <c r="L156" i="11" s="1"/>
  <c r="G157" i="11" s="1"/>
  <c r="Q156" i="11"/>
  <c r="P156" i="11"/>
  <c r="O156" i="11"/>
  <c r="F157" i="11"/>
  <c r="F156" i="10"/>
  <c r="T156" i="10" s="1"/>
  <c r="U156" i="10" s="1"/>
  <c r="V157" i="10" s="1"/>
  <c r="O155" i="10"/>
  <c r="Q155" i="10"/>
  <c r="K155" i="10"/>
  <c r="L155" i="10" s="1"/>
  <c r="G156" i="10" s="1"/>
  <c r="P155" i="10"/>
  <c r="Q110" i="6"/>
  <c r="K110" i="6"/>
  <c r="L110" i="6" s="1"/>
  <c r="G111" i="6" s="1"/>
  <c r="P110" i="6"/>
  <c r="F111" i="6"/>
  <c r="O110" i="6"/>
  <c r="R160" i="1"/>
  <c r="S160" i="1"/>
  <c r="M160" i="1"/>
  <c r="N160" i="1" s="1"/>
  <c r="I161" i="1" s="1"/>
  <c r="Q167" i="1"/>
  <c r="H168" i="1"/>
  <c r="G154" i="2"/>
  <c r="P153" i="2"/>
  <c r="R154" i="4"/>
  <c r="L154" i="4"/>
  <c r="M154" i="4" s="1"/>
  <c r="Q154" i="4"/>
  <c r="P156" i="4"/>
  <c r="G157" i="4"/>
  <c r="L153" i="2"/>
  <c r="M153" i="2" s="1"/>
  <c r="H154" i="2" s="1"/>
  <c r="R153" i="2"/>
  <c r="Q153" i="2"/>
  <c r="Q161" i="14" l="1"/>
  <c r="K161" i="14"/>
  <c r="L161" i="14" s="1"/>
  <c r="G162" i="14" s="1"/>
  <c r="P161" i="14"/>
  <c r="T161" i="14"/>
  <c r="U161" i="14" s="1"/>
  <c r="O162" i="14"/>
  <c r="F163" i="14"/>
  <c r="O157" i="11"/>
  <c r="F158" i="11"/>
  <c r="Q157" i="11"/>
  <c r="P157" i="11"/>
  <c r="K157" i="11"/>
  <c r="L157" i="11" s="1"/>
  <c r="G158" i="11" s="1"/>
  <c r="Q156" i="10"/>
  <c r="K156" i="10"/>
  <c r="L156" i="10" s="1"/>
  <c r="G157" i="10" s="1"/>
  <c r="P156" i="10"/>
  <c r="O156" i="10"/>
  <c r="F157" i="10"/>
  <c r="T157" i="10" s="1"/>
  <c r="U157" i="10" s="1"/>
  <c r="V158" i="10" s="1"/>
  <c r="F112" i="6"/>
  <c r="O111" i="6"/>
  <c r="P111" i="6"/>
  <c r="K111" i="6"/>
  <c r="L111" i="6" s="1"/>
  <c r="G112" i="6" s="1"/>
  <c r="Q111" i="6"/>
  <c r="R161" i="1"/>
  <c r="S161" i="1"/>
  <c r="M161" i="1"/>
  <c r="N161" i="1" s="1"/>
  <c r="I162" i="1" s="1"/>
  <c r="Q168" i="1"/>
  <c r="H169" i="1"/>
  <c r="P154" i="2"/>
  <c r="G155" i="2"/>
  <c r="Q155" i="4"/>
  <c r="R155" i="4"/>
  <c r="L155" i="4"/>
  <c r="M155" i="4" s="1"/>
  <c r="G158" i="4"/>
  <c r="P157" i="4"/>
  <c r="Q154" i="2"/>
  <c r="R154" i="2"/>
  <c r="L154" i="2"/>
  <c r="M154" i="2" s="1"/>
  <c r="H155" i="2" s="1"/>
  <c r="Q162" i="14" l="1"/>
  <c r="K162" i="14"/>
  <c r="L162" i="14" s="1"/>
  <c r="G163" i="14" s="1"/>
  <c r="P162" i="14"/>
  <c r="O163" i="14"/>
  <c r="F164" i="14"/>
  <c r="T162" i="14"/>
  <c r="U162" i="14" s="1"/>
  <c r="O158" i="11"/>
  <c r="F159" i="11"/>
  <c r="K158" i="11"/>
  <c r="L158" i="11" s="1"/>
  <c r="G159" i="11" s="1"/>
  <c r="P158" i="11"/>
  <c r="Q158" i="11"/>
  <c r="F158" i="10"/>
  <c r="T158" i="10" s="1"/>
  <c r="U158" i="10" s="1"/>
  <c r="V159" i="10" s="1"/>
  <c r="O157" i="10"/>
  <c r="Q157" i="10"/>
  <c r="K157" i="10"/>
  <c r="L157" i="10" s="1"/>
  <c r="G158" i="10" s="1"/>
  <c r="P157" i="10"/>
  <c r="P112" i="6"/>
  <c r="K112" i="6"/>
  <c r="L112" i="6" s="1"/>
  <c r="G113" i="6" s="1"/>
  <c r="Q112" i="6"/>
  <c r="F113" i="6"/>
  <c r="O112" i="6"/>
  <c r="R162" i="1"/>
  <c r="M162" i="1"/>
  <c r="N162" i="1" s="1"/>
  <c r="I163" i="1" s="1"/>
  <c r="S162" i="1"/>
  <c r="H170" i="1"/>
  <c r="Q169" i="1"/>
  <c r="G156" i="2"/>
  <c r="P155" i="2"/>
  <c r="R156" i="4"/>
  <c r="L156" i="4"/>
  <c r="M156" i="4" s="1"/>
  <c r="Q156" i="4"/>
  <c r="P158" i="4"/>
  <c r="G159" i="4"/>
  <c r="Q155" i="2"/>
  <c r="R155" i="2"/>
  <c r="L155" i="2"/>
  <c r="M155" i="2" s="1"/>
  <c r="H156" i="2" s="1"/>
  <c r="Q163" i="14" l="1"/>
  <c r="K163" i="14"/>
  <c r="L163" i="14" s="1"/>
  <c r="G164" i="14" s="1"/>
  <c r="P163" i="14"/>
  <c r="T163" i="14"/>
  <c r="U163" i="14" s="1"/>
  <c r="O164" i="14"/>
  <c r="F165" i="14"/>
  <c r="Q159" i="11"/>
  <c r="K159" i="11"/>
  <c r="L159" i="11" s="1"/>
  <c r="G160" i="11" s="1"/>
  <c r="P159" i="11"/>
  <c r="O159" i="11"/>
  <c r="F160" i="11"/>
  <c r="Q158" i="10"/>
  <c r="K158" i="10"/>
  <c r="L158" i="10" s="1"/>
  <c r="G159" i="10" s="1"/>
  <c r="P158" i="10"/>
  <c r="F159" i="10"/>
  <c r="T159" i="10" s="1"/>
  <c r="U159" i="10" s="1"/>
  <c r="V160" i="10" s="1"/>
  <c r="O158" i="10"/>
  <c r="F114" i="6"/>
  <c r="O113" i="6"/>
  <c r="P113" i="6"/>
  <c r="Q113" i="6"/>
  <c r="K113" i="6"/>
  <c r="L113" i="6" s="1"/>
  <c r="G114" i="6" s="1"/>
  <c r="R163" i="1"/>
  <c r="M163" i="1"/>
  <c r="N163" i="1" s="1"/>
  <c r="I164" i="1" s="1"/>
  <c r="S163" i="1"/>
  <c r="H171" i="1"/>
  <c r="Q170" i="1"/>
  <c r="G157" i="2"/>
  <c r="P156" i="2"/>
  <c r="R157" i="4"/>
  <c r="L157" i="4"/>
  <c r="M157" i="4" s="1"/>
  <c r="Q157" i="4"/>
  <c r="P159" i="4"/>
  <c r="G160" i="4"/>
  <c r="Q156" i="2"/>
  <c r="R156" i="2"/>
  <c r="L156" i="2"/>
  <c r="M156" i="2" s="1"/>
  <c r="H157" i="2" s="1"/>
  <c r="Q164" i="14" l="1"/>
  <c r="K164" i="14"/>
  <c r="L164" i="14" s="1"/>
  <c r="G165" i="14" s="1"/>
  <c r="P164" i="14"/>
  <c r="O165" i="14"/>
  <c r="F166" i="14"/>
  <c r="T164" i="14"/>
  <c r="U164" i="14" s="1"/>
  <c r="Q160" i="11"/>
  <c r="K160" i="11"/>
  <c r="L160" i="11" s="1"/>
  <c r="G161" i="11" s="1"/>
  <c r="P160" i="11"/>
  <c r="O160" i="11"/>
  <c r="F161" i="11"/>
  <c r="Q159" i="10"/>
  <c r="K159" i="10"/>
  <c r="L159" i="10" s="1"/>
  <c r="G160" i="10" s="1"/>
  <c r="P159" i="10"/>
  <c r="F160" i="10"/>
  <c r="T160" i="10" s="1"/>
  <c r="U160" i="10" s="1"/>
  <c r="V161" i="10" s="1"/>
  <c r="O159" i="10"/>
  <c r="K114" i="6"/>
  <c r="L114" i="6" s="1"/>
  <c r="G115" i="6" s="1"/>
  <c r="P114" i="6"/>
  <c r="Q114" i="6"/>
  <c r="F115" i="6"/>
  <c r="O114" i="6"/>
  <c r="H172" i="1"/>
  <c r="Q171" i="1"/>
  <c r="R164" i="1"/>
  <c r="S164" i="1"/>
  <c r="M164" i="1"/>
  <c r="N164" i="1" s="1"/>
  <c r="I165" i="1" s="1"/>
  <c r="G158" i="2"/>
  <c r="P157" i="2"/>
  <c r="R158" i="4"/>
  <c r="L158" i="4"/>
  <c r="M158" i="4" s="1"/>
  <c r="Q158" i="4"/>
  <c r="P160" i="4"/>
  <c r="G161" i="4"/>
  <c r="Q157" i="2"/>
  <c r="L157" i="2"/>
  <c r="M157" i="2" s="1"/>
  <c r="H158" i="2" s="1"/>
  <c r="R157" i="2"/>
  <c r="Q165" i="14" l="1"/>
  <c r="K165" i="14"/>
  <c r="L165" i="14" s="1"/>
  <c r="G166" i="14" s="1"/>
  <c r="P165" i="14"/>
  <c r="T165" i="14"/>
  <c r="U165" i="14" s="1"/>
  <c r="O166" i="14"/>
  <c r="F167" i="14"/>
  <c r="Q161" i="11"/>
  <c r="K161" i="11"/>
  <c r="L161" i="11" s="1"/>
  <c r="G162" i="11" s="1"/>
  <c r="P161" i="11"/>
  <c r="O161" i="11"/>
  <c r="F162" i="11"/>
  <c r="Q160" i="10"/>
  <c r="K160" i="10"/>
  <c r="L160" i="10" s="1"/>
  <c r="G161" i="10" s="1"/>
  <c r="P160" i="10"/>
  <c r="F161" i="10"/>
  <c r="T161" i="10" s="1"/>
  <c r="U161" i="10" s="1"/>
  <c r="V162" i="10" s="1"/>
  <c r="O160" i="10"/>
  <c r="P115" i="6"/>
  <c r="Q115" i="6"/>
  <c r="K115" i="6"/>
  <c r="L115" i="6" s="1"/>
  <c r="G116" i="6" s="1"/>
  <c r="F116" i="6"/>
  <c r="O115" i="6"/>
  <c r="M165" i="1"/>
  <c r="N165" i="1" s="1"/>
  <c r="I166" i="1" s="1"/>
  <c r="R165" i="1"/>
  <c r="S165" i="1"/>
  <c r="Q172" i="1"/>
  <c r="H173" i="1"/>
  <c r="P158" i="2"/>
  <c r="G159" i="2"/>
  <c r="Q159" i="4"/>
  <c r="R159" i="4"/>
  <c r="L159" i="4"/>
  <c r="M159" i="4" s="1"/>
  <c r="G162" i="4"/>
  <c r="P161" i="4"/>
  <c r="Q158" i="2"/>
  <c r="R158" i="2"/>
  <c r="L158" i="2"/>
  <c r="M158" i="2" s="1"/>
  <c r="H159" i="2" s="1"/>
  <c r="Q166" i="14" l="1"/>
  <c r="K166" i="14"/>
  <c r="L166" i="14" s="1"/>
  <c r="G167" i="14" s="1"/>
  <c r="P166" i="14"/>
  <c r="O167" i="14"/>
  <c r="F168" i="14"/>
  <c r="T166" i="14"/>
  <c r="U166" i="14" s="1"/>
  <c r="Q162" i="11"/>
  <c r="K162" i="11"/>
  <c r="L162" i="11" s="1"/>
  <c r="G163" i="11" s="1"/>
  <c r="P162" i="11"/>
  <c r="O162" i="11"/>
  <c r="F163" i="11"/>
  <c r="Q161" i="10"/>
  <c r="K161" i="10"/>
  <c r="L161" i="10" s="1"/>
  <c r="G162" i="10" s="1"/>
  <c r="P161" i="10"/>
  <c r="F162" i="10"/>
  <c r="T162" i="10" s="1"/>
  <c r="U162" i="10" s="1"/>
  <c r="V163" i="10" s="1"/>
  <c r="O161" i="10"/>
  <c r="K116" i="6"/>
  <c r="L116" i="6" s="1"/>
  <c r="G117" i="6" s="1"/>
  <c r="P116" i="6"/>
  <c r="Q116" i="6"/>
  <c r="F117" i="6"/>
  <c r="O116" i="6"/>
  <c r="Q173" i="1"/>
  <c r="H174" i="1"/>
  <c r="R166" i="1"/>
  <c r="M166" i="1"/>
  <c r="N166" i="1" s="1"/>
  <c r="I167" i="1" s="1"/>
  <c r="S166" i="1"/>
  <c r="G160" i="2"/>
  <c r="P159" i="2"/>
  <c r="R160" i="4"/>
  <c r="L160" i="4"/>
  <c r="M160" i="4" s="1"/>
  <c r="Q160" i="4"/>
  <c r="P162" i="4"/>
  <c r="G163" i="4"/>
  <c r="Q159" i="2"/>
  <c r="R159" i="2"/>
  <c r="L159" i="2"/>
  <c r="M159" i="2" s="1"/>
  <c r="H160" i="2" s="1"/>
  <c r="T167" i="14" l="1"/>
  <c r="U167" i="14" s="1"/>
  <c r="Q167" i="14"/>
  <c r="K167" i="14"/>
  <c r="L167" i="14" s="1"/>
  <c r="G168" i="14" s="1"/>
  <c r="P167" i="14"/>
  <c r="O168" i="14"/>
  <c r="F169" i="14"/>
  <c r="Q163" i="11"/>
  <c r="K163" i="11"/>
  <c r="L163" i="11" s="1"/>
  <c r="G164" i="11" s="1"/>
  <c r="P163" i="11"/>
  <c r="O163" i="11"/>
  <c r="F164" i="11"/>
  <c r="Q162" i="10"/>
  <c r="K162" i="10"/>
  <c r="L162" i="10" s="1"/>
  <c r="G163" i="10" s="1"/>
  <c r="P162" i="10"/>
  <c r="F163" i="10"/>
  <c r="T163" i="10" s="1"/>
  <c r="U163" i="10" s="1"/>
  <c r="V164" i="10" s="1"/>
  <c r="O162" i="10"/>
  <c r="P117" i="6"/>
  <c r="K117" i="6"/>
  <c r="L117" i="6" s="1"/>
  <c r="G118" i="6" s="1"/>
  <c r="Q117" i="6"/>
  <c r="F118" i="6"/>
  <c r="O117" i="6"/>
  <c r="M167" i="1"/>
  <c r="N167" i="1" s="1"/>
  <c r="I168" i="1" s="1"/>
  <c r="S167" i="1"/>
  <c r="R167" i="1"/>
  <c r="H175" i="1"/>
  <c r="Q174" i="1"/>
  <c r="G161" i="2"/>
  <c r="P160" i="2"/>
  <c r="P163" i="4"/>
  <c r="G164" i="4"/>
  <c r="R161" i="4"/>
  <c r="L161" i="4"/>
  <c r="M161" i="4" s="1"/>
  <c r="Q161" i="4"/>
  <c r="Q160" i="2"/>
  <c r="R160" i="2"/>
  <c r="L160" i="2"/>
  <c r="M160" i="2" s="1"/>
  <c r="H161" i="2" s="1"/>
  <c r="Q168" i="14" l="1"/>
  <c r="K168" i="14"/>
  <c r="L168" i="14" s="1"/>
  <c r="G169" i="14" s="1"/>
  <c r="P168" i="14"/>
  <c r="O169" i="14"/>
  <c r="F170" i="14"/>
  <c r="T168" i="14"/>
  <c r="U168" i="14" s="1"/>
  <c r="Q164" i="11"/>
  <c r="K164" i="11"/>
  <c r="L164" i="11" s="1"/>
  <c r="G165" i="11" s="1"/>
  <c r="P164" i="11"/>
  <c r="O164" i="11"/>
  <c r="F165" i="11"/>
  <c r="Q163" i="10"/>
  <c r="K163" i="10"/>
  <c r="L163" i="10" s="1"/>
  <c r="G164" i="10" s="1"/>
  <c r="P163" i="10"/>
  <c r="F164" i="10"/>
  <c r="T164" i="10" s="1"/>
  <c r="U164" i="10" s="1"/>
  <c r="V165" i="10" s="1"/>
  <c r="O163" i="10"/>
  <c r="K118" i="6"/>
  <c r="L118" i="6" s="1"/>
  <c r="G119" i="6" s="1"/>
  <c r="Q118" i="6"/>
  <c r="P118" i="6"/>
  <c r="F119" i="6"/>
  <c r="O118" i="6"/>
  <c r="Q175" i="1"/>
  <c r="H176" i="1"/>
  <c r="S168" i="1"/>
  <c r="R168" i="1"/>
  <c r="M168" i="1"/>
  <c r="N168" i="1" s="1"/>
  <c r="I169" i="1" s="1"/>
  <c r="P161" i="2"/>
  <c r="G162" i="2"/>
  <c r="R162" i="4"/>
  <c r="L162" i="4"/>
  <c r="M162" i="4" s="1"/>
  <c r="Q162" i="4"/>
  <c r="P164" i="4"/>
  <c r="G165" i="4"/>
  <c r="Q161" i="2"/>
  <c r="L161" i="2"/>
  <c r="M161" i="2" s="1"/>
  <c r="H162" i="2" s="1"/>
  <c r="R161" i="2"/>
  <c r="Q169" i="14" l="1"/>
  <c r="K169" i="14"/>
  <c r="L169" i="14" s="1"/>
  <c r="G170" i="14" s="1"/>
  <c r="P169" i="14"/>
  <c r="T169" i="14"/>
  <c r="U169" i="14" s="1"/>
  <c r="F171" i="14"/>
  <c r="O170" i="14"/>
  <c r="Q165" i="11"/>
  <c r="K165" i="11"/>
  <c r="L165" i="11" s="1"/>
  <c r="G166" i="11" s="1"/>
  <c r="P165" i="11"/>
  <c r="O165" i="11"/>
  <c r="F166" i="11"/>
  <c r="Q164" i="10"/>
  <c r="K164" i="10"/>
  <c r="L164" i="10" s="1"/>
  <c r="G165" i="10" s="1"/>
  <c r="P164" i="10"/>
  <c r="F165" i="10"/>
  <c r="T165" i="10" s="1"/>
  <c r="U165" i="10" s="1"/>
  <c r="V166" i="10" s="1"/>
  <c r="O164" i="10"/>
  <c r="P119" i="6"/>
  <c r="K119" i="6"/>
  <c r="L119" i="6" s="1"/>
  <c r="G120" i="6" s="1"/>
  <c r="Q119" i="6"/>
  <c r="F120" i="6"/>
  <c r="O119" i="6"/>
  <c r="M169" i="1"/>
  <c r="N169" i="1" s="1"/>
  <c r="I170" i="1" s="1"/>
  <c r="R169" i="1"/>
  <c r="S169" i="1"/>
  <c r="Q176" i="1"/>
  <c r="H177" i="1"/>
  <c r="G163" i="2"/>
  <c r="P162" i="2"/>
  <c r="Q163" i="4"/>
  <c r="R163" i="4"/>
  <c r="L163" i="4"/>
  <c r="M163" i="4" s="1"/>
  <c r="G166" i="4"/>
  <c r="P165" i="4"/>
  <c r="R162" i="2"/>
  <c r="L162" i="2"/>
  <c r="M162" i="2" s="1"/>
  <c r="H163" i="2" s="1"/>
  <c r="Q162" i="2"/>
  <c r="P170" i="14" l="1"/>
  <c r="Q170" i="14"/>
  <c r="K170" i="14"/>
  <c r="L170" i="14" s="1"/>
  <c r="G171" i="14" s="1"/>
  <c r="F172" i="14"/>
  <c r="O171" i="14"/>
  <c r="T170" i="14"/>
  <c r="U170" i="14" s="1"/>
  <c r="Q166" i="11"/>
  <c r="K166" i="11"/>
  <c r="L166" i="11" s="1"/>
  <c r="G167" i="11" s="1"/>
  <c r="P166" i="11"/>
  <c r="O166" i="11"/>
  <c r="F167" i="11"/>
  <c r="Q165" i="10"/>
  <c r="K165" i="10"/>
  <c r="L165" i="10" s="1"/>
  <c r="G166" i="10" s="1"/>
  <c r="P165" i="10"/>
  <c r="F166" i="10"/>
  <c r="T166" i="10" s="1"/>
  <c r="U166" i="10" s="1"/>
  <c r="V167" i="10" s="1"/>
  <c r="O165" i="10"/>
  <c r="P120" i="6"/>
  <c r="Q120" i="6"/>
  <c r="K120" i="6"/>
  <c r="L120" i="6" s="1"/>
  <c r="G121" i="6" s="1"/>
  <c r="F121" i="6"/>
  <c r="O120" i="6"/>
  <c r="S170" i="1"/>
  <c r="R170" i="1"/>
  <c r="M170" i="1"/>
  <c r="N170" i="1" s="1"/>
  <c r="I171" i="1" s="1"/>
  <c r="H178" i="1"/>
  <c r="Q177" i="1"/>
  <c r="G164" i="2"/>
  <c r="P163" i="2"/>
  <c r="R164" i="4"/>
  <c r="L164" i="4"/>
  <c r="M164" i="4" s="1"/>
  <c r="Q164" i="4"/>
  <c r="P166" i="4"/>
  <c r="G167" i="4"/>
  <c r="R163" i="2"/>
  <c r="L163" i="2"/>
  <c r="M163" i="2" s="1"/>
  <c r="H164" i="2" s="1"/>
  <c r="Q163" i="2"/>
  <c r="P171" i="14" l="1"/>
  <c r="K171" i="14"/>
  <c r="L171" i="14" s="1"/>
  <c r="G172" i="14" s="1"/>
  <c r="Q171" i="14"/>
  <c r="T171" i="14"/>
  <c r="U171" i="14" s="1"/>
  <c r="F173" i="14"/>
  <c r="O172" i="14"/>
  <c r="O167" i="11"/>
  <c r="F168" i="11"/>
  <c r="Q167" i="11"/>
  <c r="K167" i="11"/>
  <c r="L167" i="11" s="1"/>
  <c r="G168" i="11" s="1"/>
  <c r="P167" i="11"/>
  <c r="Q166" i="10"/>
  <c r="K166" i="10"/>
  <c r="L166" i="10" s="1"/>
  <c r="G167" i="10" s="1"/>
  <c r="P166" i="10"/>
  <c r="F167" i="10"/>
  <c r="T167" i="10" s="1"/>
  <c r="U167" i="10" s="1"/>
  <c r="V168" i="10" s="1"/>
  <c r="O166" i="10"/>
  <c r="P121" i="6"/>
  <c r="K121" i="6"/>
  <c r="L121" i="6" s="1"/>
  <c r="G122" i="6" s="1"/>
  <c r="Q121" i="6"/>
  <c r="F122" i="6"/>
  <c r="O121" i="6"/>
  <c r="S171" i="1"/>
  <c r="R171" i="1"/>
  <c r="M171" i="1"/>
  <c r="N171" i="1" s="1"/>
  <c r="I172" i="1" s="1"/>
  <c r="H179" i="1"/>
  <c r="Q178" i="1"/>
  <c r="P164" i="2"/>
  <c r="G165" i="2"/>
  <c r="R165" i="4"/>
  <c r="L165" i="4"/>
  <c r="M165" i="4" s="1"/>
  <c r="Q165" i="4"/>
  <c r="P167" i="4"/>
  <c r="G168" i="4"/>
  <c r="L164" i="2"/>
  <c r="M164" i="2" s="1"/>
  <c r="H165" i="2" s="1"/>
  <c r="Q164" i="2"/>
  <c r="R164" i="2"/>
  <c r="P172" i="14" l="1"/>
  <c r="Q172" i="14"/>
  <c r="K172" i="14"/>
  <c r="L172" i="14" s="1"/>
  <c r="G173" i="14" s="1"/>
  <c r="F174" i="14"/>
  <c r="O173" i="14"/>
  <c r="T172" i="14"/>
  <c r="U172" i="14" s="1"/>
  <c r="Q168" i="11"/>
  <c r="K168" i="11"/>
  <c r="L168" i="11" s="1"/>
  <c r="G169" i="11" s="1"/>
  <c r="P168" i="11"/>
  <c r="O168" i="11"/>
  <c r="F169" i="11"/>
  <c r="Q167" i="10"/>
  <c r="K167" i="10"/>
  <c r="L167" i="10" s="1"/>
  <c r="G168" i="10" s="1"/>
  <c r="P167" i="10"/>
  <c r="F168" i="10"/>
  <c r="T168" i="10" s="1"/>
  <c r="U168" i="10" s="1"/>
  <c r="V169" i="10" s="1"/>
  <c r="O167" i="10"/>
  <c r="P122" i="6"/>
  <c r="K122" i="6"/>
  <c r="L122" i="6" s="1"/>
  <c r="G123" i="6" s="1"/>
  <c r="Q122" i="6"/>
  <c r="F123" i="6"/>
  <c r="O122" i="6"/>
  <c r="H180" i="1"/>
  <c r="Q179" i="1"/>
  <c r="R172" i="1"/>
  <c r="S172" i="1"/>
  <c r="M172" i="1"/>
  <c r="N172" i="1" s="1"/>
  <c r="I173" i="1" s="1"/>
  <c r="P165" i="2"/>
  <c r="G166" i="2"/>
  <c r="R166" i="4"/>
  <c r="L166" i="4"/>
  <c r="M166" i="4" s="1"/>
  <c r="Q166" i="4"/>
  <c r="P168" i="4"/>
  <c r="G169" i="4"/>
  <c r="Q165" i="2"/>
  <c r="R165" i="2"/>
  <c r="L165" i="2"/>
  <c r="M165" i="2" s="1"/>
  <c r="H166" i="2" s="1"/>
  <c r="P173" i="14" l="1"/>
  <c r="K173" i="14"/>
  <c r="L173" i="14" s="1"/>
  <c r="G174" i="14" s="1"/>
  <c r="Q173" i="14"/>
  <c r="T173" i="14"/>
  <c r="U173" i="14" s="1"/>
  <c r="F175" i="14"/>
  <c r="O174" i="14"/>
  <c r="Q169" i="11"/>
  <c r="K169" i="11"/>
  <c r="L169" i="11" s="1"/>
  <c r="G170" i="11" s="1"/>
  <c r="P169" i="11"/>
  <c r="F170" i="11"/>
  <c r="O169" i="11"/>
  <c r="Q168" i="10"/>
  <c r="K168" i="10"/>
  <c r="L168" i="10" s="1"/>
  <c r="G169" i="10" s="1"/>
  <c r="P168" i="10"/>
  <c r="F169" i="10"/>
  <c r="T169" i="10" s="1"/>
  <c r="U169" i="10" s="1"/>
  <c r="V170" i="10" s="1"/>
  <c r="O168" i="10"/>
  <c r="F124" i="6"/>
  <c r="O123" i="6"/>
  <c r="Q123" i="6"/>
  <c r="K123" i="6"/>
  <c r="L123" i="6" s="1"/>
  <c r="G124" i="6" s="1"/>
  <c r="P123" i="6"/>
  <c r="S173" i="1"/>
  <c r="M173" i="1"/>
  <c r="N173" i="1" s="1"/>
  <c r="I174" i="1" s="1"/>
  <c r="R173" i="1"/>
  <c r="Q180" i="1"/>
  <c r="H181" i="1"/>
  <c r="G167" i="2"/>
  <c r="P166" i="2"/>
  <c r="Q167" i="4"/>
  <c r="R167" i="4"/>
  <c r="L167" i="4"/>
  <c r="M167" i="4" s="1"/>
  <c r="G170" i="4"/>
  <c r="P169" i="4"/>
  <c r="R166" i="2"/>
  <c r="L166" i="2"/>
  <c r="M166" i="2" s="1"/>
  <c r="H167" i="2" s="1"/>
  <c r="Q166" i="2"/>
  <c r="P174" i="14" l="1"/>
  <c r="Q174" i="14"/>
  <c r="K174" i="14"/>
  <c r="L174" i="14" s="1"/>
  <c r="G175" i="14" s="1"/>
  <c r="F176" i="14"/>
  <c r="O175" i="14"/>
  <c r="T174" i="14"/>
  <c r="U174" i="14" s="1"/>
  <c r="Q170" i="11"/>
  <c r="K170" i="11"/>
  <c r="L170" i="11" s="1"/>
  <c r="G171" i="11" s="1"/>
  <c r="P170" i="11"/>
  <c r="F171" i="11"/>
  <c r="O170" i="11"/>
  <c r="Q169" i="10"/>
  <c r="K169" i="10"/>
  <c r="L169" i="10" s="1"/>
  <c r="G170" i="10" s="1"/>
  <c r="P169" i="10"/>
  <c r="F170" i="10"/>
  <c r="T170" i="10" s="1"/>
  <c r="U170" i="10" s="1"/>
  <c r="V171" i="10" s="1"/>
  <c r="O169" i="10"/>
  <c r="P124" i="6"/>
  <c r="K124" i="6"/>
  <c r="L124" i="6" s="1"/>
  <c r="G125" i="6" s="1"/>
  <c r="Q124" i="6"/>
  <c r="F125" i="6"/>
  <c r="O124" i="6"/>
  <c r="S174" i="1"/>
  <c r="R174" i="1"/>
  <c r="M174" i="1"/>
  <c r="N174" i="1" s="1"/>
  <c r="I175" i="1" s="1"/>
  <c r="H182" i="1"/>
  <c r="Q181" i="1"/>
  <c r="P167" i="2"/>
  <c r="G168" i="2"/>
  <c r="R168" i="4"/>
  <c r="L168" i="4"/>
  <c r="M168" i="4" s="1"/>
  <c r="Q168" i="4"/>
  <c r="P170" i="4"/>
  <c r="G171" i="4"/>
  <c r="L167" i="2"/>
  <c r="M167" i="2" s="1"/>
  <c r="H168" i="2" s="1"/>
  <c r="Q167" i="2"/>
  <c r="R167" i="2"/>
  <c r="P175" i="14" l="1"/>
  <c r="K175" i="14"/>
  <c r="L175" i="14" s="1"/>
  <c r="G176" i="14" s="1"/>
  <c r="Q175" i="14"/>
  <c r="T175" i="14"/>
  <c r="U175" i="14" s="1"/>
  <c r="F177" i="14"/>
  <c r="O176" i="14"/>
  <c r="Q171" i="11"/>
  <c r="K171" i="11"/>
  <c r="L171" i="11" s="1"/>
  <c r="G172" i="11" s="1"/>
  <c r="P171" i="11"/>
  <c r="F172" i="11"/>
  <c r="O171" i="11"/>
  <c r="Q170" i="10"/>
  <c r="K170" i="10"/>
  <c r="L170" i="10" s="1"/>
  <c r="G171" i="10" s="1"/>
  <c r="P170" i="10"/>
  <c r="O170" i="10"/>
  <c r="F171" i="10"/>
  <c r="T171" i="10" s="1"/>
  <c r="U171" i="10" s="1"/>
  <c r="V172" i="10" s="1"/>
  <c r="Q125" i="6"/>
  <c r="P125" i="6"/>
  <c r="K125" i="6"/>
  <c r="L125" i="6" s="1"/>
  <c r="G126" i="6" s="1"/>
  <c r="F126" i="6"/>
  <c r="O125" i="6"/>
  <c r="M175" i="1"/>
  <c r="N175" i="1" s="1"/>
  <c r="I176" i="1" s="1"/>
  <c r="R175" i="1"/>
  <c r="S175" i="1"/>
  <c r="H183" i="1"/>
  <c r="Q182" i="1"/>
  <c r="G169" i="2"/>
  <c r="P168" i="2"/>
  <c r="P171" i="4"/>
  <c r="G172" i="4"/>
  <c r="R169" i="4"/>
  <c r="L169" i="4"/>
  <c r="M169" i="4" s="1"/>
  <c r="Q169" i="4"/>
  <c r="Q168" i="2"/>
  <c r="L168" i="2"/>
  <c r="M168" i="2" s="1"/>
  <c r="H169" i="2" s="1"/>
  <c r="R168" i="2"/>
  <c r="P176" i="14" l="1"/>
  <c r="Q176" i="14"/>
  <c r="K176" i="14"/>
  <c r="L176" i="14" s="1"/>
  <c r="G177" i="14" s="1"/>
  <c r="F178" i="14"/>
  <c r="O177" i="14"/>
  <c r="T176" i="14"/>
  <c r="U176" i="14" s="1"/>
  <c r="F173" i="11"/>
  <c r="O172" i="11"/>
  <c r="Q172" i="11"/>
  <c r="K172" i="11"/>
  <c r="L172" i="11" s="1"/>
  <c r="G173" i="11" s="1"/>
  <c r="P172" i="11"/>
  <c r="Q171" i="10"/>
  <c r="K171" i="10"/>
  <c r="L171" i="10" s="1"/>
  <c r="G172" i="10" s="1"/>
  <c r="P171" i="10"/>
  <c r="O171" i="10"/>
  <c r="F172" i="10"/>
  <c r="T172" i="10" s="1"/>
  <c r="U172" i="10" s="1"/>
  <c r="V173" i="10" s="1"/>
  <c r="F127" i="6"/>
  <c r="O126" i="6"/>
  <c r="K126" i="6"/>
  <c r="L126" i="6" s="1"/>
  <c r="G127" i="6" s="1"/>
  <c r="P126" i="6"/>
  <c r="Q126" i="6"/>
  <c r="Q183" i="1"/>
  <c r="H184" i="1"/>
  <c r="S176" i="1"/>
  <c r="R176" i="1"/>
  <c r="M176" i="1"/>
  <c r="N176" i="1" s="1"/>
  <c r="I177" i="1" s="1"/>
  <c r="G170" i="2"/>
  <c r="P169" i="2"/>
  <c r="R170" i="4"/>
  <c r="L170" i="4"/>
  <c r="M170" i="4" s="1"/>
  <c r="Q170" i="4"/>
  <c r="P172" i="4"/>
  <c r="G173" i="4"/>
  <c r="R169" i="2"/>
  <c r="Q169" i="2"/>
  <c r="L169" i="2"/>
  <c r="M169" i="2" s="1"/>
  <c r="H170" i="2" s="1"/>
  <c r="P177" i="14" l="1"/>
  <c r="K177" i="14"/>
  <c r="L177" i="14" s="1"/>
  <c r="G178" i="14" s="1"/>
  <c r="Q177" i="14"/>
  <c r="T177" i="14"/>
  <c r="U177" i="14" s="1"/>
  <c r="O178" i="14"/>
  <c r="F179" i="14"/>
  <c r="Q173" i="11"/>
  <c r="K173" i="11"/>
  <c r="L173" i="11" s="1"/>
  <c r="G174" i="11" s="1"/>
  <c r="P173" i="11"/>
  <c r="F174" i="11"/>
  <c r="O173" i="11"/>
  <c r="Q172" i="10"/>
  <c r="K172" i="10"/>
  <c r="L172" i="10" s="1"/>
  <c r="G173" i="10" s="1"/>
  <c r="P172" i="10"/>
  <c r="O172" i="10"/>
  <c r="F173" i="10"/>
  <c r="T173" i="10" s="1"/>
  <c r="U173" i="10" s="1"/>
  <c r="V174" i="10" s="1"/>
  <c r="K127" i="6"/>
  <c r="L127" i="6" s="1"/>
  <c r="G128" i="6" s="1"/>
  <c r="Q127" i="6"/>
  <c r="P127" i="6"/>
  <c r="F128" i="6"/>
  <c r="O127" i="6"/>
  <c r="M177" i="1"/>
  <c r="N177" i="1" s="1"/>
  <c r="I178" i="1" s="1"/>
  <c r="R177" i="1"/>
  <c r="S177" i="1"/>
  <c r="H185" i="1"/>
  <c r="Q184" i="1"/>
  <c r="G171" i="2"/>
  <c r="P170" i="2"/>
  <c r="Q171" i="4"/>
  <c r="R171" i="4"/>
  <c r="L171" i="4"/>
  <c r="M171" i="4" s="1"/>
  <c r="G174" i="4"/>
  <c r="P173" i="4"/>
  <c r="L170" i="2"/>
  <c r="M170" i="2" s="1"/>
  <c r="H171" i="2" s="1"/>
  <c r="Q170" i="2"/>
  <c r="R170" i="2"/>
  <c r="T178" i="14" l="1"/>
  <c r="U178" i="14" s="1"/>
  <c r="P178" i="14"/>
  <c r="Q178" i="14"/>
  <c r="K178" i="14"/>
  <c r="L178" i="14" s="1"/>
  <c r="G179" i="14" s="1"/>
  <c r="O179" i="14"/>
  <c r="F180" i="14"/>
  <c r="Q174" i="11"/>
  <c r="K174" i="11"/>
  <c r="L174" i="11" s="1"/>
  <c r="G175" i="11" s="1"/>
  <c r="P174" i="11"/>
  <c r="F175" i="11"/>
  <c r="O174" i="11"/>
  <c r="Q173" i="10"/>
  <c r="K173" i="10"/>
  <c r="L173" i="10" s="1"/>
  <c r="G174" i="10" s="1"/>
  <c r="P173" i="10"/>
  <c r="O173" i="10"/>
  <c r="F174" i="10"/>
  <c r="T174" i="10" s="1"/>
  <c r="U174" i="10" s="1"/>
  <c r="V175" i="10" s="1"/>
  <c r="K128" i="6"/>
  <c r="L128" i="6" s="1"/>
  <c r="G129" i="6" s="1"/>
  <c r="P128" i="6"/>
  <c r="Q128" i="6"/>
  <c r="F129" i="6"/>
  <c r="O128" i="6"/>
  <c r="H186" i="1"/>
  <c r="Q185" i="1"/>
  <c r="S178" i="1"/>
  <c r="R178" i="1"/>
  <c r="M178" i="1"/>
  <c r="N178" i="1" s="1"/>
  <c r="I179" i="1" s="1"/>
  <c r="G172" i="2"/>
  <c r="P171" i="2"/>
  <c r="R172" i="4"/>
  <c r="L172" i="4"/>
  <c r="M172" i="4" s="1"/>
  <c r="Q172" i="4"/>
  <c r="P174" i="4"/>
  <c r="G175" i="4"/>
  <c r="R171" i="2"/>
  <c r="L171" i="2"/>
  <c r="M171" i="2" s="1"/>
  <c r="H172" i="2" s="1"/>
  <c r="Q171" i="2"/>
  <c r="Q179" i="14" l="1"/>
  <c r="K179" i="14"/>
  <c r="L179" i="14" s="1"/>
  <c r="G180" i="14" s="1"/>
  <c r="P179" i="14"/>
  <c r="O180" i="14"/>
  <c r="F181" i="14"/>
  <c r="T179" i="14"/>
  <c r="U179" i="14" s="1"/>
  <c r="Q175" i="11"/>
  <c r="K175" i="11"/>
  <c r="L175" i="11" s="1"/>
  <c r="G176" i="11" s="1"/>
  <c r="P175" i="11"/>
  <c r="F176" i="11"/>
  <c r="O175" i="11"/>
  <c r="Q174" i="10"/>
  <c r="K174" i="10"/>
  <c r="L174" i="10" s="1"/>
  <c r="G175" i="10" s="1"/>
  <c r="P174" i="10"/>
  <c r="O174" i="10"/>
  <c r="F175" i="10"/>
  <c r="T175" i="10" s="1"/>
  <c r="U175" i="10" s="1"/>
  <c r="V176" i="10" s="1"/>
  <c r="P129" i="6"/>
  <c r="K129" i="6"/>
  <c r="L129" i="6" s="1"/>
  <c r="G130" i="6" s="1"/>
  <c r="Q129" i="6"/>
  <c r="F130" i="6"/>
  <c r="O129" i="6"/>
  <c r="M179" i="1"/>
  <c r="N179" i="1" s="1"/>
  <c r="I180" i="1" s="1"/>
  <c r="S179" i="1"/>
  <c r="R179" i="1"/>
  <c r="H187" i="1"/>
  <c r="Q186" i="1"/>
  <c r="P172" i="2"/>
  <c r="G173" i="2"/>
  <c r="R173" i="4"/>
  <c r="L173" i="4"/>
  <c r="M173" i="4" s="1"/>
  <c r="Q173" i="4"/>
  <c r="P175" i="4"/>
  <c r="G176" i="4"/>
  <c r="Q172" i="2"/>
  <c r="R172" i="2"/>
  <c r="L172" i="2"/>
  <c r="M172" i="2" s="1"/>
  <c r="H173" i="2" s="1"/>
  <c r="Q180" i="14" l="1"/>
  <c r="K180" i="14"/>
  <c r="L180" i="14" s="1"/>
  <c r="G181" i="14" s="1"/>
  <c r="P180" i="14"/>
  <c r="T180" i="14"/>
  <c r="U180" i="14" s="1"/>
  <c r="O181" i="14"/>
  <c r="F182" i="14"/>
  <c r="Q176" i="11"/>
  <c r="K176" i="11"/>
  <c r="L176" i="11" s="1"/>
  <c r="G177" i="11" s="1"/>
  <c r="P176" i="11"/>
  <c r="F177" i="11"/>
  <c r="O176" i="11"/>
  <c r="Q175" i="10"/>
  <c r="K175" i="10"/>
  <c r="L175" i="10" s="1"/>
  <c r="G176" i="10" s="1"/>
  <c r="P175" i="10"/>
  <c r="O175" i="10"/>
  <c r="F176" i="10"/>
  <c r="T176" i="10" s="1"/>
  <c r="U176" i="10" s="1"/>
  <c r="V177" i="10" s="1"/>
  <c r="K130" i="6"/>
  <c r="L130" i="6" s="1"/>
  <c r="G131" i="6" s="1"/>
  <c r="Q130" i="6"/>
  <c r="P130" i="6"/>
  <c r="F131" i="6"/>
  <c r="O130" i="6"/>
  <c r="H188" i="1"/>
  <c r="Q187" i="1"/>
  <c r="R180" i="1"/>
  <c r="S180" i="1"/>
  <c r="M180" i="1"/>
  <c r="N180" i="1" s="1"/>
  <c r="I181" i="1" s="1"/>
  <c r="P173" i="2"/>
  <c r="G174" i="2"/>
  <c r="R174" i="4"/>
  <c r="L174" i="4"/>
  <c r="M174" i="4" s="1"/>
  <c r="Q174" i="4"/>
  <c r="P176" i="4"/>
  <c r="G177" i="4"/>
  <c r="L173" i="2"/>
  <c r="M173" i="2" s="1"/>
  <c r="H174" i="2" s="1"/>
  <c r="R173" i="2"/>
  <c r="Q173" i="2"/>
  <c r="Q181" i="14" l="1"/>
  <c r="K181" i="14"/>
  <c r="L181" i="14" s="1"/>
  <c r="G182" i="14" s="1"/>
  <c r="P181" i="14"/>
  <c r="O182" i="14"/>
  <c r="F183" i="14"/>
  <c r="T181" i="14"/>
  <c r="U181" i="14" s="1"/>
  <c r="Q177" i="11"/>
  <c r="K177" i="11"/>
  <c r="L177" i="11" s="1"/>
  <c r="G178" i="11" s="1"/>
  <c r="P177" i="11"/>
  <c r="F178" i="11"/>
  <c r="O177" i="11"/>
  <c r="Q176" i="10"/>
  <c r="K176" i="10"/>
  <c r="L176" i="10" s="1"/>
  <c r="G177" i="10" s="1"/>
  <c r="P176" i="10"/>
  <c r="O176" i="10"/>
  <c r="F177" i="10"/>
  <c r="T177" i="10" s="1"/>
  <c r="U177" i="10" s="1"/>
  <c r="V178" i="10" s="1"/>
  <c r="K131" i="6"/>
  <c r="L131" i="6" s="1"/>
  <c r="G132" i="6" s="1"/>
  <c r="P131" i="6"/>
  <c r="Q131" i="6"/>
  <c r="F132" i="6"/>
  <c r="O131" i="6"/>
  <c r="M181" i="1"/>
  <c r="N181" i="1" s="1"/>
  <c r="I182" i="1" s="1"/>
  <c r="R181" i="1"/>
  <c r="S181" i="1"/>
  <c r="Q188" i="1"/>
  <c r="H189" i="1"/>
  <c r="P174" i="2"/>
  <c r="G175" i="2"/>
  <c r="Q175" i="4"/>
  <c r="R175" i="4"/>
  <c r="L175" i="4"/>
  <c r="M175" i="4" s="1"/>
  <c r="G178" i="4"/>
  <c r="P177" i="4"/>
  <c r="R174" i="2"/>
  <c r="L174" i="2"/>
  <c r="M174" i="2" s="1"/>
  <c r="H175" i="2" s="1"/>
  <c r="Q174" i="2"/>
  <c r="T182" i="14" l="1"/>
  <c r="U182" i="14" s="1"/>
  <c r="Q182" i="14"/>
  <c r="K182" i="14"/>
  <c r="L182" i="14" s="1"/>
  <c r="G183" i="14" s="1"/>
  <c r="P182" i="14"/>
  <c r="O183" i="14"/>
  <c r="F184" i="14"/>
  <c r="Q178" i="11"/>
  <c r="K178" i="11"/>
  <c r="L178" i="11" s="1"/>
  <c r="G179" i="11" s="1"/>
  <c r="P178" i="11"/>
  <c r="F179" i="11"/>
  <c r="O178" i="11"/>
  <c r="Q177" i="10"/>
  <c r="K177" i="10"/>
  <c r="L177" i="10" s="1"/>
  <c r="G178" i="10" s="1"/>
  <c r="P177" i="10"/>
  <c r="O177" i="10"/>
  <c r="F178" i="10"/>
  <c r="T178" i="10" s="1"/>
  <c r="U178" i="10" s="1"/>
  <c r="V179" i="10" s="1"/>
  <c r="P132" i="6"/>
  <c r="K132" i="6"/>
  <c r="L132" i="6" s="1"/>
  <c r="G133" i="6" s="1"/>
  <c r="Q132" i="6"/>
  <c r="F133" i="6"/>
  <c r="O132" i="6"/>
  <c r="H190" i="1"/>
  <c r="Q189" i="1"/>
  <c r="S182" i="1"/>
  <c r="R182" i="1"/>
  <c r="M182" i="1"/>
  <c r="N182" i="1" s="1"/>
  <c r="I183" i="1" s="1"/>
  <c r="G176" i="2"/>
  <c r="P175" i="2"/>
  <c r="R176" i="4"/>
  <c r="L176" i="4"/>
  <c r="M176" i="4" s="1"/>
  <c r="Q176" i="4"/>
  <c r="P178" i="4"/>
  <c r="G179" i="4"/>
  <c r="R175" i="2"/>
  <c r="L175" i="2"/>
  <c r="M175" i="2" s="1"/>
  <c r="H176" i="2" s="1"/>
  <c r="Q175" i="2"/>
  <c r="T183" i="14" l="1"/>
  <c r="U183" i="14" s="1"/>
  <c r="O184" i="14"/>
  <c r="F185" i="14"/>
  <c r="Q183" i="14"/>
  <c r="K183" i="14"/>
  <c r="L183" i="14" s="1"/>
  <c r="G184" i="14" s="1"/>
  <c r="P183" i="14"/>
  <c r="Q179" i="11"/>
  <c r="K179" i="11"/>
  <c r="L179" i="11" s="1"/>
  <c r="G180" i="11" s="1"/>
  <c r="P179" i="11"/>
  <c r="F180" i="11"/>
  <c r="O179" i="11"/>
  <c r="O178" i="10"/>
  <c r="F179" i="10"/>
  <c r="T179" i="10" s="1"/>
  <c r="U179" i="10" s="1"/>
  <c r="V180" i="10" s="1"/>
  <c r="Q178" i="10"/>
  <c r="K178" i="10"/>
  <c r="L178" i="10" s="1"/>
  <c r="G179" i="10" s="1"/>
  <c r="P178" i="10"/>
  <c r="F134" i="6"/>
  <c r="O133" i="6"/>
  <c r="Q133" i="6"/>
  <c r="P133" i="6"/>
  <c r="K133" i="6"/>
  <c r="L133" i="6" s="1"/>
  <c r="G134" i="6" s="1"/>
  <c r="M183" i="1"/>
  <c r="N183" i="1" s="1"/>
  <c r="I184" i="1" s="1"/>
  <c r="R183" i="1"/>
  <c r="S183" i="1"/>
  <c r="H191" i="1"/>
  <c r="Q190" i="1"/>
  <c r="P176" i="2"/>
  <c r="G177" i="2"/>
  <c r="P179" i="4"/>
  <c r="G180" i="4"/>
  <c r="R177" i="4"/>
  <c r="L177" i="4"/>
  <c r="M177" i="4" s="1"/>
  <c r="Q177" i="4"/>
  <c r="L176" i="2"/>
  <c r="M176" i="2" s="1"/>
  <c r="H177" i="2" s="1"/>
  <c r="Q176" i="2"/>
  <c r="R176" i="2"/>
  <c r="Q184" i="14" l="1"/>
  <c r="K184" i="14"/>
  <c r="L184" i="14" s="1"/>
  <c r="G185" i="14" s="1"/>
  <c r="P184" i="14"/>
  <c r="O185" i="14"/>
  <c r="F186" i="14"/>
  <c r="T184" i="14"/>
  <c r="U184" i="14" s="1"/>
  <c r="Q180" i="11"/>
  <c r="K180" i="11"/>
  <c r="L180" i="11" s="1"/>
  <c r="G181" i="11" s="1"/>
  <c r="P180" i="11"/>
  <c r="F181" i="11"/>
  <c r="O180" i="11"/>
  <c r="Q179" i="10"/>
  <c r="K179" i="10"/>
  <c r="L179" i="10" s="1"/>
  <c r="G180" i="10" s="1"/>
  <c r="P179" i="10"/>
  <c r="O179" i="10"/>
  <c r="F180" i="10"/>
  <c r="T180" i="10" s="1"/>
  <c r="U180" i="10" s="1"/>
  <c r="V181" i="10" s="1"/>
  <c r="P134" i="6"/>
  <c r="Q134" i="6"/>
  <c r="K134" i="6"/>
  <c r="L134" i="6" s="1"/>
  <c r="G135" i="6" s="1"/>
  <c r="F135" i="6"/>
  <c r="O134" i="6"/>
  <c r="Q191" i="1"/>
  <c r="H192" i="1"/>
  <c r="M184" i="1"/>
  <c r="N184" i="1" s="1"/>
  <c r="I185" i="1" s="1"/>
  <c r="S184" i="1"/>
  <c r="R184" i="1"/>
  <c r="G178" i="2"/>
  <c r="P177" i="2"/>
  <c r="R178" i="4"/>
  <c r="L178" i="4"/>
  <c r="M178" i="4" s="1"/>
  <c r="Q178" i="4"/>
  <c r="P180" i="4"/>
  <c r="G181" i="4"/>
  <c r="R177" i="2"/>
  <c r="L177" i="2"/>
  <c r="M177" i="2" s="1"/>
  <c r="H178" i="2" s="1"/>
  <c r="Q177" i="2"/>
  <c r="Q185" i="14" l="1"/>
  <c r="K185" i="14"/>
  <c r="L185" i="14" s="1"/>
  <c r="G186" i="14" s="1"/>
  <c r="P185" i="14"/>
  <c r="T185" i="14"/>
  <c r="U185" i="14" s="1"/>
  <c r="O186" i="14"/>
  <c r="F187" i="14"/>
  <c r="Q181" i="11"/>
  <c r="K181" i="11"/>
  <c r="L181" i="11" s="1"/>
  <c r="G182" i="11" s="1"/>
  <c r="P181" i="11"/>
  <c r="F182" i="11"/>
  <c r="O181" i="11"/>
  <c r="Q180" i="10"/>
  <c r="K180" i="10"/>
  <c r="L180" i="10" s="1"/>
  <c r="G181" i="10" s="1"/>
  <c r="P180" i="10"/>
  <c r="O180" i="10"/>
  <c r="F181" i="10"/>
  <c r="T181" i="10" s="1"/>
  <c r="U181" i="10" s="1"/>
  <c r="V182" i="10" s="1"/>
  <c r="F136" i="6"/>
  <c r="O135" i="6"/>
  <c r="Q135" i="6"/>
  <c r="K135" i="6"/>
  <c r="L135" i="6" s="1"/>
  <c r="G136" i="6" s="1"/>
  <c r="P135" i="6"/>
  <c r="M185" i="1"/>
  <c r="N185" i="1" s="1"/>
  <c r="I186" i="1" s="1"/>
  <c r="R185" i="1"/>
  <c r="S185" i="1"/>
  <c r="Q192" i="1"/>
  <c r="H193" i="1"/>
  <c r="P178" i="2"/>
  <c r="G179" i="2"/>
  <c r="Q179" i="4"/>
  <c r="R179" i="4"/>
  <c r="L179" i="4"/>
  <c r="M179" i="4" s="1"/>
  <c r="G182" i="4"/>
  <c r="P181" i="4"/>
  <c r="R178" i="2"/>
  <c r="L178" i="2"/>
  <c r="M178" i="2" s="1"/>
  <c r="H179" i="2" s="1"/>
  <c r="Q178" i="2"/>
  <c r="Q186" i="14" l="1"/>
  <c r="K186" i="14"/>
  <c r="L186" i="14" s="1"/>
  <c r="G187" i="14" s="1"/>
  <c r="P186" i="14"/>
  <c r="O187" i="14"/>
  <c r="F188" i="14"/>
  <c r="T186" i="14"/>
  <c r="U186" i="14" s="1"/>
  <c r="Q182" i="11"/>
  <c r="K182" i="11"/>
  <c r="L182" i="11" s="1"/>
  <c r="G183" i="11" s="1"/>
  <c r="P182" i="11"/>
  <c r="F183" i="11"/>
  <c r="O182" i="11"/>
  <c r="Q181" i="10"/>
  <c r="K181" i="10"/>
  <c r="L181" i="10" s="1"/>
  <c r="G182" i="10" s="1"/>
  <c r="P181" i="10"/>
  <c r="O181" i="10"/>
  <c r="F182" i="10"/>
  <c r="T182" i="10" s="1"/>
  <c r="U182" i="10" s="1"/>
  <c r="V183" i="10" s="1"/>
  <c r="K136" i="6"/>
  <c r="L136" i="6" s="1"/>
  <c r="G137" i="6" s="1"/>
  <c r="Q136" i="6"/>
  <c r="P136" i="6"/>
  <c r="F137" i="6"/>
  <c r="O136" i="6"/>
  <c r="H194" i="1"/>
  <c r="Q193" i="1"/>
  <c r="S186" i="1"/>
  <c r="R186" i="1"/>
  <c r="M186" i="1"/>
  <c r="N186" i="1" s="1"/>
  <c r="I187" i="1" s="1"/>
  <c r="G180" i="2"/>
  <c r="P179" i="2"/>
  <c r="R180" i="4"/>
  <c r="L180" i="4"/>
  <c r="M180" i="4" s="1"/>
  <c r="Q180" i="4"/>
  <c r="P182" i="4"/>
  <c r="G183" i="4"/>
  <c r="R179" i="2"/>
  <c r="L179" i="2"/>
  <c r="M179" i="2" s="1"/>
  <c r="H180" i="2" s="1"/>
  <c r="Q179" i="2"/>
  <c r="Q187" i="14" l="1"/>
  <c r="K187" i="14"/>
  <c r="L187" i="14" s="1"/>
  <c r="G188" i="14" s="1"/>
  <c r="P187" i="14"/>
  <c r="T187" i="14"/>
  <c r="U187" i="14" s="1"/>
  <c r="O188" i="14"/>
  <c r="F189" i="14"/>
  <c r="K183" i="11"/>
  <c r="L183" i="11" s="1"/>
  <c r="G184" i="11" s="1"/>
  <c r="Q183" i="11"/>
  <c r="P183" i="11"/>
  <c r="O183" i="11"/>
  <c r="F184" i="11"/>
  <c r="Q182" i="10"/>
  <c r="K182" i="10"/>
  <c r="L182" i="10" s="1"/>
  <c r="G183" i="10" s="1"/>
  <c r="P182" i="10"/>
  <c r="O182" i="10"/>
  <c r="F183" i="10"/>
  <c r="T183" i="10" s="1"/>
  <c r="U183" i="10" s="1"/>
  <c r="V184" i="10" s="1"/>
  <c r="P137" i="6"/>
  <c r="K137" i="6"/>
  <c r="L137" i="6" s="1"/>
  <c r="G138" i="6" s="1"/>
  <c r="Q137" i="6"/>
  <c r="F138" i="6"/>
  <c r="O137" i="6"/>
  <c r="S187" i="1"/>
  <c r="R187" i="1"/>
  <c r="M187" i="1"/>
  <c r="N187" i="1" s="1"/>
  <c r="I188" i="1" s="1"/>
  <c r="H195" i="1"/>
  <c r="Q194" i="1"/>
  <c r="G181" i="2"/>
  <c r="P180" i="2"/>
  <c r="R181" i="4"/>
  <c r="L181" i="4"/>
  <c r="M181" i="4" s="1"/>
  <c r="Q181" i="4"/>
  <c r="P183" i="4"/>
  <c r="G184" i="4"/>
  <c r="Q180" i="2"/>
  <c r="L180" i="2"/>
  <c r="M180" i="2" s="1"/>
  <c r="H181" i="2" s="1"/>
  <c r="R180" i="2"/>
  <c r="T188" i="14" l="1"/>
  <c r="U188" i="14" s="1"/>
  <c r="Q188" i="14"/>
  <c r="K188" i="14"/>
  <c r="L188" i="14" s="1"/>
  <c r="G189" i="14" s="1"/>
  <c r="P188" i="14"/>
  <c r="O189" i="14"/>
  <c r="F190" i="14"/>
  <c r="Q184" i="11"/>
  <c r="P184" i="11"/>
  <c r="K184" i="11"/>
  <c r="L184" i="11" s="1"/>
  <c r="G185" i="11" s="1"/>
  <c r="O184" i="11"/>
  <c r="F185" i="11"/>
  <c r="O183" i="10"/>
  <c r="F184" i="10"/>
  <c r="T184" i="10" s="1"/>
  <c r="U184" i="10" s="1"/>
  <c r="V185" i="10" s="1"/>
  <c r="Q183" i="10"/>
  <c r="K183" i="10"/>
  <c r="L183" i="10" s="1"/>
  <c r="G184" i="10" s="1"/>
  <c r="P183" i="10"/>
  <c r="K138" i="6"/>
  <c r="L138" i="6" s="1"/>
  <c r="G139" i="6" s="1"/>
  <c r="P138" i="6"/>
  <c r="Q138" i="6"/>
  <c r="F139" i="6"/>
  <c r="O138" i="6"/>
  <c r="Q195" i="1"/>
  <c r="H196" i="1"/>
  <c r="R188" i="1"/>
  <c r="S188" i="1"/>
  <c r="M188" i="1"/>
  <c r="N188" i="1" s="1"/>
  <c r="I189" i="1" s="1"/>
  <c r="P181" i="2"/>
  <c r="G182" i="2"/>
  <c r="P184" i="4"/>
  <c r="G185" i="4"/>
  <c r="R182" i="4"/>
  <c r="L182" i="4"/>
  <c r="M182" i="4" s="1"/>
  <c r="Q182" i="4"/>
  <c r="Q181" i="2"/>
  <c r="L181" i="2"/>
  <c r="M181" i="2" s="1"/>
  <c r="H182" i="2" s="1"/>
  <c r="R181" i="2"/>
  <c r="O190" i="14" l="1"/>
  <c r="F191" i="14"/>
  <c r="Q189" i="14"/>
  <c r="K189" i="14"/>
  <c r="L189" i="14" s="1"/>
  <c r="G190" i="14" s="1"/>
  <c r="P189" i="14"/>
  <c r="T189" i="14"/>
  <c r="U189" i="14" s="1"/>
  <c r="O185" i="11"/>
  <c r="F186" i="11"/>
  <c r="K185" i="11"/>
  <c r="L185" i="11" s="1"/>
  <c r="G186" i="11" s="1"/>
  <c r="Q185" i="11"/>
  <c r="P185" i="11"/>
  <c r="K184" i="10"/>
  <c r="L184" i="10" s="1"/>
  <c r="G185" i="10" s="1"/>
  <c r="Q184" i="10"/>
  <c r="P184" i="10"/>
  <c r="F185" i="10"/>
  <c r="T185" i="10" s="1"/>
  <c r="U185" i="10" s="1"/>
  <c r="V186" i="10" s="1"/>
  <c r="O184" i="10"/>
  <c r="P139" i="6"/>
  <c r="K139" i="6"/>
  <c r="L139" i="6" s="1"/>
  <c r="G140" i="6" s="1"/>
  <c r="Q139" i="6"/>
  <c r="F140" i="6"/>
  <c r="O139" i="6"/>
  <c r="M189" i="1"/>
  <c r="N189" i="1" s="1"/>
  <c r="I190" i="1" s="1"/>
  <c r="R189" i="1"/>
  <c r="S189" i="1"/>
  <c r="Q196" i="1"/>
  <c r="H197" i="1"/>
  <c r="G183" i="2"/>
  <c r="P182" i="2"/>
  <c r="Q183" i="4"/>
  <c r="R183" i="4"/>
  <c r="L183" i="4"/>
  <c r="M183" i="4" s="1"/>
  <c r="G186" i="4"/>
  <c r="P185" i="4"/>
  <c r="Q182" i="2"/>
  <c r="R182" i="2"/>
  <c r="L182" i="2"/>
  <c r="M182" i="2" s="1"/>
  <c r="H183" i="2" s="1"/>
  <c r="Q190" i="14" l="1"/>
  <c r="K190" i="14"/>
  <c r="L190" i="14" s="1"/>
  <c r="G191" i="14" s="1"/>
  <c r="P190" i="14"/>
  <c r="T190" i="14"/>
  <c r="U190" i="14" s="1"/>
  <c r="O191" i="14"/>
  <c r="F192" i="14"/>
  <c r="Q186" i="11"/>
  <c r="P186" i="11"/>
  <c r="K186" i="11"/>
  <c r="L186" i="11" s="1"/>
  <c r="G187" i="11" s="1"/>
  <c r="O186" i="11"/>
  <c r="F187" i="11"/>
  <c r="P185" i="10"/>
  <c r="K185" i="10"/>
  <c r="L185" i="10" s="1"/>
  <c r="G186" i="10" s="1"/>
  <c r="Q185" i="10"/>
  <c r="F186" i="10"/>
  <c r="T186" i="10" s="1"/>
  <c r="U186" i="10" s="1"/>
  <c r="V187" i="10" s="1"/>
  <c r="O185" i="10"/>
  <c r="P140" i="6"/>
  <c r="Q140" i="6"/>
  <c r="K140" i="6"/>
  <c r="L140" i="6" s="1"/>
  <c r="G141" i="6" s="1"/>
  <c r="F141" i="6"/>
  <c r="O140" i="6"/>
  <c r="S190" i="1"/>
  <c r="R190" i="1"/>
  <c r="M190" i="1"/>
  <c r="N190" i="1" s="1"/>
  <c r="I191" i="1" s="1"/>
  <c r="Q197" i="1"/>
  <c r="H198" i="1"/>
  <c r="G184" i="2"/>
  <c r="P183" i="2"/>
  <c r="R184" i="4"/>
  <c r="L184" i="4"/>
  <c r="M184" i="4" s="1"/>
  <c r="Q184" i="4"/>
  <c r="P186" i="4"/>
  <c r="G187" i="4"/>
  <c r="R183" i="2"/>
  <c r="L183" i="2"/>
  <c r="M183" i="2" s="1"/>
  <c r="H184" i="2" s="1"/>
  <c r="Q183" i="2"/>
  <c r="Q191" i="14" l="1"/>
  <c r="K191" i="14"/>
  <c r="L191" i="14" s="1"/>
  <c r="G192" i="14" s="1"/>
  <c r="P191" i="14"/>
  <c r="O192" i="14"/>
  <c r="F193" i="14"/>
  <c r="T191" i="14"/>
  <c r="U191" i="14" s="1"/>
  <c r="Q187" i="11"/>
  <c r="P187" i="11"/>
  <c r="K187" i="11"/>
  <c r="L187" i="11" s="1"/>
  <c r="G188" i="11" s="1"/>
  <c r="O187" i="11"/>
  <c r="F188" i="11"/>
  <c r="K186" i="10"/>
  <c r="L186" i="10" s="1"/>
  <c r="G187" i="10" s="1"/>
  <c r="Q186" i="10"/>
  <c r="P186" i="10"/>
  <c r="F187" i="10"/>
  <c r="T187" i="10" s="1"/>
  <c r="U187" i="10" s="1"/>
  <c r="V188" i="10" s="1"/>
  <c r="O186" i="10"/>
  <c r="F142" i="6"/>
  <c r="O141" i="6"/>
  <c r="P141" i="6"/>
  <c r="K141" i="6"/>
  <c r="L141" i="6" s="1"/>
  <c r="G142" i="6" s="1"/>
  <c r="Q141" i="6"/>
  <c r="S191" i="1"/>
  <c r="M191" i="1"/>
  <c r="N191" i="1" s="1"/>
  <c r="I192" i="1" s="1"/>
  <c r="R191" i="1"/>
  <c r="Q198" i="1"/>
  <c r="H199" i="1"/>
  <c r="G185" i="2"/>
  <c r="P184" i="2"/>
  <c r="R185" i="4"/>
  <c r="L185" i="4"/>
  <c r="M185" i="4" s="1"/>
  <c r="Q185" i="4"/>
  <c r="P187" i="4"/>
  <c r="G188" i="4"/>
  <c r="L184" i="2"/>
  <c r="M184" i="2" s="1"/>
  <c r="H185" i="2" s="1"/>
  <c r="Q184" i="2"/>
  <c r="R184" i="2"/>
  <c r="Q192" i="14" l="1"/>
  <c r="K192" i="14"/>
  <c r="L192" i="14" s="1"/>
  <c r="G193" i="14" s="1"/>
  <c r="P192" i="14"/>
  <c r="T192" i="14"/>
  <c r="U192" i="14" s="1"/>
  <c r="O193" i="14"/>
  <c r="F194" i="14"/>
  <c r="O188" i="11"/>
  <c r="F189" i="11"/>
  <c r="Q188" i="11"/>
  <c r="P188" i="11"/>
  <c r="K188" i="11"/>
  <c r="L188" i="11" s="1"/>
  <c r="G189" i="11" s="1"/>
  <c r="Q187" i="10"/>
  <c r="K187" i="10"/>
  <c r="L187" i="10" s="1"/>
  <c r="G188" i="10" s="1"/>
  <c r="P187" i="10"/>
  <c r="F188" i="10"/>
  <c r="T188" i="10" s="1"/>
  <c r="U188" i="10" s="1"/>
  <c r="V189" i="10" s="1"/>
  <c r="O187" i="10"/>
  <c r="P142" i="6"/>
  <c r="K142" i="6"/>
  <c r="L142" i="6" s="1"/>
  <c r="G143" i="6" s="1"/>
  <c r="Q142" i="6"/>
  <c r="F143" i="6"/>
  <c r="O142" i="6"/>
  <c r="S192" i="1"/>
  <c r="R192" i="1"/>
  <c r="M192" i="1"/>
  <c r="N192" i="1" s="1"/>
  <c r="I193" i="1" s="1"/>
  <c r="Q199" i="1"/>
  <c r="H200" i="1"/>
  <c r="P185" i="2"/>
  <c r="G186" i="2"/>
  <c r="R186" i="4"/>
  <c r="L186" i="4"/>
  <c r="M186" i="4" s="1"/>
  <c r="Q186" i="4"/>
  <c r="P188" i="4"/>
  <c r="G189" i="4"/>
  <c r="L185" i="2"/>
  <c r="M185" i="2" s="1"/>
  <c r="H186" i="2" s="1"/>
  <c r="Q185" i="2"/>
  <c r="R185" i="2"/>
  <c r="Q193" i="14" l="1"/>
  <c r="K193" i="14"/>
  <c r="L193" i="14" s="1"/>
  <c r="G194" i="14" s="1"/>
  <c r="P193" i="14"/>
  <c r="O194" i="14"/>
  <c r="F195" i="14"/>
  <c r="T193" i="14"/>
  <c r="U193" i="14" s="1"/>
  <c r="Q189" i="11"/>
  <c r="P189" i="11"/>
  <c r="K189" i="11"/>
  <c r="L189" i="11" s="1"/>
  <c r="G190" i="11" s="1"/>
  <c r="O189" i="11"/>
  <c r="F190" i="11"/>
  <c r="Q188" i="10"/>
  <c r="K188" i="10"/>
  <c r="L188" i="10" s="1"/>
  <c r="G189" i="10" s="1"/>
  <c r="P188" i="10"/>
  <c r="F189" i="10"/>
  <c r="T189" i="10" s="1"/>
  <c r="U189" i="10" s="1"/>
  <c r="V190" i="10" s="1"/>
  <c r="O188" i="10"/>
  <c r="P143" i="6"/>
  <c r="K143" i="6"/>
  <c r="L143" i="6" s="1"/>
  <c r="G144" i="6" s="1"/>
  <c r="Q143" i="6"/>
  <c r="F144" i="6"/>
  <c r="O143" i="6"/>
  <c r="M193" i="1"/>
  <c r="N193" i="1" s="1"/>
  <c r="I194" i="1" s="1"/>
  <c r="R193" i="1"/>
  <c r="S193" i="1"/>
  <c r="Q200" i="1"/>
  <c r="H201" i="1"/>
  <c r="G187" i="2"/>
  <c r="P186" i="2"/>
  <c r="Q187" i="4"/>
  <c r="R187" i="4"/>
  <c r="L187" i="4"/>
  <c r="M187" i="4" s="1"/>
  <c r="G190" i="4"/>
  <c r="P189" i="4"/>
  <c r="L186" i="2"/>
  <c r="M186" i="2" s="1"/>
  <c r="H187" i="2" s="1"/>
  <c r="Q186" i="2"/>
  <c r="R186" i="2"/>
  <c r="Q194" i="14" l="1"/>
  <c r="K194" i="14"/>
  <c r="L194" i="14" s="1"/>
  <c r="G195" i="14" s="1"/>
  <c r="P194" i="14"/>
  <c r="T194" i="14"/>
  <c r="U194" i="14" s="1"/>
  <c r="O195" i="14"/>
  <c r="F196" i="14"/>
  <c r="O190" i="11"/>
  <c r="F191" i="11"/>
  <c r="Q190" i="11"/>
  <c r="P190" i="11"/>
  <c r="K190" i="11"/>
  <c r="L190" i="11" s="1"/>
  <c r="G191" i="11" s="1"/>
  <c r="Q189" i="10"/>
  <c r="K189" i="10"/>
  <c r="L189" i="10" s="1"/>
  <c r="G190" i="10" s="1"/>
  <c r="P189" i="10"/>
  <c r="F190" i="10"/>
  <c r="T190" i="10" s="1"/>
  <c r="U190" i="10" s="1"/>
  <c r="V191" i="10" s="1"/>
  <c r="O189" i="10"/>
  <c r="Q144" i="6"/>
  <c r="P144" i="6"/>
  <c r="K144" i="6"/>
  <c r="L144" i="6" s="1"/>
  <c r="G145" i="6" s="1"/>
  <c r="F145" i="6"/>
  <c r="O144" i="6"/>
  <c r="H202" i="1"/>
  <c r="Q201" i="1"/>
  <c r="S194" i="1"/>
  <c r="M194" i="1"/>
  <c r="N194" i="1" s="1"/>
  <c r="I195" i="1" s="1"/>
  <c r="R194" i="1"/>
  <c r="P187" i="2"/>
  <c r="G188" i="2"/>
  <c r="R188" i="4"/>
  <c r="L188" i="4"/>
  <c r="M188" i="4" s="1"/>
  <c r="Q188" i="4"/>
  <c r="P190" i="4"/>
  <c r="G191" i="4"/>
  <c r="Q187" i="2"/>
  <c r="R187" i="2"/>
  <c r="L187" i="2"/>
  <c r="M187" i="2" s="1"/>
  <c r="H188" i="2" s="1"/>
  <c r="Q195" i="14" l="1"/>
  <c r="K195" i="14"/>
  <c r="L195" i="14" s="1"/>
  <c r="G196" i="14" s="1"/>
  <c r="P195" i="14"/>
  <c r="F197" i="14"/>
  <c r="O196" i="14"/>
  <c r="T195" i="14"/>
  <c r="U195" i="14" s="1"/>
  <c r="Q191" i="11"/>
  <c r="P191" i="11"/>
  <c r="K191" i="11"/>
  <c r="L191" i="11" s="1"/>
  <c r="G192" i="11" s="1"/>
  <c r="O191" i="11"/>
  <c r="F192" i="11"/>
  <c r="Q190" i="10"/>
  <c r="K190" i="10"/>
  <c r="L190" i="10" s="1"/>
  <c r="G191" i="10" s="1"/>
  <c r="P190" i="10"/>
  <c r="F191" i="10"/>
  <c r="T191" i="10" s="1"/>
  <c r="U191" i="10" s="1"/>
  <c r="V192" i="10" s="1"/>
  <c r="O190" i="10"/>
  <c r="F146" i="6"/>
  <c r="O145" i="6"/>
  <c r="P145" i="6"/>
  <c r="Q145" i="6"/>
  <c r="K145" i="6"/>
  <c r="L145" i="6" s="1"/>
  <c r="G146" i="6" s="1"/>
  <c r="S195" i="1"/>
  <c r="R195" i="1"/>
  <c r="M195" i="1"/>
  <c r="N195" i="1" s="1"/>
  <c r="I196" i="1" s="1"/>
  <c r="H203" i="1"/>
  <c r="Q202" i="1"/>
  <c r="G189" i="2"/>
  <c r="P188" i="2"/>
  <c r="R189" i="4"/>
  <c r="L189" i="4"/>
  <c r="M189" i="4" s="1"/>
  <c r="Q189" i="4"/>
  <c r="P191" i="4"/>
  <c r="G192" i="4"/>
  <c r="R188" i="2"/>
  <c r="L188" i="2"/>
  <c r="M188" i="2" s="1"/>
  <c r="H189" i="2" s="1"/>
  <c r="Q188" i="2"/>
  <c r="T196" i="14" l="1"/>
  <c r="U196" i="14" s="1"/>
  <c r="Q196" i="14"/>
  <c r="K196" i="14"/>
  <c r="L196" i="14" s="1"/>
  <c r="G197" i="14" s="1"/>
  <c r="P196" i="14"/>
  <c r="O197" i="14"/>
  <c r="F198" i="14"/>
  <c r="Q192" i="11"/>
  <c r="P192" i="11"/>
  <c r="K192" i="11"/>
  <c r="L192" i="11" s="1"/>
  <c r="G193" i="11" s="1"/>
  <c r="O192" i="11"/>
  <c r="F193" i="11"/>
  <c r="Q191" i="10"/>
  <c r="K191" i="10"/>
  <c r="L191" i="10" s="1"/>
  <c r="G192" i="10" s="1"/>
  <c r="P191" i="10"/>
  <c r="F192" i="10"/>
  <c r="T192" i="10" s="1"/>
  <c r="U192" i="10" s="1"/>
  <c r="V193" i="10" s="1"/>
  <c r="O191" i="10"/>
  <c r="P146" i="6"/>
  <c r="Q146" i="6"/>
  <c r="K146" i="6"/>
  <c r="L146" i="6" s="1"/>
  <c r="G147" i="6" s="1"/>
  <c r="O146" i="6"/>
  <c r="F147" i="6"/>
  <c r="H204" i="1"/>
  <c r="Q203" i="1"/>
  <c r="R196" i="1"/>
  <c r="S196" i="1"/>
  <c r="M196" i="1"/>
  <c r="N196" i="1" s="1"/>
  <c r="I197" i="1" s="1"/>
  <c r="G190" i="2"/>
  <c r="P189" i="2"/>
  <c r="R190" i="4"/>
  <c r="L190" i="4"/>
  <c r="M190" i="4" s="1"/>
  <c r="Q190" i="4"/>
  <c r="P192" i="4"/>
  <c r="G193" i="4"/>
  <c r="Q189" i="2"/>
  <c r="L189" i="2"/>
  <c r="M189" i="2" s="1"/>
  <c r="H190" i="2" s="1"/>
  <c r="R189" i="2"/>
  <c r="Q197" i="14" l="1"/>
  <c r="K197" i="14"/>
  <c r="L197" i="14" s="1"/>
  <c r="G198" i="14" s="1"/>
  <c r="P197" i="14"/>
  <c r="T197" i="14"/>
  <c r="U197" i="14" s="1"/>
  <c r="F199" i="14"/>
  <c r="O198" i="14"/>
  <c r="Q193" i="11"/>
  <c r="P193" i="11"/>
  <c r="K193" i="11"/>
  <c r="L193" i="11" s="1"/>
  <c r="G194" i="11" s="1"/>
  <c r="O193" i="11"/>
  <c r="F194" i="11"/>
  <c r="F193" i="10"/>
  <c r="T193" i="10" s="1"/>
  <c r="U193" i="10" s="1"/>
  <c r="V194" i="10" s="1"/>
  <c r="O192" i="10"/>
  <c r="Q192" i="10"/>
  <c r="K192" i="10"/>
  <c r="L192" i="10" s="1"/>
  <c r="G193" i="10" s="1"/>
  <c r="P192" i="10"/>
  <c r="P147" i="6"/>
  <c r="K147" i="6"/>
  <c r="L147" i="6" s="1"/>
  <c r="G148" i="6" s="1"/>
  <c r="Q147" i="6"/>
  <c r="O147" i="6"/>
  <c r="F148" i="6"/>
  <c r="M197" i="1"/>
  <c r="N197" i="1" s="1"/>
  <c r="I198" i="1" s="1"/>
  <c r="R197" i="1"/>
  <c r="S197" i="1"/>
  <c r="Q204" i="1"/>
  <c r="H205" i="1"/>
  <c r="G191" i="2"/>
  <c r="P190" i="2"/>
  <c r="Q191" i="4"/>
  <c r="R191" i="4"/>
  <c r="L191" i="4"/>
  <c r="M191" i="4" s="1"/>
  <c r="G194" i="4"/>
  <c r="P193" i="4"/>
  <c r="R190" i="2"/>
  <c r="Q190" i="2"/>
  <c r="L190" i="2"/>
  <c r="M190" i="2" s="1"/>
  <c r="H191" i="2" s="1"/>
  <c r="T198" i="14" l="1"/>
  <c r="U198" i="14" s="1"/>
  <c r="F200" i="14"/>
  <c r="O199" i="14"/>
  <c r="Q198" i="14"/>
  <c r="K198" i="14"/>
  <c r="L198" i="14" s="1"/>
  <c r="G199" i="14" s="1"/>
  <c r="P198" i="14"/>
  <c r="Q194" i="11"/>
  <c r="P194" i="11"/>
  <c r="K194" i="11"/>
  <c r="L194" i="11" s="1"/>
  <c r="G195" i="11" s="1"/>
  <c r="O194" i="11"/>
  <c r="F195" i="11"/>
  <c r="Q193" i="10"/>
  <c r="K193" i="10"/>
  <c r="L193" i="10" s="1"/>
  <c r="G194" i="10" s="1"/>
  <c r="P193" i="10"/>
  <c r="F194" i="10"/>
  <c r="T194" i="10" s="1"/>
  <c r="U194" i="10" s="1"/>
  <c r="V195" i="10" s="1"/>
  <c r="O193" i="10"/>
  <c r="P148" i="6"/>
  <c r="Q148" i="6"/>
  <c r="K148" i="6"/>
  <c r="L148" i="6" s="1"/>
  <c r="G149" i="6" s="1"/>
  <c r="O148" i="6"/>
  <c r="F149" i="6"/>
  <c r="S198" i="1"/>
  <c r="M198" i="1"/>
  <c r="N198" i="1" s="1"/>
  <c r="I199" i="1" s="1"/>
  <c r="R198" i="1"/>
  <c r="H206" i="1"/>
  <c r="Q205" i="1"/>
  <c r="P191" i="2"/>
  <c r="G192" i="2"/>
  <c r="P194" i="4"/>
  <c r="G195" i="4"/>
  <c r="R192" i="4"/>
  <c r="L192" i="4"/>
  <c r="M192" i="4" s="1"/>
  <c r="Q192" i="4"/>
  <c r="R191" i="2"/>
  <c r="Q191" i="2"/>
  <c r="L191" i="2"/>
  <c r="M191" i="2" s="1"/>
  <c r="H192" i="2" s="1"/>
  <c r="T199" i="14" l="1"/>
  <c r="U199" i="14" s="1"/>
  <c r="F201" i="14"/>
  <c r="O200" i="14"/>
  <c r="Q199" i="14"/>
  <c r="K199" i="14"/>
  <c r="L199" i="14" s="1"/>
  <c r="G200" i="14" s="1"/>
  <c r="P199" i="14"/>
  <c r="Q195" i="11"/>
  <c r="P195" i="11"/>
  <c r="K195" i="11"/>
  <c r="L195" i="11" s="1"/>
  <c r="G196" i="11" s="1"/>
  <c r="O195" i="11"/>
  <c r="F196" i="11"/>
  <c r="Q194" i="10"/>
  <c r="K194" i="10"/>
  <c r="L194" i="10" s="1"/>
  <c r="G195" i="10" s="1"/>
  <c r="P194" i="10"/>
  <c r="F195" i="10"/>
  <c r="T195" i="10" s="1"/>
  <c r="U195" i="10" s="1"/>
  <c r="V196" i="10" s="1"/>
  <c r="O194" i="10"/>
  <c r="P149" i="6"/>
  <c r="K149" i="6"/>
  <c r="L149" i="6" s="1"/>
  <c r="G150" i="6" s="1"/>
  <c r="Q149" i="6"/>
  <c r="O149" i="6"/>
  <c r="F150" i="6"/>
  <c r="M199" i="1"/>
  <c r="N199" i="1" s="1"/>
  <c r="I200" i="1" s="1"/>
  <c r="R199" i="1"/>
  <c r="S199" i="1"/>
  <c r="H207" i="1"/>
  <c r="Q206" i="1"/>
  <c r="G193" i="2"/>
  <c r="P192" i="2"/>
  <c r="P195" i="4"/>
  <c r="G196" i="4"/>
  <c r="R193" i="4"/>
  <c r="L193" i="4"/>
  <c r="M193" i="4" s="1"/>
  <c r="Q193" i="4"/>
  <c r="Q192" i="2"/>
  <c r="R192" i="2"/>
  <c r="L192" i="2"/>
  <c r="M192" i="2" s="1"/>
  <c r="H193" i="2" s="1"/>
  <c r="T200" i="14" l="1"/>
  <c r="U200" i="14" s="1"/>
  <c r="Q200" i="14"/>
  <c r="K200" i="14"/>
  <c r="L200" i="14" s="1"/>
  <c r="G201" i="14" s="1"/>
  <c r="P200" i="14"/>
  <c r="O201" i="14"/>
  <c r="F202" i="14"/>
  <c r="Q196" i="11"/>
  <c r="P196" i="11"/>
  <c r="K196" i="11"/>
  <c r="L196" i="11" s="1"/>
  <c r="G197" i="11" s="1"/>
  <c r="O196" i="11"/>
  <c r="F197" i="11"/>
  <c r="Q195" i="10"/>
  <c r="K195" i="10"/>
  <c r="L195" i="10" s="1"/>
  <c r="G196" i="10" s="1"/>
  <c r="P195" i="10"/>
  <c r="F196" i="10"/>
  <c r="T196" i="10" s="1"/>
  <c r="U196" i="10" s="1"/>
  <c r="V197" i="10" s="1"/>
  <c r="O195" i="10"/>
  <c r="O150" i="6"/>
  <c r="F151" i="6"/>
  <c r="P150" i="6"/>
  <c r="Q150" i="6"/>
  <c r="K150" i="6"/>
  <c r="L150" i="6" s="1"/>
  <c r="G151" i="6" s="1"/>
  <c r="Q207" i="1"/>
  <c r="H208" i="1"/>
  <c r="R200" i="1"/>
  <c r="S200" i="1"/>
  <c r="M200" i="1"/>
  <c r="N200" i="1" s="1"/>
  <c r="I201" i="1" s="1"/>
  <c r="G194" i="2"/>
  <c r="P193" i="2"/>
  <c r="R194" i="4"/>
  <c r="L194" i="4"/>
  <c r="M194" i="4" s="1"/>
  <c r="Q194" i="4"/>
  <c r="P196" i="4"/>
  <c r="G197" i="4"/>
  <c r="L193" i="2"/>
  <c r="M193" i="2" s="1"/>
  <c r="H194" i="2" s="1"/>
  <c r="R193" i="2"/>
  <c r="Q193" i="2"/>
  <c r="Q201" i="14" l="1"/>
  <c r="K201" i="14"/>
  <c r="L201" i="14" s="1"/>
  <c r="G202" i="14" s="1"/>
  <c r="P201" i="14"/>
  <c r="T201" i="14"/>
  <c r="U201" i="14" s="1"/>
  <c r="F203" i="14"/>
  <c r="O202" i="14"/>
  <c r="O197" i="11"/>
  <c r="F198" i="11"/>
  <c r="Q197" i="11"/>
  <c r="P197" i="11"/>
  <c r="K197" i="11"/>
  <c r="L197" i="11" s="1"/>
  <c r="G198" i="11" s="1"/>
  <c r="Q196" i="10"/>
  <c r="K196" i="10"/>
  <c r="L196" i="10" s="1"/>
  <c r="G197" i="10" s="1"/>
  <c r="P196" i="10"/>
  <c r="F197" i="10"/>
  <c r="T197" i="10" s="1"/>
  <c r="U197" i="10" s="1"/>
  <c r="V198" i="10" s="1"/>
  <c r="O196" i="10"/>
  <c r="P151" i="6"/>
  <c r="Q151" i="6"/>
  <c r="K151" i="6"/>
  <c r="L151" i="6" s="1"/>
  <c r="G152" i="6" s="1"/>
  <c r="O151" i="6"/>
  <c r="F152" i="6"/>
  <c r="Q208" i="1"/>
  <c r="H209" i="1"/>
  <c r="M201" i="1"/>
  <c r="N201" i="1" s="1"/>
  <c r="I202" i="1" s="1"/>
  <c r="R201" i="1"/>
  <c r="S201" i="1"/>
  <c r="P194" i="2"/>
  <c r="G195" i="2"/>
  <c r="Q195" i="4"/>
  <c r="R195" i="4"/>
  <c r="L195" i="4"/>
  <c r="M195" i="4" s="1"/>
  <c r="G198" i="4"/>
  <c r="P197" i="4"/>
  <c r="L194" i="2"/>
  <c r="M194" i="2" s="1"/>
  <c r="H195" i="2" s="1"/>
  <c r="R194" i="2"/>
  <c r="Q194" i="2"/>
  <c r="T202" i="14" l="1"/>
  <c r="U202" i="14" s="1"/>
  <c r="F204" i="14"/>
  <c r="O203" i="14"/>
  <c r="Q202" i="14"/>
  <c r="K202" i="14"/>
  <c r="L202" i="14" s="1"/>
  <c r="G203" i="14" s="1"/>
  <c r="P202" i="14"/>
  <c r="Q198" i="11"/>
  <c r="P198" i="11"/>
  <c r="K198" i="11"/>
  <c r="L198" i="11" s="1"/>
  <c r="G199" i="11" s="1"/>
  <c r="O198" i="11"/>
  <c r="F199" i="11"/>
  <c r="Q197" i="10"/>
  <c r="K197" i="10"/>
  <c r="L197" i="10" s="1"/>
  <c r="G198" i="10" s="1"/>
  <c r="P197" i="10"/>
  <c r="F198" i="10"/>
  <c r="T198" i="10" s="1"/>
  <c r="U198" i="10" s="1"/>
  <c r="V199" i="10" s="1"/>
  <c r="O197" i="10"/>
  <c r="O152" i="6"/>
  <c r="F153" i="6"/>
  <c r="P152" i="6"/>
  <c r="K152" i="6"/>
  <c r="L152" i="6" s="1"/>
  <c r="G153" i="6" s="1"/>
  <c r="Q152" i="6"/>
  <c r="S202" i="1"/>
  <c r="R202" i="1"/>
  <c r="M202" i="1"/>
  <c r="N202" i="1" s="1"/>
  <c r="I203" i="1" s="1"/>
  <c r="Q209" i="1"/>
  <c r="H210" i="1"/>
  <c r="P195" i="2"/>
  <c r="G196" i="2"/>
  <c r="R196" i="4"/>
  <c r="L196" i="4"/>
  <c r="M196" i="4" s="1"/>
  <c r="Q196" i="4"/>
  <c r="P198" i="4"/>
  <c r="G199" i="4"/>
  <c r="Q195" i="2"/>
  <c r="R195" i="2"/>
  <c r="L195" i="2"/>
  <c r="M195" i="2" s="1"/>
  <c r="H196" i="2" s="1"/>
  <c r="T203" i="14" l="1"/>
  <c r="U203" i="14" s="1"/>
  <c r="F205" i="14"/>
  <c r="O204" i="14"/>
  <c r="Q203" i="14"/>
  <c r="K203" i="14"/>
  <c r="L203" i="14" s="1"/>
  <c r="G204" i="14" s="1"/>
  <c r="P203" i="14"/>
  <c r="Q199" i="11"/>
  <c r="P199" i="11"/>
  <c r="K199" i="11"/>
  <c r="L199" i="11" s="1"/>
  <c r="G200" i="11" s="1"/>
  <c r="O199" i="11"/>
  <c r="F200" i="11"/>
  <c r="Q198" i="10"/>
  <c r="K198" i="10"/>
  <c r="L198" i="10" s="1"/>
  <c r="G199" i="10" s="1"/>
  <c r="P198" i="10"/>
  <c r="F199" i="10"/>
  <c r="T199" i="10" s="1"/>
  <c r="U199" i="10" s="1"/>
  <c r="V200" i="10" s="1"/>
  <c r="O198" i="10"/>
  <c r="P153" i="6"/>
  <c r="Q153" i="6"/>
  <c r="K153" i="6"/>
  <c r="L153" i="6" s="1"/>
  <c r="G154" i="6" s="1"/>
  <c r="O153" i="6"/>
  <c r="F154" i="6"/>
  <c r="H211" i="1"/>
  <c r="Q210" i="1"/>
  <c r="S203" i="1"/>
  <c r="R203" i="1"/>
  <c r="M203" i="1"/>
  <c r="N203" i="1" s="1"/>
  <c r="I204" i="1" s="1"/>
  <c r="G197" i="2"/>
  <c r="P196" i="2"/>
  <c r="R197" i="4"/>
  <c r="L197" i="4"/>
  <c r="M197" i="4" s="1"/>
  <c r="Q197" i="4"/>
  <c r="P199" i="4"/>
  <c r="G200" i="4"/>
  <c r="L196" i="2"/>
  <c r="M196" i="2" s="1"/>
  <c r="H197" i="2" s="1"/>
  <c r="Q196" i="2"/>
  <c r="R196" i="2"/>
  <c r="T204" i="14" l="1"/>
  <c r="U204" i="14" s="1"/>
  <c r="O205" i="14"/>
  <c r="F206" i="14"/>
  <c r="Q204" i="14"/>
  <c r="K204" i="14"/>
  <c r="L204" i="14" s="1"/>
  <c r="G205" i="14" s="1"/>
  <c r="P204" i="14"/>
  <c r="Q200" i="11"/>
  <c r="P200" i="11"/>
  <c r="K200" i="11"/>
  <c r="L200" i="11" s="1"/>
  <c r="G201" i="11" s="1"/>
  <c r="O200" i="11"/>
  <c r="F201" i="11"/>
  <c r="Q199" i="10"/>
  <c r="K199" i="10"/>
  <c r="L199" i="10" s="1"/>
  <c r="G200" i="10" s="1"/>
  <c r="P199" i="10"/>
  <c r="O199" i="10"/>
  <c r="F200" i="10"/>
  <c r="T200" i="10" s="1"/>
  <c r="U200" i="10" s="1"/>
  <c r="V201" i="10" s="1"/>
  <c r="P154" i="6"/>
  <c r="Q154" i="6"/>
  <c r="K154" i="6"/>
  <c r="L154" i="6" s="1"/>
  <c r="G155" i="6" s="1"/>
  <c r="O154" i="6"/>
  <c r="F155" i="6"/>
  <c r="R204" i="1"/>
  <c r="S204" i="1"/>
  <c r="M204" i="1"/>
  <c r="N204" i="1" s="1"/>
  <c r="I205" i="1" s="1"/>
  <c r="H212" i="1"/>
  <c r="Q211" i="1"/>
  <c r="P197" i="2"/>
  <c r="G198" i="2"/>
  <c r="R198" i="4"/>
  <c r="L198" i="4"/>
  <c r="M198" i="4" s="1"/>
  <c r="Q198" i="4"/>
  <c r="P200" i="4"/>
  <c r="G201" i="4"/>
  <c r="R197" i="2"/>
  <c r="Q197" i="2"/>
  <c r="L197" i="2"/>
  <c r="M197" i="2" s="1"/>
  <c r="H198" i="2" s="1"/>
  <c r="T205" i="14" l="1"/>
  <c r="U205" i="14" s="1"/>
  <c r="Q205" i="14"/>
  <c r="K205" i="14"/>
  <c r="L205" i="14" s="1"/>
  <c r="G206" i="14" s="1"/>
  <c r="P205" i="14"/>
  <c r="F207" i="14"/>
  <c r="O206" i="14"/>
  <c r="Q201" i="11"/>
  <c r="P201" i="11"/>
  <c r="K201" i="11"/>
  <c r="L201" i="11" s="1"/>
  <c r="G202" i="11" s="1"/>
  <c r="O201" i="11"/>
  <c r="F202" i="11"/>
  <c r="Q200" i="10"/>
  <c r="K200" i="10"/>
  <c r="L200" i="10" s="1"/>
  <c r="G201" i="10" s="1"/>
  <c r="P200" i="10"/>
  <c r="O200" i="10"/>
  <c r="F201" i="10"/>
  <c r="T201" i="10" s="1"/>
  <c r="U201" i="10" s="1"/>
  <c r="V202" i="10" s="1"/>
  <c r="Q212" i="1"/>
  <c r="H213" i="1"/>
  <c r="P155" i="6"/>
  <c r="Q155" i="6"/>
  <c r="K155" i="6"/>
  <c r="L155" i="6" s="1"/>
  <c r="G156" i="6" s="1"/>
  <c r="O155" i="6"/>
  <c r="F156" i="6"/>
  <c r="S205" i="1"/>
  <c r="R205" i="1"/>
  <c r="M205" i="1"/>
  <c r="N205" i="1" s="1"/>
  <c r="I206" i="1" s="1"/>
  <c r="P198" i="2"/>
  <c r="G199" i="2"/>
  <c r="Q199" i="4"/>
  <c r="R199" i="4"/>
  <c r="L199" i="4"/>
  <c r="M199" i="4" s="1"/>
  <c r="G202" i="4"/>
  <c r="P201" i="4"/>
  <c r="L198" i="2"/>
  <c r="M198" i="2" s="1"/>
  <c r="H199" i="2" s="1"/>
  <c r="Q198" i="2"/>
  <c r="R198" i="2"/>
  <c r="Q206" i="14" l="1"/>
  <c r="K206" i="14"/>
  <c r="L206" i="14" s="1"/>
  <c r="G207" i="14" s="1"/>
  <c r="P206" i="14"/>
  <c r="F208" i="14"/>
  <c r="O207" i="14"/>
  <c r="T206" i="14"/>
  <c r="U206" i="14" s="1"/>
  <c r="Q202" i="11"/>
  <c r="P202" i="11"/>
  <c r="K202" i="11"/>
  <c r="L202" i="11" s="1"/>
  <c r="G203" i="11" s="1"/>
  <c r="O202" i="11"/>
  <c r="F203" i="11"/>
  <c r="Q201" i="10"/>
  <c r="K201" i="10"/>
  <c r="L201" i="10" s="1"/>
  <c r="G202" i="10" s="1"/>
  <c r="P201" i="10"/>
  <c r="O201" i="10"/>
  <c r="F202" i="10"/>
  <c r="T202" i="10" s="1"/>
  <c r="U202" i="10" s="1"/>
  <c r="V203" i="10" s="1"/>
  <c r="Q213" i="1"/>
  <c r="H214" i="1"/>
  <c r="F157" i="6"/>
  <c r="O156" i="6"/>
  <c r="P156" i="6"/>
  <c r="K156" i="6"/>
  <c r="L156" i="6" s="1"/>
  <c r="G157" i="6" s="1"/>
  <c r="Q156" i="6"/>
  <c r="S206" i="1"/>
  <c r="R206" i="1"/>
  <c r="M206" i="1"/>
  <c r="N206" i="1" s="1"/>
  <c r="I207" i="1" s="1"/>
  <c r="P199" i="2"/>
  <c r="G200" i="2"/>
  <c r="R200" i="4"/>
  <c r="L200" i="4"/>
  <c r="M200" i="4" s="1"/>
  <c r="Q200" i="4"/>
  <c r="P202" i="4"/>
  <c r="G203" i="4"/>
  <c r="L199" i="2"/>
  <c r="M199" i="2" s="1"/>
  <c r="H200" i="2" s="1"/>
  <c r="Q199" i="2"/>
  <c r="R199" i="2"/>
  <c r="T207" i="14" l="1"/>
  <c r="U207" i="14" s="1"/>
  <c r="Q207" i="14"/>
  <c r="K207" i="14"/>
  <c r="L207" i="14" s="1"/>
  <c r="G208" i="14" s="1"/>
  <c r="P207" i="14"/>
  <c r="F209" i="14"/>
  <c r="O208" i="14"/>
  <c r="Q203" i="11"/>
  <c r="P203" i="11"/>
  <c r="K203" i="11"/>
  <c r="L203" i="11" s="1"/>
  <c r="G204" i="11" s="1"/>
  <c r="O203" i="11"/>
  <c r="F204" i="11"/>
  <c r="Q202" i="10"/>
  <c r="K202" i="10"/>
  <c r="L202" i="10" s="1"/>
  <c r="G203" i="10" s="1"/>
  <c r="P202" i="10"/>
  <c r="O202" i="10"/>
  <c r="F203" i="10"/>
  <c r="T203" i="10" s="1"/>
  <c r="U203" i="10" s="1"/>
  <c r="V204" i="10" s="1"/>
  <c r="H215" i="1"/>
  <c r="Q214" i="1"/>
  <c r="K157" i="6"/>
  <c r="L157" i="6" s="1"/>
  <c r="G158" i="6" s="1"/>
  <c r="Q157" i="6"/>
  <c r="P157" i="6"/>
  <c r="O157" i="6"/>
  <c r="F158" i="6"/>
  <c r="M207" i="1"/>
  <c r="N207" i="1" s="1"/>
  <c r="I208" i="1" s="1"/>
  <c r="R207" i="1"/>
  <c r="S207" i="1"/>
  <c r="G201" i="2"/>
  <c r="P200" i="2"/>
  <c r="P203" i="4"/>
  <c r="G204" i="4"/>
  <c r="R201" i="4"/>
  <c r="L201" i="4"/>
  <c r="M201" i="4" s="1"/>
  <c r="Q201" i="4"/>
  <c r="L200" i="2"/>
  <c r="M200" i="2" s="1"/>
  <c r="H201" i="2" s="1"/>
  <c r="R200" i="2"/>
  <c r="Q200" i="2"/>
  <c r="P208" i="14" l="1"/>
  <c r="Q208" i="14"/>
  <c r="K208" i="14"/>
  <c r="L208" i="14" s="1"/>
  <c r="G209" i="14" s="1"/>
  <c r="T208" i="14"/>
  <c r="U208" i="14" s="1"/>
  <c r="F210" i="14"/>
  <c r="O209" i="14"/>
  <c r="Q204" i="11"/>
  <c r="P204" i="11"/>
  <c r="K204" i="11"/>
  <c r="L204" i="11" s="1"/>
  <c r="G205" i="11" s="1"/>
  <c r="O204" i="11"/>
  <c r="F205" i="11"/>
  <c r="Q203" i="10"/>
  <c r="K203" i="10"/>
  <c r="L203" i="10" s="1"/>
  <c r="G204" i="10" s="1"/>
  <c r="P203" i="10"/>
  <c r="O203" i="10"/>
  <c r="F204" i="10"/>
  <c r="T204" i="10" s="1"/>
  <c r="U204" i="10" s="1"/>
  <c r="V205" i="10" s="1"/>
  <c r="Q215" i="1"/>
  <c r="H216" i="1"/>
  <c r="F159" i="6"/>
  <c r="O158" i="6"/>
  <c r="K158" i="6"/>
  <c r="L158" i="6" s="1"/>
  <c r="G159" i="6" s="1"/>
  <c r="P158" i="6"/>
  <c r="Q158" i="6"/>
  <c r="S208" i="1"/>
  <c r="M208" i="1"/>
  <c r="N208" i="1" s="1"/>
  <c r="I209" i="1" s="1"/>
  <c r="R208" i="1"/>
  <c r="P201" i="2"/>
  <c r="G202" i="2"/>
  <c r="R202" i="4"/>
  <c r="L202" i="4"/>
  <c r="M202" i="4" s="1"/>
  <c r="Q202" i="4"/>
  <c r="P204" i="4"/>
  <c r="G205" i="4"/>
  <c r="L201" i="2"/>
  <c r="M201" i="2" s="1"/>
  <c r="H202" i="2" s="1"/>
  <c r="R201" i="2"/>
  <c r="Q201" i="2"/>
  <c r="T209" i="14" l="1"/>
  <c r="U209" i="14" s="1"/>
  <c r="P209" i="14"/>
  <c r="Q209" i="14"/>
  <c r="K209" i="14"/>
  <c r="L209" i="14" s="1"/>
  <c r="G210" i="14" s="1"/>
  <c r="F211" i="14"/>
  <c r="O210" i="14"/>
  <c r="Q205" i="11"/>
  <c r="P205" i="11"/>
  <c r="K205" i="11"/>
  <c r="L205" i="11" s="1"/>
  <c r="G206" i="11" s="1"/>
  <c r="O205" i="11"/>
  <c r="F206" i="11"/>
  <c r="Q204" i="10"/>
  <c r="K204" i="10"/>
  <c r="L204" i="10" s="1"/>
  <c r="G205" i="10" s="1"/>
  <c r="P204" i="10"/>
  <c r="O204" i="10"/>
  <c r="F205" i="10"/>
  <c r="T205" i="10" s="1"/>
  <c r="U205" i="10" s="1"/>
  <c r="V206" i="10" s="1"/>
  <c r="H217" i="1"/>
  <c r="Q216" i="1"/>
  <c r="K159" i="6"/>
  <c r="L159" i="6" s="1"/>
  <c r="G160" i="6" s="1"/>
  <c r="P159" i="6"/>
  <c r="Q159" i="6"/>
  <c r="O159" i="6"/>
  <c r="F160" i="6"/>
  <c r="M209" i="1"/>
  <c r="N209" i="1" s="1"/>
  <c r="I210" i="1" s="1"/>
  <c r="R209" i="1"/>
  <c r="S209" i="1"/>
  <c r="G203" i="2"/>
  <c r="P202" i="2"/>
  <c r="Q203" i="4"/>
  <c r="R203" i="4"/>
  <c r="L203" i="4"/>
  <c r="M203" i="4" s="1"/>
  <c r="G206" i="4"/>
  <c r="P205" i="4"/>
  <c r="L202" i="2"/>
  <c r="M202" i="2" s="1"/>
  <c r="H203" i="2" s="1"/>
  <c r="R202" i="2"/>
  <c r="Q202" i="2"/>
  <c r="T210" i="14" l="1"/>
  <c r="U210" i="14" s="1"/>
  <c r="F212" i="14"/>
  <c r="O211" i="14"/>
  <c r="P210" i="14"/>
  <c r="Q210" i="14"/>
  <c r="K210" i="14"/>
  <c r="L210" i="14" s="1"/>
  <c r="G211" i="14" s="1"/>
  <c r="Q206" i="11"/>
  <c r="P206" i="11"/>
  <c r="K206" i="11"/>
  <c r="L206" i="11" s="1"/>
  <c r="G207" i="11" s="1"/>
  <c r="O206" i="11"/>
  <c r="F207" i="11"/>
  <c r="Q205" i="10"/>
  <c r="K205" i="10"/>
  <c r="L205" i="10" s="1"/>
  <c r="G206" i="10" s="1"/>
  <c r="P205" i="10"/>
  <c r="O205" i="10"/>
  <c r="F206" i="10"/>
  <c r="T206" i="10" s="1"/>
  <c r="U206" i="10" s="1"/>
  <c r="V207" i="10" s="1"/>
  <c r="H218" i="1"/>
  <c r="Q217" i="1"/>
  <c r="F161" i="6"/>
  <c r="O160" i="6"/>
  <c r="K160" i="6"/>
  <c r="L160" i="6" s="1"/>
  <c r="G161" i="6" s="1"/>
  <c r="P160" i="6"/>
  <c r="Q160" i="6"/>
  <c r="S210" i="1"/>
  <c r="R210" i="1"/>
  <c r="M210" i="1"/>
  <c r="N210" i="1" s="1"/>
  <c r="I211" i="1" s="1"/>
  <c r="G204" i="2"/>
  <c r="P203" i="2"/>
  <c r="R204" i="4"/>
  <c r="L204" i="4"/>
  <c r="M204" i="4" s="1"/>
  <c r="Q204" i="4"/>
  <c r="P206" i="4"/>
  <c r="G207" i="4"/>
  <c r="Q203" i="2"/>
  <c r="L203" i="2"/>
  <c r="M203" i="2" s="1"/>
  <c r="H204" i="2" s="1"/>
  <c r="R203" i="2"/>
  <c r="P211" i="14" l="1"/>
  <c r="Q211" i="14"/>
  <c r="K211" i="14"/>
  <c r="L211" i="14" s="1"/>
  <c r="G212" i="14" s="1"/>
  <c r="T211" i="14"/>
  <c r="U211" i="14" s="1"/>
  <c r="F213" i="14"/>
  <c r="O212" i="14"/>
  <c r="Q207" i="11"/>
  <c r="P207" i="11"/>
  <c r="K207" i="11"/>
  <c r="L207" i="11" s="1"/>
  <c r="G208" i="11" s="1"/>
  <c r="O207" i="11"/>
  <c r="F208" i="11"/>
  <c r="Q206" i="10"/>
  <c r="K206" i="10"/>
  <c r="L206" i="10" s="1"/>
  <c r="G207" i="10" s="1"/>
  <c r="P206" i="10"/>
  <c r="O206" i="10"/>
  <c r="F207" i="10"/>
  <c r="T207" i="10" s="1"/>
  <c r="U207" i="10" s="1"/>
  <c r="V208" i="10" s="1"/>
  <c r="H219" i="1"/>
  <c r="Q218" i="1"/>
  <c r="O161" i="6"/>
  <c r="F162" i="6"/>
  <c r="P161" i="6"/>
  <c r="K161" i="6"/>
  <c r="L161" i="6" s="1"/>
  <c r="G162" i="6" s="1"/>
  <c r="Q161" i="6"/>
  <c r="M211" i="1"/>
  <c r="N211" i="1" s="1"/>
  <c r="I212" i="1" s="1"/>
  <c r="R211" i="1"/>
  <c r="S211" i="1"/>
  <c r="P204" i="2"/>
  <c r="G205" i="2"/>
  <c r="R205" i="4"/>
  <c r="L205" i="4"/>
  <c r="M205" i="4" s="1"/>
  <c r="Q205" i="4"/>
  <c r="P207" i="4"/>
  <c r="G208" i="4"/>
  <c r="L204" i="2"/>
  <c r="M204" i="2" s="1"/>
  <c r="H205" i="2" s="1"/>
  <c r="R204" i="2"/>
  <c r="Q204" i="2"/>
  <c r="T212" i="14" l="1"/>
  <c r="U212" i="14" s="1"/>
  <c r="P212" i="14"/>
  <c r="Q212" i="14"/>
  <c r="K212" i="14"/>
  <c r="L212" i="14" s="1"/>
  <c r="G213" i="14" s="1"/>
  <c r="F214" i="14"/>
  <c r="O213" i="14"/>
  <c r="Q208" i="11"/>
  <c r="P208" i="11"/>
  <c r="K208" i="11"/>
  <c r="L208" i="11" s="1"/>
  <c r="G209" i="11" s="1"/>
  <c r="O208" i="11"/>
  <c r="F209" i="11"/>
  <c r="Q207" i="10"/>
  <c r="K207" i="10"/>
  <c r="L207" i="10" s="1"/>
  <c r="G208" i="10" s="1"/>
  <c r="P207" i="10"/>
  <c r="O207" i="10"/>
  <c r="F208" i="10"/>
  <c r="T208" i="10" s="1"/>
  <c r="U208" i="10" s="1"/>
  <c r="V209" i="10" s="1"/>
  <c r="Q219" i="1"/>
  <c r="H220" i="1"/>
  <c r="P162" i="6"/>
  <c r="Q162" i="6"/>
  <c r="K162" i="6"/>
  <c r="L162" i="6" s="1"/>
  <c r="G163" i="6" s="1"/>
  <c r="O162" i="6"/>
  <c r="F163" i="6"/>
  <c r="R212" i="1"/>
  <c r="S212" i="1"/>
  <c r="M212" i="1"/>
  <c r="N212" i="1" s="1"/>
  <c r="I213" i="1" s="1"/>
  <c r="G206" i="2"/>
  <c r="P205" i="2"/>
  <c r="R206" i="4"/>
  <c r="L206" i="4"/>
  <c r="M206" i="4" s="1"/>
  <c r="Q206" i="4"/>
  <c r="P208" i="4"/>
  <c r="G209" i="4"/>
  <c r="R205" i="2"/>
  <c r="Q205" i="2"/>
  <c r="L205" i="2"/>
  <c r="M205" i="2" s="1"/>
  <c r="H206" i="2" s="1"/>
  <c r="T213" i="14" l="1"/>
  <c r="U213" i="14" s="1"/>
  <c r="F215" i="14"/>
  <c r="O214" i="14"/>
  <c r="P213" i="14"/>
  <c r="Q213" i="14"/>
  <c r="K213" i="14"/>
  <c r="L213" i="14" s="1"/>
  <c r="G214" i="14" s="1"/>
  <c r="Q209" i="11"/>
  <c r="P209" i="11"/>
  <c r="K209" i="11"/>
  <c r="L209" i="11" s="1"/>
  <c r="G210" i="11" s="1"/>
  <c r="O209" i="11"/>
  <c r="F210" i="11"/>
  <c r="Q208" i="10"/>
  <c r="K208" i="10"/>
  <c r="L208" i="10" s="1"/>
  <c r="G209" i="10" s="1"/>
  <c r="P208" i="10"/>
  <c r="O208" i="10"/>
  <c r="F209" i="10"/>
  <c r="T209" i="10" s="1"/>
  <c r="U209" i="10" s="1"/>
  <c r="V210" i="10" s="1"/>
  <c r="S213" i="1"/>
  <c r="M213" i="1"/>
  <c r="N213" i="1" s="1"/>
  <c r="I214" i="1" s="1"/>
  <c r="R213" i="1"/>
  <c r="H221" i="1"/>
  <c r="Q220" i="1"/>
  <c r="O163" i="6"/>
  <c r="F164" i="6"/>
  <c r="P163" i="6"/>
  <c r="K163" i="6"/>
  <c r="L163" i="6" s="1"/>
  <c r="G164" i="6" s="1"/>
  <c r="Q163" i="6"/>
  <c r="G207" i="2"/>
  <c r="P206" i="2"/>
  <c r="Q207" i="4"/>
  <c r="R207" i="4"/>
  <c r="L207" i="4"/>
  <c r="M207" i="4" s="1"/>
  <c r="G210" i="4"/>
  <c r="P209" i="4"/>
  <c r="Q206" i="2"/>
  <c r="L206" i="2"/>
  <c r="M206" i="2" s="1"/>
  <c r="H207" i="2" s="1"/>
  <c r="R206" i="2"/>
  <c r="T214" i="14" l="1"/>
  <c r="U214" i="14" s="1"/>
  <c r="O215" i="14"/>
  <c r="F216" i="14"/>
  <c r="P214" i="14"/>
  <c r="Q214" i="14"/>
  <c r="K214" i="14"/>
  <c r="L214" i="14" s="1"/>
  <c r="G215" i="14" s="1"/>
  <c r="Q210" i="11"/>
  <c r="P210" i="11"/>
  <c r="K210" i="11"/>
  <c r="L210" i="11" s="1"/>
  <c r="G211" i="11" s="1"/>
  <c r="O210" i="11"/>
  <c r="F211" i="11"/>
  <c r="Q209" i="10"/>
  <c r="K209" i="10"/>
  <c r="L209" i="10" s="1"/>
  <c r="G210" i="10" s="1"/>
  <c r="P209" i="10"/>
  <c r="O209" i="10"/>
  <c r="F210" i="10"/>
  <c r="T210" i="10" s="1"/>
  <c r="U210" i="10" s="1"/>
  <c r="V211" i="10" s="1"/>
  <c r="M214" i="1"/>
  <c r="N214" i="1" s="1"/>
  <c r="I215" i="1" s="1"/>
  <c r="R214" i="1"/>
  <c r="S214" i="1"/>
  <c r="H222" i="1"/>
  <c r="Q221" i="1"/>
  <c r="P164" i="6"/>
  <c r="Q164" i="6"/>
  <c r="K164" i="6"/>
  <c r="L164" i="6" s="1"/>
  <c r="G165" i="6" s="1"/>
  <c r="O164" i="6"/>
  <c r="F165" i="6"/>
  <c r="P207" i="2"/>
  <c r="G208" i="2"/>
  <c r="R208" i="4"/>
  <c r="L208" i="4"/>
  <c r="M208" i="4" s="1"/>
  <c r="Q208" i="4"/>
  <c r="P210" i="4"/>
  <c r="G211" i="4"/>
  <c r="L207" i="2"/>
  <c r="M207" i="2" s="1"/>
  <c r="H208" i="2" s="1"/>
  <c r="R207" i="2"/>
  <c r="Q207" i="2"/>
  <c r="P215" i="14" l="1"/>
  <c r="Q215" i="14"/>
  <c r="K215" i="14"/>
  <c r="L215" i="14" s="1"/>
  <c r="G216" i="14" s="1"/>
  <c r="T215" i="14"/>
  <c r="U215" i="14" s="1"/>
  <c r="O216" i="14"/>
  <c r="F217" i="14"/>
  <c r="Q211" i="11"/>
  <c r="P211" i="11"/>
  <c r="K211" i="11"/>
  <c r="L211" i="11" s="1"/>
  <c r="G212" i="11" s="1"/>
  <c r="O211" i="11"/>
  <c r="F212" i="11"/>
  <c r="Q210" i="10"/>
  <c r="K210" i="10"/>
  <c r="L210" i="10" s="1"/>
  <c r="G211" i="10" s="1"/>
  <c r="P210" i="10"/>
  <c r="O210" i="10"/>
  <c r="F211" i="10"/>
  <c r="T211" i="10" s="1"/>
  <c r="U211" i="10" s="1"/>
  <c r="V212" i="10" s="1"/>
  <c r="R215" i="1"/>
  <c r="S215" i="1"/>
  <c r="M215" i="1"/>
  <c r="N215" i="1" s="1"/>
  <c r="I216" i="1" s="1"/>
  <c r="H223" i="1"/>
  <c r="Q222" i="1"/>
  <c r="P165" i="6"/>
  <c r="K165" i="6"/>
  <c r="L165" i="6" s="1"/>
  <c r="G166" i="6" s="1"/>
  <c r="Q165" i="6"/>
  <c r="O165" i="6"/>
  <c r="F166" i="6"/>
  <c r="G209" i="2"/>
  <c r="P208" i="2"/>
  <c r="P211" i="4"/>
  <c r="G212" i="4"/>
  <c r="L209" i="4"/>
  <c r="M209" i="4" s="1"/>
  <c r="R209" i="4"/>
  <c r="Q209" i="4"/>
  <c r="R208" i="2"/>
  <c r="Q208" i="2"/>
  <c r="L208" i="2"/>
  <c r="M208" i="2" s="1"/>
  <c r="H209" i="2" s="1"/>
  <c r="P216" i="14" l="1"/>
  <c r="Q216" i="14"/>
  <c r="K216" i="14"/>
  <c r="L216" i="14" s="1"/>
  <c r="G217" i="14" s="1"/>
  <c r="O217" i="14"/>
  <c r="F218" i="14"/>
  <c r="T216" i="14"/>
  <c r="U216" i="14" s="1"/>
  <c r="Q212" i="11"/>
  <c r="P212" i="11"/>
  <c r="K212" i="11"/>
  <c r="L212" i="11" s="1"/>
  <c r="G213" i="11" s="1"/>
  <c r="O212" i="11"/>
  <c r="F213" i="11"/>
  <c r="Q211" i="10"/>
  <c r="K211" i="10"/>
  <c r="L211" i="10" s="1"/>
  <c r="G212" i="10" s="1"/>
  <c r="P211" i="10"/>
  <c r="O211" i="10"/>
  <c r="F212" i="10"/>
  <c r="T212" i="10" s="1"/>
  <c r="U212" i="10" s="1"/>
  <c r="V213" i="10" s="1"/>
  <c r="S216" i="1"/>
  <c r="M216" i="1"/>
  <c r="N216" i="1" s="1"/>
  <c r="I217" i="1" s="1"/>
  <c r="R216" i="1"/>
  <c r="Q223" i="1"/>
  <c r="H224" i="1"/>
  <c r="P166" i="6"/>
  <c r="K166" i="6"/>
  <c r="L166" i="6" s="1"/>
  <c r="G167" i="6" s="1"/>
  <c r="Q166" i="6"/>
  <c r="O166" i="6"/>
  <c r="F167" i="6"/>
  <c r="G210" i="2"/>
  <c r="P209" i="2"/>
  <c r="R210" i="4"/>
  <c r="Q210" i="4"/>
  <c r="L210" i="4"/>
  <c r="M210" i="4" s="1"/>
  <c r="G213" i="4"/>
  <c r="P212" i="4"/>
  <c r="R209" i="2"/>
  <c r="Q209" i="2"/>
  <c r="L209" i="2"/>
  <c r="M209" i="2" s="1"/>
  <c r="H210" i="2" s="1"/>
  <c r="P217" i="14" l="1"/>
  <c r="Q217" i="14"/>
  <c r="K217" i="14"/>
  <c r="L217" i="14" s="1"/>
  <c r="G218" i="14" s="1"/>
  <c r="O218" i="14"/>
  <c r="F219" i="14"/>
  <c r="T217" i="14"/>
  <c r="U217" i="14" s="1"/>
  <c r="Q213" i="11"/>
  <c r="P213" i="11"/>
  <c r="K213" i="11"/>
  <c r="L213" i="11" s="1"/>
  <c r="G214" i="11" s="1"/>
  <c r="O213" i="11"/>
  <c r="F214" i="11"/>
  <c r="O212" i="10"/>
  <c r="F213" i="10"/>
  <c r="T213" i="10" s="1"/>
  <c r="U213" i="10" s="1"/>
  <c r="V214" i="10" s="1"/>
  <c r="Q212" i="10"/>
  <c r="K212" i="10"/>
  <c r="L212" i="10" s="1"/>
  <c r="G213" i="10" s="1"/>
  <c r="P212" i="10"/>
  <c r="S217" i="1"/>
  <c r="R217" i="1"/>
  <c r="M217" i="1"/>
  <c r="N217" i="1" s="1"/>
  <c r="I218" i="1" s="1"/>
  <c r="Q224" i="1"/>
  <c r="H225" i="1"/>
  <c r="P167" i="6"/>
  <c r="Q167" i="6"/>
  <c r="K167" i="6"/>
  <c r="L167" i="6" s="1"/>
  <c r="G168" i="6" s="1"/>
  <c r="O167" i="6"/>
  <c r="F168" i="6"/>
  <c r="G211" i="2"/>
  <c r="P210" i="2"/>
  <c r="Q211" i="4"/>
  <c r="L211" i="4"/>
  <c r="M211" i="4" s="1"/>
  <c r="R211" i="4"/>
  <c r="G214" i="4"/>
  <c r="P213" i="4"/>
  <c r="L210" i="2"/>
  <c r="M210" i="2" s="1"/>
  <c r="H211" i="2" s="1"/>
  <c r="Q210" i="2"/>
  <c r="R210" i="2"/>
  <c r="P218" i="14" l="1"/>
  <c r="Q218" i="14"/>
  <c r="K218" i="14"/>
  <c r="L218" i="14" s="1"/>
  <c r="G219" i="14" s="1"/>
  <c r="T218" i="14"/>
  <c r="U218" i="14" s="1"/>
  <c r="O219" i="14"/>
  <c r="F220" i="14"/>
  <c r="Q214" i="11"/>
  <c r="K214" i="11"/>
  <c r="L214" i="11" s="1"/>
  <c r="G215" i="11" s="1"/>
  <c r="P214" i="11"/>
  <c r="O214" i="11"/>
  <c r="F215" i="11"/>
  <c r="Q213" i="10"/>
  <c r="K213" i="10"/>
  <c r="L213" i="10" s="1"/>
  <c r="G214" i="10" s="1"/>
  <c r="P213" i="10"/>
  <c r="O213" i="10"/>
  <c r="F214" i="10"/>
  <c r="T214" i="10" s="1"/>
  <c r="U214" i="10" s="1"/>
  <c r="V215" i="10" s="1"/>
  <c r="S218" i="1"/>
  <c r="M218" i="1"/>
  <c r="N218" i="1" s="1"/>
  <c r="I219" i="1" s="1"/>
  <c r="R218" i="1"/>
  <c r="H226" i="1"/>
  <c r="Q225" i="1"/>
  <c r="P168" i="6"/>
  <c r="Q168" i="6"/>
  <c r="K168" i="6"/>
  <c r="L168" i="6" s="1"/>
  <c r="G169" i="6" s="1"/>
  <c r="F169" i="6"/>
  <c r="O168" i="6"/>
  <c r="P211" i="2"/>
  <c r="G212" i="2"/>
  <c r="R212" i="4"/>
  <c r="L212" i="4"/>
  <c r="M212" i="4" s="1"/>
  <c r="Q212" i="4"/>
  <c r="P214" i="4"/>
  <c r="G215" i="4"/>
  <c r="R211" i="2"/>
  <c r="Q211" i="2"/>
  <c r="L211" i="2"/>
  <c r="M211" i="2" s="1"/>
  <c r="H212" i="2" s="1"/>
  <c r="P219" i="14" l="1"/>
  <c r="Q219" i="14"/>
  <c r="K219" i="14"/>
  <c r="L219" i="14" s="1"/>
  <c r="G220" i="14" s="1"/>
  <c r="T219" i="14"/>
  <c r="U219" i="14" s="1"/>
  <c r="O220" i="14"/>
  <c r="F221" i="14"/>
  <c r="Q215" i="11"/>
  <c r="K215" i="11"/>
  <c r="L215" i="11" s="1"/>
  <c r="G216" i="11" s="1"/>
  <c r="P215" i="11"/>
  <c r="O215" i="11"/>
  <c r="F216" i="11"/>
  <c r="Q214" i="10"/>
  <c r="K214" i="10"/>
  <c r="L214" i="10" s="1"/>
  <c r="G215" i="10" s="1"/>
  <c r="P214" i="10"/>
  <c r="O214" i="10"/>
  <c r="F215" i="10"/>
  <c r="T215" i="10" s="1"/>
  <c r="U215" i="10" s="1"/>
  <c r="V216" i="10" s="1"/>
  <c r="S219" i="1"/>
  <c r="R219" i="1"/>
  <c r="M219" i="1"/>
  <c r="N219" i="1" s="1"/>
  <c r="I220" i="1" s="1"/>
  <c r="H227" i="1"/>
  <c r="Q226" i="1"/>
  <c r="F170" i="6"/>
  <c r="O169" i="6"/>
  <c r="P169" i="6"/>
  <c r="K169" i="6"/>
  <c r="L169" i="6" s="1"/>
  <c r="G170" i="6" s="1"/>
  <c r="Q169" i="6"/>
  <c r="G213" i="2"/>
  <c r="P212" i="2"/>
  <c r="R213" i="4"/>
  <c r="Q213" i="4"/>
  <c r="L213" i="4"/>
  <c r="M213" i="4" s="1"/>
  <c r="G216" i="4"/>
  <c r="P215" i="4"/>
  <c r="L212" i="2"/>
  <c r="M212" i="2" s="1"/>
  <c r="H213" i="2" s="1"/>
  <c r="R212" i="2"/>
  <c r="Q212" i="2"/>
  <c r="T220" i="14" l="1"/>
  <c r="U220" i="14" s="1"/>
  <c r="P220" i="14"/>
  <c r="Q220" i="14"/>
  <c r="K220" i="14"/>
  <c r="L220" i="14" s="1"/>
  <c r="G221" i="14" s="1"/>
  <c r="O221" i="14"/>
  <c r="F222" i="14"/>
  <c r="Q216" i="11"/>
  <c r="K216" i="11"/>
  <c r="L216" i="11" s="1"/>
  <c r="G217" i="11" s="1"/>
  <c r="P216" i="11"/>
  <c r="O216" i="11"/>
  <c r="F217" i="11"/>
  <c r="Q215" i="10"/>
  <c r="K215" i="10"/>
  <c r="L215" i="10" s="1"/>
  <c r="G216" i="10" s="1"/>
  <c r="P215" i="10"/>
  <c r="O215" i="10"/>
  <c r="F216" i="10"/>
  <c r="T216" i="10" s="1"/>
  <c r="U216" i="10" s="1"/>
  <c r="V217" i="10" s="1"/>
  <c r="M220" i="1"/>
  <c r="N220" i="1" s="1"/>
  <c r="I221" i="1" s="1"/>
  <c r="S220" i="1"/>
  <c r="R220" i="1"/>
  <c r="H228" i="1"/>
  <c r="Q227" i="1"/>
  <c r="P170" i="6"/>
  <c r="K170" i="6"/>
  <c r="L170" i="6" s="1"/>
  <c r="G171" i="6" s="1"/>
  <c r="Q170" i="6"/>
  <c r="F171" i="6"/>
  <c r="O170" i="6"/>
  <c r="G214" i="2"/>
  <c r="P213" i="2"/>
  <c r="Q214" i="4"/>
  <c r="L214" i="4"/>
  <c r="M214" i="4" s="1"/>
  <c r="R214" i="4"/>
  <c r="G217" i="4"/>
  <c r="P216" i="4"/>
  <c r="Q213" i="2"/>
  <c r="R213" i="2"/>
  <c r="L213" i="2"/>
  <c r="M213" i="2" s="1"/>
  <c r="H214" i="2" s="1"/>
  <c r="P221" i="14" l="1"/>
  <c r="Q221" i="14"/>
  <c r="K221" i="14"/>
  <c r="L221" i="14" s="1"/>
  <c r="G222" i="14" s="1"/>
  <c r="O222" i="14"/>
  <c r="F223" i="14"/>
  <c r="T221" i="14"/>
  <c r="U221" i="14" s="1"/>
  <c r="Q217" i="11"/>
  <c r="K217" i="11"/>
  <c r="L217" i="11" s="1"/>
  <c r="G218" i="11" s="1"/>
  <c r="P217" i="11"/>
  <c r="O217" i="11"/>
  <c r="F218" i="11"/>
  <c r="Q216" i="10"/>
  <c r="K216" i="10"/>
  <c r="L216" i="10" s="1"/>
  <c r="G217" i="10" s="1"/>
  <c r="P216" i="10"/>
  <c r="O216" i="10"/>
  <c r="F217" i="10"/>
  <c r="T217" i="10" s="1"/>
  <c r="U217" i="10" s="1"/>
  <c r="V218" i="10" s="1"/>
  <c r="H229" i="1"/>
  <c r="Q228" i="1"/>
  <c r="M221" i="1"/>
  <c r="N221" i="1" s="1"/>
  <c r="I222" i="1" s="1"/>
  <c r="S221" i="1"/>
  <c r="R221" i="1"/>
  <c r="O171" i="6"/>
  <c r="F172" i="6"/>
  <c r="P171" i="6"/>
  <c r="K171" i="6"/>
  <c r="L171" i="6" s="1"/>
  <c r="G172" i="6" s="1"/>
  <c r="Q171" i="6"/>
  <c r="G215" i="2"/>
  <c r="P214" i="2"/>
  <c r="Q215" i="4"/>
  <c r="L215" i="4"/>
  <c r="M215" i="4" s="1"/>
  <c r="R215" i="4"/>
  <c r="G218" i="4"/>
  <c r="P217" i="4"/>
  <c r="R214" i="2"/>
  <c r="Q214" i="2"/>
  <c r="L214" i="2"/>
  <c r="M214" i="2" s="1"/>
  <c r="H215" i="2" s="1"/>
  <c r="P222" i="14" l="1"/>
  <c r="Q222" i="14"/>
  <c r="K222" i="14"/>
  <c r="L222" i="14" s="1"/>
  <c r="G223" i="14" s="1"/>
  <c r="T222" i="14"/>
  <c r="U222" i="14" s="1"/>
  <c r="O223" i="14"/>
  <c r="F224" i="14"/>
  <c r="Q218" i="11"/>
  <c r="K218" i="11"/>
  <c r="L218" i="11" s="1"/>
  <c r="G219" i="11" s="1"/>
  <c r="P218" i="11"/>
  <c r="O218" i="11"/>
  <c r="F219" i="11"/>
  <c r="Q217" i="10"/>
  <c r="K217" i="10"/>
  <c r="L217" i="10" s="1"/>
  <c r="G218" i="10" s="1"/>
  <c r="P217" i="10"/>
  <c r="O217" i="10"/>
  <c r="F218" i="10"/>
  <c r="T218" i="10" s="1"/>
  <c r="U218" i="10" s="1"/>
  <c r="V219" i="10" s="1"/>
  <c r="M222" i="1"/>
  <c r="N222" i="1" s="1"/>
  <c r="I223" i="1" s="1"/>
  <c r="S222" i="1"/>
  <c r="R222" i="1"/>
  <c r="Q229" i="1"/>
  <c r="H230" i="1"/>
  <c r="P172" i="6"/>
  <c r="Q172" i="6"/>
  <c r="K172" i="6"/>
  <c r="L172" i="6" s="1"/>
  <c r="G173" i="6" s="1"/>
  <c r="F173" i="6"/>
  <c r="O172" i="6"/>
  <c r="G216" i="2"/>
  <c r="P215" i="2"/>
  <c r="R216" i="4"/>
  <c r="L216" i="4"/>
  <c r="M216" i="4" s="1"/>
  <c r="Q216" i="4"/>
  <c r="P218" i="4"/>
  <c r="G219" i="4"/>
  <c r="Q215" i="2"/>
  <c r="L215" i="2"/>
  <c r="M215" i="2" s="1"/>
  <c r="H216" i="2" s="1"/>
  <c r="R215" i="2"/>
  <c r="P223" i="14" l="1"/>
  <c r="Q223" i="14"/>
  <c r="K223" i="14"/>
  <c r="L223" i="14" s="1"/>
  <c r="G224" i="14" s="1"/>
  <c r="O224" i="14"/>
  <c r="F225" i="14"/>
  <c r="T223" i="14"/>
  <c r="U223" i="14" s="1"/>
  <c r="O219" i="11"/>
  <c r="F220" i="11"/>
  <c r="Q219" i="11"/>
  <c r="K219" i="11"/>
  <c r="L219" i="11" s="1"/>
  <c r="G220" i="11" s="1"/>
  <c r="P219" i="11"/>
  <c r="Q218" i="10"/>
  <c r="K218" i="10"/>
  <c r="L218" i="10" s="1"/>
  <c r="G219" i="10" s="1"/>
  <c r="P218" i="10"/>
  <c r="O218" i="10"/>
  <c r="F219" i="10"/>
  <c r="T219" i="10" s="1"/>
  <c r="U219" i="10" s="1"/>
  <c r="V220" i="10" s="1"/>
  <c r="H231" i="1"/>
  <c r="Q230" i="1"/>
  <c r="M223" i="1"/>
  <c r="N223" i="1" s="1"/>
  <c r="I224" i="1" s="1"/>
  <c r="S223" i="1"/>
  <c r="R223" i="1"/>
  <c r="F174" i="6"/>
  <c r="O173" i="6"/>
  <c r="K173" i="6"/>
  <c r="L173" i="6" s="1"/>
  <c r="G174" i="6" s="1"/>
  <c r="Q173" i="6"/>
  <c r="P173" i="6"/>
  <c r="P216" i="2"/>
  <c r="G217" i="2"/>
  <c r="Q217" i="4"/>
  <c r="L217" i="4"/>
  <c r="M217" i="4" s="1"/>
  <c r="R217" i="4"/>
  <c r="G220" i="4"/>
  <c r="P219" i="4"/>
  <c r="Q216" i="2"/>
  <c r="R216" i="2"/>
  <c r="L216" i="2"/>
  <c r="M216" i="2" s="1"/>
  <c r="H217" i="2" s="1"/>
  <c r="P224" i="14" l="1"/>
  <c r="Q224" i="14"/>
  <c r="K224" i="14"/>
  <c r="L224" i="14" s="1"/>
  <c r="G225" i="14" s="1"/>
  <c r="T224" i="14"/>
  <c r="U224" i="14" s="1"/>
  <c r="O225" i="14"/>
  <c r="F226" i="14"/>
  <c r="Q220" i="11"/>
  <c r="K220" i="11"/>
  <c r="L220" i="11" s="1"/>
  <c r="G221" i="11" s="1"/>
  <c r="P220" i="11"/>
  <c r="O220" i="11"/>
  <c r="F221" i="11"/>
  <c r="Q219" i="10"/>
  <c r="K219" i="10"/>
  <c r="L219" i="10" s="1"/>
  <c r="G220" i="10" s="1"/>
  <c r="P219" i="10"/>
  <c r="O219" i="10"/>
  <c r="F220" i="10"/>
  <c r="T220" i="10" s="1"/>
  <c r="U220" i="10" s="1"/>
  <c r="V221" i="10" s="1"/>
  <c r="S224" i="1"/>
  <c r="R224" i="1"/>
  <c r="M224" i="1"/>
  <c r="N224" i="1" s="1"/>
  <c r="I225" i="1" s="1"/>
  <c r="Q231" i="1"/>
  <c r="H232" i="1"/>
  <c r="O174" i="6"/>
  <c r="F175" i="6"/>
  <c r="K174" i="6"/>
  <c r="L174" i="6" s="1"/>
  <c r="G175" i="6" s="1"/>
  <c r="P174" i="6"/>
  <c r="Q174" i="6"/>
  <c r="P217" i="2"/>
  <c r="G218" i="2"/>
  <c r="L218" i="4"/>
  <c r="M218" i="4" s="1"/>
  <c r="R218" i="4"/>
  <c r="Q218" i="4"/>
  <c r="P220" i="4"/>
  <c r="G221" i="4"/>
  <c r="R217" i="2"/>
  <c r="L217" i="2"/>
  <c r="M217" i="2" s="1"/>
  <c r="H218" i="2" s="1"/>
  <c r="Q217" i="2"/>
  <c r="P225" i="14" l="1"/>
  <c r="Q225" i="14"/>
  <c r="K225" i="14"/>
  <c r="L225" i="14" s="1"/>
  <c r="G226" i="14" s="1"/>
  <c r="O226" i="14"/>
  <c r="F227" i="14"/>
  <c r="T225" i="14"/>
  <c r="U225" i="14" s="1"/>
  <c r="Q221" i="11"/>
  <c r="K221" i="11"/>
  <c r="L221" i="11" s="1"/>
  <c r="G222" i="11" s="1"/>
  <c r="P221" i="11"/>
  <c r="O221" i="11"/>
  <c r="F222" i="11"/>
  <c r="Q220" i="10"/>
  <c r="K220" i="10"/>
  <c r="L220" i="10" s="1"/>
  <c r="G221" i="10" s="1"/>
  <c r="P220" i="10"/>
  <c r="O220" i="10"/>
  <c r="F221" i="10"/>
  <c r="T221" i="10" s="1"/>
  <c r="U221" i="10" s="1"/>
  <c r="V222" i="10" s="1"/>
  <c r="R225" i="1"/>
  <c r="S225" i="1"/>
  <c r="M225" i="1"/>
  <c r="N225" i="1" s="1"/>
  <c r="I226" i="1" s="1"/>
  <c r="H233" i="1"/>
  <c r="Q232" i="1"/>
  <c r="O175" i="6"/>
  <c r="F176" i="6"/>
  <c r="K175" i="6"/>
  <c r="L175" i="6" s="1"/>
  <c r="G176" i="6" s="1"/>
  <c r="Q175" i="6"/>
  <c r="P175" i="6"/>
  <c r="G219" i="2"/>
  <c r="P218" i="2"/>
  <c r="Q219" i="4"/>
  <c r="L219" i="4"/>
  <c r="M219" i="4" s="1"/>
  <c r="R219" i="4"/>
  <c r="G222" i="4"/>
  <c r="P221" i="4"/>
  <c r="R218" i="2"/>
  <c r="Q218" i="2"/>
  <c r="L218" i="2"/>
  <c r="M218" i="2" s="1"/>
  <c r="H219" i="2" s="1"/>
  <c r="P226" i="14" l="1"/>
  <c r="Q226" i="14"/>
  <c r="K226" i="14"/>
  <c r="L226" i="14" s="1"/>
  <c r="G227" i="14" s="1"/>
  <c r="T226" i="14"/>
  <c r="U226" i="14" s="1"/>
  <c r="O227" i="14"/>
  <c r="F228" i="14"/>
  <c r="Q222" i="11"/>
  <c r="K222" i="11"/>
  <c r="L222" i="11" s="1"/>
  <c r="G223" i="11" s="1"/>
  <c r="P222" i="11"/>
  <c r="O222" i="11"/>
  <c r="F223" i="11"/>
  <c r="Q221" i="10"/>
  <c r="K221" i="10"/>
  <c r="L221" i="10" s="1"/>
  <c r="G222" i="10" s="1"/>
  <c r="P221" i="10"/>
  <c r="O221" i="10"/>
  <c r="F222" i="10"/>
  <c r="T222" i="10" s="1"/>
  <c r="U222" i="10" s="1"/>
  <c r="V223" i="10" s="1"/>
  <c r="S226" i="1"/>
  <c r="R226" i="1"/>
  <c r="M226" i="1"/>
  <c r="N226" i="1" s="1"/>
  <c r="I227" i="1" s="1"/>
  <c r="H234" i="1"/>
  <c r="Q233" i="1"/>
  <c r="P176" i="6"/>
  <c r="Q176" i="6"/>
  <c r="K176" i="6"/>
  <c r="L176" i="6" s="1"/>
  <c r="G177" i="6" s="1"/>
  <c r="O176" i="6"/>
  <c r="F177" i="6"/>
  <c r="P219" i="2"/>
  <c r="G220" i="2"/>
  <c r="R220" i="4"/>
  <c r="L220" i="4"/>
  <c r="M220" i="4" s="1"/>
  <c r="Q220" i="4"/>
  <c r="P222" i="4"/>
  <c r="G223" i="4"/>
  <c r="Q219" i="2"/>
  <c r="L219" i="2"/>
  <c r="M219" i="2" s="1"/>
  <c r="H220" i="2" s="1"/>
  <c r="R219" i="2"/>
  <c r="P227" i="14" l="1"/>
  <c r="Q227" i="14"/>
  <c r="K227" i="14"/>
  <c r="L227" i="14" s="1"/>
  <c r="G228" i="14" s="1"/>
  <c r="O228" i="14"/>
  <c r="F229" i="14"/>
  <c r="T227" i="14"/>
  <c r="U227" i="14" s="1"/>
  <c r="Q223" i="11"/>
  <c r="K223" i="11"/>
  <c r="L223" i="11" s="1"/>
  <c r="G224" i="11" s="1"/>
  <c r="P223" i="11"/>
  <c r="O223" i="11"/>
  <c r="F224" i="11"/>
  <c r="O222" i="10"/>
  <c r="F223" i="10"/>
  <c r="T223" i="10" s="1"/>
  <c r="U223" i="10" s="1"/>
  <c r="V224" i="10" s="1"/>
  <c r="Q222" i="10"/>
  <c r="K222" i="10"/>
  <c r="L222" i="10" s="1"/>
  <c r="G223" i="10" s="1"/>
  <c r="P222" i="10"/>
  <c r="R227" i="1"/>
  <c r="S227" i="1"/>
  <c r="M227" i="1"/>
  <c r="N227" i="1" s="1"/>
  <c r="I228" i="1" s="1"/>
  <c r="H235" i="1"/>
  <c r="Q234" i="1"/>
  <c r="P177" i="6"/>
  <c r="K177" i="6"/>
  <c r="L177" i="6" s="1"/>
  <c r="G178" i="6" s="1"/>
  <c r="Q177" i="6"/>
  <c r="O177" i="6"/>
  <c r="F178" i="6"/>
  <c r="P220" i="2"/>
  <c r="G221" i="2"/>
  <c r="L221" i="4"/>
  <c r="M221" i="4" s="1"/>
  <c r="R221" i="4"/>
  <c r="Q221" i="4"/>
  <c r="P223" i="4"/>
  <c r="G224" i="4"/>
  <c r="L220" i="2"/>
  <c r="M220" i="2" s="1"/>
  <c r="H221" i="2" s="1"/>
  <c r="R220" i="2"/>
  <c r="Q220" i="2"/>
  <c r="P228" i="14" l="1"/>
  <c r="Q228" i="14"/>
  <c r="K228" i="14"/>
  <c r="L228" i="14" s="1"/>
  <c r="G229" i="14" s="1"/>
  <c r="T228" i="14"/>
  <c r="U228" i="14" s="1"/>
  <c r="O229" i="14"/>
  <c r="F230" i="14"/>
  <c r="Q224" i="11"/>
  <c r="K224" i="11"/>
  <c r="L224" i="11" s="1"/>
  <c r="G225" i="11" s="1"/>
  <c r="P224" i="11"/>
  <c r="O224" i="11"/>
  <c r="F225" i="11"/>
  <c r="Q223" i="10"/>
  <c r="K223" i="10"/>
  <c r="L223" i="10" s="1"/>
  <c r="G224" i="10" s="1"/>
  <c r="P223" i="10"/>
  <c r="O223" i="10"/>
  <c r="F224" i="10"/>
  <c r="T224" i="10" s="1"/>
  <c r="U224" i="10" s="1"/>
  <c r="V225" i="10" s="1"/>
  <c r="S228" i="1"/>
  <c r="R228" i="1"/>
  <c r="M228" i="1"/>
  <c r="N228" i="1" s="1"/>
  <c r="I229" i="1" s="1"/>
  <c r="H236" i="1"/>
  <c r="Q235" i="1"/>
  <c r="F179" i="6"/>
  <c r="O178" i="6"/>
  <c r="K178" i="6"/>
  <c r="L178" i="6" s="1"/>
  <c r="G179" i="6" s="1"/>
  <c r="Q178" i="6"/>
  <c r="P178" i="6"/>
  <c r="P221" i="2"/>
  <c r="G222" i="2"/>
  <c r="L222" i="4"/>
  <c r="M222" i="4" s="1"/>
  <c r="R222" i="4"/>
  <c r="Q222" i="4"/>
  <c r="P224" i="4"/>
  <c r="G225" i="4"/>
  <c r="Q221" i="2"/>
  <c r="L221" i="2"/>
  <c r="M221" i="2" s="1"/>
  <c r="H222" i="2" s="1"/>
  <c r="R221" i="2"/>
  <c r="P229" i="14" l="1"/>
  <c r="Q229" i="14"/>
  <c r="K229" i="14"/>
  <c r="L229" i="14" s="1"/>
  <c r="G230" i="14" s="1"/>
  <c r="F231" i="14"/>
  <c r="O230" i="14"/>
  <c r="T229" i="14"/>
  <c r="U229" i="14" s="1"/>
  <c r="O225" i="11"/>
  <c r="F226" i="11"/>
  <c r="Q225" i="11"/>
  <c r="K225" i="11"/>
  <c r="L225" i="11" s="1"/>
  <c r="G226" i="11" s="1"/>
  <c r="P225" i="11"/>
  <c r="Q224" i="10"/>
  <c r="K224" i="10"/>
  <c r="L224" i="10" s="1"/>
  <c r="G225" i="10" s="1"/>
  <c r="P224" i="10"/>
  <c r="O224" i="10"/>
  <c r="F225" i="10"/>
  <c r="T225" i="10" s="1"/>
  <c r="U225" i="10" s="1"/>
  <c r="V226" i="10" s="1"/>
  <c r="S229" i="1"/>
  <c r="R229" i="1"/>
  <c r="M229" i="1"/>
  <c r="N229" i="1" s="1"/>
  <c r="I230" i="1" s="1"/>
  <c r="Q236" i="1"/>
  <c r="H237" i="1"/>
  <c r="K179" i="6"/>
  <c r="L179" i="6" s="1"/>
  <c r="G180" i="6" s="1"/>
  <c r="P179" i="6"/>
  <c r="Q179" i="6"/>
  <c r="O179" i="6"/>
  <c r="F180" i="6"/>
  <c r="G223" i="2"/>
  <c r="P222" i="2"/>
  <c r="Q223" i="4"/>
  <c r="R223" i="4"/>
  <c r="L223" i="4"/>
  <c r="M223" i="4" s="1"/>
  <c r="G226" i="4"/>
  <c r="P225" i="4"/>
  <c r="L222" i="2"/>
  <c r="M222" i="2" s="1"/>
  <c r="H223" i="2" s="1"/>
  <c r="Q222" i="2"/>
  <c r="R222" i="2"/>
  <c r="P230" i="14" l="1"/>
  <c r="Q230" i="14"/>
  <c r="K230" i="14"/>
  <c r="L230" i="14" s="1"/>
  <c r="G231" i="14" s="1"/>
  <c r="T230" i="14"/>
  <c r="U230" i="14" s="1"/>
  <c r="F232" i="14"/>
  <c r="O231" i="14"/>
  <c r="Q237" i="1"/>
  <c r="H238" i="1"/>
  <c r="P226" i="11"/>
  <c r="Q226" i="11"/>
  <c r="K226" i="11"/>
  <c r="L226" i="11" s="1"/>
  <c r="G227" i="11" s="1"/>
  <c r="O226" i="11"/>
  <c r="F227" i="11"/>
  <c r="Q225" i="10"/>
  <c r="K225" i="10"/>
  <c r="L225" i="10" s="1"/>
  <c r="G226" i="10" s="1"/>
  <c r="P225" i="10"/>
  <c r="O225" i="10"/>
  <c r="F226" i="10"/>
  <c r="R230" i="1"/>
  <c r="M230" i="1"/>
  <c r="N230" i="1" s="1"/>
  <c r="I231" i="1" s="1"/>
  <c r="S230" i="1"/>
  <c r="F181" i="6"/>
  <c r="O180" i="6"/>
  <c r="P180" i="6"/>
  <c r="Q180" i="6"/>
  <c r="K180" i="6"/>
  <c r="L180" i="6" s="1"/>
  <c r="G181" i="6" s="1"/>
  <c r="P223" i="2"/>
  <c r="G224" i="2"/>
  <c r="R224" i="4"/>
  <c r="L224" i="4"/>
  <c r="M224" i="4" s="1"/>
  <c r="Q224" i="4"/>
  <c r="P226" i="4"/>
  <c r="G227" i="4"/>
  <c r="L223" i="2"/>
  <c r="M223" i="2" s="1"/>
  <c r="H224" i="2" s="1"/>
  <c r="R223" i="2"/>
  <c r="Q223" i="2"/>
  <c r="K231" i="14" l="1"/>
  <c r="L231" i="14" s="1"/>
  <c r="G232" i="14" s="1"/>
  <c r="Q231" i="14"/>
  <c r="P231" i="14"/>
  <c r="F233" i="14"/>
  <c r="O232" i="14"/>
  <c r="T231" i="14"/>
  <c r="U231" i="14" s="1"/>
  <c r="O226" i="10"/>
  <c r="F227" i="10"/>
  <c r="H239" i="1"/>
  <c r="Q238" i="1"/>
  <c r="Q227" i="11"/>
  <c r="P227" i="11"/>
  <c r="K227" i="11"/>
  <c r="L227" i="11" s="1"/>
  <c r="G228" i="11" s="1"/>
  <c r="F228" i="11"/>
  <c r="O227" i="11"/>
  <c r="T226" i="10"/>
  <c r="U226" i="10" s="1"/>
  <c r="V227" i="10" s="1"/>
  <c r="T227" i="10" s="1"/>
  <c r="U227" i="10" s="1"/>
  <c r="V228" i="10" s="1"/>
  <c r="Q226" i="10"/>
  <c r="K226" i="10"/>
  <c r="L226" i="10" s="1"/>
  <c r="G227" i="10" s="1"/>
  <c r="P226" i="10"/>
  <c r="S231" i="1"/>
  <c r="M231" i="1"/>
  <c r="N231" i="1" s="1"/>
  <c r="I232" i="1" s="1"/>
  <c r="R231" i="1"/>
  <c r="O181" i="6"/>
  <c r="F182" i="6"/>
  <c r="P181" i="6"/>
  <c r="K181" i="6"/>
  <c r="L181" i="6" s="1"/>
  <c r="G182" i="6" s="1"/>
  <c r="Q181" i="6"/>
  <c r="P224" i="2"/>
  <c r="G225" i="2"/>
  <c r="L225" i="4"/>
  <c r="M225" i="4" s="1"/>
  <c r="R225" i="4"/>
  <c r="Q225" i="4"/>
  <c r="P227" i="4"/>
  <c r="G228" i="4"/>
  <c r="R224" i="2"/>
  <c r="Q224" i="2"/>
  <c r="L224" i="2"/>
  <c r="M224" i="2" s="1"/>
  <c r="H225" i="2" s="1"/>
  <c r="K232" i="14" l="1"/>
  <c r="L232" i="14" s="1"/>
  <c r="G233" i="14" s="1"/>
  <c r="Q232" i="14"/>
  <c r="P232" i="14"/>
  <c r="T232" i="14"/>
  <c r="U232" i="14" s="1"/>
  <c r="F234" i="14"/>
  <c r="O233" i="14"/>
  <c r="P227" i="10"/>
  <c r="Q227" i="10"/>
  <c r="K227" i="10"/>
  <c r="L227" i="10" s="1"/>
  <c r="G228" i="10" s="1"/>
  <c r="O227" i="10"/>
  <c r="F228" i="10"/>
  <c r="T228" i="10" s="1"/>
  <c r="U228" i="10" s="1"/>
  <c r="V229" i="10" s="1"/>
  <c r="Q239" i="1"/>
  <c r="H240" i="1"/>
  <c r="F229" i="11"/>
  <c r="O228" i="11"/>
  <c r="K228" i="11"/>
  <c r="L228" i="11" s="1"/>
  <c r="G229" i="11" s="1"/>
  <c r="Q228" i="11"/>
  <c r="P228" i="11"/>
  <c r="R232" i="1"/>
  <c r="M232" i="1"/>
  <c r="N232" i="1" s="1"/>
  <c r="I233" i="1" s="1"/>
  <c r="S232" i="1"/>
  <c r="P182" i="6"/>
  <c r="K182" i="6"/>
  <c r="L182" i="6" s="1"/>
  <c r="G183" i="6" s="1"/>
  <c r="Q182" i="6"/>
  <c r="F183" i="6"/>
  <c r="O182" i="6"/>
  <c r="G226" i="2"/>
  <c r="P225" i="2"/>
  <c r="R226" i="4"/>
  <c r="Q226" i="4"/>
  <c r="L226" i="4"/>
  <c r="M226" i="4" s="1"/>
  <c r="G229" i="4"/>
  <c r="P228" i="4"/>
  <c r="R225" i="2"/>
  <c r="L225" i="2"/>
  <c r="M225" i="2" s="1"/>
  <c r="H226" i="2" s="1"/>
  <c r="Q225" i="2"/>
  <c r="F235" i="14" l="1"/>
  <c r="O234" i="14"/>
  <c r="T233" i="14"/>
  <c r="U233" i="14" s="1"/>
  <c r="Q233" i="14"/>
  <c r="P233" i="14"/>
  <c r="K233" i="14"/>
  <c r="L233" i="14" s="1"/>
  <c r="G234" i="14" s="1"/>
  <c r="P228" i="10"/>
  <c r="K228" i="10"/>
  <c r="L228" i="10" s="1"/>
  <c r="G229" i="10" s="1"/>
  <c r="Q228" i="10"/>
  <c r="F229" i="10"/>
  <c r="O228" i="10"/>
  <c r="Q240" i="1"/>
  <c r="H241" i="1"/>
  <c r="K229" i="11"/>
  <c r="L229" i="11" s="1"/>
  <c r="G230" i="11" s="1"/>
  <c r="Q229" i="11"/>
  <c r="P229" i="11"/>
  <c r="O229" i="11"/>
  <c r="F230" i="11"/>
  <c r="M233" i="1"/>
  <c r="N233" i="1" s="1"/>
  <c r="I234" i="1" s="1"/>
  <c r="R233" i="1"/>
  <c r="S233" i="1"/>
  <c r="O183" i="6"/>
  <c r="F184" i="6"/>
  <c r="P183" i="6"/>
  <c r="K183" i="6"/>
  <c r="L183" i="6" s="1"/>
  <c r="G184" i="6" s="1"/>
  <c r="Q183" i="6"/>
  <c r="G227" i="2"/>
  <c r="P226" i="2"/>
  <c r="G230" i="4"/>
  <c r="P229" i="4"/>
  <c r="Q227" i="4"/>
  <c r="L227" i="4"/>
  <c r="M227" i="4" s="1"/>
  <c r="R227" i="4"/>
  <c r="L226" i="2"/>
  <c r="M226" i="2" s="1"/>
  <c r="H227" i="2" s="1"/>
  <c r="R226" i="2"/>
  <c r="Q226" i="2"/>
  <c r="T234" i="14" l="1"/>
  <c r="U234" i="14" s="1"/>
  <c r="P234" i="14"/>
  <c r="K234" i="14"/>
  <c r="L234" i="14" s="1"/>
  <c r="G235" i="14" s="1"/>
  <c r="Q234" i="14"/>
  <c r="F236" i="14"/>
  <c r="O235" i="14"/>
  <c r="P229" i="10"/>
  <c r="K229" i="10"/>
  <c r="L229" i="10" s="1"/>
  <c r="G230" i="10" s="1"/>
  <c r="Q229" i="10"/>
  <c r="F230" i="10"/>
  <c r="O229" i="10"/>
  <c r="T229" i="10"/>
  <c r="U229" i="10" s="1"/>
  <c r="V230" i="10" s="1"/>
  <c r="Q241" i="1"/>
  <c r="H242" i="1"/>
  <c r="F231" i="11"/>
  <c r="O230" i="11"/>
  <c r="P230" i="11"/>
  <c r="Q230" i="11"/>
  <c r="K230" i="11"/>
  <c r="L230" i="11" s="1"/>
  <c r="G231" i="11" s="1"/>
  <c r="M234" i="1"/>
  <c r="N234" i="1" s="1"/>
  <c r="I235" i="1" s="1"/>
  <c r="R234" i="1"/>
  <c r="S234" i="1"/>
  <c r="Q184" i="6"/>
  <c r="K184" i="6"/>
  <c r="L184" i="6" s="1"/>
  <c r="G185" i="6" s="1"/>
  <c r="P184" i="6"/>
  <c r="O184" i="6"/>
  <c r="F185" i="6"/>
  <c r="P227" i="2"/>
  <c r="G228" i="2"/>
  <c r="R228" i="4"/>
  <c r="L228" i="4"/>
  <c r="M228" i="4" s="1"/>
  <c r="Q228" i="4"/>
  <c r="P230" i="4"/>
  <c r="G231" i="4"/>
  <c r="Q227" i="2"/>
  <c r="R227" i="2"/>
  <c r="L227" i="2"/>
  <c r="M227" i="2" s="1"/>
  <c r="H228" i="2" s="1"/>
  <c r="K235" i="14" l="1"/>
  <c r="L235" i="14" s="1"/>
  <c r="G236" i="14" s="1"/>
  <c r="Q235" i="14"/>
  <c r="P235" i="14"/>
  <c r="T235" i="14"/>
  <c r="U235" i="14" s="1"/>
  <c r="O236" i="14"/>
  <c r="F237" i="14"/>
  <c r="T230" i="10"/>
  <c r="U230" i="10" s="1"/>
  <c r="V231" i="10" s="1"/>
  <c r="F231" i="10"/>
  <c r="O230" i="10"/>
  <c r="P230" i="10"/>
  <c r="K230" i="10"/>
  <c r="L230" i="10" s="1"/>
  <c r="G231" i="10" s="1"/>
  <c r="Q230" i="10"/>
  <c r="Q242" i="1"/>
  <c r="H243" i="1"/>
  <c r="K231" i="11"/>
  <c r="L231" i="11" s="1"/>
  <c r="G232" i="11" s="1"/>
  <c r="P231" i="11"/>
  <c r="Q231" i="11"/>
  <c r="F232" i="11"/>
  <c r="O231" i="11"/>
  <c r="S235" i="1"/>
  <c r="M235" i="1"/>
  <c r="N235" i="1" s="1"/>
  <c r="I236" i="1" s="1"/>
  <c r="R235" i="1"/>
  <c r="O185" i="6"/>
  <c r="F186" i="6"/>
  <c r="Q185" i="6"/>
  <c r="P185" i="6"/>
  <c r="K185" i="6"/>
  <c r="L185" i="6" s="1"/>
  <c r="G186" i="6" s="1"/>
  <c r="P228" i="2"/>
  <c r="G229" i="2"/>
  <c r="R229" i="4"/>
  <c r="Q229" i="4"/>
  <c r="L229" i="4"/>
  <c r="M229" i="4" s="1"/>
  <c r="G232" i="4"/>
  <c r="P231" i="4"/>
  <c r="Q228" i="2"/>
  <c r="R228" i="2"/>
  <c r="L228" i="2"/>
  <c r="M228" i="2" s="1"/>
  <c r="H229" i="2" s="1"/>
  <c r="T236" i="14" l="1"/>
  <c r="U236" i="14" s="1"/>
  <c r="K236" i="14"/>
  <c r="L236" i="14" s="1"/>
  <c r="G237" i="14" s="1"/>
  <c r="Q236" i="14"/>
  <c r="P236" i="14"/>
  <c r="O237" i="14"/>
  <c r="F238" i="14"/>
  <c r="T231" i="10"/>
  <c r="U231" i="10" s="1"/>
  <c r="V232" i="10" s="1"/>
  <c r="P231" i="10"/>
  <c r="K231" i="10"/>
  <c r="L231" i="10" s="1"/>
  <c r="G232" i="10" s="1"/>
  <c r="Q231" i="10"/>
  <c r="O231" i="10"/>
  <c r="F232" i="10"/>
  <c r="Q243" i="1"/>
  <c r="H244" i="1"/>
  <c r="F233" i="11"/>
  <c r="O232" i="11"/>
  <c r="K232" i="11"/>
  <c r="L232" i="11" s="1"/>
  <c r="G233" i="11" s="1"/>
  <c r="P232" i="11"/>
  <c r="Q232" i="11"/>
  <c r="M236" i="1"/>
  <c r="N236" i="1" s="1"/>
  <c r="I237" i="1" s="1"/>
  <c r="R236" i="1"/>
  <c r="S236" i="1"/>
  <c r="P186" i="6"/>
  <c r="Q186" i="6"/>
  <c r="K186" i="6"/>
  <c r="L186" i="6" s="1"/>
  <c r="G187" i="6" s="1"/>
  <c r="O186" i="6"/>
  <c r="F187" i="6"/>
  <c r="P229" i="2"/>
  <c r="G230" i="2"/>
  <c r="Q230" i="4"/>
  <c r="L230" i="4"/>
  <c r="M230" i="4" s="1"/>
  <c r="R230" i="4"/>
  <c r="G233" i="4"/>
  <c r="P232" i="4"/>
  <c r="R229" i="2"/>
  <c r="Q229" i="2"/>
  <c r="L229" i="2"/>
  <c r="M229" i="2" s="1"/>
  <c r="H230" i="2" s="1"/>
  <c r="Q237" i="14" l="1"/>
  <c r="P237" i="14"/>
  <c r="K237" i="14"/>
  <c r="L237" i="14" s="1"/>
  <c r="G238" i="14" s="1"/>
  <c r="T237" i="14"/>
  <c r="U237" i="14" s="1"/>
  <c r="O238" i="14"/>
  <c r="F239" i="14"/>
  <c r="O232" i="10"/>
  <c r="F233" i="10"/>
  <c r="P232" i="10"/>
  <c r="Q232" i="10"/>
  <c r="K232" i="10"/>
  <c r="L232" i="10" s="1"/>
  <c r="G233" i="10" s="1"/>
  <c r="T232" i="10"/>
  <c r="U232" i="10" s="1"/>
  <c r="V233" i="10" s="1"/>
  <c r="T233" i="10" s="1"/>
  <c r="U233" i="10" s="1"/>
  <c r="V234" i="10" s="1"/>
  <c r="H245" i="1"/>
  <c r="Q244" i="1"/>
  <c r="K233" i="11"/>
  <c r="L233" i="11" s="1"/>
  <c r="G234" i="11" s="1"/>
  <c r="P233" i="11"/>
  <c r="Q233" i="11"/>
  <c r="F234" i="11"/>
  <c r="O233" i="11"/>
  <c r="M237" i="1"/>
  <c r="N237" i="1" s="1"/>
  <c r="I238" i="1" s="1"/>
  <c r="S237" i="1"/>
  <c r="R237" i="1"/>
  <c r="O187" i="6"/>
  <c r="F188" i="6"/>
  <c r="P187" i="6"/>
  <c r="K187" i="6"/>
  <c r="L187" i="6" s="1"/>
  <c r="G188" i="6" s="1"/>
  <c r="Q187" i="6"/>
  <c r="G231" i="2"/>
  <c r="P230" i="2"/>
  <c r="G234" i="4"/>
  <c r="P233" i="4"/>
  <c r="Q231" i="4"/>
  <c r="L231" i="4"/>
  <c r="M231" i="4" s="1"/>
  <c r="R231" i="4"/>
  <c r="L230" i="2"/>
  <c r="M230" i="2" s="1"/>
  <c r="H231" i="2" s="1"/>
  <c r="R230" i="2"/>
  <c r="Q230" i="2"/>
  <c r="T238" i="14" l="1"/>
  <c r="U238" i="14" s="1"/>
  <c r="Q238" i="14"/>
  <c r="K238" i="14"/>
  <c r="L238" i="14" s="1"/>
  <c r="G239" i="14" s="1"/>
  <c r="P238" i="14"/>
  <c r="O239" i="14"/>
  <c r="F240" i="14"/>
  <c r="P233" i="10"/>
  <c r="Q233" i="10"/>
  <c r="K233" i="10"/>
  <c r="L233" i="10" s="1"/>
  <c r="G234" i="10" s="1"/>
  <c r="O233" i="10"/>
  <c r="F234" i="10"/>
  <c r="T234" i="10" s="1"/>
  <c r="U234" i="10" s="1"/>
  <c r="V235" i="10" s="1"/>
  <c r="R238" i="1"/>
  <c r="S238" i="1"/>
  <c r="M238" i="1"/>
  <c r="N238" i="1" s="1"/>
  <c r="I239" i="1" s="1"/>
  <c r="H246" i="1"/>
  <c r="Q245" i="1"/>
  <c r="F235" i="11"/>
  <c r="O234" i="11"/>
  <c r="K234" i="11"/>
  <c r="L234" i="11" s="1"/>
  <c r="G235" i="11" s="1"/>
  <c r="Q234" i="11"/>
  <c r="P234" i="11"/>
  <c r="P188" i="6"/>
  <c r="K188" i="6"/>
  <c r="L188" i="6" s="1"/>
  <c r="G189" i="6" s="1"/>
  <c r="Q188" i="6"/>
  <c r="O188" i="6"/>
  <c r="F189" i="6"/>
  <c r="P231" i="2"/>
  <c r="G232" i="2"/>
  <c r="R232" i="4"/>
  <c r="L232" i="4"/>
  <c r="M232" i="4" s="1"/>
  <c r="Q232" i="4"/>
  <c r="P234" i="4"/>
  <c r="G235" i="4"/>
  <c r="R231" i="2"/>
  <c r="Q231" i="2"/>
  <c r="L231" i="2"/>
  <c r="M231" i="2" s="1"/>
  <c r="H232" i="2" s="1"/>
  <c r="Q239" i="14" l="1"/>
  <c r="K239" i="14"/>
  <c r="L239" i="14" s="1"/>
  <c r="G240" i="14" s="1"/>
  <c r="P239" i="14"/>
  <c r="T239" i="14"/>
  <c r="U239" i="14" s="1"/>
  <c r="O240" i="14"/>
  <c r="F241" i="14"/>
  <c r="O234" i="10"/>
  <c r="F235" i="10"/>
  <c r="T235" i="10" s="1"/>
  <c r="U235" i="10" s="1"/>
  <c r="V236" i="10" s="1"/>
  <c r="K234" i="10"/>
  <c r="L234" i="10" s="1"/>
  <c r="G235" i="10" s="1"/>
  <c r="Q234" i="10"/>
  <c r="P234" i="10"/>
  <c r="M239" i="1"/>
  <c r="N239" i="1" s="1"/>
  <c r="I240" i="1" s="1"/>
  <c r="S239" i="1"/>
  <c r="R239" i="1"/>
  <c r="H247" i="1"/>
  <c r="Q246" i="1"/>
  <c r="K235" i="11"/>
  <c r="L235" i="11" s="1"/>
  <c r="G236" i="11" s="1"/>
  <c r="Q235" i="11"/>
  <c r="P235" i="11"/>
  <c r="F236" i="11"/>
  <c r="O235" i="11"/>
  <c r="P189" i="6"/>
  <c r="Q189" i="6"/>
  <c r="K189" i="6"/>
  <c r="L189" i="6" s="1"/>
  <c r="G190" i="6" s="1"/>
  <c r="F190" i="6"/>
  <c r="O189" i="6"/>
  <c r="P232" i="2"/>
  <c r="G233" i="2"/>
  <c r="L233" i="4"/>
  <c r="M233" i="4" s="1"/>
  <c r="R233" i="4"/>
  <c r="Q233" i="4"/>
  <c r="G236" i="4"/>
  <c r="P235" i="4"/>
  <c r="Q232" i="2"/>
  <c r="R232" i="2"/>
  <c r="L232" i="2"/>
  <c r="M232" i="2" s="1"/>
  <c r="H233" i="2" s="1"/>
  <c r="T240" i="14" l="1"/>
  <c r="U240" i="14" s="1"/>
  <c r="O241" i="14"/>
  <c r="F242" i="14"/>
  <c r="Q240" i="14"/>
  <c r="K240" i="14"/>
  <c r="L240" i="14" s="1"/>
  <c r="G241" i="14" s="1"/>
  <c r="P240" i="14"/>
  <c r="Q235" i="10"/>
  <c r="P235" i="10"/>
  <c r="K235" i="10"/>
  <c r="L235" i="10" s="1"/>
  <c r="G236" i="10" s="1"/>
  <c r="O235" i="10"/>
  <c r="F236" i="10"/>
  <c r="M240" i="1"/>
  <c r="N240" i="1" s="1"/>
  <c r="I241" i="1" s="1"/>
  <c r="S240" i="1"/>
  <c r="R240" i="1"/>
  <c r="Q247" i="1"/>
  <c r="H248" i="1"/>
  <c r="F237" i="11"/>
  <c r="O236" i="11"/>
  <c r="K236" i="11"/>
  <c r="L236" i="11" s="1"/>
  <c r="G237" i="11" s="1"/>
  <c r="Q236" i="11"/>
  <c r="P236" i="11"/>
  <c r="F191" i="6"/>
  <c r="O190" i="6"/>
  <c r="P190" i="6"/>
  <c r="Q190" i="6"/>
  <c r="K190" i="6"/>
  <c r="L190" i="6" s="1"/>
  <c r="G191" i="6" s="1"/>
  <c r="P233" i="2"/>
  <c r="G234" i="2"/>
  <c r="L234" i="4"/>
  <c r="M234" i="4" s="1"/>
  <c r="R234" i="4"/>
  <c r="Q234" i="4"/>
  <c r="P236" i="4"/>
  <c r="G237" i="4"/>
  <c r="R233" i="2"/>
  <c r="Q233" i="2"/>
  <c r="L233" i="2"/>
  <c r="M233" i="2" s="1"/>
  <c r="H234" i="2" s="1"/>
  <c r="T241" i="14" l="1"/>
  <c r="U241" i="14" s="1"/>
  <c r="O242" i="14"/>
  <c r="F243" i="14"/>
  <c r="Q241" i="14"/>
  <c r="K241" i="14"/>
  <c r="L241" i="14" s="1"/>
  <c r="G242" i="14" s="1"/>
  <c r="P241" i="14"/>
  <c r="P236" i="10"/>
  <c r="K236" i="10"/>
  <c r="L236" i="10" s="1"/>
  <c r="G237" i="10" s="1"/>
  <c r="Q236" i="10"/>
  <c r="O236" i="10"/>
  <c r="F237" i="10"/>
  <c r="T236" i="10"/>
  <c r="U236" i="10" s="1"/>
  <c r="V237" i="10" s="1"/>
  <c r="Q248" i="1"/>
  <c r="H249" i="1"/>
  <c r="M241" i="1"/>
  <c r="N241" i="1" s="1"/>
  <c r="I242" i="1" s="1"/>
  <c r="S241" i="1"/>
  <c r="R241" i="1"/>
  <c r="K237" i="11"/>
  <c r="L237" i="11" s="1"/>
  <c r="G238" i="11" s="1"/>
  <c r="Q237" i="11"/>
  <c r="P237" i="11"/>
  <c r="F238" i="11"/>
  <c r="O237" i="11"/>
  <c r="P191" i="6"/>
  <c r="Q191" i="6"/>
  <c r="K191" i="6"/>
  <c r="L191" i="6" s="1"/>
  <c r="G192" i="6" s="1"/>
  <c r="F192" i="6"/>
  <c r="O191" i="6"/>
  <c r="G235" i="2"/>
  <c r="P234" i="2"/>
  <c r="Q235" i="4"/>
  <c r="R235" i="4"/>
  <c r="L235" i="4"/>
  <c r="M235" i="4" s="1"/>
  <c r="G238" i="4"/>
  <c r="P237" i="4"/>
  <c r="L234" i="2"/>
  <c r="M234" i="2" s="1"/>
  <c r="H235" i="2" s="1"/>
  <c r="R234" i="2"/>
  <c r="Q234" i="2"/>
  <c r="T242" i="14" l="1"/>
  <c r="U242" i="14" s="1"/>
  <c r="O243" i="14"/>
  <c r="F244" i="14"/>
  <c r="Q242" i="14"/>
  <c r="K242" i="14"/>
  <c r="L242" i="14" s="1"/>
  <c r="G243" i="14" s="1"/>
  <c r="P242" i="14"/>
  <c r="T237" i="10"/>
  <c r="U237" i="10" s="1"/>
  <c r="V238" i="10" s="1"/>
  <c r="Q237" i="10"/>
  <c r="P237" i="10"/>
  <c r="K237" i="10"/>
  <c r="L237" i="10" s="1"/>
  <c r="G238" i="10" s="1"/>
  <c r="O237" i="10"/>
  <c r="F238" i="10"/>
  <c r="R242" i="1"/>
  <c r="M242" i="1"/>
  <c r="N242" i="1" s="1"/>
  <c r="I243" i="1" s="1"/>
  <c r="S242" i="1"/>
  <c r="Q249" i="1"/>
  <c r="H250" i="1"/>
  <c r="F239" i="11"/>
  <c r="O238" i="11"/>
  <c r="K238" i="11"/>
  <c r="L238" i="11" s="1"/>
  <c r="G239" i="11" s="1"/>
  <c r="Q238" i="11"/>
  <c r="P238" i="11"/>
  <c r="F193" i="6"/>
  <c r="O192" i="6"/>
  <c r="P192" i="6"/>
  <c r="Q192" i="6"/>
  <c r="K192" i="6"/>
  <c r="L192" i="6" s="1"/>
  <c r="G193" i="6" s="1"/>
  <c r="P235" i="2"/>
  <c r="G236" i="2"/>
  <c r="R236" i="4"/>
  <c r="L236" i="4"/>
  <c r="M236" i="4" s="1"/>
  <c r="Q236" i="4"/>
  <c r="P238" i="4"/>
  <c r="G239" i="4"/>
  <c r="L235" i="2"/>
  <c r="M235" i="2" s="1"/>
  <c r="H236" i="2" s="1"/>
  <c r="Q235" i="2"/>
  <c r="R235" i="2"/>
  <c r="T243" i="14" l="1"/>
  <c r="U243" i="14" s="1"/>
  <c r="O244" i="14"/>
  <c r="F245" i="14"/>
  <c r="Q243" i="14"/>
  <c r="K243" i="14"/>
  <c r="L243" i="14" s="1"/>
  <c r="G244" i="14" s="1"/>
  <c r="P243" i="14"/>
  <c r="K238" i="10"/>
  <c r="L238" i="10" s="1"/>
  <c r="G239" i="10" s="1"/>
  <c r="Q238" i="10"/>
  <c r="P238" i="10"/>
  <c r="O238" i="10"/>
  <c r="F239" i="10"/>
  <c r="T238" i="10"/>
  <c r="U238" i="10" s="1"/>
  <c r="V239" i="10" s="1"/>
  <c r="Q250" i="1"/>
  <c r="H251" i="1"/>
  <c r="M243" i="1"/>
  <c r="N243" i="1" s="1"/>
  <c r="I244" i="1" s="1"/>
  <c r="S243" i="1"/>
  <c r="R243" i="1"/>
  <c r="K239" i="11"/>
  <c r="L239" i="11" s="1"/>
  <c r="G240" i="11" s="1"/>
  <c r="Q239" i="11"/>
  <c r="P239" i="11"/>
  <c r="O239" i="11"/>
  <c r="F240" i="11"/>
  <c r="F194" i="6"/>
  <c r="O193" i="6"/>
  <c r="P193" i="6"/>
  <c r="K193" i="6"/>
  <c r="L193" i="6" s="1"/>
  <c r="G194" i="6" s="1"/>
  <c r="Q193" i="6"/>
  <c r="P236" i="2"/>
  <c r="G237" i="2"/>
  <c r="L237" i="4"/>
  <c r="M237" i="4" s="1"/>
  <c r="R237" i="4"/>
  <c r="Q237" i="4"/>
  <c r="P239" i="4"/>
  <c r="G240" i="4"/>
  <c r="Q236" i="2"/>
  <c r="R236" i="2"/>
  <c r="L236" i="2"/>
  <c r="M236" i="2" s="1"/>
  <c r="H237" i="2" s="1"/>
  <c r="Q244" i="14" l="1"/>
  <c r="K244" i="14"/>
  <c r="L244" i="14" s="1"/>
  <c r="G245" i="14" s="1"/>
  <c r="P244" i="14"/>
  <c r="T244" i="14"/>
  <c r="U244" i="14" s="1"/>
  <c r="O245" i="14"/>
  <c r="F246" i="14"/>
  <c r="O239" i="10"/>
  <c r="F240" i="10"/>
  <c r="T239" i="10"/>
  <c r="U239" i="10" s="1"/>
  <c r="V240" i="10" s="1"/>
  <c r="P239" i="10"/>
  <c r="K239" i="10"/>
  <c r="L239" i="10" s="1"/>
  <c r="G240" i="10" s="1"/>
  <c r="Q239" i="10"/>
  <c r="M244" i="1"/>
  <c r="N244" i="1" s="1"/>
  <c r="I245" i="1" s="1"/>
  <c r="S244" i="1"/>
  <c r="R244" i="1"/>
  <c r="Q251" i="1"/>
  <c r="H252" i="1"/>
  <c r="K240" i="11"/>
  <c r="L240" i="11" s="1"/>
  <c r="G241" i="11" s="1"/>
  <c r="P240" i="11"/>
  <c r="Q240" i="11"/>
  <c r="O240" i="11"/>
  <c r="F241" i="11"/>
  <c r="F195" i="6"/>
  <c r="O194" i="6"/>
  <c r="Q194" i="6"/>
  <c r="P194" i="6"/>
  <c r="K194" i="6"/>
  <c r="L194" i="6" s="1"/>
  <c r="G195" i="6" s="1"/>
  <c r="P237" i="2"/>
  <c r="G238" i="2"/>
  <c r="R238" i="4"/>
  <c r="L238" i="4"/>
  <c r="M238" i="4" s="1"/>
  <c r="Q238" i="4"/>
  <c r="P240" i="4"/>
  <c r="G241" i="4"/>
  <c r="L237" i="2"/>
  <c r="M237" i="2" s="1"/>
  <c r="H238" i="2" s="1"/>
  <c r="R237" i="2"/>
  <c r="Q237" i="2"/>
  <c r="T245" i="14" l="1"/>
  <c r="U245" i="14" s="1"/>
  <c r="O246" i="14"/>
  <c r="F247" i="14"/>
  <c r="Q245" i="14"/>
  <c r="K245" i="14"/>
  <c r="L245" i="14" s="1"/>
  <c r="G246" i="14" s="1"/>
  <c r="P245" i="14"/>
  <c r="T240" i="10"/>
  <c r="U240" i="10" s="1"/>
  <c r="V241" i="10" s="1"/>
  <c r="Q240" i="10"/>
  <c r="P240" i="10"/>
  <c r="K240" i="10"/>
  <c r="L240" i="10" s="1"/>
  <c r="G241" i="10" s="1"/>
  <c r="O240" i="10"/>
  <c r="F241" i="10"/>
  <c r="M245" i="1"/>
  <c r="N245" i="1" s="1"/>
  <c r="I246" i="1" s="1"/>
  <c r="S245" i="1"/>
  <c r="R245" i="1"/>
  <c r="H253" i="1"/>
  <c r="Q252" i="1"/>
  <c r="K241" i="11"/>
  <c r="L241" i="11" s="1"/>
  <c r="G242" i="11" s="1"/>
  <c r="Q241" i="11"/>
  <c r="P241" i="11"/>
  <c r="O241" i="11"/>
  <c r="F242" i="11"/>
  <c r="Q195" i="6"/>
  <c r="K195" i="6"/>
  <c r="L195" i="6" s="1"/>
  <c r="G196" i="6" s="1"/>
  <c r="P195" i="6"/>
  <c r="F196" i="6"/>
  <c r="O195" i="6"/>
  <c r="G239" i="2"/>
  <c r="P238" i="2"/>
  <c r="Q239" i="4"/>
  <c r="L239" i="4"/>
  <c r="M239" i="4" s="1"/>
  <c r="R239" i="4"/>
  <c r="G242" i="4"/>
  <c r="P241" i="4"/>
  <c r="L238" i="2"/>
  <c r="M238" i="2" s="1"/>
  <c r="H239" i="2" s="1"/>
  <c r="R238" i="2"/>
  <c r="Q238" i="2"/>
  <c r="T246" i="14" l="1"/>
  <c r="U246" i="14" s="1"/>
  <c r="Q246" i="14"/>
  <c r="K246" i="14"/>
  <c r="L246" i="14" s="1"/>
  <c r="G247" i="14" s="1"/>
  <c r="P246" i="14"/>
  <c r="O247" i="14"/>
  <c r="F248" i="14"/>
  <c r="O241" i="10"/>
  <c r="F242" i="10"/>
  <c r="T241" i="10"/>
  <c r="U241" i="10" s="1"/>
  <c r="V242" i="10" s="1"/>
  <c r="Q241" i="10"/>
  <c r="P241" i="10"/>
  <c r="K241" i="10"/>
  <c r="L241" i="10" s="1"/>
  <c r="G242" i="10" s="1"/>
  <c r="M246" i="1"/>
  <c r="N246" i="1" s="1"/>
  <c r="I247" i="1" s="1"/>
  <c r="S246" i="1"/>
  <c r="R246" i="1"/>
  <c r="H254" i="1"/>
  <c r="Q253" i="1"/>
  <c r="K242" i="11"/>
  <c r="L242" i="11" s="1"/>
  <c r="G243" i="11" s="1"/>
  <c r="Q242" i="11"/>
  <c r="P242" i="11"/>
  <c r="O242" i="11"/>
  <c r="F243" i="11"/>
  <c r="F197" i="6"/>
  <c r="O196" i="6"/>
  <c r="P196" i="6"/>
  <c r="Q196" i="6"/>
  <c r="K196" i="6"/>
  <c r="L196" i="6" s="1"/>
  <c r="G197" i="6" s="1"/>
  <c r="P239" i="2"/>
  <c r="G240" i="2"/>
  <c r="R240" i="4"/>
  <c r="L240" i="4"/>
  <c r="M240" i="4" s="1"/>
  <c r="Q240" i="4"/>
  <c r="P242" i="4"/>
  <c r="G243" i="4"/>
  <c r="R239" i="2"/>
  <c r="L239" i="2"/>
  <c r="M239" i="2" s="1"/>
  <c r="H240" i="2" s="1"/>
  <c r="Q239" i="2"/>
  <c r="T242" i="10" l="1"/>
  <c r="U242" i="10" s="1"/>
  <c r="V243" i="10" s="1"/>
  <c r="Q247" i="14"/>
  <c r="K247" i="14"/>
  <c r="L247" i="14" s="1"/>
  <c r="G248" i="14" s="1"/>
  <c r="P247" i="14"/>
  <c r="T247" i="14"/>
  <c r="U247" i="14" s="1"/>
  <c r="O248" i="14"/>
  <c r="F249" i="14"/>
  <c r="P242" i="10"/>
  <c r="K242" i="10"/>
  <c r="L242" i="10" s="1"/>
  <c r="G243" i="10" s="1"/>
  <c r="Q242" i="10"/>
  <c r="O242" i="10"/>
  <c r="F243" i="10"/>
  <c r="R247" i="1"/>
  <c r="M247" i="1"/>
  <c r="N247" i="1" s="1"/>
  <c r="I248" i="1" s="1"/>
  <c r="S247" i="1"/>
  <c r="H255" i="1"/>
  <c r="Q254" i="1"/>
  <c r="F244" i="11"/>
  <c r="O243" i="11"/>
  <c r="K243" i="11"/>
  <c r="L243" i="11" s="1"/>
  <c r="G244" i="11" s="1"/>
  <c r="Q243" i="11"/>
  <c r="P243" i="11"/>
  <c r="Q197" i="6"/>
  <c r="K197" i="6"/>
  <c r="L197" i="6" s="1"/>
  <c r="G198" i="6" s="1"/>
  <c r="P197" i="6"/>
  <c r="F198" i="6"/>
  <c r="O197" i="6"/>
  <c r="P240" i="2"/>
  <c r="G241" i="2"/>
  <c r="P243" i="4"/>
  <c r="G244" i="4"/>
  <c r="R241" i="4"/>
  <c r="L241" i="4"/>
  <c r="M241" i="4" s="1"/>
  <c r="Q241" i="4"/>
  <c r="R240" i="2"/>
  <c r="Q240" i="2"/>
  <c r="L240" i="2"/>
  <c r="M240" i="2" s="1"/>
  <c r="H241" i="2" s="1"/>
  <c r="T248" i="14" l="1"/>
  <c r="U248" i="14" s="1"/>
  <c r="O249" i="14"/>
  <c r="F250" i="14"/>
  <c r="Q248" i="14"/>
  <c r="K248" i="14"/>
  <c r="L248" i="14" s="1"/>
  <c r="G249" i="14" s="1"/>
  <c r="P248" i="14"/>
  <c r="P243" i="10"/>
  <c r="K243" i="10"/>
  <c r="L243" i="10" s="1"/>
  <c r="G244" i="10" s="1"/>
  <c r="Q243" i="10"/>
  <c r="O243" i="10"/>
  <c r="F244" i="10"/>
  <c r="T243" i="10"/>
  <c r="U243" i="10" s="1"/>
  <c r="V244" i="10" s="1"/>
  <c r="M248" i="1"/>
  <c r="N248" i="1" s="1"/>
  <c r="I249" i="1" s="1"/>
  <c r="S248" i="1"/>
  <c r="R248" i="1"/>
  <c r="Q255" i="1"/>
  <c r="H256" i="1"/>
  <c r="K244" i="11"/>
  <c r="L244" i="11" s="1"/>
  <c r="G245" i="11" s="1"/>
  <c r="P244" i="11"/>
  <c r="Q244" i="11"/>
  <c r="O244" i="11"/>
  <c r="F245" i="11"/>
  <c r="F199" i="6"/>
  <c r="O198" i="6"/>
  <c r="P198" i="6"/>
  <c r="Q198" i="6"/>
  <c r="K198" i="6"/>
  <c r="L198" i="6" s="1"/>
  <c r="G199" i="6" s="1"/>
  <c r="P241" i="2"/>
  <c r="G242" i="2"/>
  <c r="Q242" i="4"/>
  <c r="L242" i="4"/>
  <c r="M242" i="4" s="1"/>
  <c r="R242" i="4"/>
  <c r="G245" i="4"/>
  <c r="P244" i="4"/>
  <c r="Q241" i="2"/>
  <c r="L241" i="2"/>
  <c r="M241" i="2" s="1"/>
  <c r="H242" i="2" s="1"/>
  <c r="R241" i="2"/>
  <c r="T244" i="10" l="1"/>
  <c r="U244" i="10" s="1"/>
  <c r="V245" i="10" s="1"/>
  <c r="T249" i="14"/>
  <c r="U249" i="14" s="1"/>
  <c r="O250" i="14"/>
  <c r="F251" i="14"/>
  <c r="Q249" i="14"/>
  <c r="K249" i="14"/>
  <c r="L249" i="14" s="1"/>
  <c r="G250" i="14" s="1"/>
  <c r="P249" i="14"/>
  <c r="Q244" i="10"/>
  <c r="P244" i="10"/>
  <c r="K244" i="10"/>
  <c r="L244" i="10" s="1"/>
  <c r="G245" i="10" s="1"/>
  <c r="O244" i="10"/>
  <c r="F245" i="10"/>
  <c r="M249" i="1"/>
  <c r="N249" i="1" s="1"/>
  <c r="I250" i="1" s="1"/>
  <c r="R249" i="1"/>
  <c r="S249" i="1"/>
  <c r="Q256" i="1"/>
  <c r="H257" i="1"/>
  <c r="P245" i="11"/>
  <c r="Q245" i="11"/>
  <c r="K245" i="11"/>
  <c r="L245" i="11" s="1"/>
  <c r="G246" i="11" s="1"/>
  <c r="O245" i="11"/>
  <c r="F246" i="11"/>
  <c r="Q199" i="6"/>
  <c r="P199" i="6"/>
  <c r="K199" i="6"/>
  <c r="L199" i="6" s="1"/>
  <c r="G200" i="6" s="1"/>
  <c r="F200" i="6"/>
  <c r="O199" i="6"/>
  <c r="P242" i="2"/>
  <c r="G243" i="2"/>
  <c r="Q243" i="4"/>
  <c r="L243" i="4"/>
  <c r="M243" i="4" s="1"/>
  <c r="R243" i="4"/>
  <c r="G246" i="4"/>
  <c r="P245" i="4"/>
  <c r="R242" i="2"/>
  <c r="Q242" i="2"/>
  <c r="L242" i="2"/>
  <c r="M242" i="2" s="1"/>
  <c r="H243" i="2" s="1"/>
  <c r="T250" i="14" l="1"/>
  <c r="U250" i="14" s="1"/>
  <c r="Q250" i="14"/>
  <c r="K250" i="14"/>
  <c r="L250" i="14" s="1"/>
  <c r="G251" i="14" s="1"/>
  <c r="P250" i="14"/>
  <c r="O251" i="14"/>
  <c r="F252" i="14"/>
  <c r="Q245" i="10"/>
  <c r="P245" i="10"/>
  <c r="K245" i="10"/>
  <c r="L245" i="10" s="1"/>
  <c r="G246" i="10" s="1"/>
  <c r="O245" i="10"/>
  <c r="F246" i="10"/>
  <c r="T245" i="10"/>
  <c r="U245" i="10" s="1"/>
  <c r="V246" i="10" s="1"/>
  <c r="Q257" i="1"/>
  <c r="H258" i="1"/>
  <c r="M250" i="1"/>
  <c r="N250" i="1" s="1"/>
  <c r="I251" i="1" s="1"/>
  <c r="S250" i="1"/>
  <c r="R250" i="1"/>
  <c r="K246" i="11"/>
  <c r="L246" i="11" s="1"/>
  <c r="G247" i="11" s="1"/>
  <c r="Q246" i="11"/>
  <c r="P246" i="11"/>
  <c r="F247" i="11"/>
  <c r="O246" i="11"/>
  <c r="F201" i="6"/>
  <c r="O200" i="6"/>
  <c r="Q200" i="6"/>
  <c r="K200" i="6"/>
  <c r="L200" i="6" s="1"/>
  <c r="G201" i="6" s="1"/>
  <c r="P200" i="6"/>
  <c r="P243" i="2"/>
  <c r="G244" i="2"/>
  <c r="R244" i="4"/>
  <c r="L244" i="4"/>
  <c r="M244" i="4" s="1"/>
  <c r="Q244" i="4"/>
  <c r="P246" i="4"/>
  <c r="G247" i="4"/>
  <c r="R243" i="2"/>
  <c r="L243" i="2"/>
  <c r="M243" i="2" s="1"/>
  <c r="H244" i="2" s="1"/>
  <c r="Q243" i="2"/>
  <c r="Q251" i="14" l="1"/>
  <c r="K251" i="14"/>
  <c r="L251" i="14" s="1"/>
  <c r="G252" i="14" s="1"/>
  <c r="P251" i="14"/>
  <c r="T251" i="14"/>
  <c r="U251" i="14" s="1"/>
  <c r="O252" i="14"/>
  <c r="F253" i="14"/>
  <c r="T246" i="10"/>
  <c r="U246" i="10" s="1"/>
  <c r="V247" i="10" s="1"/>
  <c r="Q246" i="10"/>
  <c r="P246" i="10"/>
  <c r="K246" i="10"/>
  <c r="L246" i="10" s="1"/>
  <c r="G247" i="10" s="1"/>
  <c r="O246" i="10"/>
  <c r="F247" i="10"/>
  <c r="M251" i="1"/>
  <c r="N251" i="1" s="1"/>
  <c r="I252" i="1" s="1"/>
  <c r="S251" i="1"/>
  <c r="R251" i="1"/>
  <c r="Q258" i="1"/>
  <c r="H259" i="1"/>
  <c r="K247" i="11"/>
  <c r="L247" i="11" s="1"/>
  <c r="G248" i="11" s="1"/>
  <c r="Q247" i="11"/>
  <c r="P247" i="11"/>
  <c r="F248" i="11"/>
  <c r="O247" i="11"/>
  <c r="Q201" i="6"/>
  <c r="K201" i="6"/>
  <c r="L201" i="6" s="1"/>
  <c r="G202" i="6" s="1"/>
  <c r="P201" i="6"/>
  <c r="F202" i="6"/>
  <c r="O201" i="6"/>
  <c r="G245" i="2"/>
  <c r="P244" i="2"/>
  <c r="G248" i="4"/>
  <c r="P247" i="4"/>
  <c r="Q245" i="4"/>
  <c r="L245" i="4"/>
  <c r="M245" i="4" s="1"/>
  <c r="R245" i="4"/>
  <c r="Q244" i="2"/>
  <c r="R244" i="2"/>
  <c r="L244" i="2"/>
  <c r="M244" i="2" s="1"/>
  <c r="H245" i="2" s="1"/>
  <c r="T247" i="10" l="1"/>
  <c r="U247" i="10" s="1"/>
  <c r="V248" i="10" s="1"/>
  <c r="T252" i="14"/>
  <c r="U252" i="14" s="1"/>
  <c r="O253" i="14"/>
  <c r="F254" i="14"/>
  <c r="Q252" i="14"/>
  <c r="K252" i="14"/>
  <c r="L252" i="14" s="1"/>
  <c r="G253" i="14" s="1"/>
  <c r="P252" i="14"/>
  <c r="P247" i="10"/>
  <c r="Q247" i="10"/>
  <c r="K247" i="10"/>
  <c r="L247" i="10" s="1"/>
  <c r="G248" i="10" s="1"/>
  <c r="O247" i="10"/>
  <c r="F248" i="10"/>
  <c r="M252" i="1"/>
  <c r="N252" i="1" s="1"/>
  <c r="I253" i="1" s="1"/>
  <c r="S252" i="1"/>
  <c r="R252" i="1"/>
  <c r="Q259" i="1"/>
  <c r="H260" i="1"/>
  <c r="Q248" i="11"/>
  <c r="K248" i="11"/>
  <c r="L248" i="11" s="1"/>
  <c r="G249" i="11" s="1"/>
  <c r="P248" i="11"/>
  <c r="F249" i="11"/>
  <c r="O248" i="11"/>
  <c r="F203" i="6"/>
  <c r="O202" i="6"/>
  <c r="Q202" i="6"/>
  <c r="K202" i="6"/>
  <c r="L202" i="6" s="1"/>
  <c r="G203" i="6" s="1"/>
  <c r="P202" i="6"/>
  <c r="P245" i="2"/>
  <c r="G246" i="2"/>
  <c r="Q246" i="4"/>
  <c r="L246" i="4"/>
  <c r="M246" i="4" s="1"/>
  <c r="R246" i="4"/>
  <c r="G249" i="4"/>
  <c r="P248" i="4"/>
  <c r="L245" i="2"/>
  <c r="M245" i="2" s="1"/>
  <c r="H246" i="2" s="1"/>
  <c r="R245" i="2"/>
  <c r="Q245" i="2"/>
  <c r="T253" i="14" l="1"/>
  <c r="U253" i="14" s="1"/>
  <c r="O254" i="14"/>
  <c r="F255" i="14"/>
  <c r="Q253" i="14"/>
  <c r="K253" i="14"/>
  <c r="L253" i="14" s="1"/>
  <c r="G254" i="14" s="1"/>
  <c r="P253" i="14"/>
  <c r="K248" i="10"/>
  <c r="L248" i="10" s="1"/>
  <c r="G249" i="10" s="1"/>
  <c r="P248" i="10"/>
  <c r="Q248" i="10"/>
  <c r="O248" i="10"/>
  <c r="F249" i="10"/>
  <c r="T248" i="10"/>
  <c r="U248" i="10" s="1"/>
  <c r="V249" i="10" s="1"/>
  <c r="H261" i="1"/>
  <c r="Q260" i="1"/>
  <c r="M253" i="1"/>
  <c r="N253" i="1" s="1"/>
  <c r="I254" i="1" s="1"/>
  <c r="S253" i="1"/>
  <c r="R253" i="1"/>
  <c r="Q249" i="11"/>
  <c r="K249" i="11"/>
  <c r="L249" i="11" s="1"/>
  <c r="G250" i="11" s="1"/>
  <c r="P249" i="11"/>
  <c r="F250" i="11"/>
  <c r="O249" i="11"/>
  <c r="Q203" i="6"/>
  <c r="K203" i="6"/>
  <c r="L203" i="6" s="1"/>
  <c r="G204" i="6" s="1"/>
  <c r="P203" i="6"/>
  <c r="F204" i="6"/>
  <c r="O203" i="6"/>
  <c r="G247" i="2"/>
  <c r="P246" i="2"/>
  <c r="Q247" i="4"/>
  <c r="L247" i="4"/>
  <c r="M247" i="4" s="1"/>
  <c r="R247" i="4"/>
  <c r="G250" i="4"/>
  <c r="P249" i="4"/>
  <c r="L246" i="2"/>
  <c r="M246" i="2" s="1"/>
  <c r="H247" i="2" s="1"/>
  <c r="R246" i="2"/>
  <c r="Q246" i="2"/>
  <c r="T254" i="14" l="1"/>
  <c r="U254" i="14" s="1"/>
  <c r="O255" i="14"/>
  <c r="F256" i="14"/>
  <c r="Q254" i="14"/>
  <c r="K254" i="14"/>
  <c r="L254" i="14" s="1"/>
  <c r="G255" i="14" s="1"/>
  <c r="P254" i="14"/>
  <c r="O249" i="10"/>
  <c r="F250" i="10"/>
  <c r="P249" i="10"/>
  <c r="K249" i="10"/>
  <c r="L249" i="10" s="1"/>
  <c r="G250" i="10" s="1"/>
  <c r="Q249" i="10"/>
  <c r="T249" i="10"/>
  <c r="U249" i="10" s="1"/>
  <c r="V250" i="10" s="1"/>
  <c r="R254" i="1"/>
  <c r="M254" i="1"/>
  <c r="N254" i="1" s="1"/>
  <c r="I255" i="1" s="1"/>
  <c r="S254" i="1"/>
  <c r="H262" i="1"/>
  <c r="Q261" i="1"/>
  <c r="Q250" i="11"/>
  <c r="P250" i="11"/>
  <c r="K250" i="11"/>
  <c r="L250" i="11" s="1"/>
  <c r="G251" i="11" s="1"/>
  <c r="F251" i="11"/>
  <c r="O250" i="11"/>
  <c r="Q204" i="6"/>
  <c r="K204" i="6"/>
  <c r="L204" i="6" s="1"/>
  <c r="G205" i="6" s="1"/>
  <c r="P204" i="6"/>
  <c r="F205" i="6"/>
  <c r="O204" i="6"/>
  <c r="P247" i="2"/>
  <c r="G248" i="2"/>
  <c r="R248" i="4"/>
  <c r="L248" i="4"/>
  <c r="M248" i="4" s="1"/>
  <c r="Q248" i="4"/>
  <c r="P250" i="4"/>
  <c r="G251" i="4"/>
  <c r="R247" i="2"/>
  <c r="L247" i="2"/>
  <c r="M247" i="2" s="1"/>
  <c r="H248" i="2" s="1"/>
  <c r="Q247" i="2"/>
  <c r="T255" i="14" l="1"/>
  <c r="U255" i="14" s="1"/>
  <c r="Q255" i="14"/>
  <c r="K255" i="14"/>
  <c r="L255" i="14" s="1"/>
  <c r="G256" i="14" s="1"/>
  <c r="P255" i="14"/>
  <c r="O256" i="14"/>
  <c r="F257" i="14"/>
  <c r="T250" i="10"/>
  <c r="U250" i="10" s="1"/>
  <c r="V251" i="10" s="1"/>
  <c r="K250" i="10"/>
  <c r="L250" i="10" s="1"/>
  <c r="G251" i="10" s="1"/>
  <c r="Q250" i="10"/>
  <c r="P250" i="10"/>
  <c r="O250" i="10"/>
  <c r="F251" i="10"/>
  <c r="M255" i="1"/>
  <c r="N255" i="1" s="1"/>
  <c r="I256" i="1" s="1"/>
  <c r="S255" i="1"/>
  <c r="R255" i="1"/>
  <c r="H263" i="1"/>
  <c r="Q262" i="1"/>
  <c r="Q251" i="11"/>
  <c r="K251" i="11"/>
  <c r="L251" i="11" s="1"/>
  <c r="G252" i="11" s="1"/>
  <c r="P251" i="11"/>
  <c r="F252" i="11"/>
  <c r="O251" i="11"/>
  <c r="F206" i="6"/>
  <c r="O205" i="6"/>
  <c r="P205" i="6"/>
  <c r="K205" i="6"/>
  <c r="L205" i="6" s="1"/>
  <c r="G206" i="6" s="1"/>
  <c r="Q205" i="6"/>
  <c r="P248" i="2"/>
  <c r="G249" i="2"/>
  <c r="Q249" i="4"/>
  <c r="L249" i="4"/>
  <c r="M249" i="4" s="1"/>
  <c r="R249" i="4"/>
  <c r="G252" i="4"/>
  <c r="P251" i="4"/>
  <c r="Q248" i="2"/>
  <c r="L248" i="2"/>
  <c r="M248" i="2" s="1"/>
  <c r="H249" i="2" s="1"/>
  <c r="R248" i="2"/>
  <c r="Q256" i="14" l="1"/>
  <c r="K256" i="14"/>
  <c r="L256" i="14" s="1"/>
  <c r="G257" i="14" s="1"/>
  <c r="P256" i="14"/>
  <c r="T256" i="14"/>
  <c r="U256" i="14" s="1"/>
  <c r="O257" i="14"/>
  <c r="F258" i="14"/>
  <c r="O258" i="14" s="1"/>
  <c r="T251" i="10"/>
  <c r="U251" i="10" s="1"/>
  <c r="V252" i="10" s="1"/>
  <c r="P251" i="10"/>
  <c r="K251" i="10"/>
  <c r="L251" i="10" s="1"/>
  <c r="G252" i="10" s="1"/>
  <c r="Q251" i="10"/>
  <c r="O251" i="10"/>
  <c r="F252" i="10"/>
  <c r="M256" i="1"/>
  <c r="N256" i="1" s="1"/>
  <c r="I257" i="1" s="1"/>
  <c r="S256" i="1"/>
  <c r="R256" i="1"/>
  <c r="Q263" i="1"/>
  <c r="H264" i="1"/>
  <c r="P252" i="11"/>
  <c r="K252" i="11"/>
  <c r="L252" i="11" s="1"/>
  <c r="G253" i="11" s="1"/>
  <c r="Q252" i="11"/>
  <c r="F253" i="11"/>
  <c r="O252" i="11"/>
  <c r="P206" i="6"/>
  <c r="Q206" i="6"/>
  <c r="K206" i="6"/>
  <c r="L206" i="6" s="1"/>
  <c r="G207" i="6" s="1"/>
  <c r="F207" i="6"/>
  <c r="O206" i="6"/>
  <c r="G250" i="2"/>
  <c r="P249" i="2"/>
  <c r="L250" i="4"/>
  <c r="M250" i="4" s="1"/>
  <c r="R250" i="4"/>
  <c r="Q250" i="4"/>
  <c r="P252" i="4"/>
  <c r="G253" i="4"/>
  <c r="R249" i="2"/>
  <c r="L249" i="2"/>
  <c r="M249" i="2" s="1"/>
  <c r="H250" i="2" s="1"/>
  <c r="Q249" i="2"/>
  <c r="T257" i="14" l="1"/>
  <c r="U257" i="14" s="1"/>
  <c r="T258" i="14" s="1"/>
  <c r="U258" i="14" s="1"/>
  <c r="Q257" i="14"/>
  <c r="K257" i="14"/>
  <c r="L257" i="14" s="1"/>
  <c r="G258" i="14" s="1"/>
  <c r="P257" i="14"/>
  <c r="K252" i="10"/>
  <c r="L252" i="10" s="1"/>
  <c r="G253" i="10" s="1"/>
  <c r="Q252" i="10"/>
  <c r="P252" i="10"/>
  <c r="O252" i="10"/>
  <c r="F253" i="10"/>
  <c r="T252" i="10"/>
  <c r="U252" i="10" s="1"/>
  <c r="V253" i="10" s="1"/>
  <c r="Q264" i="1"/>
  <c r="H265" i="1"/>
  <c r="R257" i="1"/>
  <c r="S257" i="1"/>
  <c r="M257" i="1"/>
  <c r="N257" i="1" s="1"/>
  <c r="I258" i="1" s="1"/>
  <c r="O253" i="11"/>
  <c r="F254" i="11"/>
  <c r="K253" i="11"/>
  <c r="L253" i="11" s="1"/>
  <c r="G254" i="11" s="1"/>
  <c r="Q253" i="11"/>
  <c r="P253" i="11"/>
  <c r="F208" i="6"/>
  <c r="O207" i="6"/>
  <c r="P207" i="6"/>
  <c r="Q207" i="6"/>
  <c r="K207" i="6"/>
  <c r="L207" i="6" s="1"/>
  <c r="G208" i="6" s="1"/>
  <c r="G251" i="2"/>
  <c r="P250" i="2"/>
  <c r="Q251" i="4"/>
  <c r="L251" i="4"/>
  <c r="M251" i="4" s="1"/>
  <c r="R251" i="4"/>
  <c r="G254" i="4"/>
  <c r="P253" i="4"/>
  <c r="R250" i="2"/>
  <c r="Q250" i="2"/>
  <c r="L250" i="2"/>
  <c r="M250" i="2" s="1"/>
  <c r="H251" i="2" s="1"/>
  <c r="Q258" i="14" l="1"/>
  <c r="K258" i="14"/>
  <c r="L258" i="14" s="1"/>
  <c r="P258" i="14"/>
  <c r="T253" i="10"/>
  <c r="U253" i="10" s="1"/>
  <c r="V254" i="10" s="1"/>
  <c r="O253" i="10"/>
  <c r="F254" i="10"/>
  <c r="K253" i="10"/>
  <c r="L253" i="10" s="1"/>
  <c r="G254" i="10" s="1"/>
  <c r="Q253" i="10"/>
  <c r="P253" i="10"/>
  <c r="Q265" i="1"/>
  <c r="H266" i="1"/>
  <c r="M258" i="1"/>
  <c r="N258" i="1" s="1"/>
  <c r="I259" i="1" s="1"/>
  <c r="S258" i="1"/>
  <c r="R258" i="1"/>
  <c r="Q254" i="11"/>
  <c r="K254" i="11"/>
  <c r="L254" i="11" s="1"/>
  <c r="G255" i="11" s="1"/>
  <c r="P254" i="11"/>
  <c r="F255" i="11"/>
  <c r="O254" i="11"/>
  <c r="Q208" i="6"/>
  <c r="P208" i="6"/>
  <c r="K208" i="6"/>
  <c r="L208" i="6" s="1"/>
  <c r="G209" i="6" s="1"/>
  <c r="F209" i="6"/>
  <c r="O208" i="6"/>
  <c r="P251" i="2"/>
  <c r="G252" i="2"/>
  <c r="R252" i="4"/>
  <c r="L252" i="4"/>
  <c r="M252" i="4" s="1"/>
  <c r="Q252" i="4"/>
  <c r="P254" i="4"/>
  <c r="G255" i="4"/>
  <c r="L251" i="2"/>
  <c r="M251" i="2" s="1"/>
  <c r="H252" i="2" s="1"/>
  <c r="R251" i="2"/>
  <c r="Q251" i="2"/>
  <c r="T254" i="10" l="1"/>
  <c r="U254" i="10" s="1"/>
  <c r="V255" i="10" s="1"/>
  <c r="O254" i="10"/>
  <c r="F255" i="10"/>
  <c r="P254" i="10"/>
  <c r="K254" i="10"/>
  <c r="L254" i="10" s="1"/>
  <c r="G255" i="10" s="1"/>
  <c r="Q254" i="10"/>
  <c r="M259" i="1"/>
  <c r="N259" i="1" s="1"/>
  <c r="I260" i="1" s="1"/>
  <c r="S259" i="1"/>
  <c r="R259" i="1"/>
  <c r="Q266" i="1"/>
  <c r="H267" i="1"/>
  <c r="K255" i="11"/>
  <c r="L255" i="11" s="1"/>
  <c r="G256" i="11" s="1"/>
  <c r="Q255" i="11"/>
  <c r="P255" i="11"/>
  <c r="O255" i="11"/>
  <c r="F256" i="11"/>
  <c r="F210" i="6"/>
  <c r="O209" i="6"/>
  <c r="P209" i="6"/>
  <c r="Q209" i="6"/>
  <c r="K209" i="6"/>
  <c r="L209" i="6" s="1"/>
  <c r="G210" i="6" s="1"/>
  <c r="P252" i="2"/>
  <c r="G253" i="2"/>
  <c r="L253" i="4"/>
  <c r="M253" i="4" s="1"/>
  <c r="R253" i="4"/>
  <c r="Q253" i="4"/>
  <c r="P255" i="4"/>
  <c r="G256" i="4"/>
  <c r="Q252" i="2"/>
  <c r="R252" i="2"/>
  <c r="L252" i="2"/>
  <c r="M252" i="2" s="1"/>
  <c r="H253" i="2" s="1"/>
  <c r="O255" i="10" l="1"/>
  <c r="F256" i="10"/>
  <c r="T255" i="10"/>
  <c r="U255" i="10" s="1"/>
  <c r="V256" i="10" s="1"/>
  <c r="P255" i="10"/>
  <c r="Q255" i="10"/>
  <c r="K255" i="10"/>
  <c r="L255" i="10" s="1"/>
  <c r="G256" i="10" s="1"/>
  <c r="M260" i="1"/>
  <c r="N260" i="1" s="1"/>
  <c r="I261" i="1" s="1"/>
  <c r="S260" i="1"/>
  <c r="R260" i="1"/>
  <c r="Q267" i="1"/>
  <c r="H268" i="1"/>
  <c r="K256" i="11"/>
  <c r="L256" i="11" s="1"/>
  <c r="G257" i="11" s="1"/>
  <c r="Q256" i="11"/>
  <c r="P256" i="11"/>
  <c r="F257" i="11"/>
  <c r="O256" i="11"/>
  <c r="K210" i="6"/>
  <c r="L210" i="6" s="1"/>
  <c r="G211" i="6" s="1"/>
  <c r="P210" i="6"/>
  <c r="Q210" i="6"/>
  <c r="O210" i="6"/>
  <c r="F211" i="6"/>
  <c r="G254" i="2"/>
  <c r="P253" i="2"/>
  <c r="L254" i="4"/>
  <c r="M254" i="4" s="1"/>
  <c r="R254" i="4"/>
  <c r="Q254" i="4"/>
  <c r="P256" i="4"/>
  <c r="G257" i="4"/>
  <c r="L253" i="2"/>
  <c r="M253" i="2" s="1"/>
  <c r="H254" i="2" s="1"/>
  <c r="Q253" i="2"/>
  <c r="R253" i="2"/>
  <c r="T256" i="10" l="1"/>
  <c r="U256" i="10" s="1"/>
  <c r="V257" i="10" s="1"/>
  <c r="K256" i="10"/>
  <c r="L256" i="10" s="1"/>
  <c r="G257" i="10" s="1"/>
  <c r="Q256" i="10"/>
  <c r="P256" i="10"/>
  <c r="O256" i="10"/>
  <c r="F257" i="10"/>
  <c r="M261" i="1"/>
  <c r="N261" i="1" s="1"/>
  <c r="I262" i="1" s="1"/>
  <c r="S261" i="1"/>
  <c r="R261" i="1"/>
  <c r="H269" i="1"/>
  <c r="Q268" i="1"/>
  <c r="K257" i="11"/>
  <c r="L257" i="11" s="1"/>
  <c r="G258" i="11" s="1"/>
  <c r="Q257" i="11"/>
  <c r="P257" i="11"/>
  <c r="O257" i="11"/>
  <c r="F258" i="11"/>
  <c r="O211" i="6"/>
  <c r="F212" i="6"/>
  <c r="P211" i="6"/>
  <c r="Q211" i="6"/>
  <c r="K211" i="6"/>
  <c r="L211" i="6" s="1"/>
  <c r="G212" i="6" s="1"/>
  <c r="P254" i="2"/>
  <c r="G255" i="2"/>
  <c r="Q255" i="4"/>
  <c r="R255" i="4"/>
  <c r="L255" i="4"/>
  <c r="M255" i="4" s="1"/>
  <c r="G258" i="4"/>
  <c r="P257" i="4"/>
  <c r="Q254" i="2"/>
  <c r="R254" i="2"/>
  <c r="L254" i="2"/>
  <c r="M254" i="2" s="1"/>
  <c r="H255" i="2" s="1"/>
  <c r="T257" i="10" l="1"/>
  <c r="U257" i="10" s="1"/>
  <c r="V258" i="10" s="1"/>
  <c r="O257" i="10"/>
  <c r="F258" i="10"/>
  <c r="K257" i="10"/>
  <c r="L257" i="10" s="1"/>
  <c r="G258" i="10" s="1"/>
  <c r="P257" i="10"/>
  <c r="Q257" i="10"/>
  <c r="R262" i="1"/>
  <c r="M262" i="1"/>
  <c r="N262" i="1" s="1"/>
  <c r="I263" i="1" s="1"/>
  <c r="S262" i="1"/>
  <c r="H270" i="1"/>
  <c r="Q269" i="1"/>
  <c r="K258" i="11"/>
  <c r="L258" i="11" s="1"/>
  <c r="G259" i="11" s="1"/>
  <c r="Q258" i="11"/>
  <c r="P258" i="11"/>
  <c r="O258" i="11"/>
  <c r="F259" i="11"/>
  <c r="O212" i="6"/>
  <c r="F213" i="6"/>
  <c r="K212" i="6"/>
  <c r="L212" i="6" s="1"/>
  <c r="G213" i="6" s="1"/>
  <c r="P212" i="6"/>
  <c r="Q212" i="6"/>
  <c r="G256" i="2"/>
  <c r="P255" i="2"/>
  <c r="R256" i="4"/>
  <c r="L256" i="4"/>
  <c r="M256" i="4" s="1"/>
  <c r="Q256" i="4"/>
  <c r="P258" i="4"/>
  <c r="G259" i="4"/>
  <c r="L255" i="2"/>
  <c r="M255" i="2" s="1"/>
  <c r="H256" i="2" s="1"/>
  <c r="Q255" i="2"/>
  <c r="R255" i="2"/>
  <c r="T258" i="10" l="1"/>
  <c r="U258" i="10" s="1"/>
  <c r="V259" i="10" s="1"/>
  <c r="K258" i="10"/>
  <c r="L258" i="10" s="1"/>
  <c r="G259" i="10" s="1"/>
  <c r="P258" i="10"/>
  <c r="Q258" i="10"/>
  <c r="O258" i="10"/>
  <c r="F259" i="10"/>
  <c r="Q270" i="1"/>
  <c r="H271" i="1"/>
  <c r="M263" i="1"/>
  <c r="N263" i="1" s="1"/>
  <c r="I264" i="1" s="1"/>
  <c r="S263" i="1"/>
  <c r="R263" i="1"/>
  <c r="P259" i="11"/>
  <c r="K259" i="11"/>
  <c r="L259" i="11" s="1"/>
  <c r="G260" i="11" s="1"/>
  <c r="Q259" i="11"/>
  <c r="O259" i="11"/>
  <c r="F260" i="11"/>
  <c r="P213" i="6"/>
  <c r="K213" i="6"/>
  <c r="L213" i="6" s="1"/>
  <c r="G214" i="6" s="1"/>
  <c r="Q213" i="6"/>
  <c r="O213" i="6"/>
  <c r="F214" i="6"/>
  <c r="P256" i="2"/>
  <c r="G257" i="2"/>
  <c r="L257" i="4"/>
  <c r="M257" i="4" s="1"/>
  <c r="R257" i="4"/>
  <c r="Q257" i="4"/>
  <c r="P259" i="4"/>
  <c r="G260" i="4"/>
  <c r="L256" i="2"/>
  <c r="M256" i="2" s="1"/>
  <c r="H257" i="2" s="1"/>
  <c r="Q256" i="2"/>
  <c r="R256" i="2"/>
  <c r="Q259" i="10" l="1"/>
  <c r="P259" i="10"/>
  <c r="K259" i="10"/>
  <c r="L259" i="10" s="1"/>
  <c r="G260" i="10" s="1"/>
  <c r="O259" i="10"/>
  <c r="F260" i="10"/>
  <c r="T259" i="10"/>
  <c r="U259" i="10" s="1"/>
  <c r="V260" i="10" s="1"/>
  <c r="M264" i="1"/>
  <c r="N264" i="1" s="1"/>
  <c r="I265" i="1" s="1"/>
  <c r="S264" i="1"/>
  <c r="R264" i="1"/>
  <c r="Q271" i="1"/>
  <c r="H272" i="1"/>
  <c r="K260" i="11"/>
  <c r="L260" i="11" s="1"/>
  <c r="G261" i="11" s="1"/>
  <c r="Q260" i="11"/>
  <c r="P260" i="11"/>
  <c r="O260" i="11"/>
  <c r="F261" i="11"/>
  <c r="K214" i="6"/>
  <c r="L214" i="6" s="1"/>
  <c r="G215" i="6" s="1"/>
  <c r="P214" i="6"/>
  <c r="Q214" i="6"/>
  <c r="O214" i="6"/>
  <c r="F215" i="6"/>
  <c r="G258" i="2"/>
  <c r="P257" i="2"/>
  <c r="R258" i="4"/>
  <c r="Q258" i="4"/>
  <c r="L258" i="4"/>
  <c r="M258" i="4" s="1"/>
  <c r="G261" i="4"/>
  <c r="P260" i="4"/>
  <c r="L257" i="2"/>
  <c r="M257" i="2" s="1"/>
  <c r="H258" i="2" s="1"/>
  <c r="Q257" i="2"/>
  <c r="R257" i="2"/>
  <c r="T260" i="10" l="1"/>
  <c r="U260" i="10" s="1"/>
  <c r="V261" i="10" s="1"/>
  <c r="K260" i="10"/>
  <c r="L260" i="10" s="1"/>
  <c r="G261" i="10" s="1"/>
  <c r="Q260" i="10"/>
  <c r="P260" i="10"/>
  <c r="F261" i="10"/>
  <c r="O260" i="10"/>
  <c r="Q272" i="1"/>
  <c r="H273" i="1"/>
  <c r="M265" i="1"/>
  <c r="N265" i="1" s="1"/>
  <c r="I266" i="1" s="1"/>
  <c r="S265" i="1"/>
  <c r="R265" i="1"/>
  <c r="O261" i="11"/>
  <c r="F262" i="11"/>
  <c r="P261" i="11"/>
  <c r="Q261" i="11"/>
  <c r="K261" i="11"/>
  <c r="L261" i="11" s="1"/>
  <c r="G262" i="11" s="1"/>
  <c r="F216" i="6"/>
  <c r="O215" i="6"/>
  <c r="Q215" i="6"/>
  <c r="P215" i="6"/>
  <c r="K215" i="6"/>
  <c r="L215" i="6" s="1"/>
  <c r="G216" i="6" s="1"/>
  <c r="P258" i="2"/>
  <c r="G259" i="2"/>
  <c r="Q259" i="4"/>
  <c r="R259" i="4"/>
  <c r="L259" i="4"/>
  <c r="M259" i="4" s="1"/>
  <c r="G262" i="4"/>
  <c r="P261" i="4"/>
  <c r="L258" i="2"/>
  <c r="M258" i="2" s="1"/>
  <c r="H259" i="2" s="1"/>
  <c r="R258" i="2"/>
  <c r="Q258" i="2"/>
  <c r="K261" i="10" l="1"/>
  <c r="L261" i="10" s="1"/>
  <c r="G262" i="10" s="1"/>
  <c r="Q261" i="10"/>
  <c r="P261" i="10"/>
  <c r="O261" i="10"/>
  <c r="F262" i="10"/>
  <c r="T261" i="10"/>
  <c r="U261" i="10" s="1"/>
  <c r="V262" i="10" s="1"/>
  <c r="M266" i="1"/>
  <c r="N266" i="1" s="1"/>
  <c r="I267" i="1" s="1"/>
  <c r="S266" i="1"/>
  <c r="R266" i="1"/>
  <c r="H274" i="1"/>
  <c r="Q273" i="1"/>
  <c r="F263" i="11"/>
  <c r="O262" i="11"/>
  <c r="K262" i="11"/>
  <c r="L262" i="11" s="1"/>
  <c r="G263" i="11" s="1"/>
  <c r="Q262" i="11"/>
  <c r="P262" i="11"/>
  <c r="K216" i="6"/>
  <c r="L216" i="6" s="1"/>
  <c r="G217" i="6" s="1"/>
  <c r="P216" i="6"/>
  <c r="Q216" i="6"/>
  <c r="F217" i="6"/>
  <c r="O216" i="6"/>
  <c r="G260" i="2"/>
  <c r="P259" i="2"/>
  <c r="R260" i="4"/>
  <c r="L260" i="4"/>
  <c r="M260" i="4" s="1"/>
  <c r="Q260" i="4"/>
  <c r="P262" i="4"/>
  <c r="G263" i="4"/>
  <c r="R259" i="2"/>
  <c r="L259" i="2"/>
  <c r="M259" i="2" s="1"/>
  <c r="H260" i="2" s="1"/>
  <c r="Q259" i="2"/>
  <c r="T262" i="10" l="1"/>
  <c r="U262" i="10" s="1"/>
  <c r="V263" i="10" s="1"/>
  <c r="P262" i="10"/>
  <c r="Q262" i="10"/>
  <c r="K262" i="10"/>
  <c r="L262" i="10" s="1"/>
  <c r="G263" i="10" s="1"/>
  <c r="O262" i="10"/>
  <c r="F263" i="10"/>
  <c r="M267" i="1"/>
  <c r="N267" i="1" s="1"/>
  <c r="I268" i="1" s="1"/>
  <c r="S267" i="1"/>
  <c r="R267" i="1"/>
  <c r="H275" i="1"/>
  <c r="Q274" i="1"/>
  <c r="K263" i="11"/>
  <c r="L263" i="11" s="1"/>
  <c r="G264" i="11" s="1"/>
  <c r="Q263" i="11"/>
  <c r="P263" i="11"/>
  <c r="F264" i="11"/>
  <c r="O263" i="11"/>
  <c r="P217" i="6"/>
  <c r="K217" i="6"/>
  <c r="L217" i="6" s="1"/>
  <c r="G218" i="6" s="1"/>
  <c r="Q217" i="6"/>
  <c r="F218" i="6"/>
  <c r="O217" i="6"/>
  <c r="G261" i="2"/>
  <c r="P260" i="2"/>
  <c r="R261" i="4"/>
  <c r="Q261" i="4"/>
  <c r="L261" i="4"/>
  <c r="M261" i="4" s="1"/>
  <c r="P263" i="4"/>
  <c r="G264" i="4"/>
  <c r="R260" i="2"/>
  <c r="L260" i="2"/>
  <c r="M260" i="2" s="1"/>
  <c r="H261" i="2" s="1"/>
  <c r="Q260" i="2"/>
  <c r="Q263" i="10" l="1"/>
  <c r="K263" i="10"/>
  <c r="L263" i="10" s="1"/>
  <c r="G264" i="10" s="1"/>
  <c r="P263" i="10"/>
  <c r="F264" i="10"/>
  <c r="O263" i="10"/>
  <c r="T263" i="10"/>
  <c r="U263" i="10" s="1"/>
  <c r="V264" i="10" s="1"/>
  <c r="M268" i="1"/>
  <c r="N268" i="1" s="1"/>
  <c r="I269" i="1" s="1"/>
  <c r="S268" i="1"/>
  <c r="R268" i="1"/>
  <c r="Q275" i="1"/>
  <c r="H276" i="1"/>
  <c r="K264" i="11"/>
  <c r="L264" i="11" s="1"/>
  <c r="G265" i="11" s="1"/>
  <c r="Q264" i="11"/>
  <c r="P264" i="11"/>
  <c r="F265" i="11"/>
  <c r="O264" i="11"/>
  <c r="O218" i="6"/>
  <c r="F219" i="6"/>
  <c r="K218" i="6"/>
  <c r="L218" i="6" s="1"/>
  <c r="G219" i="6" s="1"/>
  <c r="P218" i="6"/>
  <c r="Q218" i="6"/>
  <c r="P261" i="2"/>
  <c r="G262" i="2"/>
  <c r="L262" i="4"/>
  <c r="M262" i="4" s="1"/>
  <c r="R262" i="4"/>
  <c r="Q262" i="4"/>
  <c r="P264" i="4"/>
  <c r="G265" i="4"/>
  <c r="L261" i="2"/>
  <c r="M261" i="2" s="1"/>
  <c r="H262" i="2" s="1"/>
  <c r="R261" i="2"/>
  <c r="Q261" i="2"/>
  <c r="O264" i="10" l="1"/>
  <c r="F265" i="10"/>
  <c r="P264" i="10"/>
  <c r="Q264" i="10"/>
  <c r="K264" i="10"/>
  <c r="L264" i="10" s="1"/>
  <c r="G265" i="10" s="1"/>
  <c r="T264" i="10"/>
  <c r="U264" i="10" s="1"/>
  <c r="V265" i="10" s="1"/>
  <c r="H277" i="1"/>
  <c r="Q276" i="1"/>
  <c r="M269" i="1"/>
  <c r="N269" i="1" s="1"/>
  <c r="I270" i="1" s="1"/>
  <c r="S269" i="1"/>
  <c r="R269" i="1"/>
  <c r="K265" i="11"/>
  <c r="L265" i="11" s="1"/>
  <c r="G266" i="11" s="1"/>
  <c r="Q265" i="11"/>
  <c r="P265" i="11"/>
  <c r="O265" i="11"/>
  <c r="F266" i="11"/>
  <c r="P219" i="6"/>
  <c r="K219" i="6"/>
  <c r="L219" i="6" s="1"/>
  <c r="G220" i="6" s="1"/>
  <c r="Q219" i="6"/>
  <c r="O219" i="6"/>
  <c r="F220" i="6"/>
  <c r="G263" i="2"/>
  <c r="P262" i="2"/>
  <c r="Q263" i="4"/>
  <c r="R263" i="4"/>
  <c r="L263" i="4"/>
  <c r="M263" i="4" s="1"/>
  <c r="G266" i="4"/>
  <c r="P265" i="4"/>
  <c r="L262" i="2"/>
  <c r="M262" i="2" s="1"/>
  <c r="H263" i="2" s="1"/>
  <c r="Q262" i="2"/>
  <c r="R262" i="2"/>
  <c r="T265" i="10" l="1"/>
  <c r="U265" i="10" s="1"/>
  <c r="V266" i="10" s="1"/>
  <c r="F266" i="10"/>
  <c r="O265" i="10"/>
  <c r="Q265" i="10"/>
  <c r="P265" i="10"/>
  <c r="K265" i="10"/>
  <c r="L265" i="10" s="1"/>
  <c r="G266" i="10" s="1"/>
  <c r="M270" i="1"/>
  <c r="N270" i="1" s="1"/>
  <c r="I271" i="1" s="1"/>
  <c r="S270" i="1"/>
  <c r="R270" i="1"/>
  <c r="H278" i="1"/>
  <c r="Q277" i="1"/>
  <c r="P266" i="11"/>
  <c r="K266" i="11"/>
  <c r="L266" i="11" s="1"/>
  <c r="G267" i="11" s="1"/>
  <c r="Q266" i="11"/>
  <c r="O266" i="11"/>
  <c r="F267" i="11"/>
  <c r="K220" i="6"/>
  <c r="L220" i="6" s="1"/>
  <c r="G221" i="6" s="1"/>
  <c r="P220" i="6"/>
  <c r="Q220" i="6"/>
  <c r="F221" i="6"/>
  <c r="O220" i="6"/>
  <c r="G264" i="2"/>
  <c r="P263" i="2"/>
  <c r="R264" i="4"/>
  <c r="L264" i="4"/>
  <c r="M264" i="4" s="1"/>
  <c r="Q264" i="4"/>
  <c r="P266" i="4"/>
  <c r="G267" i="4"/>
  <c r="L263" i="2"/>
  <c r="M263" i="2" s="1"/>
  <c r="H264" i="2" s="1"/>
  <c r="R263" i="2"/>
  <c r="Q263" i="2"/>
  <c r="T266" i="10" l="1"/>
  <c r="U266" i="10" s="1"/>
  <c r="V267" i="10" s="1"/>
  <c r="Q266" i="10"/>
  <c r="K266" i="10"/>
  <c r="L266" i="10" s="1"/>
  <c r="G267" i="10" s="1"/>
  <c r="P266" i="10"/>
  <c r="F267" i="10"/>
  <c r="O266" i="10"/>
  <c r="S271" i="1"/>
  <c r="R271" i="1"/>
  <c r="M271" i="1"/>
  <c r="N271" i="1" s="1"/>
  <c r="I272" i="1" s="1"/>
  <c r="Q278" i="1"/>
  <c r="H279" i="1"/>
  <c r="K267" i="11"/>
  <c r="L267" i="11" s="1"/>
  <c r="G268" i="11" s="1"/>
  <c r="Q267" i="11"/>
  <c r="P267" i="11"/>
  <c r="O267" i="11"/>
  <c r="F268" i="11"/>
  <c r="P221" i="6"/>
  <c r="Q221" i="6"/>
  <c r="K221" i="6"/>
  <c r="L221" i="6" s="1"/>
  <c r="G222" i="6" s="1"/>
  <c r="O221" i="6"/>
  <c r="F222" i="6"/>
  <c r="P264" i="2"/>
  <c r="G265" i="2"/>
  <c r="P267" i="4"/>
  <c r="G268" i="4"/>
  <c r="L265" i="4"/>
  <c r="M265" i="4" s="1"/>
  <c r="R265" i="4"/>
  <c r="Q265" i="4"/>
  <c r="L264" i="2"/>
  <c r="M264" i="2" s="1"/>
  <c r="H265" i="2" s="1"/>
  <c r="Q264" i="2"/>
  <c r="R264" i="2"/>
  <c r="Q267" i="10" l="1"/>
  <c r="P267" i="10"/>
  <c r="K267" i="10"/>
  <c r="L267" i="10" s="1"/>
  <c r="G268" i="10" s="1"/>
  <c r="T267" i="10"/>
  <c r="U267" i="10" s="1"/>
  <c r="V268" i="10" s="1"/>
  <c r="F268" i="10"/>
  <c r="O267" i="10"/>
  <c r="M272" i="1"/>
  <c r="N272" i="1" s="1"/>
  <c r="I273" i="1" s="1"/>
  <c r="R272" i="1"/>
  <c r="S272" i="1"/>
  <c r="Q279" i="1"/>
  <c r="H280" i="1"/>
  <c r="K268" i="11"/>
  <c r="L268" i="11" s="1"/>
  <c r="G269" i="11" s="1"/>
  <c r="P268" i="11"/>
  <c r="Q268" i="11"/>
  <c r="F269" i="11"/>
  <c r="O268" i="11"/>
  <c r="P222" i="6"/>
  <c r="Q222" i="6"/>
  <c r="K222" i="6"/>
  <c r="L222" i="6" s="1"/>
  <c r="G223" i="6" s="1"/>
  <c r="F223" i="6"/>
  <c r="O222" i="6"/>
  <c r="G266" i="2"/>
  <c r="P265" i="2"/>
  <c r="R266" i="4"/>
  <c r="Q266" i="4"/>
  <c r="L266" i="4"/>
  <c r="M266" i="4" s="1"/>
  <c r="G269" i="4"/>
  <c r="P268" i="4"/>
  <c r="L265" i="2"/>
  <c r="M265" i="2" s="1"/>
  <c r="H266" i="2" s="1"/>
  <c r="R265" i="2"/>
  <c r="Q265" i="2"/>
  <c r="T268" i="10" l="1"/>
  <c r="U268" i="10" s="1"/>
  <c r="V269" i="10" s="1"/>
  <c r="Q268" i="10"/>
  <c r="K268" i="10"/>
  <c r="L268" i="10" s="1"/>
  <c r="G269" i="10" s="1"/>
  <c r="P268" i="10"/>
  <c r="O268" i="10"/>
  <c r="F269" i="10"/>
  <c r="H281" i="1"/>
  <c r="Q280" i="1"/>
  <c r="M273" i="1"/>
  <c r="N273" i="1" s="1"/>
  <c r="I274" i="1" s="1"/>
  <c r="S273" i="1"/>
  <c r="R273" i="1"/>
  <c r="P269" i="11"/>
  <c r="Q269" i="11"/>
  <c r="K269" i="11"/>
  <c r="L269" i="11" s="1"/>
  <c r="G270" i="11" s="1"/>
  <c r="F270" i="11"/>
  <c r="O269" i="11"/>
  <c r="F224" i="6"/>
  <c r="O223" i="6"/>
  <c r="P223" i="6"/>
  <c r="Q223" i="6"/>
  <c r="K223" i="6"/>
  <c r="L223" i="6" s="1"/>
  <c r="G224" i="6" s="1"/>
  <c r="P266" i="2"/>
  <c r="G267" i="2"/>
  <c r="Q267" i="4"/>
  <c r="L267" i="4"/>
  <c r="M267" i="4" s="1"/>
  <c r="R267" i="4"/>
  <c r="G270" i="4"/>
  <c r="P269" i="4"/>
  <c r="L266" i="2"/>
  <c r="M266" i="2" s="1"/>
  <c r="H267" i="2" s="1"/>
  <c r="R266" i="2"/>
  <c r="Q266" i="2"/>
  <c r="T269" i="10" l="1"/>
  <c r="U269" i="10" s="1"/>
  <c r="V270" i="10" s="1"/>
  <c r="K269" i="10"/>
  <c r="L269" i="10" s="1"/>
  <c r="G270" i="10" s="1"/>
  <c r="P269" i="10"/>
  <c r="Q269" i="10"/>
  <c r="O269" i="10"/>
  <c r="F270" i="10"/>
  <c r="R274" i="1"/>
  <c r="M274" i="1"/>
  <c r="N274" i="1" s="1"/>
  <c r="I275" i="1" s="1"/>
  <c r="S274" i="1"/>
  <c r="H282" i="1"/>
  <c r="Q281" i="1"/>
  <c r="Q270" i="11"/>
  <c r="K270" i="11"/>
  <c r="L270" i="11" s="1"/>
  <c r="G271" i="11" s="1"/>
  <c r="P270" i="11"/>
  <c r="F271" i="11"/>
  <c r="O270" i="11"/>
  <c r="K224" i="6"/>
  <c r="L224" i="6" s="1"/>
  <c r="G225" i="6" s="1"/>
  <c r="P224" i="6"/>
  <c r="Q224" i="6"/>
  <c r="F225" i="6"/>
  <c r="O224" i="6"/>
  <c r="P267" i="2"/>
  <c r="G268" i="2"/>
  <c r="R268" i="4"/>
  <c r="L268" i="4"/>
  <c r="M268" i="4" s="1"/>
  <c r="Q268" i="4"/>
  <c r="P270" i="4"/>
  <c r="G271" i="4"/>
  <c r="R267" i="2"/>
  <c r="L267" i="2"/>
  <c r="M267" i="2" s="1"/>
  <c r="H268" i="2" s="1"/>
  <c r="Q267" i="2"/>
  <c r="T270" i="10" l="1"/>
  <c r="U270" i="10" s="1"/>
  <c r="V271" i="10" s="1"/>
  <c r="O270" i="10"/>
  <c r="F271" i="10"/>
  <c r="P270" i="10"/>
  <c r="Q270" i="10"/>
  <c r="K270" i="10"/>
  <c r="L270" i="10" s="1"/>
  <c r="G271" i="10" s="1"/>
  <c r="H283" i="1"/>
  <c r="Q282" i="1"/>
  <c r="M275" i="1"/>
  <c r="N275" i="1" s="1"/>
  <c r="I276" i="1" s="1"/>
  <c r="S275" i="1"/>
  <c r="R275" i="1"/>
  <c r="O271" i="11"/>
  <c r="F272" i="11"/>
  <c r="P271" i="11"/>
  <c r="Q271" i="11"/>
  <c r="K271" i="11"/>
  <c r="L271" i="11" s="1"/>
  <c r="G272" i="11" s="1"/>
  <c r="F226" i="6"/>
  <c r="O225" i="6"/>
  <c r="P225" i="6"/>
  <c r="Q225" i="6"/>
  <c r="K225" i="6"/>
  <c r="L225" i="6" s="1"/>
  <c r="G226" i="6" s="1"/>
  <c r="G269" i="2"/>
  <c r="P268" i="2"/>
  <c r="R269" i="4"/>
  <c r="Q269" i="4"/>
  <c r="L269" i="4"/>
  <c r="M269" i="4" s="1"/>
  <c r="G272" i="4"/>
  <c r="P271" i="4"/>
  <c r="Q268" i="2"/>
  <c r="R268" i="2"/>
  <c r="L268" i="2"/>
  <c r="M268" i="2" s="1"/>
  <c r="H269" i="2" s="1"/>
  <c r="T271" i="10" l="1"/>
  <c r="U271" i="10" s="1"/>
  <c r="V272" i="10" s="1"/>
  <c r="F272" i="10"/>
  <c r="O271" i="10"/>
  <c r="K271" i="10"/>
  <c r="L271" i="10" s="1"/>
  <c r="G272" i="10" s="1"/>
  <c r="Q271" i="10"/>
  <c r="P271" i="10"/>
  <c r="M276" i="1"/>
  <c r="N276" i="1" s="1"/>
  <c r="I277" i="1" s="1"/>
  <c r="R276" i="1"/>
  <c r="S276" i="1"/>
  <c r="H284" i="1"/>
  <c r="Q283" i="1"/>
  <c r="K272" i="11"/>
  <c r="L272" i="11" s="1"/>
  <c r="G273" i="11" s="1"/>
  <c r="P272" i="11"/>
  <c r="Q272" i="11"/>
  <c r="F273" i="11"/>
  <c r="O272" i="11"/>
  <c r="P226" i="6"/>
  <c r="K226" i="6"/>
  <c r="L226" i="6" s="1"/>
  <c r="G227" i="6" s="1"/>
  <c r="Q226" i="6"/>
  <c r="O226" i="6"/>
  <c r="F227" i="6"/>
  <c r="P269" i="2"/>
  <c r="G270" i="2"/>
  <c r="G273" i="4"/>
  <c r="P272" i="4"/>
  <c r="Q270" i="4"/>
  <c r="L270" i="4"/>
  <c r="M270" i="4" s="1"/>
  <c r="R270" i="4"/>
  <c r="R269" i="2"/>
  <c r="L269" i="2"/>
  <c r="M269" i="2" s="1"/>
  <c r="H270" i="2" s="1"/>
  <c r="Q269" i="2"/>
  <c r="F273" i="10" l="1"/>
  <c r="O272" i="10"/>
  <c r="P272" i="10"/>
  <c r="Q272" i="10"/>
  <c r="K272" i="10"/>
  <c r="L272" i="10" s="1"/>
  <c r="G273" i="10" s="1"/>
  <c r="T272" i="10"/>
  <c r="U272" i="10" s="1"/>
  <c r="V273" i="10" s="1"/>
  <c r="R277" i="1"/>
  <c r="S277" i="1"/>
  <c r="M277" i="1"/>
  <c r="N277" i="1" s="1"/>
  <c r="I278" i="1" s="1"/>
  <c r="H285" i="1"/>
  <c r="Q284" i="1"/>
  <c r="P273" i="11"/>
  <c r="Q273" i="11"/>
  <c r="K273" i="11"/>
  <c r="L273" i="11" s="1"/>
  <c r="G274" i="11" s="1"/>
  <c r="F274" i="11"/>
  <c r="O273" i="11"/>
  <c r="P227" i="6"/>
  <c r="K227" i="6"/>
  <c r="L227" i="6" s="1"/>
  <c r="G228" i="6" s="1"/>
  <c r="Q227" i="6"/>
  <c r="O227" i="6"/>
  <c r="F228" i="6"/>
  <c r="P270" i="2"/>
  <c r="G271" i="2"/>
  <c r="Q271" i="4"/>
  <c r="L271" i="4"/>
  <c r="M271" i="4" s="1"/>
  <c r="R271" i="4"/>
  <c r="G274" i="4"/>
  <c r="P273" i="4"/>
  <c r="R270" i="2"/>
  <c r="L270" i="2"/>
  <c r="M270" i="2" s="1"/>
  <c r="H271" i="2" s="1"/>
  <c r="Q270" i="2"/>
  <c r="T273" i="10" l="1"/>
  <c r="U273" i="10" s="1"/>
  <c r="V274" i="10" s="1"/>
  <c r="K273" i="10"/>
  <c r="L273" i="10" s="1"/>
  <c r="G274" i="10" s="1"/>
  <c r="P273" i="10"/>
  <c r="Q273" i="10"/>
  <c r="F274" i="10"/>
  <c r="O273" i="10"/>
  <c r="Q285" i="1"/>
  <c r="H286" i="1"/>
  <c r="M278" i="1"/>
  <c r="N278" i="1" s="1"/>
  <c r="I279" i="1" s="1"/>
  <c r="S278" i="1"/>
  <c r="R278" i="1"/>
  <c r="K274" i="11"/>
  <c r="L274" i="11" s="1"/>
  <c r="G275" i="11" s="1"/>
  <c r="P274" i="11"/>
  <c r="Q274" i="11"/>
  <c r="F275" i="11"/>
  <c r="O274" i="11"/>
  <c r="P228" i="6"/>
  <c r="Q228" i="6"/>
  <c r="K228" i="6"/>
  <c r="L228" i="6" s="1"/>
  <c r="G229" i="6" s="1"/>
  <c r="F229" i="6"/>
  <c r="O228" i="6"/>
  <c r="G272" i="2"/>
  <c r="P271" i="2"/>
  <c r="R272" i="4"/>
  <c r="L272" i="4"/>
  <c r="M272" i="4" s="1"/>
  <c r="Q272" i="4"/>
  <c r="P274" i="4"/>
  <c r="G275" i="4"/>
  <c r="L271" i="2"/>
  <c r="M271" i="2" s="1"/>
  <c r="H272" i="2" s="1"/>
  <c r="Q271" i="2"/>
  <c r="R271" i="2"/>
  <c r="Q274" i="10" l="1"/>
  <c r="P274" i="10"/>
  <c r="K274" i="10"/>
  <c r="L274" i="10" s="1"/>
  <c r="G275" i="10" s="1"/>
  <c r="O274" i="10"/>
  <c r="F275" i="10"/>
  <c r="T274" i="10"/>
  <c r="U274" i="10" s="1"/>
  <c r="V275" i="10" s="1"/>
  <c r="M279" i="1"/>
  <c r="N279" i="1" s="1"/>
  <c r="I280" i="1" s="1"/>
  <c r="S279" i="1"/>
  <c r="R279" i="1"/>
  <c r="H287" i="1"/>
  <c r="Q286" i="1"/>
  <c r="K275" i="11"/>
  <c r="L275" i="11" s="1"/>
  <c r="G276" i="11" s="1"/>
  <c r="Q275" i="11"/>
  <c r="P275" i="11"/>
  <c r="O275" i="11"/>
  <c r="F276" i="11"/>
  <c r="F230" i="6"/>
  <c r="O229" i="6"/>
  <c r="P229" i="6"/>
  <c r="Q229" i="6"/>
  <c r="K229" i="6"/>
  <c r="L229" i="6" s="1"/>
  <c r="G230" i="6" s="1"/>
  <c r="G273" i="2"/>
  <c r="P272" i="2"/>
  <c r="Q273" i="4"/>
  <c r="L273" i="4"/>
  <c r="M273" i="4" s="1"/>
  <c r="R273" i="4"/>
  <c r="G276" i="4"/>
  <c r="P275" i="4"/>
  <c r="Q272" i="2"/>
  <c r="L272" i="2"/>
  <c r="M272" i="2" s="1"/>
  <c r="H273" i="2" s="1"/>
  <c r="R272" i="2"/>
  <c r="T275" i="10" l="1"/>
  <c r="U275" i="10" s="1"/>
  <c r="V276" i="10" s="1"/>
  <c r="Q275" i="10"/>
  <c r="K275" i="10"/>
  <c r="L275" i="10" s="1"/>
  <c r="G276" i="10" s="1"/>
  <c r="P275" i="10"/>
  <c r="F276" i="10"/>
  <c r="O275" i="10"/>
  <c r="M280" i="1"/>
  <c r="N280" i="1" s="1"/>
  <c r="I281" i="1" s="1"/>
  <c r="S280" i="1"/>
  <c r="R280" i="1"/>
  <c r="H288" i="1"/>
  <c r="Q287" i="1"/>
  <c r="K276" i="11"/>
  <c r="L276" i="11" s="1"/>
  <c r="G277" i="11" s="1"/>
  <c r="P276" i="11"/>
  <c r="Q276" i="11"/>
  <c r="O276" i="11"/>
  <c r="F277" i="11"/>
  <c r="P230" i="6"/>
  <c r="K230" i="6"/>
  <c r="L230" i="6" s="1"/>
  <c r="G231" i="6" s="1"/>
  <c r="Q230" i="6"/>
  <c r="F231" i="6"/>
  <c r="O230" i="6"/>
  <c r="G274" i="2"/>
  <c r="P273" i="2"/>
  <c r="L274" i="4"/>
  <c r="M274" i="4" s="1"/>
  <c r="R274" i="4"/>
  <c r="Q274" i="4"/>
  <c r="P276" i="4"/>
  <c r="G277" i="4"/>
  <c r="Q273" i="2"/>
  <c r="L273" i="2"/>
  <c r="M273" i="2" s="1"/>
  <c r="H274" i="2" s="1"/>
  <c r="R273" i="2"/>
  <c r="T276" i="10" l="1"/>
  <c r="U276" i="10" s="1"/>
  <c r="V277" i="10" s="1"/>
  <c r="Q276" i="10"/>
  <c r="K276" i="10"/>
  <c r="L276" i="10" s="1"/>
  <c r="G277" i="10" s="1"/>
  <c r="P276" i="10"/>
  <c r="F277" i="10"/>
  <c r="O276" i="10"/>
  <c r="S281" i="1"/>
  <c r="M281" i="1"/>
  <c r="N281" i="1" s="1"/>
  <c r="I282" i="1" s="1"/>
  <c r="R281" i="1"/>
  <c r="H289" i="1"/>
  <c r="Q288" i="1"/>
  <c r="P277" i="11"/>
  <c r="K277" i="11"/>
  <c r="L277" i="11" s="1"/>
  <c r="G278" i="11" s="1"/>
  <c r="Q277" i="11"/>
  <c r="F278" i="11"/>
  <c r="O277" i="11"/>
  <c r="F232" i="6"/>
  <c r="O231" i="6"/>
  <c r="K231" i="6"/>
  <c r="L231" i="6" s="1"/>
  <c r="G232" i="6" s="1"/>
  <c r="P231" i="6"/>
  <c r="Q231" i="6"/>
  <c r="P274" i="2"/>
  <c r="G275" i="2"/>
  <c r="Q275" i="4"/>
  <c r="L275" i="4"/>
  <c r="M275" i="4" s="1"/>
  <c r="R275" i="4"/>
  <c r="G278" i="4"/>
  <c r="P277" i="4"/>
  <c r="R274" i="2"/>
  <c r="Q274" i="2"/>
  <c r="L274" i="2"/>
  <c r="M274" i="2" s="1"/>
  <c r="H275" i="2" s="1"/>
  <c r="Q277" i="10" l="1"/>
  <c r="P277" i="10"/>
  <c r="K277" i="10"/>
  <c r="L277" i="10" s="1"/>
  <c r="G278" i="10" s="1"/>
  <c r="F278" i="10"/>
  <c r="O277" i="10"/>
  <c r="T277" i="10"/>
  <c r="U277" i="10" s="1"/>
  <c r="V278" i="10" s="1"/>
  <c r="S282" i="1"/>
  <c r="M282" i="1"/>
  <c r="N282" i="1" s="1"/>
  <c r="I283" i="1" s="1"/>
  <c r="R282" i="1"/>
  <c r="Q289" i="1"/>
  <c r="H290" i="1"/>
  <c r="K278" i="11"/>
  <c r="L278" i="11" s="1"/>
  <c r="G279" i="11" s="1"/>
  <c r="Q278" i="11"/>
  <c r="P278" i="11"/>
  <c r="O278" i="11"/>
  <c r="F279" i="11"/>
  <c r="K232" i="6"/>
  <c r="L232" i="6" s="1"/>
  <c r="G233" i="6" s="1"/>
  <c r="Q232" i="6"/>
  <c r="P232" i="6"/>
  <c r="F233" i="6"/>
  <c r="O232" i="6"/>
  <c r="G276" i="2"/>
  <c r="P275" i="2"/>
  <c r="R276" i="4"/>
  <c r="L276" i="4"/>
  <c r="M276" i="4" s="1"/>
  <c r="Q276" i="4"/>
  <c r="P278" i="4"/>
  <c r="G279" i="4"/>
  <c r="Q275" i="2"/>
  <c r="L275" i="2"/>
  <c r="M275" i="2" s="1"/>
  <c r="H276" i="2" s="1"/>
  <c r="R275" i="2"/>
  <c r="F279" i="10" l="1"/>
  <c r="O278" i="10"/>
  <c r="P278" i="10"/>
  <c r="Q278" i="10"/>
  <c r="K278" i="10"/>
  <c r="L278" i="10" s="1"/>
  <c r="G279" i="10" s="1"/>
  <c r="T278" i="10"/>
  <c r="U278" i="10" s="1"/>
  <c r="V279" i="10" s="1"/>
  <c r="S283" i="1"/>
  <c r="M283" i="1"/>
  <c r="N283" i="1" s="1"/>
  <c r="I284" i="1" s="1"/>
  <c r="R283" i="1"/>
  <c r="H291" i="1"/>
  <c r="Q290" i="1"/>
  <c r="P279" i="11"/>
  <c r="K279" i="11"/>
  <c r="L279" i="11" s="1"/>
  <c r="G280" i="11" s="1"/>
  <c r="Q279" i="11"/>
  <c r="F280" i="11"/>
  <c r="O279" i="11"/>
  <c r="F234" i="6"/>
  <c r="O233" i="6"/>
  <c r="P233" i="6"/>
  <c r="Q233" i="6"/>
  <c r="K233" i="6"/>
  <c r="L233" i="6" s="1"/>
  <c r="G234" i="6" s="1"/>
  <c r="G277" i="2"/>
  <c r="P276" i="2"/>
  <c r="L277" i="4"/>
  <c r="M277" i="4" s="1"/>
  <c r="R277" i="4"/>
  <c r="Q277" i="4"/>
  <c r="P279" i="4"/>
  <c r="G280" i="4"/>
  <c r="L276" i="2"/>
  <c r="M276" i="2" s="1"/>
  <c r="H277" i="2" s="1"/>
  <c r="Q276" i="2"/>
  <c r="R276" i="2"/>
  <c r="T279" i="10" l="1"/>
  <c r="U279" i="10" s="1"/>
  <c r="V280" i="10" s="1"/>
  <c r="P279" i="10"/>
  <c r="K279" i="10"/>
  <c r="L279" i="10" s="1"/>
  <c r="G280" i="10" s="1"/>
  <c r="Q279" i="10"/>
  <c r="F280" i="10"/>
  <c r="O279" i="10"/>
  <c r="H292" i="1"/>
  <c r="Q291" i="1"/>
  <c r="S284" i="1"/>
  <c r="M284" i="1"/>
  <c r="N284" i="1" s="1"/>
  <c r="I285" i="1" s="1"/>
  <c r="R284" i="1"/>
  <c r="K280" i="11"/>
  <c r="L280" i="11" s="1"/>
  <c r="G281" i="11" s="1"/>
  <c r="P280" i="11"/>
  <c r="Q280" i="11"/>
  <c r="F281" i="11"/>
  <c r="O280" i="11"/>
  <c r="P234" i="6"/>
  <c r="K234" i="6"/>
  <c r="L234" i="6" s="1"/>
  <c r="G235" i="6" s="1"/>
  <c r="Q234" i="6"/>
  <c r="F235" i="6"/>
  <c r="O234" i="6"/>
  <c r="G278" i="2"/>
  <c r="P277" i="2"/>
  <c r="L278" i="4"/>
  <c r="M278" i="4" s="1"/>
  <c r="R278" i="4"/>
  <c r="Q278" i="4"/>
  <c r="P280" i="4"/>
  <c r="G281" i="4"/>
  <c r="R277" i="2"/>
  <c r="Q277" i="2"/>
  <c r="L277" i="2"/>
  <c r="M277" i="2" s="1"/>
  <c r="H278" i="2" s="1"/>
  <c r="P280" i="10" l="1"/>
  <c r="Q280" i="10"/>
  <c r="K280" i="10"/>
  <c r="L280" i="10" s="1"/>
  <c r="G281" i="10" s="1"/>
  <c r="T280" i="10"/>
  <c r="U280" i="10" s="1"/>
  <c r="V281" i="10" s="1"/>
  <c r="F281" i="10"/>
  <c r="O280" i="10"/>
  <c r="S285" i="1"/>
  <c r="R285" i="1"/>
  <c r="M285" i="1"/>
  <c r="N285" i="1" s="1"/>
  <c r="I286" i="1" s="1"/>
  <c r="H293" i="1"/>
  <c r="Q292" i="1"/>
  <c r="P281" i="11"/>
  <c r="K281" i="11"/>
  <c r="L281" i="11" s="1"/>
  <c r="G282" i="11" s="1"/>
  <c r="Q281" i="11"/>
  <c r="F282" i="11"/>
  <c r="O281" i="11"/>
  <c r="P235" i="6"/>
  <c r="K235" i="6"/>
  <c r="L235" i="6" s="1"/>
  <c r="G236" i="6" s="1"/>
  <c r="Q235" i="6"/>
  <c r="F236" i="6"/>
  <c r="O235" i="6"/>
  <c r="G279" i="2"/>
  <c r="P278" i="2"/>
  <c r="Q279" i="4"/>
  <c r="R279" i="4"/>
  <c r="L279" i="4"/>
  <c r="M279" i="4" s="1"/>
  <c r="G282" i="4"/>
  <c r="P281" i="4"/>
  <c r="Q278" i="2"/>
  <c r="R278" i="2"/>
  <c r="L278" i="2"/>
  <c r="M278" i="2" s="1"/>
  <c r="H279" i="2" s="1"/>
  <c r="T281" i="10" l="1"/>
  <c r="U281" i="10" s="1"/>
  <c r="V282" i="10" s="1"/>
  <c r="P281" i="10"/>
  <c r="Q281" i="10"/>
  <c r="K281" i="10"/>
  <c r="L281" i="10" s="1"/>
  <c r="G282" i="10" s="1"/>
  <c r="O281" i="10"/>
  <c r="F282" i="10"/>
  <c r="S286" i="1"/>
  <c r="M286" i="1"/>
  <c r="N286" i="1" s="1"/>
  <c r="I287" i="1" s="1"/>
  <c r="R286" i="1"/>
  <c r="H294" i="1"/>
  <c r="Q293" i="1"/>
  <c r="P282" i="11"/>
  <c r="Q282" i="11"/>
  <c r="K282" i="11"/>
  <c r="L282" i="11" s="1"/>
  <c r="G283" i="11" s="1"/>
  <c r="F283" i="11"/>
  <c r="O282" i="11"/>
  <c r="O236" i="6"/>
  <c r="F237" i="6"/>
  <c r="P236" i="6"/>
  <c r="K236" i="6"/>
  <c r="L236" i="6" s="1"/>
  <c r="G237" i="6" s="1"/>
  <c r="Q236" i="6"/>
  <c r="G280" i="2"/>
  <c r="P279" i="2"/>
  <c r="R280" i="4"/>
  <c r="L280" i="4"/>
  <c r="M280" i="4" s="1"/>
  <c r="Q280" i="4"/>
  <c r="P282" i="4"/>
  <c r="G283" i="4"/>
  <c r="Q279" i="2"/>
  <c r="L279" i="2"/>
  <c r="M279" i="2" s="1"/>
  <c r="H280" i="2" s="1"/>
  <c r="R279" i="2"/>
  <c r="T282" i="10" l="1"/>
  <c r="U282" i="10" s="1"/>
  <c r="V283" i="10" s="1"/>
  <c r="F283" i="10"/>
  <c r="O282" i="10"/>
  <c r="K282" i="10"/>
  <c r="L282" i="10" s="1"/>
  <c r="G283" i="10" s="1"/>
  <c r="Q282" i="10"/>
  <c r="P282" i="10"/>
  <c r="H295" i="1"/>
  <c r="Q294" i="1"/>
  <c r="S287" i="1"/>
  <c r="M287" i="1"/>
  <c r="N287" i="1" s="1"/>
  <c r="I288" i="1" s="1"/>
  <c r="R287" i="1"/>
  <c r="O283" i="11"/>
  <c r="F284" i="11"/>
  <c r="P283" i="11"/>
  <c r="K283" i="11"/>
  <c r="L283" i="11" s="1"/>
  <c r="G284" i="11" s="1"/>
  <c r="Q283" i="11"/>
  <c r="O237" i="6"/>
  <c r="F238" i="6"/>
  <c r="K237" i="6"/>
  <c r="L237" i="6" s="1"/>
  <c r="G238" i="6" s="1"/>
  <c r="P237" i="6"/>
  <c r="Q237" i="6"/>
  <c r="G281" i="2"/>
  <c r="P280" i="2"/>
  <c r="L281" i="4"/>
  <c r="M281" i="4" s="1"/>
  <c r="R281" i="4"/>
  <c r="Q281" i="4"/>
  <c r="P283" i="4"/>
  <c r="G284" i="4"/>
  <c r="L280" i="2"/>
  <c r="M280" i="2" s="1"/>
  <c r="H281" i="2" s="1"/>
  <c r="R280" i="2"/>
  <c r="Q280" i="2"/>
  <c r="P283" i="10" l="1"/>
  <c r="K283" i="10"/>
  <c r="L283" i="10" s="1"/>
  <c r="G284" i="10" s="1"/>
  <c r="Q283" i="10"/>
  <c r="F284" i="10"/>
  <c r="O283" i="10"/>
  <c r="T283" i="10"/>
  <c r="U283" i="10" s="1"/>
  <c r="V284" i="10" s="1"/>
  <c r="S288" i="1"/>
  <c r="M288" i="1"/>
  <c r="N288" i="1" s="1"/>
  <c r="I289" i="1" s="1"/>
  <c r="R288" i="1"/>
  <c r="H296" i="1"/>
  <c r="Q295" i="1"/>
  <c r="K284" i="11"/>
  <c r="L284" i="11" s="1"/>
  <c r="G285" i="11" s="1"/>
  <c r="P284" i="11"/>
  <c r="Q284" i="11"/>
  <c r="O284" i="11"/>
  <c r="F285" i="11"/>
  <c r="K238" i="6"/>
  <c r="L238" i="6" s="1"/>
  <c r="G239" i="6" s="1"/>
  <c r="P238" i="6"/>
  <c r="Q238" i="6"/>
  <c r="F239" i="6"/>
  <c r="O238" i="6"/>
  <c r="P281" i="2"/>
  <c r="G282" i="2"/>
  <c r="R282" i="4"/>
  <c r="Q282" i="4"/>
  <c r="L282" i="4"/>
  <c r="M282" i="4" s="1"/>
  <c r="G285" i="4"/>
  <c r="P284" i="4"/>
  <c r="Q281" i="2"/>
  <c r="L281" i="2"/>
  <c r="M281" i="2" s="1"/>
  <c r="H282" i="2" s="1"/>
  <c r="R281" i="2"/>
  <c r="O284" i="10" l="1"/>
  <c r="F285" i="10"/>
  <c r="T284" i="10"/>
  <c r="U284" i="10" s="1"/>
  <c r="V285" i="10" s="1"/>
  <c r="Q284" i="10"/>
  <c r="K284" i="10"/>
  <c r="L284" i="10" s="1"/>
  <c r="G285" i="10" s="1"/>
  <c r="P284" i="10"/>
  <c r="Q296" i="1"/>
  <c r="H297" i="1"/>
  <c r="S289" i="1"/>
  <c r="R289" i="1"/>
  <c r="M289" i="1"/>
  <c r="N289" i="1" s="1"/>
  <c r="I290" i="1" s="1"/>
  <c r="P285" i="11"/>
  <c r="K285" i="11"/>
  <c r="L285" i="11" s="1"/>
  <c r="G286" i="11" s="1"/>
  <c r="Q285" i="11"/>
  <c r="F286" i="11"/>
  <c r="O285" i="11"/>
  <c r="O239" i="6"/>
  <c r="F240" i="6"/>
  <c r="K239" i="6"/>
  <c r="L239" i="6" s="1"/>
  <c r="G240" i="6" s="1"/>
  <c r="P239" i="6"/>
  <c r="Q239" i="6"/>
  <c r="G283" i="2"/>
  <c r="P282" i="2"/>
  <c r="Q283" i="4"/>
  <c r="L283" i="4"/>
  <c r="M283" i="4" s="1"/>
  <c r="R283" i="4"/>
  <c r="G286" i="4"/>
  <c r="P285" i="4"/>
  <c r="L282" i="2"/>
  <c r="M282" i="2" s="1"/>
  <c r="H283" i="2" s="1"/>
  <c r="R282" i="2"/>
  <c r="Q282" i="2"/>
  <c r="T285" i="10" l="1"/>
  <c r="U285" i="10" s="1"/>
  <c r="V286" i="10" s="1"/>
  <c r="K285" i="10"/>
  <c r="L285" i="10" s="1"/>
  <c r="G286" i="10" s="1"/>
  <c r="P285" i="10"/>
  <c r="Q285" i="10"/>
  <c r="F286" i="10"/>
  <c r="O285" i="10"/>
  <c r="S290" i="1"/>
  <c r="M290" i="1"/>
  <c r="N290" i="1" s="1"/>
  <c r="I291" i="1" s="1"/>
  <c r="R290" i="1"/>
  <c r="Q297" i="1"/>
  <c r="H298" i="1"/>
  <c r="K286" i="11"/>
  <c r="L286" i="11" s="1"/>
  <c r="G287" i="11" s="1"/>
  <c r="P286" i="11"/>
  <c r="Q286" i="11"/>
  <c r="F287" i="11"/>
  <c r="O286" i="11"/>
  <c r="K240" i="6"/>
  <c r="L240" i="6" s="1"/>
  <c r="G241" i="6" s="1"/>
  <c r="Q240" i="6"/>
  <c r="P240" i="6"/>
  <c r="F241" i="6"/>
  <c r="O240" i="6"/>
  <c r="G284" i="2"/>
  <c r="P283" i="2"/>
  <c r="R284" i="4"/>
  <c r="L284" i="4"/>
  <c r="M284" i="4" s="1"/>
  <c r="Q284" i="4"/>
  <c r="P286" i="4"/>
  <c r="G287" i="4"/>
  <c r="L283" i="2"/>
  <c r="M283" i="2" s="1"/>
  <c r="H284" i="2" s="1"/>
  <c r="R283" i="2"/>
  <c r="Q283" i="2"/>
  <c r="P286" i="10" l="1"/>
  <c r="Q286" i="10"/>
  <c r="K286" i="10"/>
  <c r="L286" i="10" s="1"/>
  <c r="G287" i="10" s="1"/>
  <c r="O286" i="10"/>
  <c r="F287" i="10"/>
  <c r="T286" i="10"/>
  <c r="U286" i="10" s="1"/>
  <c r="V287" i="10" s="1"/>
  <c r="S291" i="1"/>
  <c r="R291" i="1"/>
  <c r="M291" i="1"/>
  <c r="N291" i="1" s="1"/>
  <c r="I292" i="1" s="1"/>
  <c r="H299" i="1"/>
  <c r="Q298" i="1"/>
  <c r="P287" i="11"/>
  <c r="K287" i="11"/>
  <c r="L287" i="11" s="1"/>
  <c r="G288" i="11" s="1"/>
  <c r="Q287" i="11"/>
  <c r="F288" i="11"/>
  <c r="O287" i="11"/>
  <c r="F242" i="6"/>
  <c r="O241" i="6"/>
  <c r="P241" i="6"/>
  <c r="K241" i="6"/>
  <c r="L241" i="6" s="1"/>
  <c r="G242" i="6" s="1"/>
  <c r="Q241" i="6"/>
  <c r="P284" i="2"/>
  <c r="G285" i="2"/>
  <c r="R285" i="4"/>
  <c r="Q285" i="4"/>
  <c r="L285" i="4"/>
  <c r="M285" i="4" s="1"/>
  <c r="G288" i="4"/>
  <c r="P287" i="4"/>
  <c r="Q284" i="2"/>
  <c r="L284" i="2"/>
  <c r="M284" i="2" s="1"/>
  <c r="H285" i="2" s="1"/>
  <c r="R284" i="2"/>
  <c r="T287" i="10" l="1"/>
  <c r="U287" i="10" s="1"/>
  <c r="V288" i="10" s="1"/>
  <c r="K287" i="10"/>
  <c r="L287" i="10" s="1"/>
  <c r="G288" i="10" s="1"/>
  <c r="P287" i="10"/>
  <c r="Q287" i="10"/>
  <c r="F288" i="10"/>
  <c r="O287" i="10"/>
  <c r="S292" i="1"/>
  <c r="M292" i="1"/>
  <c r="N292" i="1" s="1"/>
  <c r="I293" i="1" s="1"/>
  <c r="R292" i="1"/>
  <c r="H300" i="1"/>
  <c r="Q299" i="1"/>
  <c r="O288" i="11"/>
  <c r="F289" i="11"/>
  <c r="K288" i="11"/>
  <c r="L288" i="11" s="1"/>
  <c r="G289" i="11" s="1"/>
  <c r="P288" i="11"/>
  <c r="Q288" i="11"/>
  <c r="K242" i="6"/>
  <c r="L242" i="6" s="1"/>
  <c r="G243" i="6" s="1"/>
  <c r="Q242" i="6"/>
  <c r="P242" i="6"/>
  <c r="O242" i="6"/>
  <c r="F243" i="6"/>
  <c r="G286" i="2"/>
  <c r="P285" i="2"/>
  <c r="Q286" i="4"/>
  <c r="L286" i="4"/>
  <c r="M286" i="4" s="1"/>
  <c r="R286" i="4"/>
  <c r="G289" i="4"/>
  <c r="P288" i="4"/>
  <c r="R285" i="2"/>
  <c r="L285" i="2"/>
  <c r="M285" i="2" s="1"/>
  <c r="H286" i="2" s="1"/>
  <c r="Q285" i="2"/>
  <c r="T288" i="10" l="1"/>
  <c r="U288" i="10" s="1"/>
  <c r="V289" i="10" s="1"/>
  <c r="K288" i="10"/>
  <c r="L288" i="10" s="1"/>
  <c r="G289" i="10" s="1"/>
  <c r="Q288" i="10"/>
  <c r="P288" i="10"/>
  <c r="O288" i="10"/>
  <c r="F289" i="10"/>
  <c r="S293" i="1"/>
  <c r="R293" i="1"/>
  <c r="M293" i="1"/>
  <c r="N293" i="1" s="1"/>
  <c r="I294" i="1" s="1"/>
  <c r="H301" i="1"/>
  <c r="Q300" i="1"/>
  <c r="Q289" i="11"/>
  <c r="P289" i="11"/>
  <c r="K289" i="11"/>
  <c r="L289" i="11" s="1"/>
  <c r="G290" i="11" s="1"/>
  <c r="F290" i="11"/>
  <c r="O289" i="11"/>
  <c r="O243" i="6"/>
  <c r="F244" i="6"/>
  <c r="P243" i="6"/>
  <c r="Q243" i="6"/>
  <c r="K243" i="6"/>
  <c r="L243" i="6" s="1"/>
  <c r="G244" i="6" s="1"/>
  <c r="P286" i="2"/>
  <c r="G287" i="2"/>
  <c r="Q287" i="4"/>
  <c r="L287" i="4"/>
  <c r="M287" i="4" s="1"/>
  <c r="R287" i="4"/>
  <c r="G290" i="4"/>
  <c r="P289" i="4"/>
  <c r="R286" i="2"/>
  <c r="L286" i="2"/>
  <c r="M286" i="2" s="1"/>
  <c r="H287" i="2" s="1"/>
  <c r="Q286" i="2"/>
  <c r="T289" i="10" l="1"/>
  <c r="U289" i="10" s="1"/>
  <c r="V290" i="10" s="1"/>
  <c r="F290" i="10"/>
  <c r="O289" i="10"/>
  <c r="P289" i="10"/>
  <c r="K289" i="10"/>
  <c r="L289" i="10" s="1"/>
  <c r="G290" i="10" s="1"/>
  <c r="Q289" i="10"/>
  <c r="S294" i="1"/>
  <c r="R294" i="1"/>
  <c r="M294" i="1"/>
  <c r="N294" i="1" s="1"/>
  <c r="I295" i="1" s="1"/>
  <c r="H302" i="1"/>
  <c r="Q301" i="1"/>
  <c r="Q290" i="11"/>
  <c r="K290" i="11"/>
  <c r="L290" i="11" s="1"/>
  <c r="G291" i="11" s="1"/>
  <c r="P290" i="11"/>
  <c r="F291" i="11"/>
  <c r="O290" i="11"/>
  <c r="O244" i="6"/>
  <c r="F245" i="6"/>
  <c r="Q244" i="6"/>
  <c r="K244" i="6"/>
  <c r="L244" i="6" s="1"/>
  <c r="G245" i="6" s="1"/>
  <c r="P244" i="6"/>
  <c r="G288" i="2"/>
  <c r="P287" i="2"/>
  <c r="R288" i="4"/>
  <c r="L288" i="4"/>
  <c r="M288" i="4" s="1"/>
  <c r="Q288" i="4"/>
  <c r="P290" i="4"/>
  <c r="G291" i="4"/>
  <c r="L287" i="2"/>
  <c r="M287" i="2" s="1"/>
  <c r="H288" i="2" s="1"/>
  <c r="R287" i="2"/>
  <c r="Q287" i="2"/>
  <c r="Q290" i="10" l="1"/>
  <c r="K290" i="10"/>
  <c r="L290" i="10" s="1"/>
  <c r="G291" i="10" s="1"/>
  <c r="P290" i="10"/>
  <c r="F291" i="10"/>
  <c r="O290" i="10"/>
  <c r="T290" i="10"/>
  <c r="U290" i="10" s="1"/>
  <c r="V291" i="10" s="1"/>
  <c r="H303" i="1"/>
  <c r="Q302" i="1"/>
  <c r="S295" i="1"/>
  <c r="R295" i="1"/>
  <c r="M295" i="1"/>
  <c r="N295" i="1" s="1"/>
  <c r="I296" i="1" s="1"/>
  <c r="P291" i="11"/>
  <c r="K291" i="11"/>
  <c r="L291" i="11" s="1"/>
  <c r="G292" i="11" s="1"/>
  <c r="Q291" i="11"/>
  <c r="F292" i="11"/>
  <c r="O291" i="11"/>
  <c r="Q245" i="6"/>
  <c r="P245" i="6"/>
  <c r="K245" i="6"/>
  <c r="L245" i="6" s="1"/>
  <c r="G246" i="6" s="1"/>
  <c r="F246" i="6"/>
  <c r="O245" i="6"/>
  <c r="P288" i="2"/>
  <c r="G289" i="2"/>
  <c r="Q289" i="4"/>
  <c r="L289" i="4"/>
  <c r="M289" i="4" s="1"/>
  <c r="R289" i="4"/>
  <c r="G292" i="4"/>
  <c r="P291" i="4"/>
  <c r="Q288" i="2"/>
  <c r="L288" i="2"/>
  <c r="M288" i="2" s="1"/>
  <c r="H289" i="2" s="1"/>
  <c r="R288" i="2"/>
  <c r="O291" i="10" l="1"/>
  <c r="F292" i="10"/>
  <c r="T291" i="10"/>
  <c r="U291" i="10" s="1"/>
  <c r="V292" i="10" s="1"/>
  <c r="P291" i="10"/>
  <c r="Q291" i="10"/>
  <c r="K291" i="10"/>
  <c r="L291" i="10" s="1"/>
  <c r="G292" i="10" s="1"/>
  <c r="S296" i="1"/>
  <c r="M296" i="1"/>
  <c r="N296" i="1" s="1"/>
  <c r="I297" i="1" s="1"/>
  <c r="R296" i="1"/>
  <c r="Q303" i="1"/>
  <c r="H304" i="1"/>
  <c r="Q292" i="11"/>
  <c r="P292" i="11"/>
  <c r="K292" i="11"/>
  <c r="L292" i="11" s="1"/>
  <c r="G293" i="11" s="1"/>
  <c r="F293" i="11"/>
  <c r="O292" i="11"/>
  <c r="F247" i="6"/>
  <c r="O246" i="6"/>
  <c r="Q246" i="6"/>
  <c r="P246" i="6"/>
  <c r="K246" i="6"/>
  <c r="L246" i="6" s="1"/>
  <c r="G247" i="6" s="1"/>
  <c r="G290" i="2"/>
  <c r="P289" i="2"/>
  <c r="L290" i="4"/>
  <c r="M290" i="4" s="1"/>
  <c r="R290" i="4"/>
  <c r="Q290" i="4"/>
  <c r="P292" i="4"/>
  <c r="G293" i="4"/>
  <c r="R289" i="2"/>
  <c r="Q289" i="2"/>
  <c r="L289" i="2"/>
  <c r="M289" i="2" s="1"/>
  <c r="H290" i="2" s="1"/>
  <c r="T292" i="10" l="1"/>
  <c r="U292" i="10" s="1"/>
  <c r="V293" i="10" s="1"/>
  <c r="Q292" i="10"/>
  <c r="K292" i="10"/>
  <c r="L292" i="10" s="1"/>
  <c r="G293" i="10" s="1"/>
  <c r="P292" i="10"/>
  <c r="F293" i="10"/>
  <c r="O292" i="10"/>
  <c r="S297" i="1"/>
  <c r="R297" i="1"/>
  <c r="M297" i="1"/>
  <c r="N297" i="1" s="1"/>
  <c r="I298" i="1" s="1"/>
  <c r="H305" i="1"/>
  <c r="Q304" i="1"/>
  <c r="P293" i="11"/>
  <c r="K293" i="11"/>
  <c r="L293" i="11" s="1"/>
  <c r="G294" i="11" s="1"/>
  <c r="Q293" i="11"/>
  <c r="F294" i="11"/>
  <c r="O293" i="11"/>
  <c r="P247" i="6"/>
  <c r="K247" i="6"/>
  <c r="L247" i="6" s="1"/>
  <c r="G248" i="6" s="1"/>
  <c r="Q247" i="6"/>
  <c r="F248" i="6"/>
  <c r="O247" i="6"/>
  <c r="G291" i="2"/>
  <c r="P290" i="2"/>
  <c r="Q291" i="4"/>
  <c r="L291" i="4"/>
  <c r="M291" i="4" s="1"/>
  <c r="R291" i="4"/>
  <c r="G294" i="4"/>
  <c r="P293" i="4"/>
  <c r="L290" i="2"/>
  <c r="M290" i="2" s="1"/>
  <c r="H291" i="2" s="1"/>
  <c r="R290" i="2"/>
  <c r="Q290" i="2"/>
  <c r="T293" i="10" l="1"/>
  <c r="U293" i="10" s="1"/>
  <c r="V294" i="10" s="1"/>
  <c r="P293" i="10"/>
  <c r="Q293" i="10"/>
  <c r="K293" i="10"/>
  <c r="L293" i="10" s="1"/>
  <c r="G294" i="10" s="1"/>
  <c r="F294" i="10"/>
  <c r="O293" i="10"/>
  <c r="S298" i="1"/>
  <c r="M298" i="1"/>
  <c r="N298" i="1" s="1"/>
  <c r="I299" i="1" s="1"/>
  <c r="R298" i="1"/>
  <c r="Q305" i="1"/>
  <c r="H306" i="1"/>
  <c r="Q294" i="11"/>
  <c r="P294" i="11"/>
  <c r="K294" i="11"/>
  <c r="L294" i="11" s="1"/>
  <c r="G295" i="11" s="1"/>
  <c r="F295" i="11"/>
  <c r="O294" i="11"/>
  <c r="P248" i="6"/>
  <c r="Q248" i="6"/>
  <c r="K248" i="6"/>
  <c r="L248" i="6" s="1"/>
  <c r="G249" i="6" s="1"/>
  <c r="F249" i="6"/>
  <c r="O248" i="6"/>
  <c r="P291" i="2"/>
  <c r="G292" i="2"/>
  <c r="R292" i="4"/>
  <c r="L292" i="4"/>
  <c r="M292" i="4" s="1"/>
  <c r="Q292" i="4"/>
  <c r="P294" i="4"/>
  <c r="G295" i="4"/>
  <c r="R291" i="2"/>
  <c r="Q291" i="2"/>
  <c r="L291" i="2"/>
  <c r="M291" i="2" s="1"/>
  <c r="H292" i="2" s="1"/>
  <c r="T294" i="10" l="1"/>
  <c r="U294" i="10" s="1"/>
  <c r="V295" i="10" s="1"/>
  <c r="Q294" i="10"/>
  <c r="K294" i="10"/>
  <c r="L294" i="10" s="1"/>
  <c r="G295" i="10" s="1"/>
  <c r="P294" i="10"/>
  <c r="F295" i="10"/>
  <c r="O294" i="10"/>
  <c r="S299" i="1"/>
  <c r="R299" i="1"/>
  <c r="M299" i="1"/>
  <c r="N299" i="1" s="1"/>
  <c r="I300" i="1" s="1"/>
  <c r="H307" i="1"/>
  <c r="Q306" i="1"/>
  <c r="P295" i="11"/>
  <c r="K295" i="11"/>
  <c r="L295" i="11" s="1"/>
  <c r="G296" i="11" s="1"/>
  <c r="Q295" i="11"/>
  <c r="F296" i="11"/>
  <c r="O295" i="11"/>
  <c r="F250" i="6"/>
  <c r="O249" i="6"/>
  <c r="P249" i="6"/>
  <c r="Q249" i="6"/>
  <c r="K249" i="6"/>
  <c r="L249" i="6" s="1"/>
  <c r="G250" i="6" s="1"/>
  <c r="P292" i="2"/>
  <c r="G293" i="2"/>
  <c r="L293" i="4"/>
  <c r="M293" i="4" s="1"/>
  <c r="R293" i="4"/>
  <c r="Q293" i="4"/>
  <c r="P295" i="4"/>
  <c r="G296" i="4"/>
  <c r="Q292" i="2"/>
  <c r="L292" i="2"/>
  <c r="M292" i="2" s="1"/>
  <c r="H293" i="2" s="1"/>
  <c r="R292" i="2"/>
  <c r="T295" i="10" l="1"/>
  <c r="U295" i="10" s="1"/>
  <c r="V296" i="10" s="1"/>
  <c r="P295" i="10"/>
  <c r="K295" i="10"/>
  <c r="L295" i="10" s="1"/>
  <c r="G296" i="10" s="1"/>
  <c r="Q295" i="10"/>
  <c r="O295" i="10"/>
  <c r="F296" i="10"/>
  <c r="S300" i="1"/>
  <c r="M300" i="1"/>
  <c r="N300" i="1" s="1"/>
  <c r="I301" i="1" s="1"/>
  <c r="R300" i="1"/>
  <c r="H308" i="1"/>
  <c r="Q307" i="1"/>
  <c r="Q296" i="11"/>
  <c r="P296" i="11"/>
  <c r="K296" i="11"/>
  <c r="L296" i="11" s="1"/>
  <c r="G297" i="11" s="1"/>
  <c r="F297" i="11"/>
  <c r="O296" i="11"/>
  <c r="K250" i="6"/>
  <c r="L250" i="6" s="1"/>
  <c r="G251" i="6" s="1"/>
  <c r="P250" i="6"/>
  <c r="Q250" i="6"/>
  <c r="F251" i="6"/>
  <c r="O250" i="6"/>
  <c r="P293" i="2"/>
  <c r="G294" i="2"/>
  <c r="L294" i="4"/>
  <c r="M294" i="4" s="1"/>
  <c r="R294" i="4"/>
  <c r="Q294" i="4"/>
  <c r="P296" i="4"/>
  <c r="G297" i="4"/>
  <c r="L293" i="2"/>
  <c r="M293" i="2" s="1"/>
  <c r="H294" i="2" s="1"/>
  <c r="R293" i="2"/>
  <c r="Q293" i="2"/>
  <c r="T296" i="10" l="1"/>
  <c r="U296" i="10" s="1"/>
  <c r="V297" i="10" s="1"/>
  <c r="Q296" i="10"/>
  <c r="P296" i="10"/>
  <c r="K296" i="10"/>
  <c r="L296" i="10" s="1"/>
  <c r="G297" i="10" s="1"/>
  <c r="F297" i="10"/>
  <c r="O296" i="10"/>
  <c r="S301" i="1"/>
  <c r="R301" i="1"/>
  <c r="M301" i="1"/>
  <c r="N301" i="1" s="1"/>
  <c r="I302" i="1" s="1"/>
  <c r="H309" i="1"/>
  <c r="Q308" i="1"/>
  <c r="P297" i="11"/>
  <c r="K297" i="11"/>
  <c r="L297" i="11" s="1"/>
  <c r="G298" i="11" s="1"/>
  <c r="Q297" i="11"/>
  <c r="F298" i="11"/>
  <c r="O297" i="11"/>
  <c r="F252" i="6"/>
  <c r="O251" i="6"/>
  <c r="P251" i="6"/>
  <c r="Q251" i="6"/>
  <c r="K251" i="6"/>
  <c r="L251" i="6" s="1"/>
  <c r="G252" i="6" s="1"/>
  <c r="G295" i="2"/>
  <c r="P294" i="2"/>
  <c r="Q295" i="4"/>
  <c r="R295" i="4"/>
  <c r="L295" i="4"/>
  <c r="M295" i="4" s="1"/>
  <c r="G298" i="4"/>
  <c r="P297" i="4"/>
  <c r="R294" i="2"/>
  <c r="Q294" i="2"/>
  <c r="L294" i="2"/>
  <c r="M294" i="2" s="1"/>
  <c r="H295" i="2" s="1"/>
  <c r="K297" i="10" l="1"/>
  <c r="L297" i="10" s="1"/>
  <c r="G298" i="10" s="1"/>
  <c r="P297" i="10"/>
  <c r="Q297" i="10"/>
  <c r="O297" i="10"/>
  <c r="F298" i="10"/>
  <c r="T297" i="10"/>
  <c r="U297" i="10" s="1"/>
  <c r="V298" i="10" s="1"/>
  <c r="H310" i="1"/>
  <c r="Q309" i="1"/>
  <c r="S302" i="1"/>
  <c r="M302" i="1"/>
  <c r="N302" i="1" s="1"/>
  <c r="I303" i="1" s="1"/>
  <c r="R302" i="1"/>
  <c r="O298" i="11"/>
  <c r="F299" i="11"/>
  <c r="Q298" i="11"/>
  <c r="K298" i="11"/>
  <c r="L298" i="11" s="1"/>
  <c r="G299" i="11" s="1"/>
  <c r="P298" i="11"/>
  <c r="P252" i="6"/>
  <c r="Q252" i="6"/>
  <c r="K252" i="6"/>
  <c r="L252" i="6" s="1"/>
  <c r="G253" i="6" s="1"/>
  <c r="O252" i="6"/>
  <c r="F253" i="6"/>
  <c r="G296" i="2"/>
  <c r="P295" i="2"/>
  <c r="R296" i="4"/>
  <c r="L296" i="4"/>
  <c r="M296" i="4" s="1"/>
  <c r="Q296" i="4"/>
  <c r="P298" i="4"/>
  <c r="G299" i="4"/>
  <c r="Q295" i="2"/>
  <c r="R295" i="2"/>
  <c r="L295" i="2"/>
  <c r="M295" i="2" s="1"/>
  <c r="H296" i="2" s="1"/>
  <c r="T298" i="10" l="1"/>
  <c r="U298" i="10" s="1"/>
  <c r="V299" i="10" s="1"/>
  <c r="F299" i="10"/>
  <c r="O298" i="10"/>
  <c r="Q298" i="10"/>
  <c r="P298" i="10"/>
  <c r="K298" i="10"/>
  <c r="L298" i="10" s="1"/>
  <c r="G299" i="10" s="1"/>
  <c r="S303" i="1"/>
  <c r="M303" i="1"/>
  <c r="N303" i="1" s="1"/>
  <c r="I304" i="1" s="1"/>
  <c r="R303" i="1"/>
  <c r="H311" i="1"/>
  <c r="Q310" i="1"/>
  <c r="P299" i="11"/>
  <c r="K299" i="11"/>
  <c r="L299" i="11" s="1"/>
  <c r="G300" i="11" s="1"/>
  <c r="Q299" i="11"/>
  <c r="F300" i="11"/>
  <c r="O299" i="11"/>
  <c r="K253" i="6"/>
  <c r="L253" i="6" s="1"/>
  <c r="G254" i="6" s="1"/>
  <c r="P253" i="6"/>
  <c r="Q253" i="6"/>
  <c r="O253" i="6"/>
  <c r="F254" i="6"/>
  <c r="P296" i="2"/>
  <c r="G297" i="2"/>
  <c r="P299" i="4"/>
  <c r="G300" i="4"/>
  <c r="L297" i="4"/>
  <c r="M297" i="4" s="1"/>
  <c r="R297" i="4"/>
  <c r="Q297" i="4"/>
  <c r="L296" i="2"/>
  <c r="M296" i="2" s="1"/>
  <c r="H297" i="2" s="1"/>
  <c r="Q296" i="2"/>
  <c r="R296" i="2"/>
  <c r="P299" i="10" l="1"/>
  <c r="K299" i="10"/>
  <c r="L299" i="10" s="1"/>
  <c r="G300" i="10" s="1"/>
  <c r="Q299" i="10"/>
  <c r="F300" i="10"/>
  <c r="O299" i="10"/>
  <c r="T299" i="10"/>
  <c r="U299" i="10" s="1"/>
  <c r="V300" i="10" s="1"/>
  <c r="S304" i="1"/>
  <c r="R304" i="1"/>
  <c r="M304" i="1"/>
  <c r="N304" i="1" s="1"/>
  <c r="I305" i="1" s="1"/>
  <c r="Q311" i="1"/>
  <c r="H312" i="1"/>
  <c r="Q300" i="11"/>
  <c r="K300" i="11"/>
  <c r="L300" i="11" s="1"/>
  <c r="G301" i="11" s="1"/>
  <c r="P300" i="11"/>
  <c r="F301" i="11"/>
  <c r="O300" i="11"/>
  <c r="O254" i="6"/>
  <c r="F255" i="6"/>
  <c r="K254" i="6"/>
  <c r="L254" i="6" s="1"/>
  <c r="G255" i="6" s="1"/>
  <c r="P254" i="6"/>
  <c r="Q254" i="6"/>
  <c r="G298" i="2"/>
  <c r="P297" i="2"/>
  <c r="R298" i="4"/>
  <c r="Q298" i="4"/>
  <c r="L298" i="4"/>
  <c r="M298" i="4" s="1"/>
  <c r="G301" i="4"/>
  <c r="P300" i="4"/>
  <c r="Q297" i="2"/>
  <c r="L297" i="2"/>
  <c r="M297" i="2" s="1"/>
  <c r="H298" i="2" s="1"/>
  <c r="R297" i="2"/>
  <c r="T300" i="10" l="1"/>
  <c r="U300" i="10" s="1"/>
  <c r="V301" i="10" s="1"/>
  <c r="Q300" i="10"/>
  <c r="K300" i="10"/>
  <c r="L300" i="10" s="1"/>
  <c r="G301" i="10" s="1"/>
  <c r="P300" i="10"/>
  <c r="F301" i="10"/>
  <c r="O300" i="10"/>
  <c r="R305" i="1"/>
  <c r="M305" i="1"/>
  <c r="N305" i="1" s="1"/>
  <c r="I306" i="1" s="1"/>
  <c r="S305" i="1"/>
  <c r="H313" i="1"/>
  <c r="Q312" i="1"/>
  <c r="P301" i="11"/>
  <c r="K301" i="11"/>
  <c r="L301" i="11" s="1"/>
  <c r="G302" i="11" s="1"/>
  <c r="Q301" i="11"/>
  <c r="F302" i="11"/>
  <c r="O301" i="11"/>
  <c r="P255" i="6"/>
  <c r="K255" i="6"/>
  <c r="L255" i="6" s="1"/>
  <c r="G256" i="6" s="1"/>
  <c r="Q255" i="6"/>
  <c r="O255" i="6"/>
  <c r="F256" i="6"/>
  <c r="G299" i="2"/>
  <c r="P298" i="2"/>
  <c r="Q299" i="4"/>
  <c r="L299" i="4"/>
  <c r="M299" i="4" s="1"/>
  <c r="R299" i="4"/>
  <c r="G302" i="4"/>
  <c r="P301" i="4"/>
  <c r="Q298" i="2"/>
  <c r="R298" i="2"/>
  <c r="L298" i="2"/>
  <c r="M298" i="2" s="1"/>
  <c r="H299" i="2" s="1"/>
  <c r="T301" i="10" l="1"/>
  <c r="U301" i="10" s="1"/>
  <c r="V302" i="10" s="1"/>
  <c r="P301" i="10"/>
  <c r="Q301" i="10"/>
  <c r="K301" i="10"/>
  <c r="L301" i="10" s="1"/>
  <c r="G302" i="10" s="1"/>
  <c r="O301" i="10"/>
  <c r="F302" i="10"/>
  <c r="S306" i="1"/>
  <c r="M306" i="1"/>
  <c r="N306" i="1" s="1"/>
  <c r="I307" i="1" s="1"/>
  <c r="R306" i="1"/>
  <c r="Q313" i="1"/>
  <c r="H314" i="1"/>
  <c r="Q302" i="11"/>
  <c r="K302" i="11"/>
  <c r="L302" i="11" s="1"/>
  <c r="G303" i="11" s="1"/>
  <c r="P302" i="11"/>
  <c r="F303" i="11"/>
  <c r="O302" i="11"/>
  <c r="P256" i="6"/>
  <c r="K256" i="6"/>
  <c r="L256" i="6" s="1"/>
  <c r="G257" i="6" s="1"/>
  <c r="Q256" i="6"/>
  <c r="O256" i="6"/>
  <c r="F257" i="6"/>
  <c r="G300" i="2"/>
  <c r="P299" i="2"/>
  <c r="R300" i="4"/>
  <c r="L300" i="4"/>
  <c r="M300" i="4" s="1"/>
  <c r="Q300" i="4"/>
  <c r="P302" i="4"/>
  <c r="G303" i="4"/>
  <c r="L299" i="2"/>
  <c r="M299" i="2" s="1"/>
  <c r="H300" i="2" s="1"/>
  <c r="Q299" i="2"/>
  <c r="R299" i="2"/>
  <c r="T302" i="10" l="1"/>
  <c r="U302" i="10" s="1"/>
  <c r="V303" i="10" s="1"/>
  <c r="O302" i="10"/>
  <c r="F303" i="10"/>
  <c r="P302" i="10"/>
  <c r="Q302" i="10"/>
  <c r="K302" i="10"/>
  <c r="L302" i="10" s="1"/>
  <c r="G303" i="10" s="1"/>
  <c r="R307" i="1"/>
  <c r="M307" i="1"/>
  <c r="N307" i="1" s="1"/>
  <c r="I308" i="1" s="1"/>
  <c r="S307" i="1"/>
  <c r="H315" i="1"/>
  <c r="Q314" i="1"/>
  <c r="K303" i="11"/>
  <c r="L303" i="11" s="1"/>
  <c r="G304" i="11" s="1"/>
  <c r="P303" i="11"/>
  <c r="Q303" i="11"/>
  <c r="F304" i="11"/>
  <c r="O303" i="11"/>
  <c r="K257" i="6"/>
  <c r="L257" i="6" s="1"/>
  <c r="G258" i="6" s="1"/>
  <c r="P257" i="6"/>
  <c r="Q257" i="6"/>
  <c r="F258" i="6"/>
  <c r="O257" i="6"/>
  <c r="G301" i="2"/>
  <c r="P300" i="2"/>
  <c r="R301" i="4"/>
  <c r="Q301" i="4"/>
  <c r="L301" i="4"/>
  <c r="M301" i="4" s="1"/>
  <c r="G304" i="4"/>
  <c r="P303" i="4"/>
  <c r="L300" i="2"/>
  <c r="M300" i="2" s="1"/>
  <c r="H301" i="2" s="1"/>
  <c r="R300" i="2"/>
  <c r="Q300" i="2"/>
  <c r="T303" i="10" l="1"/>
  <c r="U303" i="10" s="1"/>
  <c r="V304" i="10" s="1"/>
  <c r="O303" i="10"/>
  <c r="F304" i="10"/>
  <c r="K303" i="10"/>
  <c r="L303" i="10" s="1"/>
  <c r="G304" i="10" s="1"/>
  <c r="Q303" i="10"/>
  <c r="P303" i="10"/>
  <c r="S308" i="1"/>
  <c r="M308" i="1"/>
  <c r="N308" i="1" s="1"/>
  <c r="I309" i="1" s="1"/>
  <c r="R308" i="1"/>
  <c r="H316" i="1"/>
  <c r="Q315" i="1"/>
  <c r="Q304" i="11"/>
  <c r="P304" i="11"/>
  <c r="K304" i="11"/>
  <c r="L304" i="11" s="1"/>
  <c r="G305" i="11" s="1"/>
  <c r="F305" i="11"/>
  <c r="O304" i="11"/>
  <c r="O258" i="6"/>
  <c r="F259" i="6"/>
  <c r="K258" i="6"/>
  <c r="L258" i="6" s="1"/>
  <c r="G259" i="6" s="1"/>
  <c r="P258" i="6"/>
  <c r="Q258" i="6"/>
  <c r="P301" i="2"/>
  <c r="G302" i="2"/>
  <c r="G305" i="4"/>
  <c r="P304" i="4"/>
  <c r="Q302" i="4"/>
  <c r="L302" i="4"/>
  <c r="M302" i="4" s="1"/>
  <c r="R302" i="4"/>
  <c r="L301" i="2"/>
  <c r="M301" i="2" s="1"/>
  <c r="H302" i="2" s="1"/>
  <c r="Q301" i="2"/>
  <c r="R301" i="2"/>
  <c r="T304" i="10" l="1"/>
  <c r="U304" i="10" s="1"/>
  <c r="V305" i="10" s="1"/>
  <c r="O304" i="10"/>
  <c r="F305" i="10"/>
  <c r="Q304" i="10"/>
  <c r="P304" i="10"/>
  <c r="K304" i="10"/>
  <c r="L304" i="10" s="1"/>
  <c r="G305" i="10" s="1"/>
  <c r="R309" i="1"/>
  <c r="S309" i="1"/>
  <c r="M309" i="1"/>
  <c r="N309" i="1" s="1"/>
  <c r="I310" i="1" s="1"/>
  <c r="Q316" i="1"/>
  <c r="H317" i="1"/>
  <c r="K305" i="11"/>
  <c r="L305" i="11" s="1"/>
  <c r="G306" i="11" s="1"/>
  <c r="Q305" i="11"/>
  <c r="P305" i="11"/>
  <c r="O305" i="11"/>
  <c r="F306" i="11"/>
  <c r="K259" i="6"/>
  <c r="L259" i="6" s="1"/>
  <c r="G260" i="6" s="1"/>
  <c r="P259" i="6"/>
  <c r="Q259" i="6"/>
  <c r="O259" i="6"/>
  <c r="F260" i="6"/>
  <c r="P302" i="2"/>
  <c r="G303" i="2"/>
  <c r="Q303" i="4"/>
  <c r="L303" i="4"/>
  <c r="M303" i="4" s="1"/>
  <c r="R303" i="4"/>
  <c r="G306" i="4"/>
  <c r="P305" i="4"/>
  <c r="R302" i="2"/>
  <c r="Q302" i="2"/>
  <c r="L302" i="2"/>
  <c r="M302" i="2" s="1"/>
  <c r="H303" i="2" s="1"/>
  <c r="T305" i="10" l="1"/>
  <c r="U305" i="10" s="1"/>
  <c r="V306" i="10" s="1"/>
  <c r="O305" i="10"/>
  <c r="F306" i="10"/>
  <c r="Q305" i="10"/>
  <c r="K305" i="10"/>
  <c r="L305" i="10" s="1"/>
  <c r="G306" i="10" s="1"/>
  <c r="P305" i="10"/>
  <c r="S310" i="1"/>
  <c r="M310" i="1"/>
  <c r="N310" i="1" s="1"/>
  <c r="I311" i="1" s="1"/>
  <c r="R310" i="1"/>
  <c r="H318" i="1"/>
  <c r="Q317" i="1"/>
  <c r="F307" i="11"/>
  <c r="O306" i="11"/>
  <c r="Q306" i="11"/>
  <c r="P306" i="11"/>
  <c r="K306" i="11"/>
  <c r="L306" i="11" s="1"/>
  <c r="G307" i="11" s="1"/>
  <c r="O260" i="6"/>
  <c r="F261" i="6"/>
  <c r="K260" i="6"/>
  <c r="L260" i="6" s="1"/>
  <c r="G261" i="6" s="1"/>
  <c r="Q260" i="6"/>
  <c r="P260" i="6"/>
  <c r="G304" i="2"/>
  <c r="P303" i="2"/>
  <c r="R304" i="4"/>
  <c r="L304" i="4"/>
  <c r="M304" i="4" s="1"/>
  <c r="Q304" i="4"/>
  <c r="P306" i="4"/>
  <c r="G307" i="4"/>
  <c r="L303" i="2"/>
  <c r="M303" i="2" s="1"/>
  <c r="H304" i="2" s="1"/>
  <c r="Q303" i="2"/>
  <c r="R303" i="2"/>
  <c r="T306" i="10" l="1"/>
  <c r="U306" i="10" s="1"/>
  <c r="V307" i="10" s="1"/>
  <c r="P306" i="10"/>
  <c r="Q306" i="10"/>
  <c r="K306" i="10"/>
  <c r="L306" i="10" s="1"/>
  <c r="G307" i="10" s="1"/>
  <c r="F307" i="10"/>
  <c r="O306" i="10"/>
  <c r="R311" i="1"/>
  <c r="M311" i="1"/>
  <c r="N311" i="1" s="1"/>
  <c r="I312" i="1" s="1"/>
  <c r="S311" i="1"/>
  <c r="Q318" i="1"/>
  <c r="H319" i="1"/>
  <c r="K307" i="11"/>
  <c r="L307" i="11" s="1"/>
  <c r="G308" i="11" s="1"/>
  <c r="Q307" i="11"/>
  <c r="P307" i="11"/>
  <c r="O307" i="11"/>
  <c r="F308" i="11"/>
  <c r="K261" i="6"/>
  <c r="L261" i="6" s="1"/>
  <c r="G262" i="6" s="1"/>
  <c r="P261" i="6"/>
  <c r="Q261" i="6"/>
  <c r="F262" i="6"/>
  <c r="O261" i="6"/>
  <c r="P304" i="2"/>
  <c r="G305" i="2"/>
  <c r="Q305" i="4"/>
  <c r="L305" i="4"/>
  <c r="M305" i="4" s="1"/>
  <c r="R305" i="4"/>
  <c r="G308" i="4"/>
  <c r="P307" i="4"/>
  <c r="L304" i="2"/>
  <c r="M304" i="2" s="1"/>
  <c r="H305" i="2" s="1"/>
  <c r="Q304" i="2"/>
  <c r="R304" i="2"/>
  <c r="T307" i="10" l="1"/>
  <c r="U307" i="10" s="1"/>
  <c r="V308" i="10" s="1"/>
  <c r="Q307" i="10"/>
  <c r="P307" i="10"/>
  <c r="K307" i="10"/>
  <c r="L307" i="10" s="1"/>
  <c r="G308" i="10" s="1"/>
  <c r="O307" i="10"/>
  <c r="F308" i="10"/>
  <c r="S312" i="1"/>
  <c r="M312" i="1"/>
  <c r="N312" i="1" s="1"/>
  <c r="I313" i="1" s="1"/>
  <c r="R312" i="1"/>
  <c r="H320" i="1"/>
  <c r="Q319" i="1"/>
  <c r="K308" i="11"/>
  <c r="L308" i="11" s="1"/>
  <c r="G309" i="11" s="1"/>
  <c r="Q308" i="11"/>
  <c r="P308" i="11"/>
  <c r="F309" i="11"/>
  <c r="O308" i="11"/>
  <c r="O262" i="6"/>
  <c r="F263" i="6"/>
  <c r="K262" i="6"/>
  <c r="L262" i="6" s="1"/>
  <c r="G263" i="6" s="1"/>
  <c r="P262" i="6"/>
  <c r="Q262" i="6"/>
  <c r="P305" i="2"/>
  <c r="G306" i="2"/>
  <c r="L306" i="4"/>
  <c r="M306" i="4" s="1"/>
  <c r="R306" i="4"/>
  <c r="Q306" i="4"/>
  <c r="P308" i="4"/>
  <c r="G309" i="4"/>
  <c r="L305" i="2"/>
  <c r="M305" i="2" s="1"/>
  <c r="H306" i="2" s="1"/>
  <c r="R305" i="2"/>
  <c r="Q305" i="2"/>
  <c r="T308" i="10" l="1"/>
  <c r="U308" i="10" s="1"/>
  <c r="V309" i="10" s="1"/>
  <c r="O308" i="10"/>
  <c r="F309" i="10"/>
  <c r="Q308" i="10"/>
  <c r="P308" i="10"/>
  <c r="K308" i="10"/>
  <c r="L308" i="10" s="1"/>
  <c r="G309" i="10" s="1"/>
  <c r="R313" i="1"/>
  <c r="M313" i="1"/>
  <c r="N313" i="1" s="1"/>
  <c r="I314" i="1" s="1"/>
  <c r="S313" i="1"/>
  <c r="H321" i="1"/>
  <c r="Q320" i="1"/>
  <c r="K309" i="11"/>
  <c r="L309" i="11" s="1"/>
  <c r="G310" i="11" s="1"/>
  <c r="P309" i="11"/>
  <c r="Q309" i="11"/>
  <c r="F310" i="11"/>
  <c r="O309" i="11"/>
  <c r="F264" i="6"/>
  <c r="O263" i="6"/>
  <c r="P263" i="6"/>
  <c r="K263" i="6"/>
  <c r="L263" i="6" s="1"/>
  <c r="G264" i="6" s="1"/>
  <c r="Q263" i="6"/>
  <c r="G307" i="2"/>
  <c r="P306" i="2"/>
  <c r="Q307" i="4"/>
  <c r="L307" i="4"/>
  <c r="M307" i="4" s="1"/>
  <c r="R307" i="4"/>
  <c r="G310" i="4"/>
  <c r="P309" i="4"/>
  <c r="R306" i="2"/>
  <c r="L306" i="2"/>
  <c r="M306" i="2" s="1"/>
  <c r="H307" i="2" s="1"/>
  <c r="Q306" i="2"/>
  <c r="Q309" i="10" l="1"/>
  <c r="K309" i="10"/>
  <c r="L309" i="10" s="1"/>
  <c r="G310" i="10" s="1"/>
  <c r="P309" i="10"/>
  <c r="O309" i="10"/>
  <c r="F310" i="10"/>
  <c r="T309" i="10"/>
  <c r="U309" i="10" s="1"/>
  <c r="V310" i="10" s="1"/>
  <c r="M314" i="1"/>
  <c r="N314" i="1" s="1"/>
  <c r="I315" i="1" s="1"/>
  <c r="R314" i="1"/>
  <c r="S314" i="1"/>
  <c r="Q321" i="1"/>
  <c r="H322" i="1"/>
  <c r="Q310" i="11"/>
  <c r="P310" i="11"/>
  <c r="K310" i="11"/>
  <c r="L310" i="11" s="1"/>
  <c r="G311" i="11" s="1"/>
  <c r="F311" i="11"/>
  <c r="O310" i="11"/>
  <c r="P264" i="6"/>
  <c r="Q264" i="6"/>
  <c r="K264" i="6"/>
  <c r="L264" i="6" s="1"/>
  <c r="G265" i="6" s="1"/>
  <c r="F265" i="6"/>
  <c r="O264" i="6"/>
  <c r="G308" i="2"/>
  <c r="P307" i="2"/>
  <c r="R308" i="4"/>
  <c r="L308" i="4"/>
  <c r="M308" i="4" s="1"/>
  <c r="Q308" i="4"/>
  <c r="P310" i="4"/>
  <c r="G311" i="4"/>
  <c r="R307" i="2"/>
  <c r="Q307" i="2"/>
  <c r="L307" i="2"/>
  <c r="M307" i="2" s="1"/>
  <c r="H308" i="2" s="1"/>
  <c r="T310" i="10" l="1"/>
  <c r="U310" i="10" s="1"/>
  <c r="V311" i="10" s="1"/>
  <c r="P310" i="10"/>
  <c r="Q310" i="10"/>
  <c r="K310" i="10"/>
  <c r="L310" i="10" s="1"/>
  <c r="G311" i="10" s="1"/>
  <c r="O310" i="10"/>
  <c r="F311" i="10"/>
  <c r="R315" i="1"/>
  <c r="M315" i="1"/>
  <c r="N315" i="1" s="1"/>
  <c r="I316" i="1" s="1"/>
  <c r="S315" i="1"/>
  <c r="H323" i="1"/>
  <c r="Q322" i="1"/>
  <c r="O311" i="11"/>
  <c r="F312" i="11"/>
  <c r="K311" i="11"/>
  <c r="L311" i="11" s="1"/>
  <c r="G312" i="11" s="1"/>
  <c r="P311" i="11"/>
  <c r="Q311" i="11"/>
  <c r="F266" i="6"/>
  <c r="O265" i="6"/>
  <c r="P265" i="6"/>
  <c r="Q265" i="6"/>
  <c r="K265" i="6"/>
  <c r="L265" i="6" s="1"/>
  <c r="G266" i="6" s="1"/>
  <c r="P308" i="2"/>
  <c r="G309" i="2"/>
  <c r="L309" i="4"/>
  <c r="M309" i="4" s="1"/>
  <c r="R309" i="4"/>
  <c r="Q309" i="4"/>
  <c r="P311" i="4"/>
  <c r="G312" i="4"/>
  <c r="L308" i="2"/>
  <c r="M308" i="2" s="1"/>
  <c r="H309" i="2" s="1"/>
  <c r="R308" i="2"/>
  <c r="Q308" i="2"/>
  <c r="F312" i="10" l="1"/>
  <c r="O311" i="10"/>
  <c r="K311" i="10"/>
  <c r="L311" i="10" s="1"/>
  <c r="G312" i="10" s="1"/>
  <c r="P311" i="10"/>
  <c r="Q311" i="10"/>
  <c r="T311" i="10"/>
  <c r="U311" i="10" s="1"/>
  <c r="V312" i="10" s="1"/>
  <c r="M316" i="1"/>
  <c r="N316" i="1" s="1"/>
  <c r="I317" i="1" s="1"/>
  <c r="S316" i="1"/>
  <c r="R316" i="1"/>
  <c r="Q323" i="1"/>
  <c r="H324" i="1"/>
  <c r="P312" i="11"/>
  <c r="Q312" i="11"/>
  <c r="K312" i="11"/>
  <c r="L312" i="11" s="1"/>
  <c r="G313" i="11" s="1"/>
  <c r="F313" i="11"/>
  <c r="O312" i="11"/>
  <c r="P266" i="6"/>
  <c r="Q266" i="6"/>
  <c r="K266" i="6"/>
  <c r="L266" i="6" s="1"/>
  <c r="G267" i="6" s="1"/>
  <c r="F267" i="6"/>
  <c r="O266" i="6"/>
  <c r="G310" i="2"/>
  <c r="P309" i="2"/>
  <c r="L310" i="4"/>
  <c r="M310" i="4" s="1"/>
  <c r="R310" i="4"/>
  <c r="Q310" i="4"/>
  <c r="P312" i="4"/>
  <c r="G313" i="4"/>
  <c r="R309" i="2"/>
  <c r="L309" i="2"/>
  <c r="M309" i="2" s="1"/>
  <c r="H310" i="2" s="1"/>
  <c r="Q309" i="2"/>
  <c r="T312" i="10" l="1"/>
  <c r="U312" i="10" s="1"/>
  <c r="V313" i="10" s="1"/>
  <c r="K312" i="10"/>
  <c r="L312" i="10" s="1"/>
  <c r="G313" i="10" s="1"/>
  <c r="Q312" i="10"/>
  <c r="P312" i="10"/>
  <c r="O312" i="10"/>
  <c r="F313" i="10"/>
  <c r="Q324" i="1"/>
  <c r="H325" i="1"/>
  <c r="S317" i="1"/>
  <c r="R317" i="1"/>
  <c r="M317" i="1"/>
  <c r="N317" i="1" s="1"/>
  <c r="I318" i="1" s="1"/>
  <c r="K313" i="11"/>
  <c r="L313" i="11" s="1"/>
  <c r="G314" i="11" s="1"/>
  <c r="Q313" i="11"/>
  <c r="P313" i="11"/>
  <c r="F314" i="11"/>
  <c r="O313" i="11"/>
  <c r="F268" i="6"/>
  <c r="O267" i="6"/>
  <c r="K267" i="6"/>
  <c r="L267" i="6" s="1"/>
  <c r="G268" i="6" s="1"/>
  <c r="Q267" i="6"/>
  <c r="P267" i="6"/>
  <c r="G311" i="2"/>
  <c r="P310" i="2"/>
  <c r="Q311" i="4"/>
  <c r="R311" i="4"/>
  <c r="L311" i="4"/>
  <c r="M311" i="4" s="1"/>
  <c r="G314" i="4"/>
  <c r="P313" i="4"/>
  <c r="Q310" i="2"/>
  <c r="L310" i="2"/>
  <c r="M310" i="2" s="1"/>
  <c r="H311" i="2" s="1"/>
  <c r="R310" i="2"/>
  <c r="T313" i="10" l="1"/>
  <c r="U313" i="10" s="1"/>
  <c r="V314" i="10" s="1"/>
  <c r="O313" i="10"/>
  <c r="F314" i="10"/>
  <c r="K313" i="10"/>
  <c r="L313" i="10" s="1"/>
  <c r="G314" i="10" s="1"/>
  <c r="Q313" i="10"/>
  <c r="P313" i="10"/>
  <c r="Q325" i="1"/>
  <c r="H326" i="1"/>
  <c r="S318" i="1"/>
  <c r="R318" i="1"/>
  <c r="M318" i="1"/>
  <c r="N318" i="1" s="1"/>
  <c r="I319" i="1" s="1"/>
  <c r="P314" i="11"/>
  <c r="Q314" i="11"/>
  <c r="K314" i="11"/>
  <c r="L314" i="11" s="1"/>
  <c r="G315" i="11" s="1"/>
  <c r="F315" i="11"/>
  <c r="O314" i="11"/>
  <c r="P268" i="6"/>
  <c r="K268" i="6"/>
  <c r="L268" i="6" s="1"/>
  <c r="G269" i="6" s="1"/>
  <c r="Q268" i="6"/>
  <c r="F269" i="6"/>
  <c r="O268" i="6"/>
  <c r="G312" i="2"/>
  <c r="P311" i="2"/>
  <c r="G315" i="4"/>
  <c r="P314" i="4"/>
  <c r="Q312" i="4"/>
  <c r="R312" i="4"/>
  <c r="L312" i="4"/>
  <c r="M312" i="4" s="1"/>
  <c r="L311" i="2"/>
  <c r="M311" i="2" s="1"/>
  <c r="H312" i="2" s="1"/>
  <c r="R311" i="2"/>
  <c r="Q311" i="2"/>
  <c r="O314" i="10" l="1"/>
  <c r="F315" i="10"/>
  <c r="P314" i="10"/>
  <c r="Q314" i="10"/>
  <c r="K314" i="10"/>
  <c r="L314" i="10" s="1"/>
  <c r="G315" i="10" s="1"/>
  <c r="T314" i="10"/>
  <c r="U314" i="10" s="1"/>
  <c r="V315" i="10" s="1"/>
  <c r="R319" i="1"/>
  <c r="M319" i="1"/>
  <c r="N319" i="1" s="1"/>
  <c r="I320" i="1" s="1"/>
  <c r="S319" i="1"/>
  <c r="H327" i="1"/>
  <c r="Q326" i="1"/>
  <c r="K315" i="11"/>
  <c r="L315" i="11" s="1"/>
  <c r="G316" i="11" s="1"/>
  <c r="P315" i="11"/>
  <c r="Q315" i="11"/>
  <c r="F316" i="11"/>
  <c r="O315" i="11"/>
  <c r="F270" i="6"/>
  <c r="O269" i="6"/>
  <c r="K269" i="6"/>
  <c r="L269" i="6" s="1"/>
  <c r="G270" i="6" s="1"/>
  <c r="P269" i="6"/>
  <c r="Q269" i="6"/>
  <c r="P312" i="2"/>
  <c r="G313" i="2"/>
  <c r="P315" i="4"/>
  <c r="G316" i="4"/>
  <c r="R313" i="4"/>
  <c r="L313" i="4"/>
  <c r="M313" i="4" s="1"/>
  <c r="Q313" i="4"/>
  <c r="L312" i="2"/>
  <c r="M312" i="2" s="1"/>
  <c r="H313" i="2" s="1"/>
  <c r="Q312" i="2"/>
  <c r="R312" i="2"/>
  <c r="T315" i="10" l="1"/>
  <c r="U315" i="10" s="1"/>
  <c r="V316" i="10" s="1"/>
  <c r="O315" i="10"/>
  <c r="F316" i="10"/>
  <c r="P315" i="10"/>
  <c r="K315" i="10"/>
  <c r="L315" i="10" s="1"/>
  <c r="G316" i="10" s="1"/>
  <c r="Q315" i="10"/>
  <c r="Q327" i="1"/>
  <c r="H328" i="1"/>
  <c r="S320" i="1"/>
  <c r="M320" i="1"/>
  <c r="N320" i="1" s="1"/>
  <c r="I321" i="1" s="1"/>
  <c r="R320" i="1"/>
  <c r="Q316" i="11"/>
  <c r="P316" i="11"/>
  <c r="K316" i="11"/>
  <c r="L316" i="11" s="1"/>
  <c r="G317" i="11" s="1"/>
  <c r="F317" i="11"/>
  <c r="O316" i="11"/>
  <c r="K270" i="6"/>
  <c r="L270" i="6" s="1"/>
  <c r="G271" i="6" s="1"/>
  <c r="P270" i="6"/>
  <c r="Q270" i="6"/>
  <c r="F271" i="6"/>
  <c r="O270" i="6"/>
  <c r="P313" i="2"/>
  <c r="G314" i="2"/>
  <c r="Q314" i="4"/>
  <c r="R314" i="4"/>
  <c r="L314" i="4"/>
  <c r="M314" i="4" s="1"/>
  <c r="G317" i="4"/>
  <c r="P316" i="4"/>
  <c r="L313" i="2"/>
  <c r="M313" i="2" s="1"/>
  <c r="H314" i="2" s="1"/>
  <c r="R313" i="2"/>
  <c r="Q313" i="2"/>
  <c r="T316" i="10" l="1"/>
  <c r="U316" i="10" s="1"/>
  <c r="V317" i="10" s="1"/>
  <c r="F317" i="10"/>
  <c r="O316" i="10"/>
  <c r="K316" i="10"/>
  <c r="L316" i="10" s="1"/>
  <c r="G317" i="10" s="1"/>
  <c r="P316" i="10"/>
  <c r="Q316" i="10"/>
  <c r="M321" i="1"/>
  <c r="N321" i="1" s="1"/>
  <c r="I322" i="1" s="1"/>
  <c r="R321" i="1"/>
  <c r="S321" i="1"/>
  <c r="H329" i="1"/>
  <c r="Q328" i="1"/>
  <c r="O317" i="11"/>
  <c r="F318" i="11"/>
  <c r="K317" i="11"/>
  <c r="L317" i="11" s="1"/>
  <c r="G318" i="11" s="1"/>
  <c r="P317" i="11"/>
  <c r="Q317" i="11"/>
  <c r="F272" i="6"/>
  <c r="O271" i="6"/>
  <c r="K271" i="6"/>
  <c r="L271" i="6" s="1"/>
  <c r="G272" i="6" s="1"/>
  <c r="P271" i="6"/>
  <c r="Q271" i="6"/>
  <c r="P314" i="2"/>
  <c r="G315" i="2"/>
  <c r="R315" i="4"/>
  <c r="Q315" i="4"/>
  <c r="L315" i="4"/>
  <c r="M315" i="4" s="1"/>
  <c r="G318" i="4"/>
  <c r="P317" i="4"/>
  <c r="R314" i="2"/>
  <c r="Q314" i="2"/>
  <c r="L314" i="2"/>
  <c r="M314" i="2" s="1"/>
  <c r="H315" i="2" s="1"/>
  <c r="T317" i="10" l="1"/>
  <c r="U317" i="10" s="1"/>
  <c r="V318" i="10" s="1"/>
  <c r="Q317" i="10"/>
  <c r="P317" i="10"/>
  <c r="K317" i="10"/>
  <c r="L317" i="10" s="1"/>
  <c r="G318" i="10" s="1"/>
  <c r="O317" i="10"/>
  <c r="F318" i="10"/>
  <c r="M322" i="1"/>
  <c r="N322" i="1" s="1"/>
  <c r="I323" i="1" s="1"/>
  <c r="S322" i="1"/>
  <c r="R322" i="1"/>
  <c r="H330" i="1"/>
  <c r="Q329" i="1"/>
  <c r="Q318" i="11"/>
  <c r="P318" i="11"/>
  <c r="K318" i="11"/>
  <c r="L318" i="11" s="1"/>
  <c r="G319" i="11" s="1"/>
  <c r="F319" i="11"/>
  <c r="O318" i="11"/>
  <c r="K272" i="6"/>
  <c r="L272" i="6" s="1"/>
  <c r="G273" i="6" s="1"/>
  <c r="P272" i="6"/>
  <c r="Q272" i="6"/>
  <c r="F273" i="6"/>
  <c r="O272" i="6"/>
  <c r="G316" i="2"/>
  <c r="P315" i="2"/>
  <c r="Q316" i="4"/>
  <c r="L316" i="4"/>
  <c r="M316" i="4" s="1"/>
  <c r="R316" i="4"/>
  <c r="G319" i="4"/>
  <c r="P318" i="4"/>
  <c r="L315" i="2"/>
  <c r="M315" i="2" s="1"/>
  <c r="H316" i="2" s="1"/>
  <c r="Q315" i="2"/>
  <c r="R315" i="2"/>
  <c r="O318" i="10" l="1"/>
  <c r="F319" i="10"/>
  <c r="Q318" i="10"/>
  <c r="P318" i="10"/>
  <c r="K318" i="10"/>
  <c r="L318" i="10" s="1"/>
  <c r="G319" i="10" s="1"/>
  <c r="T318" i="10"/>
  <c r="U318" i="10" s="1"/>
  <c r="V319" i="10" s="1"/>
  <c r="M323" i="1"/>
  <c r="N323" i="1" s="1"/>
  <c r="I324" i="1" s="1"/>
  <c r="S323" i="1"/>
  <c r="R323" i="1"/>
  <c r="Q330" i="1"/>
  <c r="H331" i="1"/>
  <c r="K319" i="11"/>
  <c r="L319" i="11" s="1"/>
  <c r="G320" i="11" s="1"/>
  <c r="P319" i="11"/>
  <c r="Q319" i="11"/>
  <c r="O319" i="11"/>
  <c r="F320" i="11"/>
  <c r="O273" i="6"/>
  <c r="F274" i="6"/>
  <c r="Q273" i="6"/>
  <c r="K273" i="6"/>
  <c r="L273" i="6" s="1"/>
  <c r="G274" i="6" s="1"/>
  <c r="P273" i="6"/>
  <c r="P316" i="2"/>
  <c r="G317" i="2"/>
  <c r="P319" i="4"/>
  <c r="G320" i="4"/>
  <c r="R317" i="4"/>
  <c r="L317" i="4"/>
  <c r="M317" i="4" s="1"/>
  <c r="Q317" i="4"/>
  <c r="Q316" i="2"/>
  <c r="L316" i="2"/>
  <c r="M316" i="2" s="1"/>
  <c r="H317" i="2" s="1"/>
  <c r="R316" i="2"/>
  <c r="T319" i="10" l="1"/>
  <c r="U319" i="10" s="1"/>
  <c r="V320" i="10" s="1"/>
  <c r="K319" i="10"/>
  <c r="L319" i="10" s="1"/>
  <c r="G320" i="10" s="1"/>
  <c r="P319" i="10"/>
  <c r="Q319" i="10"/>
  <c r="F320" i="10"/>
  <c r="O319" i="10"/>
  <c r="S324" i="1"/>
  <c r="M324" i="1"/>
  <c r="N324" i="1" s="1"/>
  <c r="I325" i="1" s="1"/>
  <c r="R324" i="1"/>
  <c r="Q331" i="1"/>
  <c r="H332" i="1"/>
  <c r="F321" i="11"/>
  <c r="O320" i="11"/>
  <c r="Q320" i="11"/>
  <c r="P320" i="11"/>
  <c r="K320" i="11"/>
  <c r="L320" i="11" s="1"/>
  <c r="G321" i="11" s="1"/>
  <c r="P274" i="6"/>
  <c r="Q274" i="6"/>
  <c r="K274" i="6"/>
  <c r="L274" i="6" s="1"/>
  <c r="G275" i="6" s="1"/>
  <c r="F275" i="6"/>
  <c r="O274" i="6"/>
  <c r="P317" i="2"/>
  <c r="G318" i="2"/>
  <c r="R318" i="4"/>
  <c r="Q318" i="4"/>
  <c r="L318" i="4"/>
  <c r="M318" i="4" s="1"/>
  <c r="G321" i="4"/>
  <c r="P320" i="4"/>
  <c r="R317" i="2"/>
  <c r="L317" i="2"/>
  <c r="M317" i="2" s="1"/>
  <c r="H318" i="2" s="1"/>
  <c r="Q317" i="2"/>
  <c r="O320" i="10" l="1"/>
  <c r="F321" i="10"/>
  <c r="T320" i="10"/>
  <c r="U320" i="10" s="1"/>
  <c r="V321" i="10" s="1"/>
  <c r="Q320" i="10"/>
  <c r="P320" i="10"/>
  <c r="K320" i="10"/>
  <c r="L320" i="10" s="1"/>
  <c r="G321" i="10" s="1"/>
  <c r="H333" i="1"/>
  <c r="Q332" i="1"/>
  <c r="R325" i="1"/>
  <c r="M325" i="1"/>
  <c r="N325" i="1" s="1"/>
  <c r="I326" i="1" s="1"/>
  <c r="S325" i="1"/>
  <c r="P321" i="11"/>
  <c r="K321" i="11"/>
  <c r="L321" i="11" s="1"/>
  <c r="G322" i="11" s="1"/>
  <c r="Q321" i="11"/>
  <c r="F322" i="11"/>
  <c r="O321" i="11"/>
  <c r="Q275" i="6"/>
  <c r="K275" i="6"/>
  <c r="L275" i="6" s="1"/>
  <c r="G276" i="6" s="1"/>
  <c r="P275" i="6"/>
  <c r="O275" i="6"/>
  <c r="F276" i="6"/>
  <c r="P318" i="2"/>
  <c r="G319" i="2"/>
  <c r="L319" i="4"/>
  <c r="M319" i="4" s="1"/>
  <c r="R319" i="4"/>
  <c r="Q319" i="4"/>
  <c r="P321" i="4"/>
  <c r="G322" i="4"/>
  <c r="R318" i="2"/>
  <c r="Q318" i="2"/>
  <c r="L318" i="2"/>
  <c r="M318" i="2" s="1"/>
  <c r="H319" i="2" s="1"/>
  <c r="T321" i="10" l="1"/>
  <c r="U321" i="10" s="1"/>
  <c r="V322" i="10" s="1"/>
  <c r="K321" i="10"/>
  <c r="L321" i="10" s="1"/>
  <c r="G322" i="10" s="1"/>
  <c r="P321" i="10"/>
  <c r="Q321" i="10"/>
  <c r="O321" i="10"/>
  <c r="F322" i="10"/>
  <c r="S326" i="1"/>
  <c r="M326" i="1"/>
  <c r="N326" i="1" s="1"/>
  <c r="I327" i="1" s="1"/>
  <c r="R326" i="1"/>
  <c r="H334" i="1"/>
  <c r="Q333" i="1"/>
  <c r="F323" i="11"/>
  <c r="O322" i="11"/>
  <c r="Q322" i="11"/>
  <c r="K322" i="11"/>
  <c r="L322" i="11" s="1"/>
  <c r="G323" i="11" s="1"/>
  <c r="P322" i="11"/>
  <c r="P276" i="6"/>
  <c r="Q276" i="6"/>
  <c r="K276" i="6"/>
  <c r="L276" i="6" s="1"/>
  <c r="G277" i="6" s="1"/>
  <c r="O276" i="6"/>
  <c r="F277" i="6"/>
  <c r="P319" i="2"/>
  <c r="G320" i="2"/>
  <c r="Q320" i="4"/>
  <c r="R320" i="4"/>
  <c r="L320" i="4"/>
  <c r="M320" i="4" s="1"/>
  <c r="G323" i="4"/>
  <c r="P322" i="4"/>
  <c r="L319" i="2"/>
  <c r="M319" i="2" s="1"/>
  <c r="H320" i="2" s="1"/>
  <c r="R319" i="2"/>
  <c r="Q319" i="2"/>
  <c r="T322" i="10" l="1"/>
  <c r="U322" i="10" s="1"/>
  <c r="V323" i="10" s="1"/>
  <c r="F323" i="10"/>
  <c r="O322" i="10"/>
  <c r="Q322" i="10"/>
  <c r="P322" i="10"/>
  <c r="K322" i="10"/>
  <c r="L322" i="10" s="1"/>
  <c r="G323" i="10" s="1"/>
  <c r="M327" i="1"/>
  <c r="N327" i="1" s="1"/>
  <c r="I328" i="1" s="1"/>
  <c r="S327" i="1"/>
  <c r="R327" i="1"/>
  <c r="H335" i="1"/>
  <c r="Q334" i="1"/>
  <c r="P323" i="11"/>
  <c r="Q323" i="11"/>
  <c r="K323" i="11"/>
  <c r="L323" i="11" s="1"/>
  <c r="G324" i="11" s="1"/>
  <c r="O323" i="11"/>
  <c r="F324" i="11"/>
  <c r="O324" i="11" s="1"/>
  <c r="Q277" i="6"/>
  <c r="K277" i="6"/>
  <c r="L277" i="6" s="1"/>
  <c r="G278" i="6" s="1"/>
  <c r="P277" i="6"/>
  <c r="O277" i="6"/>
  <c r="F278" i="6"/>
  <c r="G321" i="2"/>
  <c r="P320" i="2"/>
  <c r="R321" i="4"/>
  <c r="L321" i="4"/>
  <c r="M321" i="4" s="1"/>
  <c r="Q321" i="4"/>
  <c r="P323" i="4"/>
  <c r="G324" i="4"/>
  <c r="L320" i="2"/>
  <c r="M320" i="2" s="1"/>
  <c r="H321" i="2" s="1"/>
  <c r="R320" i="2"/>
  <c r="Q320" i="2"/>
  <c r="F324" i="10" l="1"/>
  <c r="O323" i="10"/>
  <c r="K323" i="10"/>
  <c r="L323" i="10" s="1"/>
  <c r="G324" i="10" s="1"/>
  <c r="P323" i="10"/>
  <c r="Q323" i="10"/>
  <c r="T323" i="10"/>
  <c r="U323" i="10" s="1"/>
  <c r="V324" i="10" s="1"/>
  <c r="Q335" i="1"/>
  <c r="H336" i="1"/>
  <c r="M328" i="1"/>
  <c r="N328" i="1" s="1"/>
  <c r="I329" i="1" s="1"/>
  <c r="S328" i="1"/>
  <c r="R328" i="1"/>
  <c r="Q324" i="11"/>
  <c r="K324" i="11"/>
  <c r="L324" i="11" s="1"/>
  <c r="P324" i="11"/>
  <c r="K278" i="6"/>
  <c r="L278" i="6" s="1"/>
  <c r="G279" i="6" s="1"/>
  <c r="Q278" i="6"/>
  <c r="P278" i="6"/>
  <c r="O278" i="6"/>
  <c r="F279" i="6"/>
  <c r="P321" i="2"/>
  <c r="G322" i="2"/>
  <c r="P324" i="4"/>
  <c r="G325" i="4"/>
  <c r="L322" i="4"/>
  <c r="M322" i="4" s="1"/>
  <c r="R322" i="4"/>
  <c r="Q322" i="4"/>
  <c r="R321" i="2"/>
  <c r="Q321" i="2"/>
  <c r="L321" i="2"/>
  <c r="M321" i="2" s="1"/>
  <c r="H322" i="2" s="1"/>
  <c r="T324" i="10" l="1"/>
  <c r="U324" i="10" s="1"/>
  <c r="V325" i="10" s="1"/>
  <c r="Q324" i="10"/>
  <c r="P324" i="10"/>
  <c r="K324" i="10"/>
  <c r="L324" i="10" s="1"/>
  <c r="G325" i="10" s="1"/>
  <c r="F325" i="10"/>
  <c r="O324" i="10"/>
  <c r="R329" i="1"/>
  <c r="M329" i="1"/>
  <c r="N329" i="1" s="1"/>
  <c r="I330" i="1" s="1"/>
  <c r="S329" i="1"/>
  <c r="Q336" i="1"/>
  <c r="H337" i="1"/>
  <c r="P279" i="6"/>
  <c r="Q279" i="6"/>
  <c r="K279" i="6"/>
  <c r="L279" i="6" s="1"/>
  <c r="G280" i="6" s="1"/>
  <c r="F280" i="6"/>
  <c r="O279" i="6"/>
  <c r="G323" i="2"/>
  <c r="P322" i="2"/>
  <c r="R323" i="4"/>
  <c r="Q323" i="4"/>
  <c r="L323" i="4"/>
  <c r="M323" i="4" s="1"/>
  <c r="G326" i="4"/>
  <c r="P325" i="4"/>
  <c r="Q322" i="2"/>
  <c r="R322" i="2"/>
  <c r="L322" i="2"/>
  <c r="M322" i="2" s="1"/>
  <c r="H323" i="2" s="1"/>
  <c r="Q325" i="10" l="1"/>
  <c r="P325" i="10"/>
  <c r="K325" i="10"/>
  <c r="L325" i="10" s="1"/>
  <c r="G326" i="10" s="1"/>
  <c r="O325" i="10"/>
  <c r="F326" i="10"/>
  <c r="T325" i="10"/>
  <c r="U325" i="10" s="1"/>
  <c r="V326" i="10" s="1"/>
  <c r="M330" i="1"/>
  <c r="N330" i="1" s="1"/>
  <c r="I331" i="1" s="1"/>
  <c r="S330" i="1"/>
  <c r="R330" i="1"/>
  <c r="H338" i="1"/>
  <c r="Q337" i="1"/>
  <c r="P280" i="6"/>
  <c r="Q280" i="6"/>
  <c r="K280" i="6"/>
  <c r="L280" i="6" s="1"/>
  <c r="G281" i="6" s="1"/>
  <c r="O280" i="6"/>
  <c r="F281" i="6"/>
  <c r="G324" i="2"/>
  <c r="P323" i="2"/>
  <c r="Q324" i="4"/>
  <c r="R324" i="4"/>
  <c r="L324" i="4"/>
  <c r="M324" i="4" s="1"/>
  <c r="G327" i="4"/>
  <c r="P326" i="4"/>
  <c r="Q323" i="2"/>
  <c r="L323" i="2"/>
  <c r="M323" i="2" s="1"/>
  <c r="H324" i="2" s="1"/>
  <c r="R323" i="2"/>
  <c r="T326" i="10" l="1"/>
  <c r="U326" i="10" s="1"/>
  <c r="V327" i="10" s="1"/>
  <c r="Q326" i="10"/>
  <c r="P326" i="10"/>
  <c r="K326" i="10"/>
  <c r="L326" i="10" s="1"/>
  <c r="G327" i="10" s="1"/>
  <c r="O326" i="10"/>
  <c r="F327" i="10"/>
  <c r="R331" i="1"/>
  <c r="M331" i="1"/>
  <c r="N331" i="1" s="1"/>
  <c r="I332" i="1" s="1"/>
  <c r="S331" i="1"/>
  <c r="Q338" i="1"/>
  <c r="H339" i="1"/>
  <c r="Q281" i="6"/>
  <c r="K281" i="6"/>
  <c r="L281" i="6" s="1"/>
  <c r="G282" i="6" s="1"/>
  <c r="P281" i="6"/>
  <c r="F282" i="6"/>
  <c r="O281" i="6"/>
  <c r="G325" i="2"/>
  <c r="P324" i="2"/>
  <c r="R325" i="4"/>
  <c r="L325" i="4"/>
  <c r="M325" i="4" s="1"/>
  <c r="Q325" i="4"/>
  <c r="P327" i="4"/>
  <c r="G328" i="4"/>
  <c r="L324" i="2"/>
  <c r="M324" i="2" s="1"/>
  <c r="H325" i="2" s="1"/>
  <c r="R324" i="2"/>
  <c r="Q324" i="2"/>
  <c r="P327" i="10" l="1"/>
  <c r="K327" i="10"/>
  <c r="L327" i="10" s="1"/>
  <c r="G328" i="10" s="1"/>
  <c r="Q327" i="10"/>
  <c r="F328" i="10"/>
  <c r="O327" i="10"/>
  <c r="T327" i="10"/>
  <c r="U327" i="10" s="1"/>
  <c r="V328" i="10" s="1"/>
  <c r="M332" i="1"/>
  <c r="N332" i="1" s="1"/>
  <c r="I333" i="1" s="1"/>
  <c r="R332" i="1"/>
  <c r="S332" i="1"/>
  <c r="H340" i="1"/>
  <c r="Q339" i="1"/>
  <c r="K282" i="6"/>
  <c r="L282" i="6" s="1"/>
  <c r="G283" i="6" s="1"/>
  <c r="Q282" i="6"/>
  <c r="P282" i="6"/>
  <c r="O282" i="6"/>
  <c r="F283" i="6"/>
  <c r="G326" i="2"/>
  <c r="P325" i="2"/>
  <c r="G329" i="4"/>
  <c r="P328" i="4"/>
  <c r="R326" i="4"/>
  <c r="Q326" i="4"/>
  <c r="L326" i="4"/>
  <c r="M326" i="4" s="1"/>
  <c r="L325" i="2"/>
  <c r="M325" i="2" s="1"/>
  <c r="H326" i="2" s="1"/>
  <c r="R325" i="2"/>
  <c r="Q325" i="2"/>
  <c r="F329" i="10" l="1"/>
  <c r="O328" i="10"/>
  <c r="T328" i="10"/>
  <c r="U328" i="10" s="1"/>
  <c r="V329" i="10" s="1"/>
  <c r="Q328" i="10"/>
  <c r="P328" i="10"/>
  <c r="K328" i="10"/>
  <c r="L328" i="10" s="1"/>
  <c r="G329" i="10" s="1"/>
  <c r="S333" i="1"/>
  <c r="M333" i="1"/>
  <c r="N333" i="1" s="1"/>
  <c r="I334" i="1" s="1"/>
  <c r="R333" i="1"/>
  <c r="H341" i="1"/>
  <c r="Q340" i="1"/>
  <c r="O283" i="6"/>
  <c r="F284" i="6"/>
  <c r="P283" i="6"/>
  <c r="Q283" i="6"/>
  <c r="K283" i="6"/>
  <c r="L283" i="6" s="1"/>
  <c r="G284" i="6" s="1"/>
  <c r="G327" i="2"/>
  <c r="P326" i="2"/>
  <c r="Q327" i="4"/>
  <c r="R327" i="4"/>
  <c r="L327" i="4"/>
  <c r="M327" i="4" s="1"/>
  <c r="G330" i="4"/>
  <c r="P329" i="4"/>
  <c r="R326" i="2"/>
  <c r="L326" i="2"/>
  <c r="M326" i="2" s="1"/>
  <c r="H327" i="2" s="1"/>
  <c r="Q326" i="2"/>
  <c r="T329" i="10" l="1"/>
  <c r="U329" i="10" s="1"/>
  <c r="V330" i="10" s="1"/>
  <c r="Q329" i="10"/>
  <c r="K329" i="10"/>
  <c r="L329" i="10" s="1"/>
  <c r="G330" i="10" s="1"/>
  <c r="P329" i="10"/>
  <c r="F330" i="10"/>
  <c r="O329" i="10"/>
  <c r="R334" i="1"/>
  <c r="M334" i="1"/>
  <c r="N334" i="1" s="1"/>
  <c r="I335" i="1" s="1"/>
  <c r="S334" i="1"/>
  <c r="Q341" i="1"/>
  <c r="H342" i="1"/>
  <c r="K284" i="6"/>
  <c r="L284" i="6" s="1"/>
  <c r="G285" i="6" s="1"/>
  <c r="P284" i="6"/>
  <c r="Q284" i="6"/>
  <c r="O284" i="6"/>
  <c r="F285" i="6"/>
  <c r="G328" i="2"/>
  <c r="P327" i="2"/>
  <c r="Q328" i="4"/>
  <c r="R328" i="4"/>
  <c r="L328" i="4"/>
  <c r="M328" i="4" s="1"/>
  <c r="G331" i="4"/>
  <c r="P330" i="4"/>
  <c r="Q327" i="2"/>
  <c r="L327" i="2"/>
  <c r="M327" i="2" s="1"/>
  <c r="H328" i="2" s="1"/>
  <c r="R327" i="2"/>
  <c r="T330" i="10" l="1"/>
  <c r="U330" i="10" s="1"/>
  <c r="V331" i="10" s="1"/>
  <c r="P330" i="10"/>
  <c r="K330" i="10"/>
  <c r="L330" i="10" s="1"/>
  <c r="G331" i="10" s="1"/>
  <c r="Q330" i="10"/>
  <c r="F331" i="10"/>
  <c r="O330" i="10"/>
  <c r="M335" i="1"/>
  <c r="N335" i="1" s="1"/>
  <c r="I336" i="1" s="1"/>
  <c r="R335" i="1"/>
  <c r="S335" i="1"/>
  <c r="H343" i="1"/>
  <c r="Q342" i="1"/>
  <c r="Q285" i="6"/>
  <c r="K285" i="6"/>
  <c r="L285" i="6" s="1"/>
  <c r="G286" i="6" s="1"/>
  <c r="P285" i="6"/>
  <c r="O285" i="6"/>
  <c r="F286" i="6"/>
  <c r="G329" i="2"/>
  <c r="P328" i="2"/>
  <c r="R329" i="4"/>
  <c r="L329" i="4"/>
  <c r="M329" i="4" s="1"/>
  <c r="Q329" i="4"/>
  <c r="P331" i="4"/>
  <c r="G332" i="4"/>
  <c r="L328" i="2"/>
  <c r="M328" i="2" s="1"/>
  <c r="H329" i="2" s="1"/>
  <c r="Q328" i="2"/>
  <c r="R328" i="2"/>
  <c r="P331" i="10" l="1"/>
  <c r="K331" i="10"/>
  <c r="L331" i="10" s="1"/>
  <c r="G332" i="10" s="1"/>
  <c r="Q331" i="10"/>
  <c r="F332" i="10"/>
  <c r="O331" i="10"/>
  <c r="T331" i="10"/>
  <c r="U331" i="10" s="1"/>
  <c r="V332" i="10" s="1"/>
  <c r="R336" i="1"/>
  <c r="S336" i="1"/>
  <c r="M336" i="1"/>
  <c r="N336" i="1" s="1"/>
  <c r="I337" i="1" s="1"/>
  <c r="H344" i="1"/>
  <c r="Q343" i="1"/>
  <c r="K286" i="6"/>
  <c r="L286" i="6" s="1"/>
  <c r="G287" i="6" s="1"/>
  <c r="P286" i="6"/>
  <c r="Q286" i="6"/>
  <c r="F287" i="6"/>
  <c r="O286" i="6"/>
  <c r="P329" i="2"/>
  <c r="G330" i="2"/>
  <c r="Q330" i="4"/>
  <c r="R330" i="4"/>
  <c r="L330" i="4"/>
  <c r="M330" i="4" s="1"/>
  <c r="G333" i="4"/>
  <c r="P332" i="4"/>
  <c r="L329" i="2"/>
  <c r="M329" i="2" s="1"/>
  <c r="H330" i="2" s="1"/>
  <c r="R329" i="2"/>
  <c r="Q329" i="2"/>
  <c r="T332" i="10" l="1"/>
  <c r="U332" i="10" s="1"/>
  <c r="V333" i="10" s="1"/>
  <c r="Q332" i="10"/>
  <c r="P332" i="10"/>
  <c r="K332" i="10"/>
  <c r="L332" i="10" s="1"/>
  <c r="G333" i="10" s="1"/>
  <c r="F333" i="10"/>
  <c r="O332" i="10"/>
  <c r="Q344" i="1"/>
  <c r="H345" i="1"/>
  <c r="R337" i="1"/>
  <c r="M337" i="1"/>
  <c r="N337" i="1" s="1"/>
  <c r="I338" i="1" s="1"/>
  <c r="S337" i="1"/>
  <c r="P287" i="6"/>
  <c r="Q287" i="6"/>
  <c r="K287" i="6"/>
  <c r="L287" i="6" s="1"/>
  <c r="G288" i="6" s="1"/>
  <c r="O287" i="6"/>
  <c r="F288" i="6"/>
  <c r="P330" i="2"/>
  <c r="G331" i="2"/>
  <c r="R331" i="4"/>
  <c r="Q331" i="4"/>
  <c r="L331" i="4"/>
  <c r="M331" i="4" s="1"/>
  <c r="G334" i="4"/>
  <c r="P333" i="4"/>
  <c r="R330" i="2"/>
  <c r="Q330" i="2"/>
  <c r="L330" i="2"/>
  <c r="M330" i="2" s="1"/>
  <c r="H331" i="2" s="1"/>
  <c r="P333" i="10" l="1"/>
  <c r="Q333" i="10"/>
  <c r="K333" i="10"/>
  <c r="L333" i="10" s="1"/>
  <c r="G334" i="10" s="1"/>
  <c r="F334" i="10"/>
  <c r="O333" i="10"/>
  <c r="T333" i="10"/>
  <c r="U333" i="10" s="1"/>
  <c r="V334" i="10" s="1"/>
  <c r="R338" i="1"/>
  <c r="S338" i="1"/>
  <c r="M338" i="1"/>
  <c r="N338" i="1" s="1"/>
  <c r="I339" i="1" s="1"/>
  <c r="Q345" i="1"/>
  <c r="H346" i="1"/>
  <c r="Q288" i="6"/>
  <c r="P288" i="6"/>
  <c r="K288" i="6"/>
  <c r="L288" i="6" s="1"/>
  <c r="G289" i="6" s="1"/>
  <c r="F289" i="6"/>
  <c r="O288" i="6"/>
  <c r="G332" i="2"/>
  <c r="P331" i="2"/>
  <c r="G335" i="4"/>
  <c r="P334" i="4"/>
  <c r="Q332" i="4"/>
  <c r="L332" i="4"/>
  <c r="M332" i="4" s="1"/>
  <c r="R332" i="4"/>
  <c r="Q331" i="2"/>
  <c r="R331" i="2"/>
  <c r="L331" i="2"/>
  <c r="M331" i="2" s="1"/>
  <c r="H332" i="2" s="1"/>
  <c r="Q334" i="10" l="1"/>
  <c r="P334" i="10"/>
  <c r="K334" i="10"/>
  <c r="L334" i="10" s="1"/>
  <c r="G335" i="10" s="1"/>
  <c r="F335" i="10"/>
  <c r="O334" i="10"/>
  <c r="T334" i="10"/>
  <c r="U334" i="10" s="1"/>
  <c r="V335" i="10" s="1"/>
  <c r="R339" i="1"/>
  <c r="M339" i="1"/>
  <c r="N339" i="1" s="1"/>
  <c r="I340" i="1" s="1"/>
  <c r="S339" i="1"/>
  <c r="Q346" i="1"/>
  <c r="H347" i="1"/>
  <c r="K289" i="6"/>
  <c r="L289" i="6" s="1"/>
  <c r="G290" i="6" s="1"/>
  <c r="P289" i="6"/>
  <c r="Q289" i="6"/>
  <c r="F290" i="6"/>
  <c r="O289" i="6"/>
  <c r="P332" i="2"/>
  <c r="G333" i="2"/>
  <c r="P335" i="4"/>
  <c r="G336" i="4"/>
  <c r="R333" i="4"/>
  <c r="L333" i="4"/>
  <c r="M333" i="4" s="1"/>
  <c r="Q333" i="4"/>
  <c r="R332" i="2"/>
  <c r="Q332" i="2"/>
  <c r="L332" i="2"/>
  <c r="M332" i="2" s="1"/>
  <c r="H333" i="2" s="1"/>
  <c r="T335" i="10" l="1"/>
  <c r="U335" i="10" s="1"/>
  <c r="V336" i="10" s="1"/>
  <c r="P335" i="10"/>
  <c r="K335" i="10"/>
  <c r="L335" i="10" s="1"/>
  <c r="G336" i="10" s="1"/>
  <c r="Q335" i="10"/>
  <c r="F336" i="10"/>
  <c r="O335" i="10"/>
  <c r="H348" i="1"/>
  <c r="Q347" i="1"/>
  <c r="S340" i="1"/>
  <c r="M340" i="1"/>
  <c r="N340" i="1" s="1"/>
  <c r="I341" i="1" s="1"/>
  <c r="R340" i="1"/>
  <c r="P290" i="6"/>
  <c r="Q290" i="6"/>
  <c r="K290" i="6"/>
  <c r="L290" i="6" s="1"/>
  <c r="G291" i="6" s="1"/>
  <c r="F291" i="6"/>
  <c r="O290" i="6"/>
  <c r="P333" i="2"/>
  <c r="G334" i="2"/>
  <c r="R334" i="4"/>
  <c r="Q334" i="4"/>
  <c r="L334" i="4"/>
  <c r="M334" i="4" s="1"/>
  <c r="G337" i="4"/>
  <c r="P336" i="4"/>
  <c r="Q333" i="2"/>
  <c r="R333" i="2"/>
  <c r="L333" i="2"/>
  <c r="M333" i="2" s="1"/>
  <c r="H334" i="2" s="1"/>
  <c r="T336" i="10" l="1"/>
  <c r="U336" i="10" s="1"/>
  <c r="V337" i="10" s="1"/>
  <c r="P336" i="10"/>
  <c r="K336" i="10"/>
  <c r="L336" i="10" s="1"/>
  <c r="G337" i="10" s="1"/>
  <c r="Q336" i="10"/>
  <c r="O336" i="10"/>
  <c r="F337" i="10"/>
  <c r="R341" i="1"/>
  <c r="S341" i="1"/>
  <c r="M341" i="1"/>
  <c r="N341" i="1" s="1"/>
  <c r="I342" i="1" s="1"/>
  <c r="H349" i="1"/>
  <c r="Q348" i="1"/>
  <c r="P291" i="6"/>
  <c r="Q291" i="6"/>
  <c r="K291" i="6"/>
  <c r="L291" i="6" s="1"/>
  <c r="G292" i="6" s="1"/>
  <c r="F292" i="6"/>
  <c r="O291" i="6"/>
  <c r="P334" i="2"/>
  <c r="G335" i="2"/>
  <c r="L335" i="4"/>
  <c r="M335" i="4" s="1"/>
  <c r="R335" i="4"/>
  <c r="Q335" i="4"/>
  <c r="P337" i="4"/>
  <c r="G338" i="4"/>
  <c r="L334" i="2"/>
  <c r="M334" i="2" s="1"/>
  <c r="H335" i="2" s="1"/>
  <c r="R334" i="2"/>
  <c r="Q334" i="2"/>
  <c r="Q337" i="10" l="1"/>
  <c r="P337" i="10"/>
  <c r="K337" i="10"/>
  <c r="L337" i="10" s="1"/>
  <c r="G338" i="10" s="1"/>
  <c r="F338" i="10"/>
  <c r="O337" i="10"/>
  <c r="T337" i="10"/>
  <c r="U337" i="10" s="1"/>
  <c r="V338" i="10" s="1"/>
  <c r="R342" i="1"/>
  <c r="S342" i="1"/>
  <c r="M342" i="1"/>
  <c r="N342" i="1" s="1"/>
  <c r="I343" i="1" s="1"/>
  <c r="Q349" i="1"/>
  <c r="H350" i="1"/>
  <c r="P292" i="6"/>
  <c r="Q292" i="6"/>
  <c r="K292" i="6"/>
  <c r="L292" i="6" s="1"/>
  <c r="G293" i="6" s="1"/>
  <c r="F293" i="6"/>
  <c r="O292" i="6"/>
  <c r="P335" i="2"/>
  <c r="G336" i="2"/>
  <c r="Q336" i="4"/>
  <c r="R336" i="4"/>
  <c r="L336" i="4"/>
  <c r="M336" i="4" s="1"/>
  <c r="G339" i="4"/>
  <c r="P338" i="4"/>
  <c r="R335" i="2"/>
  <c r="Q335" i="2"/>
  <c r="L335" i="2"/>
  <c r="M335" i="2" s="1"/>
  <c r="H336" i="2" s="1"/>
  <c r="F339" i="10" l="1"/>
  <c r="O338" i="10"/>
  <c r="Q338" i="10"/>
  <c r="P338" i="10"/>
  <c r="K338" i="10"/>
  <c r="L338" i="10" s="1"/>
  <c r="G339" i="10" s="1"/>
  <c r="T338" i="10"/>
  <c r="U338" i="10" s="1"/>
  <c r="V339" i="10" s="1"/>
  <c r="R343" i="1"/>
  <c r="M343" i="1"/>
  <c r="N343" i="1" s="1"/>
  <c r="I344" i="1" s="1"/>
  <c r="S343" i="1"/>
  <c r="Q350" i="1"/>
  <c r="H351" i="1"/>
  <c r="Q293" i="6"/>
  <c r="K293" i="6"/>
  <c r="L293" i="6" s="1"/>
  <c r="G294" i="6" s="1"/>
  <c r="P293" i="6"/>
  <c r="O293" i="6"/>
  <c r="F294" i="6"/>
  <c r="P336" i="2"/>
  <c r="G337" i="2"/>
  <c r="R337" i="4"/>
  <c r="L337" i="4"/>
  <c r="M337" i="4" s="1"/>
  <c r="Q337" i="4"/>
  <c r="P339" i="4"/>
  <c r="G340" i="4"/>
  <c r="Q336" i="2"/>
  <c r="R336" i="2"/>
  <c r="L336" i="2"/>
  <c r="M336" i="2" s="1"/>
  <c r="H337" i="2" s="1"/>
  <c r="T339" i="10" l="1"/>
  <c r="U339" i="10" s="1"/>
  <c r="V340" i="10" s="1"/>
  <c r="Q339" i="10"/>
  <c r="P339" i="10"/>
  <c r="K339" i="10"/>
  <c r="L339" i="10" s="1"/>
  <c r="G340" i="10" s="1"/>
  <c r="F340" i="10"/>
  <c r="O339" i="10"/>
  <c r="R344" i="1"/>
  <c r="M344" i="1"/>
  <c r="N344" i="1" s="1"/>
  <c r="I345" i="1" s="1"/>
  <c r="S344" i="1"/>
  <c r="Q351" i="1"/>
  <c r="H352" i="1"/>
  <c r="F295" i="6"/>
  <c r="O294" i="6"/>
  <c r="P294" i="6"/>
  <c r="Q294" i="6"/>
  <c r="K294" i="6"/>
  <c r="L294" i="6" s="1"/>
  <c r="G295" i="6" s="1"/>
  <c r="G338" i="2"/>
  <c r="P337" i="2"/>
  <c r="P340" i="4"/>
  <c r="G341" i="4"/>
  <c r="L338" i="4"/>
  <c r="M338" i="4" s="1"/>
  <c r="R338" i="4"/>
  <c r="Q338" i="4"/>
  <c r="Q337" i="2"/>
  <c r="L337" i="2"/>
  <c r="M337" i="2" s="1"/>
  <c r="H338" i="2" s="1"/>
  <c r="R337" i="2"/>
  <c r="T340" i="10" l="1"/>
  <c r="U340" i="10" s="1"/>
  <c r="V341" i="10" s="1"/>
  <c r="Q340" i="10"/>
  <c r="P340" i="10"/>
  <c r="K340" i="10"/>
  <c r="L340" i="10" s="1"/>
  <c r="G341" i="10" s="1"/>
  <c r="F341" i="10"/>
  <c r="O340" i="10"/>
  <c r="H353" i="1"/>
  <c r="Q352" i="1"/>
  <c r="R345" i="1"/>
  <c r="S345" i="1"/>
  <c r="M345" i="1"/>
  <c r="N345" i="1" s="1"/>
  <c r="I346" i="1" s="1"/>
  <c r="P295" i="6"/>
  <c r="K295" i="6"/>
  <c r="L295" i="6" s="1"/>
  <c r="G296" i="6" s="1"/>
  <c r="Q295" i="6"/>
  <c r="F296" i="6"/>
  <c r="O295" i="6"/>
  <c r="G339" i="2"/>
  <c r="P338" i="2"/>
  <c r="R339" i="4"/>
  <c r="L339" i="4"/>
  <c r="M339" i="4" s="1"/>
  <c r="Q339" i="4"/>
  <c r="G342" i="4"/>
  <c r="P341" i="4"/>
  <c r="R338" i="2"/>
  <c r="Q338" i="2"/>
  <c r="L338" i="2"/>
  <c r="M338" i="2" s="1"/>
  <c r="H339" i="2" s="1"/>
  <c r="F342" i="10" l="1"/>
  <c r="O341" i="10"/>
  <c r="P341" i="10"/>
  <c r="K341" i="10"/>
  <c r="L341" i="10" s="1"/>
  <c r="G342" i="10" s="1"/>
  <c r="Q341" i="10"/>
  <c r="T341" i="10"/>
  <c r="U341" i="10" s="1"/>
  <c r="V342" i="10" s="1"/>
  <c r="R346" i="1"/>
  <c r="S346" i="1"/>
  <c r="M346" i="1"/>
  <c r="N346" i="1" s="1"/>
  <c r="I347" i="1" s="1"/>
  <c r="H354" i="1"/>
  <c r="Q353" i="1"/>
  <c r="F297" i="6"/>
  <c r="O296" i="6"/>
  <c r="P296" i="6"/>
  <c r="K296" i="6"/>
  <c r="L296" i="6" s="1"/>
  <c r="G297" i="6" s="1"/>
  <c r="Q296" i="6"/>
  <c r="G340" i="2"/>
  <c r="P339" i="2"/>
  <c r="Q340" i="4"/>
  <c r="L340" i="4"/>
  <c r="M340" i="4" s="1"/>
  <c r="R340" i="4"/>
  <c r="G343" i="4"/>
  <c r="P342" i="4"/>
  <c r="R339" i="2"/>
  <c r="L339" i="2"/>
  <c r="M339" i="2" s="1"/>
  <c r="H340" i="2" s="1"/>
  <c r="Q339" i="2"/>
  <c r="T342" i="10" l="1"/>
  <c r="U342" i="10" s="1"/>
  <c r="V343" i="10" s="1"/>
  <c r="K342" i="10"/>
  <c r="L342" i="10" s="1"/>
  <c r="G343" i="10" s="1"/>
  <c r="P342" i="10"/>
  <c r="Q342" i="10"/>
  <c r="O342" i="10"/>
  <c r="F343" i="10"/>
  <c r="H355" i="1"/>
  <c r="Q354" i="1"/>
  <c r="R347" i="1"/>
  <c r="M347" i="1"/>
  <c r="N347" i="1" s="1"/>
  <c r="I348" i="1" s="1"/>
  <c r="S347" i="1"/>
  <c r="P297" i="6"/>
  <c r="K297" i="6"/>
  <c r="L297" i="6" s="1"/>
  <c r="G298" i="6" s="1"/>
  <c r="Q297" i="6"/>
  <c r="F298" i="6"/>
  <c r="O297" i="6"/>
  <c r="P340" i="2"/>
  <c r="G341" i="2"/>
  <c r="R341" i="4"/>
  <c r="L341" i="4"/>
  <c r="M341" i="4" s="1"/>
  <c r="Q341" i="4"/>
  <c r="P343" i="4"/>
  <c r="G344" i="4"/>
  <c r="Q340" i="2"/>
  <c r="R340" i="2"/>
  <c r="L340" i="2"/>
  <c r="M340" i="2" s="1"/>
  <c r="H341" i="2" s="1"/>
  <c r="T343" i="10" l="1"/>
  <c r="U343" i="10" s="1"/>
  <c r="V344" i="10" s="1"/>
  <c r="F344" i="10"/>
  <c r="O343" i="10"/>
  <c r="Q343" i="10"/>
  <c r="P343" i="10"/>
  <c r="K343" i="10"/>
  <c r="L343" i="10" s="1"/>
  <c r="G344" i="10" s="1"/>
  <c r="R348" i="1"/>
  <c r="M348" i="1"/>
  <c r="N348" i="1" s="1"/>
  <c r="I349" i="1" s="1"/>
  <c r="S348" i="1"/>
  <c r="H356" i="1"/>
  <c r="Q355" i="1"/>
  <c r="F299" i="6"/>
  <c r="O298" i="6"/>
  <c r="P298" i="6"/>
  <c r="K298" i="6"/>
  <c r="L298" i="6" s="1"/>
  <c r="G299" i="6" s="1"/>
  <c r="Q298" i="6"/>
  <c r="P341" i="2"/>
  <c r="G342" i="2"/>
  <c r="R342" i="4"/>
  <c r="L342" i="4"/>
  <c r="M342" i="4" s="1"/>
  <c r="Q342" i="4"/>
  <c r="G345" i="4"/>
  <c r="P344" i="4"/>
  <c r="R341" i="2"/>
  <c r="L341" i="2"/>
  <c r="M341" i="2" s="1"/>
  <c r="H342" i="2" s="1"/>
  <c r="Q341" i="2"/>
  <c r="Q344" i="10" l="1"/>
  <c r="P344" i="10"/>
  <c r="K344" i="10"/>
  <c r="L344" i="10" s="1"/>
  <c r="G345" i="10" s="1"/>
  <c r="F345" i="10"/>
  <c r="O344" i="10"/>
  <c r="T344" i="10"/>
  <c r="U344" i="10" s="1"/>
  <c r="V345" i="10" s="1"/>
  <c r="H357" i="1"/>
  <c r="Q356" i="1"/>
  <c r="R349" i="1"/>
  <c r="S349" i="1"/>
  <c r="M349" i="1"/>
  <c r="N349" i="1" s="1"/>
  <c r="I350" i="1" s="1"/>
  <c r="P299" i="6"/>
  <c r="K299" i="6"/>
  <c r="L299" i="6" s="1"/>
  <c r="G300" i="6" s="1"/>
  <c r="Q299" i="6"/>
  <c r="F300" i="6"/>
  <c r="O299" i="6"/>
  <c r="P342" i="2"/>
  <c r="G343" i="2"/>
  <c r="Q343" i="4"/>
  <c r="L343" i="4"/>
  <c r="M343" i="4" s="1"/>
  <c r="R343" i="4"/>
  <c r="G346" i="4"/>
  <c r="P345" i="4"/>
  <c r="Q342" i="2"/>
  <c r="R342" i="2"/>
  <c r="L342" i="2"/>
  <c r="M342" i="2" s="1"/>
  <c r="H343" i="2" s="1"/>
  <c r="F346" i="10" l="1"/>
  <c r="O345" i="10"/>
  <c r="Q345" i="10"/>
  <c r="K345" i="10"/>
  <c r="L345" i="10" s="1"/>
  <c r="G346" i="10" s="1"/>
  <c r="P345" i="10"/>
  <c r="T345" i="10"/>
  <c r="U345" i="10" s="1"/>
  <c r="V346" i="10" s="1"/>
  <c r="R350" i="1"/>
  <c r="M350" i="1"/>
  <c r="N350" i="1" s="1"/>
  <c r="I351" i="1" s="1"/>
  <c r="S350" i="1"/>
  <c r="H358" i="1"/>
  <c r="Q357" i="1"/>
  <c r="F301" i="6"/>
  <c r="O300" i="6"/>
  <c r="P300" i="6"/>
  <c r="K300" i="6"/>
  <c r="L300" i="6" s="1"/>
  <c r="G301" i="6" s="1"/>
  <c r="Q300" i="6"/>
  <c r="G344" i="2"/>
  <c r="P343" i="2"/>
  <c r="Q344" i="4"/>
  <c r="L344" i="4"/>
  <c r="M344" i="4" s="1"/>
  <c r="R344" i="4"/>
  <c r="G347" i="4"/>
  <c r="P346" i="4"/>
  <c r="R343" i="2"/>
  <c r="L343" i="2"/>
  <c r="M343" i="2" s="1"/>
  <c r="H344" i="2" s="1"/>
  <c r="Q343" i="2"/>
  <c r="Q346" i="10" l="1"/>
  <c r="K346" i="10"/>
  <c r="L346" i="10" s="1"/>
  <c r="G347" i="10" s="1"/>
  <c r="P346" i="10"/>
  <c r="T346" i="10"/>
  <c r="U346" i="10" s="1"/>
  <c r="V347" i="10" s="1"/>
  <c r="F347" i="10"/>
  <c r="O346" i="10"/>
  <c r="Q358" i="1"/>
  <c r="H359" i="1"/>
  <c r="R351" i="1"/>
  <c r="S351" i="1"/>
  <c r="M351" i="1"/>
  <c r="N351" i="1" s="1"/>
  <c r="I352" i="1" s="1"/>
  <c r="P301" i="6"/>
  <c r="K301" i="6"/>
  <c r="L301" i="6" s="1"/>
  <c r="G302" i="6" s="1"/>
  <c r="Q301" i="6"/>
  <c r="F302" i="6"/>
  <c r="O301" i="6"/>
  <c r="P344" i="2"/>
  <c r="G345" i="2"/>
  <c r="R345" i="4"/>
  <c r="L345" i="4"/>
  <c r="M345" i="4" s="1"/>
  <c r="Q345" i="4"/>
  <c r="P347" i="4"/>
  <c r="G348" i="4"/>
  <c r="Q344" i="2"/>
  <c r="R344" i="2"/>
  <c r="L344" i="2"/>
  <c r="M344" i="2" s="1"/>
  <c r="H345" i="2" s="1"/>
  <c r="T347" i="10" l="1"/>
  <c r="U347" i="10" s="1"/>
  <c r="V348" i="10" s="1"/>
  <c r="F348" i="10"/>
  <c r="O347" i="10"/>
  <c r="Q347" i="10"/>
  <c r="K347" i="10"/>
  <c r="L347" i="10" s="1"/>
  <c r="G348" i="10" s="1"/>
  <c r="P347" i="10"/>
  <c r="H360" i="1"/>
  <c r="Q359" i="1"/>
  <c r="R352" i="1"/>
  <c r="S352" i="1"/>
  <c r="M352" i="1"/>
  <c r="N352" i="1" s="1"/>
  <c r="I353" i="1" s="1"/>
  <c r="F303" i="6"/>
  <c r="O302" i="6"/>
  <c r="P302" i="6"/>
  <c r="Q302" i="6"/>
  <c r="K302" i="6"/>
  <c r="L302" i="6" s="1"/>
  <c r="G303" i="6" s="1"/>
  <c r="P345" i="2"/>
  <c r="G346" i="2"/>
  <c r="Q346" i="4"/>
  <c r="L346" i="4"/>
  <c r="M346" i="4" s="1"/>
  <c r="R346" i="4"/>
  <c r="G349" i="4"/>
  <c r="P348" i="4"/>
  <c r="R345" i="2"/>
  <c r="L345" i="2"/>
  <c r="M345" i="2" s="1"/>
  <c r="H346" i="2" s="1"/>
  <c r="Q345" i="2"/>
  <c r="T348" i="10" l="1"/>
  <c r="U348" i="10" s="1"/>
  <c r="V349" i="10" s="1"/>
  <c r="P348" i="10"/>
  <c r="Q348" i="10"/>
  <c r="K348" i="10"/>
  <c r="L348" i="10" s="1"/>
  <c r="G349" i="10" s="1"/>
  <c r="F349" i="10"/>
  <c r="O348" i="10"/>
  <c r="R353" i="1"/>
  <c r="M353" i="1"/>
  <c r="N353" i="1" s="1"/>
  <c r="I354" i="1" s="1"/>
  <c r="S353" i="1"/>
  <c r="H361" i="1"/>
  <c r="Q360" i="1"/>
  <c r="P303" i="6"/>
  <c r="K303" i="6"/>
  <c r="L303" i="6" s="1"/>
  <c r="G304" i="6" s="1"/>
  <c r="Q303" i="6"/>
  <c r="F304" i="6"/>
  <c r="O303" i="6"/>
  <c r="G347" i="2"/>
  <c r="P346" i="2"/>
  <c r="L347" i="4"/>
  <c r="M347" i="4" s="1"/>
  <c r="R347" i="4"/>
  <c r="Q347" i="4"/>
  <c r="G350" i="4"/>
  <c r="P349" i="4"/>
  <c r="R346" i="2"/>
  <c r="Q346" i="2"/>
  <c r="L346" i="2"/>
  <c r="M346" i="2" s="1"/>
  <c r="H347" i="2" s="1"/>
  <c r="T349" i="10" l="1"/>
  <c r="U349" i="10" s="1"/>
  <c r="V350" i="10" s="1"/>
  <c r="F350" i="10"/>
  <c r="O349" i="10"/>
  <c r="P349" i="10"/>
  <c r="K349" i="10"/>
  <c r="L349" i="10" s="1"/>
  <c r="G350" i="10" s="1"/>
  <c r="Q349" i="10"/>
  <c r="R354" i="1"/>
  <c r="M354" i="1"/>
  <c r="N354" i="1" s="1"/>
  <c r="I355" i="1" s="1"/>
  <c r="S354" i="1"/>
  <c r="Q361" i="1"/>
  <c r="H362" i="1"/>
  <c r="F305" i="6"/>
  <c r="O304" i="6"/>
  <c r="P304" i="6"/>
  <c r="K304" i="6"/>
  <c r="L304" i="6" s="1"/>
  <c r="G305" i="6" s="1"/>
  <c r="Q304" i="6"/>
  <c r="G348" i="2"/>
  <c r="P347" i="2"/>
  <c r="Q348" i="4"/>
  <c r="L348" i="4"/>
  <c r="M348" i="4" s="1"/>
  <c r="R348" i="4"/>
  <c r="G351" i="4"/>
  <c r="P350" i="4"/>
  <c r="Q347" i="2"/>
  <c r="R347" i="2"/>
  <c r="L347" i="2"/>
  <c r="M347" i="2" s="1"/>
  <c r="H348" i="2" s="1"/>
  <c r="T350" i="10" l="1"/>
  <c r="U350" i="10" s="1"/>
  <c r="V351" i="10" s="1"/>
  <c r="P350" i="10"/>
  <c r="K350" i="10"/>
  <c r="L350" i="10" s="1"/>
  <c r="G351" i="10" s="1"/>
  <c r="Q350" i="10"/>
  <c r="F351" i="10"/>
  <c r="O350" i="10"/>
  <c r="R355" i="1"/>
  <c r="M355" i="1"/>
  <c r="N355" i="1" s="1"/>
  <c r="I356" i="1" s="1"/>
  <c r="S355" i="1"/>
  <c r="H363" i="1"/>
  <c r="Q362" i="1"/>
  <c r="P305" i="6"/>
  <c r="K305" i="6"/>
  <c r="L305" i="6" s="1"/>
  <c r="G306" i="6" s="1"/>
  <c r="Q305" i="6"/>
  <c r="F306" i="6"/>
  <c r="O305" i="6"/>
  <c r="P348" i="2"/>
  <c r="G349" i="2"/>
  <c r="R349" i="4"/>
  <c r="L349" i="4"/>
  <c r="M349" i="4" s="1"/>
  <c r="Q349" i="4"/>
  <c r="P351" i="4"/>
  <c r="G352" i="4"/>
  <c r="R348" i="2"/>
  <c r="Q348" i="2"/>
  <c r="L348" i="2"/>
  <c r="M348" i="2" s="1"/>
  <c r="H349" i="2" s="1"/>
  <c r="T351" i="10" l="1"/>
  <c r="U351" i="10" s="1"/>
  <c r="V352" i="10" s="1"/>
  <c r="K351" i="10"/>
  <c r="L351" i="10" s="1"/>
  <c r="G352" i="10" s="1"/>
  <c r="Q351" i="10"/>
  <c r="P351" i="10"/>
  <c r="O351" i="10"/>
  <c r="F352" i="10"/>
  <c r="Q363" i="1"/>
  <c r="H364" i="1"/>
  <c r="R356" i="1"/>
  <c r="S356" i="1"/>
  <c r="M356" i="1"/>
  <c r="N356" i="1" s="1"/>
  <c r="I357" i="1" s="1"/>
  <c r="O306" i="6"/>
  <c r="F307" i="6"/>
  <c r="P306" i="6"/>
  <c r="Q306" i="6"/>
  <c r="K306" i="6"/>
  <c r="L306" i="6" s="1"/>
  <c r="G307" i="6" s="1"/>
  <c r="P349" i="2"/>
  <c r="G350" i="2"/>
  <c r="P352" i="4"/>
  <c r="G353" i="4"/>
  <c r="L350" i="4"/>
  <c r="M350" i="4" s="1"/>
  <c r="R350" i="4"/>
  <c r="Q350" i="4"/>
  <c r="Q349" i="2"/>
  <c r="L349" i="2"/>
  <c r="M349" i="2" s="1"/>
  <c r="H350" i="2" s="1"/>
  <c r="R349" i="2"/>
  <c r="T352" i="10" l="1"/>
  <c r="U352" i="10" s="1"/>
  <c r="V353" i="10" s="1"/>
  <c r="K352" i="10"/>
  <c r="L352" i="10" s="1"/>
  <c r="G353" i="10" s="1"/>
  <c r="P352" i="10"/>
  <c r="Q352" i="10"/>
  <c r="F353" i="10"/>
  <c r="O352" i="10"/>
  <c r="S357" i="1"/>
  <c r="R357" i="1"/>
  <c r="M357" i="1"/>
  <c r="N357" i="1" s="1"/>
  <c r="I358" i="1" s="1"/>
  <c r="H365" i="1"/>
  <c r="Q364" i="1"/>
  <c r="F308" i="6"/>
  <c r="O307" i="6"/>
  <c r="P307" i="6"/>
  <c r="K307" i="6"/>
  <c r="L307" i="6" s="1"/>
  <c r="G308" i="6" s="1"/>
  <c r="Q307" i="6"/>
  <c r="G351" i="2"/>
  <c r="P350" i="2"/>
  <c r="L351" i="4"/>
  <c r="M351" i="4" s="1"/>
  <c r="R351" i="4"/>
  <c r="Q351" i="4"/>
  <c r="P353" i="4"/>
  <c r="G354" i="4"/>
  <c r="Q350" i="2"/>
  <c r="R350" i="2"/>
  <c r="L350" i="2"/>
  <c r="M350" i="2" s="1"/>
  <c r="H351" i="2" s="1"/>
  <c r="T353" i="10" l="1"/>
  <c r="U353" i="10" s="1"/>
  <c r="V354" i="10" s="1"/>
  <c r="K353" i="10"/>
  <c r="L353" i="10" s="1"/>
  <c r="G354" i="10" s="1"/>
  <c r="Q353" i="10"/>
  <c r="P353" i="10"/>
  <c r="F354" i="10"/>
  <c r="O353" i="10"/>
  <c r="R358" i="1"/>
  <c r="S358" i="1"/>
  <c r="M358" i="1"/>
  <c r="N358" i="1" s="1"/>
  <c r="I359" i="1" s="1"/>
  <c r="Q365" i="1"/>
  <c r="H366" i="1"/>
  <c r="P308" i="6"/>
  <c r="K308" i="6"/>
  <c r="L308" i="6" s="1"/>
  <c r="G309" i="6" s="1"/>
  <c r="Q308" i="6"/>
  <c r="F309" i="6"/>
  <c r="O308" i="6"/>
  <c r="G352" i="2"/>
  <c r="P351" i="2"/>
  <c r="Q352" i="4"/>
  <c r="R352" i="4"/>
  <c r="L352" i="4"/>
  <c r="M352" i="4" s="1"/>
  <c r="G355" i="4"/>
  <c r="P354" i="4"/>
  <c r="R351" i="2"/>
  <c r="Q351" i="2"/>
  <c r="L351" i="2"/>
  <c r="M351" i="2" s="1"/>
  <c r="H352" i="2" s="1"/>
  <c r="P354" i="10" l="1"/>
  <c r="Q354" i="10"/>
  <c r="K354" i="10"/>
  <c r="L354" i="10" s="1"/>
  <c r="G355" i="10" s="1"/>
  <c r="O354" i="10"/>
  <c r="F355" i="10"/>
  <c r="T354" i="10"/>
  <c r="U354" i="10" s="1"/>
  <c r="V355" i="10" s="1"/>
  <c r="R359" i="1"/>
  <c r="M359" i="1"/>
  <c r="N359" i="1" s="1"/>
  <c r="I360" i="1" s="1"/>
  <c r="S359" i="1"/>
  <c r="Q366" i="1"/>
  <c r="H367" i="1"/>
  <c r="F310" i="6"/>
  <c r="O309" i="6"/>
  <c r="P309" i="6"/>
  <c r="Q309" i="6"/>
  <c r="K309" i="6"/>
  <c r="L309" i="6" s="1"/>
  <c r="G310" i="6" s="1"/>
  <c r="P352" i="2"/>
  <c r="G353" i="2"/>
  <c r="R353" i="4"/>
  <c r="L353" i="4"/>
  <c r="M353" i="4" s="1"/>
  <c r="Q353" i="4"/>
  <c r="P355" i="4"/>
  <c r="G356" i="4"/>
  <c r="Q352" i="2"/>
  <c r="L352" i="2"/>
  <c r="M352" i="2" s="1"/>
  <c r="H353" i="2" s="1"/>
  <c r="R352" i="2"/>
  <c r="T355" i="10" l="1"/>
  <c r="U355" i="10" s="1"/>
  <c r="V356" i="10" s="1"/>
  <c r="K355" i="10"/>
  <c r="L355" i="10" s="1"/>
  <c r="G356" i="10" s="1"/>
  <c r="P355" i="10"/>
  <c r="Q355" i="10"/>
  <c r="F356" i="10"/>
  <c r="O355" i="10"/>
  <c r="H368" i="1"/>
  <c r="Q367" i="1"/>
  <c r="R360" i="1"/>
  <c r="S360" i="1"/>
  <c r="M360" i="1"/>
  <c r="N360" i="1" s="1"/>
  <c r="I361" i="1" s="1"/>
  <c r="Q310" i="6"/>
  <c r="P310" i="6"/>
  <c r="K310" i="6"/>
  <c r="L310" i="6" s="1"/>
  <c r="G311" i="6" s="1"/>
  <c r="F311" i="6"/>
  <c r="O310" i="6"/>
  <c r="P353" i="2"/>
  <c r="G354" i="2"/>
  <c r="P356" i="4"/>
  <c r="G357" i="4"/>
  <c r="R354" i="4"/>
  <c r="L354" i="4"/>
  <c r="M354" i="4" s="1"/>
  <c r="Q354" i="4"/>
  <c r="R353" i="2"/>
  <c r="L353" i="2"/>
  <c r="M353" i="2" s="1"/>
  <c r="H354" i="2" s="1"/>
  <c r="Q353" i="2"/>
  <c r="T356" i="10" l="1"/>
  <c r="U356" i="10" s="1"/>
  <c r="V357" i="10" s="1"/>
  <c r="Q356" i="10"/>
  <c r="P356" i="10"/>
  <c r="K356" i="10"/>
  <c r="L356" i="10" s="1"/>
  <c r="G357" i="10" s="1"/>
  <c r="O356" i="10"/>
  <c r="F357" i="10"/>
  <c r="R361" i="1"/>
  <c r="S361" i="1"/>
  <c r="M361" i="1"/>
  <c r="N361" i="1" s="1"/>
  <c r="I362" i="1" s="1"/>
  <c r="Q368" i="1"/>
  <c r="H369" i="1"/>
  <c r="O311" i="6"/>
  <c r="F312" i="6"/>
  <c r="K311" i="6"/>
  <c r="L311" i="6" s="1"/>
  <c r="G312" i="6" s="1"/>
  <c r="P311" i="6"/>
  <c r="Q311" i="6"/>
  <c r="G355" i="2"/>
  <c r="P354" i="2"/>
  <c r="Q355" i="4"/>
  <c r="R355" i="4"/>
  <c r="L355" i="4"/>
  <c r="M355" i="4" s="1"/>
  <c r="G358" i="4"/>
  <c r="P357" i="4"/>
  <c r="L354" i="2"/>
  <c r="M354" i="2" s="1"/>
  <c r="H355" i="2" s="1"/>
  <c r="Q354" i="2"/>
  <c r="R354" i="2"/>
  <c r="T357" i="10" l="1"/>
  <c r="U357" i="10" s="1"/>
  <c r="V358" i="10" s="1"/>
  <c r="Q357" i="10"/>
  <c r="P357" i="10"/>
  <c r="K357" i="10"/>
  <c r="L357" i="10" s="1"/>
  <c r="G358" i="10" s="1"/>
  <c r="F358" i="10"/>
  <c r="O357" i="10"/>
  <c r="R362" i="1"/>
  <c r="M362" i="1"/>
  <c r="N362" i="1" s="1"/>
  <c r="I363" i="1" s="1"/>
  <c r="S362" i="1"/>
  <c r="Q369" i="1"/>
  <c r="H370" i="1"/>
  <c r="K312" i="6"/>
  <c r="L312" i="6" s="1"/>
  <c r="G313" i="6" s="1"/>
  <c r="P312" i="6"/>
  <c r="Q312" i="6"/>
  <c r="F313" i="6"/>
  <c r="O312" i="6"/>
  <c r="G356" i="2"/>
  <c r="P355" i="2"/>
  <c r="Q356" i="4"/>
  <c r="R356" i="4"/>
  <c r="L356" i="4"/>
  <c r="M356" i="4" s="1"/>
  <c r="G359" i="4"/>
  <c r="P358" i="4"/>
  <c r="Q355" i="2"/>
  <c r="L355" i="2"/>
  <c r="M355" i="2" s="1"/>
  <c r="H356" i="2" s="1"/>
  <c r="R355" i="2"/>
  <c r="Q358" i="10" l="1"/>
  <c r="P358" i="10"/>
  <c r="K358" i="10"/>
  <c r="L358" i="10" s="1"/>
  <c r="G359" i="10" s="1"/>
  <c r="O358" i="10"/>
  <c r="F359" i="10"/>
  <c r="T358" i="10"/>
  <c r="U358" i="10" s="1"/>
  <c r="V359" i="10" s="1"/>
  <c r="S363" i="1"/>
  <c r="R363" i="1"/>
  <c r="M363" i="1"/>
  <c r="N363" i="1" s="1"/>
  <c r="I364" i="1" s="1"/>
  <c r="Q370" i="1"/>
  <c r="H371" i="1"/>
  <c r="F314" i="6"/>
  <c r="O313" i="6"/>
  <c r="K313" i="6"/>
  <c r="L313" i="6" s="1"/>
  <c r="G314" i="6" s="1"/>
  <c r="Q313" i="6"/>
  <c r="P313" i="6"/>
  <c r="G357" i="2"/>
  <c r="P356" i="2"/>
  <c r="R357" i="4"/>
  <c r="L357" i="4"/>
  <c r="M357" i="4" s="1"/>
  <c r="Q357" i="4"/>
  <c r="P359" i="4"/>
  <c r="G360" i="4"/>
  <c r="R356" i="2"/>
  <c r="L356" i="2"/>
  <c r="M356" i="2" s="1"/>
  <c r="H357" i="2" s="1"/>
  <c r="Q356" i="2"/>
  <c r="F360" i="10" l="1"/>
  <c r="O359" i="10"/>
  <c r="Q359" i="10"/>
  <c r="P359" i="10"/>
  <c r="K359" i="10"/>
  <c r="L359" i="10" s="1"/>
  <c r="G360" i="10" s="1"/>
  <c r="T359" i="10"/>
  <c r="U359" i="10" s="1"/>
  <c r="V360" i="10" s="1"/>
  <c r="R364" i="1"/>
  <c r="M364" i="1"/>
  <c r="N364" i="1" s="1"/>
  <c r="I365" i="1" s="1"/>
  <c r="S364" i="1"/>
  <c r="H372" i="1"/>
  <c r="Q371" i="1"/>
  <c r="K314" i="6"/>
  <c r="L314" i="6" s="1"/>
  <c r="G315" i="6" s="1"/>
  <c r="P314" i="6"/>
  <c r="Q314" i="6"/>
  <c r="O314" i="6"/>
  <c r="F315" i="6"/>
  <c r="P357" i="2"/>
  <c r="G358" i="2"/>
  <c r="G361" i="4"/>
  <c r="P360" i="4"/>
  <c r="Q358" i="4"/>
  <c r="R358" i="4"/>
  <c r="L358" i="4"/>
  <c r="M358" i="4" s="1"/>
  <c r="Q357" i="2"/>
  <c r="R357" i="2"/>
  <c r="L357" i="2"/>
  <c r="M357" i="2" s="1"/>
  <c r="H358" i="2" s="1"/>
  <c r="Q360" i="10" l="1"/>
  <c r="P360" i="10"/>
  <c r="K360" i="10"/>
  <c r="L360" i="10" s="1"/>
  <c r="G361" i="10" s="1"/>
  <c r="F361" i="10"/>
  <c r="O360" i="10"/>
  <c r="T360" i="10"/>
  <c r="U360" i="10" s="1"/>
  <c r="V361" i="10" s="1"/>
  <c r="R365" i="1"/>
  <c r="S365" i="1"/>
  <c r="M365" i="1"/>
  <c r="N365" i="1" s="1"/>
  <c r="I366" i="1" s="1"/>
  <c r="Q372" i="1"/>
  <c r="H373" i="1"/>
  <c r="F316" i="6"/>
  <c r="O315" i="6"/>
  <c r="P315" i="6"/>
  <c r="K315" i="6"/>
  <c r="L315" i="6" s="1"/>
  <c r="G316" i="6" s="1"/>
  <c r="Q315" i="6"/>
  <c r="P358" i="2"/>
  <c r="G359" i="2"/>
  <c r="Q359" i="4"/>
  <c r="R359" i="4"/>
  <c r="L359" i="4"/>
  <c r="M359" i="4" s="1"/>
  <c r="G362" i="4"/>
  <c r="P361" i="4"/>
  <c r="L358" i="2"/>
  <c r="M358" i="2" s="1"/>
  <c r="H359" i="2" s="1"/>
  <c r="Q358" i="2"/>
  <c r="R358" i="2"/>
  <c r="F362" i="10" l="1"/>
  <c r="O361" i="10"/>
  <c r="Q361" i="10"/>
  <c r="P361" i="10"/>
  <c r="K361" i="10"/>
  <c r="L361" i="10" s="1"/>
  <c r="G362" i="10" s="1"/>
  <c r="T361" i="10"/>
  <c r="U361" i="10" s="1"/>
  <c r="V362" i="10" s="1"/>
  <c r="R366" i="1"/>
  <c r="M366" i="1"/>
  <c r="N366" i="1" s="1"/>
  <c r="I367" i="1" s="1"/>
  <c r="S366" i="1"/>
  <c r="Q373" i="1"/>
  <c r="H374" i="1"/>
  <c r="Q316" i="6"/>
  <c r="K316" i="6"/>
  <c r="L316" i="6" s="1"/>
  <c r="G317" i="6" s="1"/>
  <c r="P316" i="6"/>
  <c r="F317" i="6"/>
  <c r="O316" i="6"/>
  <c r="P359" i="2"/>
  <c r="G360" i="2"/>
  <c r="Q360" i="4"/>
  <c r="L360" i="4"/>
  <c r="M360" i="4" s="1"/>
  <c r="R360" i="4"/>
  <c r="G363" i="4"/>
  <c r="P362" i="4"/>
  <c r="L359" i="2"/>
  <c r="M359" i="2" s="1"/>
  <c r="H360" i="2" s="1"/>
  <c r="Q359" i="2"/>
  <c r="R359" i="2"/>
  <c r="T362" i="10" l="1"/>
  <c r="U362" i="10" s="1"/>
  <c r="V363" i="10" s="1"/>
  <c r="Q362" i="10"/>
  <c r="P362" i="10"/>
  <c r="K362" i="10"/>
  <c r="L362" i="10" s="1"/>
  <c r="G363" i="10" s="1"/>
  <c r="F363" i="10"/>
  <c r="O362" i="10"/>
  <c r="Q374" i="1"/>
  <c r="H375" i="1"/>
  <c r="R367" i="1"/>
  <c r="S367" i="1"/>
  <c r="M367" i="1"/>
  <c r="N367" i="1" s="1"/>
  <c r="I368" i="1" s="1"/>
  <c r="K317" i="6"/>
  <c r="L317" i="6" s="1"/>
  <c r="G318" i="6" s="1"/>
  <c r="Q317" i="6"/>
  <c r="P317" i="6"/>
  <c r="O317" i="6"/>
  <c r="F318" i="6"/>
  <c r="P360" i="2"/>
  <c r="G361" i="2"/>
  <c r="P363" i="4"/>
  <c r="G364" i="4"/>
  <c r="R361" i="4"/>
  <c r="L361" i="4"/>
  <c r="M361" i="4" s="1"/>
  <c r="Q361" i="4"/>
  <c r="Q360" i="2"/>
  <c r="R360" i="2"/>
  <c r="L360" i="2"/>
  <c r="M360" i="2" s="1"/>
  <c r="H361" i="2" s="1"/>
  <c r="T363" i="10" l="1"/>
  <c r="U363" i="10" s="1"/>
  <c r="V364" i="10" s="1"/>
  <c r="Q363" i="10"/>
  <c r="K363" i="10"/>
  <c r="L363" i="10" s="1"/>
  <c r="G364" i="10" s="1"/>
  <c r="P363" i="10"/>
  <c r="O363" i="10"/>
  <c r="F364" i="10"/>
  <c r="M368" i="1"/>
  <c r="N368" i="1" s="1"/>
  <c r="I369" i="1" s="1"/>
  <c r="S368" i="1"/>
  <c r="R368" i="1"/>
  <c r="H376" i="1"/>
  <c r="Q375" i="1"/>
  <c r="K318" i="6"/>
  <c r="L318" i="6" s="1"/>
  <c r="G319" i="6" s="1"/>
  <c r="Q318" i="6"/>
  <c r="P318" i="6"/>
  <c r="O318" i="6"/>
  <c r="F319" i="6"/>
  <c r="P361" i="2"/>
  <c r="G362" i="2"/>
  <c r="Q362" i="4"/>
  <c r="R362" i="4"/>
  <c r="L362" i="4"/>
  <c r="M362" i="4" s="1"/>
  <c r="G365" i="4"/>
  <c r="P364" i="4"/>
  <c r="R361" i="2"/>
  <c r="Q361" i="2"/>
  <c r="L361" i="2"/>
  <c r="M361" i="2" s="1"/>
  <c r="H362" i="2" s="1"/>
  <c r="T364" i="10" l="1"/>
  <c r="U364" i="10" s="1"/>
  <c r="V365" i="10" s="1"/>
  <c r="F365" i="10"/>
  <c r="O364" i="10"/>
  <c r="Q364" i="10"/>
  <c r="P364" i="10"/>
  <c r="K364" i="10"/>
  <c r="L364" i="10" s="1"/>
  <c r="G365" i="10" s="1"/>
  <c r="R369" i="1"/>
  <c r="S369" i="1"/>
  <c r="M369" i="1"/>
  <c r="N369" i="1" s="1"/>
  <c r="I370" i="1" s="1"/>
  <c r="H377" i="1"/>
  <c r="Q376" i="1"/>
  <c r="F320" i="6"/>
  <c r="O319" i="6"/>
  <c r="K319" i="6"/>
  <c r="L319" i="6" s="1"/>
  <c r="G320" i="6" s="1"/>
  <c r="Q319" i="6"/>
  <c r="P319" i="6"/>
  <c r="G363" i="2"/>
  <c r="P362" i="2"/>
  <c r="L363" i="4"/>
  <c r="M363" i="4" s="1"/>
  <c r="R363" i="4"/>
  <c r="Q363" i="4"/>
  <c r="P365" i="4"/>
  <c r="G366" i="4"/>
  <c r="L362" i="2"/>
  <c r="M362" i="2" s="1"/>
  <c r="H363" i="2" s="1"/>
  <c r="R362" i="2"/>
  <c r="Q362" i="2"/>
  <c r="T365" i="10" l="1"/>
  <c r="U365" i="10" s="1"/>
  <c r="V366" i="10" s="1"/>
  <c r="Q365" i="10"/>
  <c r="P365" i="10"/>
  <c r="K365" i="10"/>
  <c r="L365" i="10" s="1"/>
  <c r="G366" i="10" s="1"/>
  <c r="O365" i="10"/>
  <c r="F366" i="10"/>
  <c r="Q377" i="1"/>
  <c r="H378" i="1"/>
  <c r="R370" i="1"/>
  <c r="M370" i="1"/>
  <c r="N370" i="1" s="1"/>
  <c r="I371" i="1" s="1"/>
  <c r="S370" i="1"/>
  <c r="K320" i="6"/>
  <c r="L320" i="6" s="1"/>
  <c r="G321" i="6" s="1"/>
  <c r="Q320" i="6"/>
  <c r="P320" i="6"/>
  <c r="O320" i="6"/>
  <c r="F321" i="6"/>
  <c r="G364" i="2"/>
  <c r="P363" i="2"/>
  <c r="Q364" i="4"/>
  <c r="R364" i="4"/>
  <c r="L364" i="4"/>
  <c r="M364" i="4" s="1"/>
  <c r="G367" i="4"/>
  <c r="P366" i="4"/>
  <c r="R363" i="2"/>
  <c r="Q363" i="2"/>
  <c r="L363" i="2"/>
  <c r="M363" i="2" s="1"/>
  <c r="H364" i="2" s="1"/>
  <c r="P366" i="10" l="1"/>
  <c r="Q366" i="10"/>
  <c r="K366" i="10"/>
  <c r="L366" i="10" s="1"/>
  <c r="G367" i="10" s="1"/>
  <c r="O366" i="10"/>
  <c r="F367" i="10"/>
  <c r="T366" i="10"/>
  <c r="U366" i="10" s="1"/>
  <c r="V367" i="10" s="1"/>
  <c r="R371" i="1"/>
  <c r="S371" i="1"/>
  <c r="M371" i="1"/>
  <c r="N371" i="1" s="1"/>
  <c r="I372" i="1" s="1"/>
  <c r="Q378" i="1"/>
  <c r="H379" i="1"/>
  <c r="K321" i="6"/>
  <c r="L321" i="6" s="1"/>
  <c r="G322" i="6" s="1"/>
  <c r="Q321" i="6"/>
  <c r="P321" i="6"/>
  <c r="F322" i="6"/>
  <c r="O321" i="6"/>
  <c r="G365" i="2"/>
  <c r="P364" i="2"/>
  <c r="P367" i="4"/>
  <c r="G368" i="4"/>
  <c r="R365" i="4"/>
  <c r="L365" i="4"/>
  <c r="M365" i="4" s="1"/>
  <c r="Q365" i="4"/>
  <c r="R364" i="2"/>
  <c r="Q364" i="2"/>
  <c r="L364" i="2"/>
  <c r="M364" i="2" s="1"/>
  <c r="H365" i="2" s="1"/>
  <c r="Q367" i="10" l="1"/>
  <c r="K367" i="10"/>
  <c r="L367" i="10" s="1"/>
  <c r="G368" i="10" s="1"/>
  <c r="P367" i="10"/>
  <c r="O367" i="10"/>
  <c r="F368" i="10"/>
  <c r="T367" i="10"/>
  <c r="U367" i="10" s="1"/>
  <c r="V368" i="10" s="1"/>
  <c r="R372" i="1"/>
  <c r="M372" i="1"/>
  <c r="N372" i="1" s="1"/>
  <c r="I373" i="1" s="1"/>
  <c r="S372" i="1"/>
  <c r="Q379" i="1"/>
  <c r="H380" i="1"/>
  <c r="K322" i="6"/>
  <c r="L322" i="6" s="1"/>
  <c r="G323" i="6" s="1"/>
  <c r="Q322" i="6"/>
  <c r="P322" i="6"/>
  <c r="F323" i="6"/>
  <c r="O322" i="6"/>
  <c r="P365" i="2"/>
  <c r="G366" i="2"/>
  <c r="L366" i="4"/>
  <c r="M366" i="4" s="1"/>
  <c r="R366" i="4"/>
  <c r="Q366" i="4"/>
  <c r="P368" i="4"/>
  <c r="G369" i="4"/>
  <c r="L365" i="2"/>
  <c r="M365" i="2" s="1"/>
  <c r="H366" i="2" s="1"/>
  <c r="R365" i="2"/>
  <c r="Q365" i="2"/>
  <c r="T368" i="10" l="1"/>
  <c r="U368" i="10" s="1"/>
  <c r="V369" i="10" s="1"/>
  <c r="F369" i="10"/>
  <c r="O368" i="10"/>
  <c r="Q368" i="10"/>
  <c r="P368" i="10"/>
  <c r="K368" i="10"/>
  <c r="L368" i="10" s="1"/>
  <c r="G369" i="10" s="1"/>
  <c r="R373" i="1"/>
  <c r="M373" i="1"/>
  <c r="N373" i="1" s="1"/>
  <c r="I374" i="1" s="1"/>
  <c r="S373" i="1"/>
  <c r="H381" i="1"/>
  <c r="Q380" i="1"/>
  <c r="K323" i="6"/>
  <c r="L323" i="6" s="1"/>
  <c r="G324" i="6" s="1"/>
  <c r="P323" i="6"/>
  <c r="Q323" i="6"/>
  <c r="F324" i="6"/>
  <c r="O323" i="6"/>
  <c r="P366" i="2"/>
  <c r="G367" i="2"/>
  <c r="R367" i="4"/>
  <c r="L367" i="4"/>
  <c r="M367" i="4" s="1"/>
  <c r="Q367" i="4"/>
  <c r="P369" i="4"/>
  <c r="G370" i="4"/>
  <c r="R366" i="2"/>
  <c r="L366" i="2"/>
  <c r="M366" i="2" s="1"/>
  <c r="H367" i="2" s="1"/>
  <c r="Q366" i="2"/>
  <c r="Q369" i="10" l="1"/>
  <c r="P369" i="10"/>
  <c r="K369" i="10"/>
  <c r="L369" i="10" s="1"/>
  <c r="G370" i="10" s="1"/>
  <c r="F370" i="10"/>
  <c r="O369" i="10"/>
  <c r="T369" i="10"/>
  <c r="U369" i="10" s="1"/>
  <c r="V370" i="10" s="1"/>
  <c r="Q381" i="1"/>
  <c r="H382" i="1"/>
  <c r="R374" i="1"/>
  <c r="M374" i="1"/>
  <c r="N374" i="1" s="1"/>
  <c r="I375" i="1" s="1"/>
  <c r="S374" i="1"/>
  <c r="K324" i="6"/>
  <c r="L324" i="6" s="1"/>
  <c r="G325" i="6" s="1"/>
  <c r="P324" i="6"/>
  <c r="Q324" i="6"/>
  <c r="F325" i="6"/>
  <c r="O324" i="6"/>
  <c r="P367" i="2"/>
  <c r="G368" i="2"/>
  <c r="Q368" i="4"/>
  <c r="R368" i="4"/>
  <c r="L368" i="4"/>
  <c r="M368" i="4" s="1"/>
  <c r="G371" i="4"/>
  <c r="P370" i="4"/>
  <c r="R367" i="2"/>
  <c r="Q367" i="2"/>
  <c r="L367" i="2"/>
  <c r="M367" i="2" s="1"/>
  <c r="H368" i="2" s="1"/>
  <c r="T370" i="10" l="1"/>
  <c r="U370" i="10" s="1"/>
  <c r="V371" i="10" s="1"/>
  <c r="Q370" i="10"/>
  <c r="K370" i="10"/>
  <c r="L370" i="10" s="1"/>
  <c r="G371" i="10" s="1"/>
  <c r="P370" i="10"/>
  <c r="F371" i="10"/>
  <c r="O370" i="10"/>
  <c r="R375" i="1"/>
  <c r="S375" i="1"/>
  <c r="M375" i="1"/>
  <c r="N375" i="1" s="1"/>
  <c r="I376" i="1" s="1"/>
  <c r="Q382" i="1"/>
  <c r="H383" i="1"/>
  <c r="K325" i="6"/>
  <c r="L325" i="6" s="1"/>
  <c r="G326" i="6" s="1"/>
  <c r="Q325" i="6"/>
  <c r="P325" i="6"/>
  <c r="F326" i="6"/>
  <c r="O325" i="6"/>
  <c r="G369" i="2"/>
  <c r="P368" i="2"/>
  <c r="R369" i="4"/>
  <c r="L369" i="4"/>
  <c r="M369" i="4" s="1"/>
  <c r="Q369" i="4"/>
  <c r="P371" i="4"/>
  <c r="G372" i="4"/>
  <c r="L368" i="2"/>
  <c r="M368" i="2" s="1"/>
  <c r="H369" i="2" s="1"/>
  <c r="Q368" i="2"/>
  <c r="R368" i="2"/>
  <c r="K371" i="10" l="1"/>
  <c r="L371" i="10" s="1"/>
  <c r="G372" i="10" s="1"/>
  <c r="Q371" i="10"/>
  <c r="P371" i="10"/>
  <c r="F372" i="10"/>
  <c r="O371" i="10"/>
  <c r="T371" i="10"/>
  <c r="U371" i="10" s="1"/>
  <c r="V372" i="10" s="1"/>
  <c r="R376" i="1"/>
  <c r="M376" i="1"/>
  <c r="N376" i="1" s="1"/>
  <c r="I377" i="1" s="1"/>
  <c r="S376" i="1"/>
  <c r="Q383" i="1"/>
  <c r="H384" i="1"/>
  <c r="K326" i="6"/>
  <c r="L326" i="6" s="1"/>
  <c r="G327" i="6" s="1"/>
  <c r="P326" i="6"/>
  <c r="Q326" i="6"/>
  <c r="O326" i="6"/>
  <c r="F327" i="6"/>
  <c r="P369" i="2"/>
  <c r="G370" i="2"/>
  <c r="P372" i="4"/>
  <c r="G373" i="4"/>
  <c r="R370" i="4"/>
  <c r="L370" i="4"/>
  <c r="M370" i="4" s="1"/>
  <c r="Q370" i="4"/>
  <c r="Q369" i="2"/>
  <c r="L369" i="2"/>
  <c r="M369" i="2" s="1"/>
  <c r="H370" i="2" s="1"/>
  <c r="R369" i="2"/>
  <c r="F373" i="10" l="1"/>
  <c r="O372" i="10"/>
  <c r="T372" i="10"/>
  <c r="U372" i="10" s="1"/>
  <c r="V373" i="10" s="1"/>
  <c r="K372" i="10"/>
  <c r="L372" i="10" s="1"/>
  <c r="G373" i="10" s="1"/>
  <c r="P372" i="10"/>
  <c r="Q372" i="10"/>
  <c r="H385" i="1"/>
  <c r="Q384" i="1"/>
  <c r="S377" i="1"/>
  <c r="R377" i="1"/>
  <c r="M377" i="1"/>
  <c r="N377" i="1" s="1"/>
  <c r="I378" i="1" s="1"/>
  <c r="K327" i="6"/>
  <c r="L327" i="6" s="1"/>
  <c r="G328" i="6" s="1"/>
  <c r="Q327" i="6"/>
  <c r="P327" i="6"/>
  <c r="F328" i="6"/>
  <c r="O327" i="6"/>
  <c r="G371" i="2"/>
  <c r="P370" i="2"/>
  <c r="Q371" i="4"/>
  <c r="R371" i="4"/>
  <c r="L371" i="4"/>
  <c r="M371" i="4" s="1"/>
  <c r="G374" i="4"/>
  <c r="P373" i="4"/>
  <c r="R370" i="2"/>
  <c r="L370" i="2"/>
  <c r="M370" i="2" s="1"/>
  <c r="H371" i="2" s="1"/>
  <c r="Q370" i="2"/>
  <c r="K373" i="10" l="1"/>
  <c r="L373" i="10" s="1"/>
  <c r="G374" i="10" s="1"/>
  <c r="P373" i="10"/>
  <c r="Q373" i="10"/>
  <c r="T373" i="10"/>
  <c r="U373" i="10" s="1"/>
  <c r="V374" i="10" s="1"/>
  <c r="F374" i="10"/>
  <c r="O373" i="10"/>
  <c r="S378" i="1"/>
  <c r="M378" i="1"/>
  <c r="N378" i="1" s="1"/>
  <c r="I379" i="1" s="1"/>
  <c r="R378" i="1"/>
  <c r="Q385" i="1"/>
  <c r="H386" i="1"/>
  <c r="K328" i="6"/>
  <c r="L328" i="6" s="1"/>
  <c r="G329" i="6" s="1"/>
  <c r="Q328" i="6"/>
  <c r="P328" i="6"/>
  <c r="F329" i="6"/>
  <c r="O328" i="6"/>
  <c r="P371" i="2"/>
  <c r="G372" i="2"/>
  <c r="Q372" i="4"/>
  <c r="L372" i="4"/>
  <c r="M372" i="4" s="1"/>
  <c r="R372" i="4"/>
  <c r="G375" i="4"/>
  <c r="P374" i="4"/>
  <c r="R371" i="2"/>
  <c r="Q371" i="2"/>
  <c r="L371" i="2"/>
  <c r="M371" i="2" s="1"/>
  <c r="H372" i="2" s="1"/>
  <c r="T374" i="10" l="1"/>
  <c r="U374" i="10" s="1"/>
  <c r="V375" i="10" s="1"/>
  <c r="Q374" i="10"/>
  <c r="P374" i="10"/>
  <c r="K374" i="10"/>
  <c r="L374" i="10" s="1"/>
  <c r="G375" i="10" s="1"/>
  <c r="O374" i="10"/>
  <c r="F375" i="10"/>
  <c r="S379" i="1"/>
  <c r="M379" i="1"/>
  <c r="N379" i="1" s="1"/>
  <c r="I380" i="1" s="1"/>
  <c r="R379" i="1"/>
  <c r="H387" i="1"/>
  <c r="Q386" i="1"/>
  <c r="K329" i="6"/>
  <c r="L329" i="6" s="1"/>
  <c r="G330" i="6" s="1"/>
  <c r="Q329" i="6"/>
  <c r="P329" i="6"/>
  <c r="F330" i="6"/>
  <c r="O329" i="6"/>
  <c r="G373" i="2"/>
  <c r="P372" i="2"/>
  <c r="R373" i="4"/>
  <c r="L373" i="4"/>
  <c r="M373" i="4" s="1"/>
  <c r="Q373" i="4"/>
  <c r="P375" i="4"/>
  <c r="G376" i="4"/>
  <c r="L372" i="2"/>
  <c r="M372" i="2" s="1"/>
  <c r="H373" i="2" s="1"/>
  <c r="Q372" i="2"/>
  <c r="R372" i="2"/>
  <c r="T375" i="10" l="1"/>
  <c r="U375" i="10" s="1"/>
  <c r="V376" i="10" s="1"/>
  <c r="Q375" i="10"/>
  <c r="K375" i="10"/>
  <c r="L375" i="10" s="1"/>
  <c r="G376" i="10" s="1"/>
  <c r="P375" i="10"/>
  <c r="O375" i="10"/>
  <c r="F376" i="10"/>
  <c r="Q387" i="1"/>
  <c r="H388" i="1"/>
  <c r="R380" i="1"/>
  <c r="S380" i="1"/>
  <c r="M380" i="1"/>
  <c r="N380" i="1" s="1"/>
  <c r="I381" i="1" s="1"/>
  <c r="P330" i="6"/>
  <c r="K330" i="6"/>
  <c r="L330" i="6" s="1"/>
  <c r="G331" i="6" s="1"/>
  <c r="Q330" i="6"/>
  <c r="F331" i="6"/>
  <c r="O330" i="6"/>
  <c r="P373" i="2"/>
  <c r="G374" i="2"/>
  <c r="Q374" i="4"/>
  <c r="R374" i="4"/>
  <c r="L374" i="4"/>
  <c r="M374" i="4" s="1"/>
  <c r="G377" i="4"/>
  <c r="P376" i="4"/>
  <c r="R373" i="2"/>
  <c r="Q373" i="2"/>
  <c r="L373" i="2"/>
  <c r="M373" i="2" s="1"/>
  <c r="H374" i="2" s="1"/>
  <c r="O376" i="10" l="1"/>
  <c r="F377" i="10"/>
  <c r="P376" i="10"/>
  <c r="K376" i="10"/>
  <c r="L376" i="10" s="1"/>
  <c r="G377" i="10" s="1"/>
  <c r="Q376" i="10"/>
  <c r="T376" i="10"/>
  <c r="U376" i="10" s="1"/>
  <c r="V377" i="10" s="1"/>
  <c r="R381" i="1"/>
  <c r="M381" i="1"/>
  <c r="N381" i="1" s="1"/>
  <c r="I382" i="1" s="1"/>
  <c r="S381" i="1"/>
  <c r="Q388" i="1"/>
  <c r="H389" i="1"/>
  <c r="K331" i="6"/>
  <c r="L331" i="6" s="1"/>
  <c r="G332" i="6" s="1"/>
  <c r="P331" i="6"/>
  <c r="Q331" i="6"/>
  <c r="F332" i="6"/>
  <c r="O331" i="6"/>
  <c r="P374" i="2"/>
  <c r="G375" i="2"/>
  <c r="Q375" i="4"/>
  <c r="L375" i="4"/>
  <c r="M375" i="4" s="1"/>
  <c r="R375" i="4"/>
  <c r="G378" i="4"/>
  <c r="P377" i="4"/>
  <c r="R374" i="2"/>
  <c r="L374" i="2"/>
  <c r="M374" i="2" s="1"/>
  <c r="H375" i="2" s="1"/>
  <c r="Q374" i="2"/>
  <c r="T377" i="10" l="1"/>
  <c r="U377" i="10" s="1"/>
  <c r="V378" i="10" s="1"/>
  <c r="Q377" i="10"/>
  <c r="P377" i="10"/>
  <c r="K377" i="10"/>
  <c r="L377" i="10" s="1"/>
  <c r="G378" i="10" s="1"/>
  <c r="O377" i="10"/>
  <c r="F378" i="10"/>
  <c r="Q389" i="1"/>
  <c r="H390" i="1"/>
  <c r="R382" i="1"/>
  <c r="S382" i="1"/>
  <c r="M382" i="1"/>
  <c r="N382" i="1" s="1"/>
  <c r="I383" i="1" s="1"/>
  <c r="K332" i="6"/>
  <c r="L332" i="6" s="1"/>
  <c r="G333" i="6" s="1"/>
  <c r="Q332" i="6"/>
  <c r="P332" i="6"/>
  <c r="O332" i="6"/>
  <c r="F333" i="6"/>
  <c r="P375" i="2"/>
  <c r="G376" i="2"/>
  <c r="Q376" i="4"/>
  <c r="L376" i="4"/>
  <c r="M376" i="4" s="1"/>
  <c r="R376" i="4"/>
  <c r="G379" i="4"/>
  <c r="P378" i="4"/>
  <c r="L375" i="2"/>
  <c r="M375" i="2" s="1"/>
  <c r="H376" i="2" s="1"/>
  <c r="Q375" i="2"/>
  <c r="R375" i="2"/>
  <c r="T378" i="10" l="1"/>
  <c r="U378" i="10" s="1"/>
  <c r="V379" i="10" s="1"/>
  <c r="O378" i="10"/>
  <c r="F379" i="10"/>
  <c r="Q378" i="10"/>
  <c r="K378" i="10"/>
  <c r="L378" i="10" s="1"/>
  <c r="G379" i="10" s="1"/>
  <c r="P378" i="10"/>
  <c r="R383" i="1"/>
  <c r="M383" i="1"/>
  <c r="N383" i="1" s="1"/>
  <c r="I384" i="1" s="1"/>
  <c r="S383" i="1"/>
  <c r="Q390" i="1"/>
  <c r="H391" i="1"/>
  <c r="F334" i="6"/>
  <c r="O333" i="6"/>
  <c r="K333" i="6"/>
  <c r="L333" i="6" s="1"/>
  <c r="G334" i="6" s="1"/>
  <c r="Q333" i="6"/>
  <c r="P333" i="6"/>
  <c r="P376" i="2"/>
  <c r="G377" i="2"/>
  <c r="R377" i="4"/>
  <c r="L377" i="4"/>
  <c r="M377" i="4" s="1"/>
  <c r="Q377" i="4"/>
  <c r="P379" i="4"/>
  <c r="G380" i="4"/>
  <c r="R376" i="2"/>
  <c r="Q376" i="2"/>
  <c r="L376" i="2"/>
  <c r="M376" i="2" s="1"/>
  <c r="H377" i="2" s="1"/>
  <c r="T379" i="10" l="1"/>
  <c r="U379" i="10" s="1"/>
  <c r="V380" i="10" s="1"/>
  <c r="O379" i="10"/>
  <c r="F380" i="10"/>
  <c r="K379" i="10"/>
  <c r="L379" i="10" s="1"/>
  <c r="G380" i="10" s="1"/>
  <c r="P379" i="10"/>
  <c r="Q379" i="10"/>
  <c r="R384" i="1"/>
  <c r="S384" i="1"/>
  <c r="M384" i="1"/>
  <c r="N384" i="1" s="1"/>
  <c r="I385" i="1" s="1"/>
  <c r="H392" i="1"/>
  <c r="Q392" i="1" s="1"/>
  <c r="Q391" i="1"/>
  <c r="K334" i="6"/>
  <c r="L334" i="6" s="1"/>
  <c r="G335" i="6" s="1"/>
  <c r="Q334" i="6"/>
  <c r="P334" i="6"/>
  <c r="O334" i="6"/>
  <c r="F335" i="6"/>
  <c r="P377" i="2"/>
  <c r="G378" i="2"/>
  <c r="Q378" i="4"/>
  <c r="L378" i="4"/>
  <c r="M378" i="4" s="1"/>
  <c r="R378" i="4"/>
  <c r="G381" i="4"/>
  <c r="P380" i="4"/>
  <c r="L377" i="2"/>
  <c r="M377" i="2" s="1"/>
  <c r="H378" i="2" s="1"/>
  <c r="R377" i="2"/>
  <c r="Q377" i="2"/>
  <c r="T380" i="10" l="1"/>
  <c r="U380" i="10" s="1"/>
  <c r="V381" i="10" s="1"/>
  <c r="K380" i="10"/>
  <c r="L380" i="10" s="1"/>
  <c r="G381" i="10" s="1"/>
  <c r="Q380" i="10"/>
  <c r="P380" i="10"/>
  <c r="O380" i="10"/>
  <c r="F381" i="10"/>
  <c r="R385" i="1"/>
  <c r="M385" i="1"/>
  <c r="N385" i="1" s="1"/>
  <c r="I386" i="1" s="1"/>
  <c r="S385" i="1"/>
  <c r="K335" i="6"/>
  <c r="L335" i="6" s="1"/>
  <c r="G336" i="6" s="1"/>
  <c r="Q335" i="6"/>
  <c r="P335" i="6"/>
  <c r="F336" i="6"/>
  <c r="O335" i="6"/>
  <c r="G379" i="2"/>
  <c r="P378" i="2"/>
  <c r="L379" i="4"/>
  <c r="M379" i="4" s="1"/>
  <c r="R379" i="4"/>
  <c r="Q379" i="4"/>
  <c r="P381" i="4"/>
  <c r="G382" i="4"/>
  <c r="R378" i="2"/>
  <c r="Q378" i="2"/>
  <c r="L378" i="2"/>
  <c r="M378" i="2" s="1"/>
  <c r="H379" i="2" s="1"/>
  <c r="O381" i="10" l="1"/>
  <c r="F382" i="10"/>
  <c r="K381" i="10"/>
  <c r="L381" i="10" s="1"/>
  <c r="G382" i="10" s="1"/>
  <c r="Q381" i="10"/>
  <c r="P381" i="10"/>
  <c r="T381" i="10"/>
  <c r="U381" i="10" s="1"/>
  <c r="V382" i="10" s="1"/>
  <c r="R386" i="1"/>
  <c r="M386" i="1"/>
  <c r="N386" i="1" s="1"/>
  <c r="I387" i="1" s="1"/>
  <c r="S386" i="1"/>
  <c r="K336" i="6"/>
  <c r="L336" i="6" s="1"/>
  <c r="G337" i="6" s="1"/>
  <c r="Q336" i="6"/>
  <c r="P336" i="6"/>
  <c r="O336" i="6"/>
  <c r="F337" i="6"/>
  <c r="G380" i="2"/>
  <c r="P379" i="2"/>
  <c r="Q380" i="4"/>
  <c r="R380" i="4"/>
  <c r="L380" i="4"/>
  <c r="M380" i="4" s="1"/>
  <c r="G383" i="4"/>
  <c r="P382" i="4"/>
  <c r="Q379" i="2"/>
  <c r="L379" i="2"/>
  <c r="M379" i="2" s="1"/>
  <c r="H380" i="2" s="1"/>
  <c r="R379" i="2"/>
  <c r="Q382" i="10" l="1"/>
  <c r="P382" i="10"/>
  <c r="K382" i="10"/>
  <c r="L382" i="10" s="1"/>
  <c r="G383" i="10" s="1"/>
  <c r="T382" i="10"/>
  <c r="U382" i="10" s="1"/>
  <c r="V383" i="10" s="1"/>
  <c r="O382" i="10"/>
  <c r="F383" i="10"/>
  <c r="R387" i="1"/>
  <c r="M387" i="1"/>
  <c r="N387" i="1" s="1"/>
  <c r="I388" i="1" s="1"/>
  <c r="S387" i="1"/>
  <c r="K337" i="6"/>
  <c r="L337" i="6" s="1"/>
  <c r="G338" i="6" s="1"/>
  <c r="Q337" i="6"/>
  <c r="P337" i="6"/>
  <c r="F338" i="6"/>
  <c r="O337" i="6"/>
  <c r="G381" i="2"/>
  <c r="P380" i="2"/>
  <c r="R381" i="4"/>
  <c r="L381" i="4"/>
  <c r="M381" i="4" s="1"/>
  <c r="Q381" i="4"/>
  <c r="P383" i="4"/>
  <c r="G384" i="4"/>
  <c r="Q380" i="2"/>
  <c r="L380" i="2"/>
  <c r="M380" i="2" s="1"/>
  <c r="H381" i="2" s="1"/>
  <c r="R380" i="2"/>
  <c r="T383" i="10" l="1"/>
  <c r="U383" i="10" s="1"/>
  <c r="V384" i="10" s="1"/>
  <c r="O383" i="10"/>
  <c r="F384" i="10"/>
  <c r="P383" i="10"/>
  <c r="K383" i="10"/>
  <c r="L383" i="10" s="1"/>
  <c r="G384" i="10" s="1"/>
  <c r="Q383" i="10"/>
  <c r="R388" i="1"/>
  <c r="S388" i="1"/>
  <c r="M388" i="1"/>
  <c r="N388" i="1" s="1"/>
  <c r="I389" i="1" s="1"/>
  <c r="K338" i="6"/>
  <c r="L338" i="6" s="1"/>
  <c r="G339" i="6" s="1"/>
  <c r="P338" i="6"/>
  <c r="Q338" i="6"/>
  <c r="F339" i="6"/>
  <c r="O338" i="6"/>
  <c r="P381" i="2"/>
  <c r="G382" i="2"/>
  <c r="L382" i="4"/>
  <c r="M382" i="4" s="1"/>
  <c r="R382" i="4"/>
  <c r="Q382" i="4"/>
  <c r="P384" i="4"/>
  <c r="G385" i="4"/>
  <c r="L381" i="2"/>
  <c r="M381" i="2" s="1"/>
  <c r="H382" i="2" s="1"/>
  <c r="R381" i="2"/>
  <c r="Q381" i="2"/>
  <c r="T384" i="10" l="1"/>
  <c r="U384" i="10" s="1"/>
  <c r="V385" i="10" s="1"/>
  <c r="O384" i="10"/>
  <c r="F385" i="10"/>
  <c r="P384" i="10"/>
  <c r="K384" i="10"/>
  <c r="L384" i="10" s="1"/>
  <c r="G385" i="10" s="1"/>
  <c r="Q384" i="10"/>
  <c r="R389" i="1"/>
  <c r="M389" i="1"/>
  <c r="N389" i="1" s="1"/>
  <c r="I390" i="1" s="1"/>
  <c r="S389" i="1"/>
  <c r="K339" i="6"/>
  <c r="L339" i="6" s="1"/>
  <c r="G340" i="6" s="1"/>
  <c r="P339" i="6"/>
  <c r="Q339" i="6"/>
  <c r="O339" i="6"/>
  <c r="F340" i="6"/>
  <c r="G383" i="2"/>
  <c r="P382" i="2"/>
  <c r="R383" i="4"/>
  <c r="L383" i="4"/>
  <c r="M383" i="4" s="1"/>
  <c r="Q383" i="4"/>
  <c r="P385" i="4"/>
  <c r="G386" i="4"/>
  <c r="L382" i="2"/>
  <c r="M382" i="2" s="1"/>
  <c r="H383" i="2" s="1"/>
  <c r="R382" i="2"/>
  <c r="Q382" i="2"/>
  <c r="O385" i="10" l="1"/>
  <c r="F386" i="10"/>
  <c r="K385" i="10"/>
  <c r="L385" i="10" s="1"/>
  <c r="G386" i="10" s="1"/>
  <c r="P385" i="10"/>
  <c r="Q385" i="10"/>
  <c r="T385" i="10"/>
  <c r="U385" i="10" s="1"/>
  <c r="V386" i="10" s="1"/>
  <c r="M390" i="1"/>
  <c r="N390" i="1" s="1"/>
  <c r="I391" i="1" s="1"/>
  <c r="R390" i="1"/>
  <c r="S390" i="1"/>
  <c r="P340" i="6"/>
  <c r="K340" i="6"/>
  <c r="L340" i="6" s="1"/>
  <c r="G341" i="6" s="1"/>
  <c r="Q340" i="6"/>
  <c r="O340" i="6"/>
  <c r="F341" i="6"/>
  <c r="G384" i="2"/>
  <c r="P383" i="2"/>
  <c r="Q384" i="4"/>
  <c r="R384" i="4"/>
  <c r="L384" i="4"/>
  <c r="M384" i="4" s="1"/>
  <c r="G387" i="4"/>
  <c r="P386" i="4"/>
  <c r="R383" i="2"/>
  <c r="Q383" i="2"/>
  <c r="L383" i="2"/>
  <c r="M383" i="2" s="1"/>
  <c r="H384" i="2" s="1"/>
  <c r="P386" i="10" l="1"/>
  <c r="K386" i="10"/>
  <c r="L386" i="10" s="1"/>
  <c r="G387" i="10" s="1"/>
  <c r="Q386" i="10"/>
  <c r="O386" i="10"/>
  <c r="F387" i="10"/>
  <c r="T386" i="10"/>
  <c r="U386" i="10" s="1"/>
  <c r="V387" i="10" s="1"/>
  <c r="M391" i="1"/>
  <c r="N391" i="1" s="1"/>
  <c r="I392" i="1" s="1"/>
  <c r="S391" i="1"/>
  <c r="R391" i="1"/>
  <c r="P341" i="6"/>
  <c r="K341" i="6"/>
  <c r="L341" i="6" s="1"/>
  <c r="G342" i="6" s="1"/>
  <c r="Q341" i="6"/>
  <c r="O341" i="6"/>
  <c r="F342" i="6"/>
  <c r="G385" i="2"/>
  <c r="P384" i="2"/>
  <c r="R385" i="4"/>
  <c r="L385" i="4"/>
  <c r="M385" i="4" s="1"/>
  <c r="Q385" i="4"/>
  <c r="P387" i="4"/>
  <c r="G388" i="4"/>
  <c r="Q384" i="2"/>
  <c r="L384" i="2"/>
  <c r="M384" i="2" s="1"/>
  <c r="H385" i="2" s="1"/>
  <c r="R384" i="2"/>
  <c r="T387" i="10" l="1"/>
  <c r="U387" i="10" s="1"/>
  <c r="V388" i="10" s="1"/>
  <c r="K387" i="10"/>
  <c r="L387" i="10" s="1"/>
  <c r="G388" i="10" s="1"/>
  <c r="Q387" i="10"/>
  <c r="P387" i="10"/>
  <c r="F388" i="10"/>
  <c r="O387" i="10"/>
  <c r="M392" i="1"/>
  <c r="N392" i="1" s="1"/>
  <c r="R392" i="1"/>
  <c r="S392" i="1"/>
  <c r="P342" i="6"/>
  <c r="K342" i="6"/>
  <c r="L342" i="6" s="1"/>
  <c r="G343" i="6" s="1"/>
  <c r="Q342" i="6"/>
  <c r="O342" i="6"/>
  <c r="F343" i="6"/>
  <c r="P385" i="2"/>
  <c r="G386" i="2"/>
  <c r="R386" i="4"/>
  <c r="L386" i="4"/>
  <c r="M386" i="4" s="1"/>
  <c r="Q386" i="4"/>
  <c r="P388" i="4"/>
  <c r="G389" i="4"/>
  <c r="L385" i="2"/>
  <c r="M385" i="2" s="1"/>
  <c r="H386" i="2" s="1"/>
  <c r="R385" i="2"/>
  <c r="Q385" i="2"/>
  <c r="P388" i="10" l="1"/>
  <c r="K388" i="10"/>
  <c r="L388" i="10" s="1"/>
  <c r="G389" i="10" s="1"/>
  <c r="Q388" i="10"/>
  <c r="O388" i="10"/>
  <c r="F389" i="10"/>
  <c r="T388" i="10"/>
  <c r="U388" i="10" s="1"/>
  <c r="V389" i="10" s="1"/>
  <c r="O343" i="6"/>
  <c r="F344" i="6"/>
  <c r="P343" i="6"/>
  <c r="K343" i="6"/>
  <c r="L343" i="6" s="1"/>
  <c r="G344" i="6" s="1"/>
  <c r="Q343" i="6"/>
  <c r="G387" i="2"/>
  <c r="P386" i="2"/>
  <c r="Q387" i="4"/>
  <c r="R387" i="4"/>
  <c r="L387" i="4"/>
  <c r="M387" i="4" s="1"/>
  <c r="G390" i="4"/>
  <c r="P389" i="4"/>
  <c r="L386" i="2"/>
  <c r="M386" i="2" s="1"/>
  <c r="H387" i="2" s="1"/>
  <c r="R386" i="2"/>
  <c r="Q386" i="2"/>
  <c r="T389" i="10" l="1"/>
  <c r="U389" i="10" s="1"/>
  <c r="V390" i="10" s="1"/>
  <c r="K389" i="10"/>
  <c r="L389" i="10" s="1"/>
  <c r="G390" i="10" s="1"/>
  <c r="Q389" i="10"/>
  <c r="P389" i="10"/>
  <c r="F390" i="10"/>
  <c r="O389" i="10"/>
  <c r="P344" i="6"/>
  <c r="K344" i="6"/>
  <c r="L344" i="6" s="1"/>
  <c r="G345" i="6" s="1"/>
  <c r="Q344" i="6"/>
  <c r="O344" i="6"/>
  <c r="F345" i="6"/>
  <c r="P387" i="2"/>
  <c r="G388" i="2"/>
  <c r="Q388" i="4"/>
  <c r="R388" i="4"/>
  <c r="L388" i="4"/>
  <c r="M388" i="4" s="1"/>
  <c r="G391" i="4"/>
  <c r="P390" i="4"/>
  <c r="R387" i="2"/>
  <c r="Q387" i="2"/>
  <c r="L387" i="2"/>
  <c r="M387" i="2" s="1"/>
  <c r="H388" i="2" s="1"/>
  <c r="O390" i="10" l="1"/>
  <c r="F391" i="10"/>
  <c r="T390" i="10"/>
  <c r="U390" i="10" s="1"/>
  <c r="V391" i="10" s="1"/>
  <c r="P390" i="10"/>
  <c r="K390" i="10"/>
  <c r="L390" i="10" s="1"/>
  <c r="G391" i="10" s="1"/>
  <c r="Q390" i="10"/>
  <c r="P345" i="6"/>
  <c r="K345" i="6"/>
  <c r="L345" i="6" s="1"/>
  <c r="G346" i="6" s="1"/>
  <c r="Q345" i="6"/>
  <c r="O345" i="6"/>
  <c r="F346" i="6"/>
  <c r="G389" i="2"/>
  <c r="P388" i="2"/>
  <c r="R389" i="4"/>
  <c r="L389" i="4"/>
  <c r="M389" i="4" s="1"/>
  <c r="Q389" i="4"/>
  <c r="P391" i="4"/>
  <c r="G392" i="4"/>
  <c r="L388" i="2"/>
  <c r="M388" i="2" s="1"/>
  <c r="H389" i="2" s="1"/>
  <c r="R388" i="2"/>
  <c r="Q388" i="2"/>
  <c r="T391" i="10" l="1"/>
  <c r="U391" i="10" s="1"/>
  <c r="V392" i="10" s="1"/>
  <c r="P391" i="10"/>
  <c r="K391" i="10"/>
  <c r="L391" i="10" s="1"/>
  <c r="G392" i="10" s="1"/>
  <c r="Q391" i="10"/>
  <c r="O391" i="10"/>
  <c r="F392" i="10"/>
  <c r="Q346" i="6"/>
  <c r="P346" i="6"/>
  <c r="K346" i="6"/>
  <c r="L346" i="6" s="1"/>
  <c r="G347" i="6" s="1"/>
  <c r="O346" i="6"/>
  <c r="F347" i="6"/>
  <c r="P389" i="2"/>
  <c r="G390" i="2"/>
  <c r="G393" i="4"/>
  <c r="P392" i="4"/>
  <c r="Q390" i="4"/>
  <c r="R390" i="4"/>
  <c r="L390" i="4"/>
  <c r="M390" i="4" s="1"/>
  <c r="L389" i="2"/>
  <c r="M389" i="2" s="1"/>
  <c r="H390" i="2" s="1"/>
  <c r="R389" i="2"/>
  <c r="Q389" i="2"/>
  <c r="T392" i="10" l="1"/>
  <c r="U392" i="10" s="1"/>
  <c r="V393" i="10" s="1"/>
  <c r="Q392" i="10"/>
  <c r="K392" i="10"/>
  <c r="L392" i="10" s="1"/>
  <c r="G393" i="10" s="1"/>
  <c r="P392" i="10"/>
  <c r="O392" i="10"/>
  <c r="F393" i="10"/>
  <c r="P347" i="6"/>
  <c r="K347" i="6"/>
  <c r="L347" i="6" s="1"/>
  <c r="G348" i="6" s="1"/>
  <c r="Q347" i="6"/>
  <c r="O347" i="6"/>
  <c r="F348" i="6"/>
  <c r="G391" i="2"/>
  <c r="P390" i="2"/>
  <c r="G394" i="4"/>
  <c r="P393" i="4"/>
  <c r="Q391" i="4"/>
  <c r="R391" i="4"/>
  <c r="L391" i="4"/>
  <c r="M391" i="4" s="1"/>
  <c r="L390" i="2"/>
  <c r="M390" i="2" s="1"/>
  <c r="H391" i="2" s="1"/>
  <c r="Q390" i="2"/>
  <c r="R390" i="2"/>
  <c r="O393" i="10" l="1"/>
  <c r="F394" i="10"/>
  <c r="P393" i="10"/>
  <c r="Q393" i="10"/>
  <c r="K393" i="10"/>
  <c r="L393" i="10" s="1"/>
  <c r="G394" i="10" s="1"/>
  <c r="T393" i="10"/>
  <c r="U393" i="10" s="1"/>
  <c r="V394" i="10" s="1"/>
  <c r="P348" i="6"/>
  <c r="Q348" i="6"/>
  <c r="K348" i="6"/>
  <c r="L348" i="6" s="1"/>
  <c r="G349" i="6" s="1"/>
  <c r="F349" i="6"/>
  <c r="O348" i="6"/>
  <c r="P391" i="2"/>
  <c r="G392" i="2"/>
  <c r="Q392" i="4"/>
  <c r="L392" i="4"/>
  <c r="M392" i="4" s="1"/>
  <c r="R392" i="4"/>
  <c r="P394" i="4"/>
  <c r="R391" i="2"/>
  <c r="L391" i="2"/>
  <c r="M391" i="2" s="1"/>
  <c r="H392" i="2" s="1"/>
  <c r="Q391" i="2"/>
  <c r="T394" i="10" l="1"/>
  <c r="U394" i="10" s="1"/>
  <c r="V395" i="10" s="1"/>
  <c r="O394" i="10"/>
  <c r="F395" i="10"/>
  <c r="Q394" i="10"/>
  <c r="P394" i="10"/>
  <c r="K394" i="10"/>
  <c r="L394" i="10" s="1"/>
  <c r="G395" i="10" s="1"/>
  <c r="P349" i="6"/>
  <c r="K349" i="6"/>
  <c r="L349" i="6" s="1"/>
  <c r="G350" i="6" s="1"/>
  <c r="Q349" i="6"/>
  <c r="F350" i="6"/>
  <c r="O349" i="6"/>
  <c r="G393" i="2"/>
  <c r="G394" i="2" s="1"/>
  <c r="P392" i="2"/>
  <c r="R393" i="4"/>
  <c r="L393" i="4"/>
  <c r="M393" i="4" s="1"/>
  <c r="Q393" i="4"/>
  <c r="L392" i="2"/>
  <c r="M392" i="2" s="1"/>
  <c r="H393" i="2" s="1"/>
  <c r="R392" i="2"/>
  <c r="Q392" i="2"/>
  <c r="O395" i="10" l="1"/>
  <c r="F396" i="10"/>
  <c r="T395" i="10"/>
  <c r="U395" i="10" s="1"/>
  <c r="V396" i="10" s="1"/>
  <c r="Q395" i="10"/>
  <c r="K395" i="10"/>
  <c r="L395" i="10" s="1"/>
  <c r="G396" i="10" s="1"/>
  <c r="P395" i="10"/>
  <c r="P394" i="2"/>
  <c r="G395" i="2"/>
  <c r="P350" i="6"/>
  <c r="K350" i="6"/>
  <c r="L350" i="6" s="1"/>
  <c r="G351" i="6" s="1"/>
  <c r="Q350" i="6"/>
  <c r="F351" i="6"/>
  <c r="O350" i="6"/>
  <c r="P393" i="2"/>
  <c r="Q394" i="4"/>
  <c r="R394" i="4"/>
  <c r="L394" i="4"/>
  <c r="M394" i="4" s="1"/>
  <c r="L393" i="2"/>
  <c r="M393" i="2" s="1"/>
  <c r="H394" i="2" s="1"/>
  <c r="R393" i="2"/>
  <c r="Q393" i="2"/>
  <c r="T396" i="10" l="1"/>
  <c r="U396" i="10" s="1"/>
  <c r="V397" i="10" s="1"/>
  <c r="O396" i="10"/>
  <c r="F397" i="10"/>
  <c r="Q396" i="10"/>
  <c r="P396" i="10"/>
  <c r="K396" i="10"/>
  <c r="L396" i="10" s="1"/>
  <c r="G397" i="10" s="1"/>
  <c r="Q394" i="2"/>
  <c r="R394" i="2"/>
  <c r="L394" i="2"/>
  <c r="M394" i="2" s="1"/>
  <c r="H395" i="2" s="1"/>
  <c r="P395" i="2"/>
  <c r="G396" i="2"/>
  <c r="Q351" i="6"/>
  <c r="P351" i="6"/>
  <c r="K351" i="6"/>
  <c r="L351" i="6" s="1"/>
  <c r="G352" i="6" s="1"/>
  <c r="F352" i="6"/>
  <c r="O351" i="6"/>
  <c r="L400" i="4"/>
  <c r="T397" i="10" l="1"/>
  <c r="U397" i="10" s="1"/>
  <c r="V398" i="10" s="1"/>
  <c r="F398" i="10"/>
  <c r="O397" i="10"/>
  <c r="K397" i="10"/>
  <c r="L397" i="10" s="1"/>
  <c r="G398" i="10" s="1"/>
  <c r="P397" i="10"/>
  <c r="Q397" i="10"/>
  <c r="P396" i="2"/>
  <c r="G397" i="2"/>
  <c r="R395" i="2"/>
  <c r="Q395" i="2"/>
  <c r="L395" i="2"/>
  <c r="M395" i="2" s="1"/>
  <c r="H396" i="2" s="1"/>
  <c r="Q352" i="6"/>
  <c r="P352" i="6"/>
  <c r="K352" i="6"/>
  <c r="L352" i="6" s="1"/>
  <c r="G353" i="6" s="1"/>
  <c r="F353" i="6"/>
  <c r="O352" i="6"/>
  <c r="O398" i="10" l="1"/>
  <c r="F399" i="10"/>
  <c r="Q398" i="10"/>
  <c r="K398" i="10"/>
  <c r="L398" i="10" s="1"/>
  <c r="G399" i="10" s="1"/>
  <c r="P398" i="10"/>
  <c r="T398" i="10"/>
  <c r="U398" i="10" s="1"/>
  <c r="V399" i="10" s="1"/>
  <c r="P397" i="2"/>
  <c r="G398" i="2"/>
  <c r="L396" i="2"/>
  <c r="M396" i="2" s="1"/>
  <c r="H397" i="2" s="1"/>
  <c r="R396" i="2"/>
  <c r="Q396" i="2"/>
  <c r="Q353" i="6"/>
  <c r="K353" i="6"/>
  <c r="L353" i="6" s="1"/>
  <c r="G354" i="6" s="1"/>
  <c r="P353" i="6"/>
  <c r="O353" i="6"/>
  <c r="F354" i="6"/>
  <c r="Q399" i="10" l="1"/>
  <c r="P399" i="10"/>
  <c r="K399" i="10"/>
  <c r="L399" i="10" s="1"/>
  <c r="G400" i="10" s="1"/>
  <c r="T399" i="10"/>
  <c r="U399" i="10" s="1"/>
  <c r="V400" i="10" s="1"/>
  <c r="O399" i="10"/>
  <c r="F400" i="10"/>
  <c r="G399" i="2"/>
  <c r="P398" i="2"/>
  <c r="R397" i="2"/>
  <c r="Q397" i="2"/>
  <c r="L397" i="2"/>
  <c r="M397" i="2" s="1"/>
  <c r="H398" i="2" s="1"/>
  <c r="P354" i="6"/>
  <c r="Q354" i="6"/>
  <c r="K354" i="6"/>
  <c r="L354" i="6" s="1"/>
  <c r="G355" i="6" s="1"/>
  <c r="O354" i="6"/>
  <c r="F355" i="6"/>
  <c r="T400" i="10" l="1"/>
  <c r="U400" i="10" s="1"/>
  <c r="V401" i="10" s="1"/>
  <c r="O400" i="10"/>
  <c r="F401" i="10"/>
  <c r="Q400" i="10"/>
  <c r="P400" i="10"/>
  <c r="K400" i="10"/>
  <c r="L400" i="10" s="1"/>
  <c r="G401" i="10" s="1"/>
  <c r="R398" i="2"/>
  <c r="Q398" i="2"/>
  <c r="L398" i="2"/>
  <c r="M398" i="2" s="1"/>
  <c r="H399" i="2" s="1"/>
  <c r="G400" i="2"/>
  <c r="P399" i="2"/>
  <c r="Q355" i="6"/>
  <c r="P355" i="6"/>
  <c r="K355" i="6"/>
  <c r="L355" i="6" s="1"/>
  <c r="G356" i="6" s="1"/>
  <c r="O355" i="6"/>
  <c r="F356" i="6"/>
  <c r="O401" i="10" l="1"/>
  <c r="F402" i="10"/>
  <c r="K401" i="10"/>
  <c r="L401" i="10" s="1"/>
  <c r="G402" i="10" s="1"/>
  <c r="P401" i="10"/>
  <c r="Q401" i="10"/>
  <c r="T401" i="10"/>
  <c r="U401" i="10" s="1"/>
  <c r="V402" i="10" s="1"/>
  <c r="G401" i="2"/>
  <c r="P400" i="2"/>
  <c r="R399" i="2"/>
  <c r="L399" i="2"/>
  <c r="M399" i="2" s="1"/>
  <c r="H400" i="2" s="1"/>
  <c r="Q399" i="2"/>
  <c r="P356" i="6"/>
  <c r="K356" i="6"/>
  <c r="L356" i="6" s="1"/>
  <c r="G357" i="6" s="1"/>
  <c r="Q356" i="6"/>
  <c r="F357" i="6"/>
  <c r="O356" i="6"/>
  <c r="K402" i="10" l="1"/>
  <c r="L402" i="10" s="1"/>
  <c r="G403" i="10" s="1"/>
  <c r="P402" i="10"/>
  <c r="Q402" i="10"/>
  <c r="O402" i="10"/>
  <c r="F403" i="10"/>
  <c r="T402" i="10"/>
  <c r="U402" i="10" s="1"/>
  <c r="V403" i="10" s="1"/>
  <c r="R400" i="2"/>
  <c r="Q400" i="2"/>
  <c r="L400" i="2"/>
  <c r="M400" i="2" s="1"/>
  <c r="H401" i="2" s="1"/>
  <c r="P401" i="2"/>
  <c r="G402" i="2"/>
  <c r="P357" i="6"/>
  <c r="K357" i="6"/>
  <c r="L357" i="6" s="1"/>
  <c r="G358" i="6" s="1"/>
  <c r="Q357" i="6"/>
  <c r="F358" i="6"/>
  <c r="O357" i="6"/>
  <c r="T403" i="10" l="1"/>
  <c r="U403" i="10" s="1"/>
  <c r="V404" i="10" s="1"/>
  <c r="K403" i="10"/>
  <c r="L403" i="10" s="1"/>
  <c r="G404" i="10" s="1"/>
  <c r="P403" i="10"/>
  <c r="Q403" i="10"/>
  <c r="F404" i="10"/>
  <c r="O403" i="10"/>
  <c r="L401" i="2"/>
  <c r="M401" i="2" s="1"/>
  <c r="H402" i="2" s="1"/>
  <c r="R401" i="2"/>
  <c r="Q401" i="2"/>
  <c r="P402" i="2"/>
  <c r="G403" i="2"/>
  <c r="P358" i="6"/>
  <c r="Q358" i="6"/>
  <c r="K358" i="6"/>
  <c r="L358" i="6" s="1"/>
  <c r="G359" i="6" s="1"/>
  <c r="F359" i="6"/>
  <c r="O358" i="6"/>
  <c r="Q404" i="10" l="1"/>
  <c r="K404" i="10"/>
  <c r="L404" i="10" s="1"/>
  <c r="G405" i="10" s="1"/>
  <c r="P404" i="10"/>
  <c r="F405" i="10"/>
  <c r="O404" i="10"/>
  <c r="T404" i="10"/>
  <c r="U404" i="10" s="1"/>
  <c r="V405" i="10" s="1"/>
  <c r="G404" i="2"/>
  <c r="P403" i="2"/>
  <c r="L402" i="2"/>
  <c r="M402" i="2" s="1"/>
  <c r="H403" i="2" s="1"/>
  <c r="R402" i="2"/>
  <c r="Q402" i="2"/>
  <c r="Q359" i="6"/>
  <c r="K359" i="6"/>
  <c r="L359" i="6" s="1"/>
  <c r="G360" i="6" s="1"/>
  <c r="P359" i="6"/>
  <c r="F360" i="6"/>
  <c r="O359" i="6"/>
  <c r="Q405" i="10" l="1"/>
  <c r="K405" i="10"/>
  <c r="L405" i="10" s="1"/>
  <c r="G406" i="10" s="1"/>
  <c r="P405" i="10"/>
  <c r="F406" i="10"/>
  <c r="O405" i="10"/>
  <c r="T405" i="10"/>
  <c r="U405" i="10" s="1"/>
  <c r="V406" i="10" s="1"/>
  <c r="L403" i="2"/>
  <c r="M403" i="2" s="1"/>
  <c r="H404" i="2" s="1"/>
  <c r="R403" i="2"/>
  <c r="Q403" i="2"/>
  <c r="G405" i="2"/>
  <c r="P404" i="2"/>
  <c r="P360" i="6"/>
  <c r="Q360" i="6"/>
  <c r="K360" i="6"/>
  <c r="L360" i="6" s="1"/>
  <c r="G361" i="6" s="1"/>
  <c r="F361" i="6"/>
  <c r="O360" i="6"/>
  <c r="F407" i="10" l="1"/>
  <c r="O406" i="10"/>
  <c r="K406" i="10"/>
  <c r="L406" i="10" s="1"/>
  <c r="G407" i="10" s="1"/>
  <c r="P406" i="10"/>
  <c r="Q406" i="10"/>
  <c r="T406" i="10"/>
  <c r="U406" i="10" s="1"/>
  <c r="V407" i="10" s="1"/>
  <c r="G406" i="2"/>
  <c r="P405" i="2"/>
  <c r="L404" i="2"/>
  <c r="M404" i="2" s="1"/>
  <c r="H405" i="2" s="1"/>
  <c r="Q404" i="2"/>
  <c r="R404" i="2"/>
  <c r="Q361" i="6"/>
  <c r="P361" i="6"/>
  <c r="K361" i="6"/>
  <c r="L361" i="6" s="1"/>
  <c r="G362" i="6" s="1"/>
  <c r="F362" i="6"/>
  <c r="O361" i="6"/>
  <c r="T407" i="10" l="1"/>
  <c r="U407" i="10" s="1"/>
  <c r="V408" i="10" s="1"/>
  <c r="K407" i="10"/>
  <c r="L407" i="10" s="1"/>
  <c r="G408" i="10" s="1"/>
  <c r="P407" i="10"/>
  <c r="Q407" i="10"/>
  <c r="F408" i="10"/>
  <c r="O407" i="10"/>
  <c r="L405" i="2"/>
  <c r="M405" i="2" s="1"/>
  <c r="H406" i="2" s="1"/>
  <c r="Q405" i="2"/>
  <c r="R405" i="2"/>
  <c r="G407" i="2"/>
  <c r="P406" i="2"/>
  <c r="Q362" i="6"/>
  <c r="P362" i="6"/>
  <c r="K362" i="6"/>
  <c r="L362" i="6" s="1"/>
  <c r="G363" i="6" s="1"/>
  <c r="F363" i="6"/>
  <c r="O362" i="6"/>
  <c r="T408" i="10" l="1"/>
  <c r="U408" i="10" s="1"/>
  <c r="V409" i="10" s="1"/>
  <c r="O408" i="10"/>
  <c r="F409" i="10"/>
  <c r="Q408" i="10"/>
  <c r="K408" i="10"/>
  <c r="L408" i="10" s="1"/>
  <c r="G409" i="10" s="1"/>
  <c r="P408" i="10"/>
  <c r="G408" i="2"/>
  <c r="P407" i="2"/>
  <c r="L406" i="2"/>
  <c r="M406" i="2" s="1"/>
  <c r="H407" i="2" s="1"/>
  <c r="R406" i="2"/>
  <c r="Q406" i="2"/>
  <c r="P363" i="6"/>
  <c r="K363" i="6"/>
  <c r="L363" i="6" s="1"/>
  <c r="G364" i="6" s="1"/>
  <c r="Q363" i="6"/>
  <c r="F364" i="6"/>
  <c r="O363" i="6"/>
  <c r="F410" i="10" l="1"/>
  <c r="O409" i="10"/>
  <c r="Q409" i="10"/>
  <c r="K409" i="10"/>
  <c r="L409" i="10" s="1"/>
  <c r="G410" i="10" s="1"/>
  <c r="P409" i="10"/>
  <c r="T409" i="10"/>
  <c r="U409" i="10" s="1"/>
  <c r="V410" i="10" s="1"/>
  <c r="L407" i="2"/>
  <c r="M407" i="2" s="1"/>
  <c r="H408" i="2" s="1"/>
  <c r="R407" i="2"/>
  <c r="Q407" i="2"/>
  <c r="P408" i="2"/>
  <c r="G409" i="2"/>
  <c r="P364" i="6"/>
  <c r="K364" i="6"/>
  <c r="L364" i="6" s="1"/>
  <c r="G365" i="6" s="1"/>
  <c r="Q364" i="6"/>
  <c r="F365" i="6"/>
  <c r="O364" i="6"/>
  <c r="T410" i="10" l="1"/>
  <c r="U410" i="10" s="1"/>
  <c r="V411" i="10" s="1"/>
  <c r="K410" i="10"/>
  <c r="L410" i="10" s="1"/>
  <c r="G411" i="10" s="1"/>
  <c r="P410" i="10"/>
  <c r="Q410" i="10"/>
  <c r="F411" i="10"/>
  <c r="O410" i="10"/>
  <c r="G410" i="2"/>
  <c r="P409" i="2"/>
  <c r="R408" i="2"/>
  <c r="Q408" i="2"/>
  <c r="L408" i="2"/>
  <c r="M408" i="2" s="1"/>
  <c r="H409" i="2" s="1"/>
  <c r="F366" i="6"/>
  <c r="O365" i="6"/>
  <c r="P365" i="6"/>
  <c r="K365" i="6"/>
  <c r="L365" i="6" s="1"/>
  <c r="G366" i="6" s="1"/>
  <c r="Q365" i="6"/>
  <c r="T411" i="10" l="1"/>
  <c r="U411" i="10" s="1"/>
  <c r="V412" i="10" s="1"/>
  <c r="F412" i="10"/>
  <c r="O411" i="10"/>
  <c r="K411" i="10"/>
  <c r="L411" i="10" s="1"/>
  <c r="G412" i="10" s="1"/>
  <c r="P411" i="10"/>
  <c r="Q411" i="10"/>
  <c r="Q409" i="2"/>
  <c r="R409" i="2"/>
  <c r="L409" i="2"/>
  <c r="M409" i="2" s="1"/>
  <c r="H410" i="2" s="1"/>
  <c r="G411" i="2"/>
  <c r="P410" i="2"/>
  <c r="P366" i="6"/>
  <c r="K366" i="6"/>
  <c r="L366" i="6" s="1"/>
  <c r="G367" i="6" s="1"/>
  <c r="Q366" i="6"/>
  <c r="F367" i="6"/>
  <c r="O366" i="6"/>
  <c r="F413" i="10" l="1"/>
  <c r="O412" i="10"/>
  <c r="P412" i="10"/>
  <c r="K412" i="10"/>
  <c r="L412" i="10" s="1"/>
  <c r="G413" i="10" s="1"/>
  <c r="Q412" i="10"/>
  <c r="T412" i="10"/>
  <c r="U412" i="10" s="1"/>
  <c r="V413" i="10" s="1"/>
  <c r="L410" i="2"/>
  <c r="M410" i="2" s="1"/>
  <c r="H411" i="2" s="1"/>
  <c r="Q410" i="2"/>
  <c r="R410" i="2"/>
  <c r="G412" i="2"/>
  <c r="P411" i="2"/>
  <c r="P367" i="6"/>
  <c r="K367" i="6"/>
  <c r="L367" i="6" s="1"/>
  <c r="G368" i="6" s="1"/>
  <c r="Q367" i="6"/>
  <c r="F368" i="6"/>
  <c r="O367" i="6"/>
  <c r="T413" i="10" l="1"/>
  <c r="U413" i="10" s="1"/>
  <c r="V414" i="10" s="1"/>
  <c r="P413" i="10"/>
  <c r="K413" i="10"/>
  <c r="L413" i="10" s="1"/>
  <c r="G414" i="10" s="1"/>
  <c r="Q413" i="10"/>
  <c r="O413" i="10"/>
  <c r="F414" i="10"/>
  <c r="P412" i="2"/>
  <c r="G413" i="2"/>
  <c r="L411" i="2"/>
  <c r="M411" i="2" s="1"/>
  <c r="H412" i="2" s="1"/>
  <c r="Q411" i="2"/>
  <c r="R411" i="2"/>
  <c r="F369" i="6"/>
  <c r="O368" i="6"/>
  <c r="P368" i="6"/>
  <c r="K368" i="6"/>
  <c r="L368" i="6" s="1"/>
  <c r="G369" i="6" s="1"/>
  <c r="Q368" i="6"/>
  <c r="Q414" i="10" l="1"/>
  <c r="K414" i="10"/>
  <c r="L414" i="10" s="1"/>
  <c r="G415" i="10" s="1"/>
  <c r="P414" i="10"/>
  <c r="F415" i="10"/>
  <c r="O414" i="10"/>
  <c r="T414" i="10"/>
  <c r="U414" i="10" s="1"/>
  <c r="V415" i="10" s="1"/>
  <c r="R412" i="2"/>
  <c r="L412" i="2"/>
  <c r="M412" i="2" s="1"/>
  <c r="H413" i="2" s="1"/>
  <c r="Q412" i="2"/>
  <c r="G414" i="2"/>
  <c r="P413" i="2"/>
  <c r="P369" i="6"/>
  <c r="Q369" i="6"/>
  <c r="K369" i="6"/>
  <c r="L369" i="6" s="1"/>
  <c r="G370" i="6" s="1"/>
  <c r="F370" i="6"/>
  <c r="O369" i="6"/>
  <c r="T415" i="10" l="1"/>
  <c r="U415" i="10" s="1"/>
  <c r="V416" i="10" s="1"/>
  <c r="K415" i="10"/>
  <c r="L415" i="10" s="1"/>
  <c r="G416" i="10" s="1"/>
  <c r="Q415" i="10"/>
  <c r="P415" i="10"/>
  <c r="F416" i="10"/>
  <c r="O415" i="10"/>
  <c r="L413" i="2"/>
  <c r="M413" i="2" s="1"/>
  <c r="H414" i="2" s="1"/>
  <c r="Q413" i="2"/>
  <c r="R413" i="2"/>
  <c r="P414" i="2"/>
  <c r="G415" i="2"/>
  <c r="P370" i="6"/>
  <c r="Q370" i="6"/>
  <c r="K370" i="6"/>
  <c r="L370" i="6" s="1"/>
  <c r="G371" i="6" s="1"/>
  <c r="F371" i="6"/>
  <c r="O370" i="6"/>
  <c r="T416" i="10" l="1"/>
  <c r="U416" i="10" s="1"/>
  <c r="V417" i="10" s="1"/>
  <c r="F417" i="10"/>
  <c r="O416" i="10"/>
  <c r="P416" i="10"/>
  <c r="K416" i="10"/>
  <c r="L416" i="10" s="1"/>
  <c r="G417" i="10" s="1"/>
  <c r="Q416" i="10"/>
  <c r="R414" i="2"/>
  <c r="Q414" i="2"/>
  <c r="L414" i="2"/>
  <c r="M414" i="2" s="1"/>
  <c r="H415" i="2" s="1"/>
  <c r="P415" i="2"/>
  <c r="G416" i="2"/>
  <c r="F372" i="6"/>
  <c r="O371" i="6"/>
  <c r="K371" i="6"/>
  <c r="L371" i="6" s="1"/>
  <c r="G372" i="6" s="1"/>
  <c r="Q371" i="6"/>
  <c r="P371" i="6"/>
  <c r="Q417" i="10" l="1"/>
  <c r="K417" i="10"/>
  <c r="L417" i="10" s="1"/>
  <c r="G418" i="10" s="1"/>
  <c r="P417" i="10"/>
  <c r="F418" i="10"/>
  <c r="O417" i="10"/>
  <c r="T417" i="10"/>
  <c r="U417" i="10" s="1"/>
  <c r="V418" i="10" s="1"/>
  <c r="L415" i="2"/>
  <c r="M415" i="2" s="1"/>
  <c r="H416" i="2" s="1"/>
  <c r="Q415" i="2"/>
  <c r="R415" i="2"/>
  <c r="P416" i="2"/>
  <c r="G417" i="2"/>
  <c r="P372" i="6"/>
  <c r="K372" i="6"/>
  <c r="L372" i="6" s="1"/>
  <c r="G373" i="6" s="1"/>
  <c r="Q372" i="6"/>
  <c r="F373" i="6"/>
  <c r="O372" i="6"/>
  <c r="P417" i="2" l="1"/>
  <c r="G418" i="2"/>
  <c r="T418" i="10"/>
  <c r="U418" i="10" s="1"/>
  <c r="V419" i="10" s="1"/>
  <c r="Q418" i="10"/>
  <c r="P418" i="10"/>
  <c r="K418" i="10"/>
  <c r="L418" i="10" s="1"/>
  <c r="G419" i="10" s="1"/>
  <c r="F419" i="10"/>
  <c r="O418" i="10"/>
  <c r="R416" i="2"/>
  <c r="Q416" i="2"/>
  <c r="L416" i="2"/>
  <c r="M416" i="2" s="1"/>
  <c r="H417" i="2" s="1"/>
  <c r="F374" i="6"/>
  <c r="O373" i="6"/>
  <c r="P373" i="6"/>
  <c r="K373" i="6"/>
  <c r="L373" i="6" s="1"/>
  <c r="G374" i="6" s="1"/>
  <c r="Q373" i="6"/>
  <c r="P418" i="2" l="1"/>
  <c r="G419" i="2"/>
  <c r="K419" i="10"/>
  <c r="L419" i="10" s="1"/>
  <c r="G420" i="10" s="1"/>
  <c r="Q419" i="10"/>
  <c r="P419" i="10"/>
  <c r="F420" i="10"/>
  <c r="O419" i="10"/>
  <c r="T419" i="10"/>
  <c r="U419" i="10" s="1"/>
  <c r="V420" i="10" s="1"/>
  <c r="Q417" i="2"/>
  <c r="L417" i="2"/>
  <c r="M417" i="2" s="1"/>
  <c r="H418" i="2" s="1"/>
  <c r="R417" i="2"/>
  <c r="P374" i="6"/>
  <c r="K374" i="6"/>
  <c r="L374" i="6" s="1"/>
  <c r="G375" i="6" s="1"/>
  <c r="Q374" i="6"/>
  <c r="F375" i="6"/>
  <c r="O374" i="6"/>
  <c r="L418" i="2" l="1"/>
  <c r="M418" i="2" s="1"/>
  <c r="H419" i="2" s="1"/>
  <c r="Q418" i="2"/>
  <c r="R418" i="2"/>
  <c r="P419" i="2"/>
  <c r="G420" i="2"/>
  <c r="T420" i="10"/>
  <c r="U420" i="10" s="1"/>
  <c r="V421" i="10" s="1"/>
  <c r="K420" i="10"/>
  <c r="L420" i="10" s="1"/>
  <c r="G421" i="10" s="1"/>
  <c r="Q420" i="10"/>
  <c r="P420" i="10"/>
  <c r="F421" i="10"/>
  <c r="O420" i="10"/>
  <c r="F376" i="6"/>
  <c r="O375" i="6"/>
  <c r="P375" i="6"/>
  <c r="Q375" i="6"/>
  <c r="K375" i="6"/>
  <c r="L375" i="6" s="1"/>
  <c r="G376" i="6" s="1"/>
  <c r="P420" i="2" l="1"/>
  <c r="G421" i="2"/>
  <c r="Q419" i="2"/>
  <c r="L419" i="2"/>
  <c r="M419" i="2" s="1"/>
  <c r="H420" i="2" s="1"/>
  <c r="R419" i="2"/>
  <c r="F422" i="10"/>
  <c r="O421" i="10"/>
  <c r="K421" i="10"/>
  <c r="L421" i="10" s="1"/>
  <c r="G422" i="10" s="1"/>
  <c r="Q421" i="10"/>
  <c r="P421" i="10"/>
  <c r="T421" i="10"/>
  <c r="U421" i="10" s="1"/>
  <c r="V422" i="10" s="1"/>
  <c r="P376" i="6"/>
  <c r="K376" i="6"/>
  <c r="L376" i="6" s="1"/>
  <c r="G377" i="6" s="1"/>
  <c r="Q376" i="6"/>
  <c r="F377" i="6"/>
  <c r="O376" i="6"/>
  <c r="Q420" i="2" l="1"/>
  <c r="L420" i="2"/>
  <c r="M420" i="2" s="1"/>
  <c r="H421" i="2" s="1"/>
  <c r="R420" i="2"/>
  <c r="P421" i="2"/>
  <c r="G422" i="2"/>
  <c r="T422" i="10"/>
  <c r="U422" i="10" s="1"/>
  <c r="V423" i="10" s="1"/>
  <c r="Q422" i="10"/>
  <c r="P422" i="10"/>
  <c r="K422" i="10"/>
  <c r="L422" i="10" s="1"/>
  <c r="G423" i="10" s="1"/>
  <c r="O422" i="10"/>
  <c r="F423" i="10"/>
  <c r="F378" i="6"/>
  <c r="O377" i="6"/>
  <c r="P377" i="6"/>
  <c r="Q377" i="6"/>
  <c r="K377" i="6"/>
  <c r="L377" i="6" s="1"/>
  <c r="G378" i="6" s="1"/>
  <c r="R421" i="2" l="1"/>
  <c r="Q421" i="2"/>
  <c r="L421" i="2"/>
  <c r="M421" i="2" s="1"/>
  <c r="H422" i="2" s="1"/>
  <c r="P422" i="2"/>
  <c r="G423" i="2"/>
  <c r="Q423" i="10"/>
  <c r="K423" i="10"/>
  <c r="L423" i="10" s="1"/>
  <c r="G424" i="10" s="1"/>
  <c r="P423" i="10"/>
  <c r="F424" i="10"/>
  <c r="O423" i="10"/>
  <c r="T423" i="10"/>
  <c r="U423" i="10" s="1"/>
  <c r="V424" i="10" s="1"/>
  <c r="K378" i="6"/>
  <c r="L378" i="6" s="1"/>
  <c r="G379" i="6" s="1"/>
  <c r="P378" i="6"/>
  <c r="Q378" i="6"/>
  <c r="F379" i="6"/>
  <c r="O378" i="6"/>
  <c r="Q422" i="2" l="1"/>
  <c r="L422" i="2"/>
  <c r="M422" i="2" s="1"/>
  <c r="H423" i="2" s="1"/>
  <c r="R422" i="2"/>
  <c r="G424" i="2"/>
  <c r="P424" i="2" s="1"/>
  <c r="P423" i="2"/>
  <c r="T424" i="10"/>
  <c r="U424" i="10" s="1"/>
  <c r="V425" i="10" s="1"/>
  <c r="Q424" i="10"/>
  <c r="K424" i="10"/>
  <c r="L424" i="10" s="1"/>
  <c r="G425" i="10" s="1"/>
  <c r="P424" i="10"/>
  <c r="F425" i="10"/>
  <c r="O424" i="10"/>
  <c r="F380" i="6"/>
  <c r="O379" i="6"/>
  <c r="P379" i="6"/>
  <c r="K379" i="6"/>
  <c r="L379" i="6" s="1"/>
  <c r="G380" i="6" s="1"/>
  <c r="Q379" i="6"/>
  <c r="R423" i="2" l="1"/>
  <c r="Q423" i="2"/>
  <c r="L423" i="2"/>
  <c r="M423" i="2" s="1"/>
  <c r="H424" i="2" s="1"/>
  <c r="K425" i="10"/>
  <c r="L425" i="10" s="1"/>
  <c r="G426" i="10" s="1"/>
  <c r="Q425" i="10"/>
  <c r="P425" i="10"/>
  <c r="F426" i="10"/>
  <c r="O425" i="10"/>
  <c r="T425" i="10"/>
  <c r="U425" i="10" s="1"/>
  <c r="V426" i="10" s="1"/>
  <c r="P380" i="6"/>
  <c r="K380" i="6"/>
  <c r="L380" i="6" s="1"/>
  <c r="G381" i="6" s="1"/>
  <c r="Q380" i="6"/>
  <c r="F381" i="6"/>
  <c r="O380" i="6"/>
  <c r="Q424" i="2" l="1"/>
  <c r="L424" i="2"/>
  <c r="M424" i="2" s="1"/>
  <c r="R424" i="2"/>
  <c r="T426" i="10"/>
  <c r="U426" i="10" s="1"/>
  <c r="V427" i="10" s="1"/>
  <c r="Q426" i="10"/>
  <c r="K426" i="10"/>
  <c r="L426" i="10" s="1"/>
  <c r="G427" i="10" s="1"/>
  <c r="P426" i="10"/>
  <c r="F427" i="10"/>
  <c r="O426" i="10"/>
  <c r="P381" i="6"/>
  <c r="K381" i="6"/>
  <c r="L381" i="6" s="1"/>
  <c r="G382" i="6" s="1"/>
  <c r="Q381" i="6"/>
  <c r="O381" i="6"/>
  <c r="F382" i="6"/>
  <c r="Q427" i="10" l="1"/>
  <c r="P427" i="10"/>
  <c r="K427" i="10"/>
  <c r="L427" i="10" s="1"/>
  <c r="G428" i="10" s="1"/>
  <c r="F428" i="10"/>
  <c r="O427" i="10"/>
  <c r="T427" i="10"/>
  <c r="U427" i="10" s="1"/>
  <c r="V428" i="10" s="1"/>
  <c r="P382" i="6"/>
  <c r="Q382" i="6"/>
  <c r="K382" i="6"/>
  <c r="L382" i="6" s="1"/>
  <c r="G383" i="6" s="1"/>
  <c r="F383" i="6"/>
  <c r="O382" i="6"/>
  <c r="T428" i="10" l="1"/>
  <c r="U428" i="10" s="1"/>
  <c r="V429" i="10" s="1"/>
  <c r="Q428" i="10"/>
  <c r="P428" i="10"/>
  <c r="K428" i="10"/>
  <c r="L428" i="10" s="1"/>
  <c r="G429" i="10" s="1"/>
  <c r="F429" i="10"/>
  <c r="O428" i="10"/>
  <c r="F384" i="6"/>
  <c r="O383" i="6"/>
  <c r="K383" i="6"/>
  <c r="L383" i="6" s="1"/>
  <c r="G384" i="6" s="1"/>
  <c r="P383" i="6"/>
  <c r="Q383" i="6"/>
  <c r="Q429" i="10" l="1"/>
  <c r="K429" i="10"/>
  <c r="L429" i="10" s="1"/>
  <c r="G430" i="10" s="1"/>
  <c r="P429" i="10"/>
  <c r="F430" i="10"/>
  <c r="O429" i="10"/>
  <c r="T429" i="10"/>
  <c r="U429" i="10" s="1"/>
  <c r="V430" i="10" s="1"/>
  <c r="P384" i="6"/>
  <c r="K384" i="6"/>
  <c r="L384" i="6" s="1"/>
  <c r="G385" i="6" s="1"/>
  <c r="Q384" i="6"/>
  <c r="F385" i="6"/>
  <c r="O384" i="6"/>
  <c r="T430" i="10" l="1"/>
  <c r="U430" i="10" s="1"/>
  <c r="V431" i="10" s="1"/>
  <c r="Q430" i="10"/>
  <c r="P430" i="10"/>
  <c r="K430" i="10"/>
  <c r="L430" i="10" s="1"/>
  <c r="G431" i="10" s="1"/>
  <c r="F431" i="10"/>
  <c r="O430" i="10"/>
  <c r="F386" i="6"/>
  <c r="O385" i="6"/>
  <c r="P385" i="6"/>
  <c r="K385" i="6"/>
  <c r="L385" i="6" s="1"/>
  <c r="G386" i="6" s="1"/>
  <c r="Q385" i="6"/>
  <c r="Q431" i="10" l="1"/>
  <c r="P431" i="10"/>
  <c r="K431" i="10"/>
  <c r="L431" i="10" s="1"/>
  <c r="G432" i="10" s="1"/>
  <c r="F432" i="10"/>
  <c r="O431" i="10"/>
  <c r="T431" i="10"/>
  <c r="U431" i="10" s="1"/>
  <c r="V432" i="10" s="1"/>
  <c r="P386" i="6"/>
  <c r="K386" i="6"/>
  <c r="L386" i="6" s="1"/>
  <c r="G387" i="6" s="1"/>
  <c r="Q386" i="6"/>
  <c r="F387" i="6"/>
  <c r="O386" i="6"/>
  <c r="T432" i="10" l="1"/>
  <c r="U432" i="10" s="1"/>
  <c r="V433" i="10" s="1"/>
  <c r="Q432" i="10"/>
  <c r="K432" i="10"/>
  <c r="L432" i="10" s="1"/>
  <c r="G433" i="10" s="1"/>
  <c r="P432" i="10"/>
  <c r="O432" i="10"/>
  <c r="F433" i="10"/>
  <c r="F388" i="6"/>
  <c r="O387" i="6"/>
  <c r="P387" i="6"/>
  <c r="Q387" i="6"/>
  <c r="K387" i="6"/>
  <c r="L387" i="6" s="1"/>
  <c r="G388" i="6" s="1"/>
  <c r="F434" i="10" l="1"/>
  <c r="O433" i="10"/>
  <c r="K433" i="10"/>
  <c r="L433" i="10" s="1"/>
  <c r="G434" i="10" s="1"/>
  <c r="Q433" i="10"/>
  <c r="P433" i="10"/>
  <c r="T433" i="10"/>
  <c r="U433" i="10" s="1"/>
  <c r="V434" i="10" s="1"/>
  <c r="P388" i="6"/>
  <c r="K388" i="6"/>
  <c r="L388" i="6" s="1"/>
  <c r="G389" i="6" s="1"/>
  <c r="Q388" i="6"/>
  <c r="F389" i="6"/>
  <c r="O388" i="6"/>
  <c r="T434" i="10" l="1"/>
  <c r="U434" i="10" s="1"/>
  <c r="V435" i="10" s="1"/>
  <c r="P434" i="10"/>
  <c r="K434" i="10"/>
  <c r="L434" i="10" s="1"/>
  <c r="G435" i="10" s="1"/>
  <c r="Q434" i="10"/>
  <c r="F435" i="10"/>
  <c r="O434" i="10"/>
  <c r="F390" i="6"/>
  <c r="O389" i="6"/>
  <c r="Q389" i="6"/>
  <c r="P389" i="6"/>
  <c r="K389" i="6"/>
  <c r="L389" i="6" s="1"/>
  <c r="G390" i="6" s="1"/>
  <c r="K435" i="10" l="1"/>
  <c r="L435" i="10" s="1"/>
  <c r="G436" i="10" s="1"/>
  <c r="Q435" i="10"/>
  <c r="P435" i="10"/>
  <c r="O435" i="10"/>
  <c r="F436" i="10"/>
  <c r="T435" i="10"/>
  <c r="U435" i="10" s="1"/>
  <c r="V436" i="10" s="1"/>
  <c r="P390" i="6"/>
  <c r="Q390" i="6"/>
  <c r="K390" i="6"/>
  <c r="L390" i="6" s="1"/>
  <c r="G391" i="6" s="1"/>
  <c r="F391" i="6"/>
  <c r="O390" i="6"/>
  <c r="T436" i="10" l="1"/>
  <c r="U436" i="10" s="1"/>
  <c r="V437" i="10" s="1"/>
  <c r="K436" i="10"/>
  <c r="L436" i="10" s="1"/>
  <c r="G437" i="10" s="1"/>
  <c r="Q436" i="10"/>
  <c r="P436" i="10"/>
  <c r="O436" i="10"/>
  <c r="F437" i="10"/>
  <c r="F392" i="6"/>
  <c r="O391" i="6"/>
  <c r="K391" i="6"/>
  <c r="L391" i="6" s="1"/>
  <c r="G392" i="6" s="1"/>
  <c r="Q391" i="6"/>
  <c r="P391" i="6"/>
  <c r="Q437" i="10" l="1"/>
  <c r="K437" i="10"/>
  <c r="L437" i="10" s="1"/>
  <c r="G438" i="10" s="1"/>
  <c r="P437" i="10"/>
  <c r="F438" i="10"/>
  <c r="O437" i="10"/>
  <c r="T437" i="10"/>
  <c r="U437" i="10" s="1"/>
  <c r="V438" i="10" s="1"/>
  <c r="P392" i="6"/>
  <c r="Q392" i="6"/>
  <c r="K392" i="6"/>
  <c r="L392" i="6" s="1"/>
  <c r="G393" i="6" s="1"/>
  <c r="F393" i="6"/>
  <c r="O392" i="6"/>
  <c r="T438" i="10" l="1"/>
  <c r="U438" i="10" s="1"/>
  <c r="V439" i="10" s="1"/>
  <c r="K438" i="10"/>
  <c r="L438" i="10" s="1"/>
  <c r="G439" i="10" s="1"/>
  <c r="P438" i="10"/>
  <c r="Q438" i="10"/>
  <c r="F439" i="10"/>
  <c r="O438" i="10"/>
  <c r="F394" i="6"/>
  <c r="O393" i="6"/>
  <c r="Q393" i="6"/>
  <c r="P393" i="6"/>
  <c r="K393" i="6"/>
  <c r="L393" i="6" s="1"/>
  <c r="G394" i="6" s="1"/>
  <c r="Q439" i="10" l="1"/>
  <c r="P439" i="10"/>
  <c r="K439" i="10"/>
  <c r="L439" i="10" s="1"/>
  <c r="G440" i="10" s="1"/>
  <c r="F440" i="10"/>
  <c r="O439" i="10"/>
  <c r="T439" i="10"/>
  <c r="U439" i="10" s="1"/>
  <c r="V440" i="10" s="1"/>
  <c r="P394" i="6"/>
  <c r="Q394" i="6"/>
  <c r="K394" i="6"/>
  <c r="L394" i="6" s="1"/>
  <c r="G395" i="6" s="1"/>
  <c r="F395" i="6"/>
  <c r="O394" i="6"/>
  <c r="T440" i="10" l="1"/>
  <c r="U440" i="10" s="1"/>
  <c r="V441" i="10" s="1"/>
  <c r="K440" i="10"/>
  <c r="L440" i="10" s="1"/>
  <c r="G441" i="10" s="1"/>
  <c r="Q440" i="10"/>
  <c r="P440" i="10"/>
  <c r="F441" i="10"/>
  <c r="O440" i="10"/>
  <c r="F396" i="6"/>
  <c r="O395" i="6"/>
  <c r="P395" i="6"/>
  <c r="Q395" i="6"/>
  <c r="K395" i="6"/>
  <c r="L395" i="6" s="1"/>
  <c r="G396" i="6" s="1"/>
  <c r="Q441" i="10" l="1"/>
  <c r="P441" i="10"/>
  <c r="K441" i="10"/>
  <c r="L441" i="10" s="1"/>
  <c r="G442" i="10" s="1"/>
  <c r="F442" i="10"/>
  <c r="O441" i="10"/>
  <c r="T441" i="10"/>
  <c r="U441" i="10" s="1"/>
  <c r="V442" i="10" s="1"/>
  <c r="K396" i="6"/>
  <c r="L396" i="6" s="1"/>
  <c r="G397" i="6" s="1"/>
  <c r="Q396" i="6"/>
  <c r="P396" i="6"/>
  <c r="O396" i="6"/>
  <c r="F397" i="6"/>
  <c r="T442" i="10" l="1"/>
  <c r="U442" i="10" s="1"/>
  <c r="V443" i="10" s="1"/>
  <c r="K442" i="10"/>
  <c r="L442" i="10" s="1"/>
  <c r="G443" i="10" s="1"/>
  <c r="Q442" i="10"/>
  <c r="P442" i="10"/>
  <c r="O442" i="10"/>
  <c r="F443" i="10"/>
  <c r="F398" i="6"/>
  <c r="O397" i="6"/>
  <c r="P397" i="6"/>
  <c r="K397" i="6"/>
  <c r="L397" i="6" s="1"/>
  <c r="G398" i="6" s="1"/>
  <c r="Q397" i="6"/>
  <c r="O443" i="10" l="1"/>
  <c r="F444" i="10"/>
  <c r="Q443" i="10"/>
  <c r="G444" i="10"/>
  <c r="P443" i="10"/>
  <c r="K443" i="10"/>
  <c r="L443" i="10" s="1"/>
  <c r="T443" i="10"/>
  <c r="U443" i="10" s="1"/>
  <c r="V444" i="10" s="1"/>
  <c r="T444" i="10" s="1"/>
  <c r="U444" i="10" s="1"/>
  <c r="V445" i="10" s="1"/>
  <c r="P398" i="6"/>
  <c r="Q398" i="6"/>
  <c r="K398" i="6"/>
  <c r="L398" i="6" s="1"/>
  <c r="G399" i="6" s="1"/>
  <c r="F399" i="6"/>
  <c r="O398" i="6"/>
  <c r="P444" i="10" l="1"/>
  <c r="Q444" i="10"/>
  <c r="K444" i="10"/>
  <c r="L444" i="10" s="1"/>
  <c r="G445" i="10" s="1"/>
  <c r="O444" i="10"/>
  <c r="F445" i="10"/>
  <c r="O399" i="6"/>
  <c r="F400" i="6"/>
  <c r="P399" i="6"/>
  <c r="K399" i="6"/>
  <c r="L399" i="6" s="1"/>
  <c r="G400" i="6" s="1"/>
  <c r="Q399" i="6"/>
  <c r="K445" i="10" l="1"/>
  <c r="L445" i="10" s="1"/>
  <c r="G446" i="10" s="1"/>
  <c r="Q445" i="10"/>
  <c r="P445" i="10"/>
  <c r="O445" i="10"/>
  <c r="F446" i="10"/>
  <c r="T445" i="10"/>
  <c r="U445" i="10" s="1"/>
  <c r="V446" i="10" s="1"/>
  <c r="K400" i="6"/>
  <c r="L400" i="6" s="1"/>
  <c r="G401" i="6" s="1"/>
  <c r="P400" i="6"/>
  <c r="Q400" i="6"/>
  <c r="F401" i="6"/>
  <c r="O400" i="6"/>
  <c r="T446" i="10" l="1"/>
  <c r="U446" i="10" s="1"/>
  <c r="V447" i="10" s="1"/>
  <c r="Q446" i="10"/>
  <c r="K446" i="10"/>
  <c r="L446" i="10" s="1"/>
  <c r="G447" i="10" s="1"/>
  <c r="P446" i="10"/>
  <c r="F447" i="10"/>
  <c r="O446" i="10"/>
  <c r="F402" i="6"/>
  <c r="O401" i="6"/>
  <c r="P401" i="6"/>
  <c r="K401" i="6"/>
  <c r="L401" i="6" s="1"/>
  <c r="G402" i="6" s="1"/>
  <c r="Q401" i="6"/>
  <c r="Q447" i="10" l="1"/>
  <c r="P447" i="10"/>
  <c r="K447" i="10"/>
  <c r="L447" i="10" s="1"/>
  <c r="G448" i="10" s="1"/>
  <c r="O447" i="10"/>
  <c r="F448" i="10"/>
  <c r="T447" i="10"/>
  <c r="U447" i="10" s="1"/>
  <c r="V448" i="10" s="1"/>
  <c r="P402" i="6"/>
  <c r="Q402" i="6"/>
  <c r="K402" i="6"/>
  <c r="L402" i="6" s="1"/>
  <c r="G403" i="6" s="1"/>
  <c r="F403" i="6"/>
  <c r="O402" i="6"/>
  <c r="T448" i="10" l="1"/>
  <c r="U448" i="10" s="1"/>
  <c r="V449" i="10" s="1"/>
  <c r="P448" i="10"/>
  <c r="Q448" i="10"/>
  <c r="K448" i="10"/>
  <c r="L448" i="10" s="1"/>
  <c r="G449" i="10" s="1"/>
  <c r="O448" i="10"/>
  <c r="F449" i="10"/>
  <c r="O403" i="6"/>
  <c r="F404" i="6"/>
  <c r="P403" i="6"/>
  <c r="K403" i="6"/>
  <c r="L403" i="6" s="1"/>
  <c r="G404" i="6" s="1"/>
  <c r="Q403" i="6"/>
  <c r="K449" i="10" l="1"/>
  <c r="L449" i="10" s="1"/>
  <c r="G450" i="10" s="1"/>
  <c r="Q449" i="10"/>
  <c r="P449" i="10"/>
  <c r="O449" i="10"/>
  <c r="F450" i="10"/>
  <c r="T449" i="10"/>
  <c r="U449" i="10" s="1"/>
  <c r="V450" i="10" s="1"/>
  <c r="P404" i="6"/>
  <c r="K404" i="6"/>
  <c r="L404" i="6" s="1"/>
  <c r="G405" i="6" s="1"/>
  <c r="Q404" i="6"/>
  <c r="F405" i="6"/>
  <c r="O404" i="6"/>
  <c r="T450" i="10" l="1"/>
  <c r="U450" i="10" s="1"/>
  <c r="V451" i="10" s="1"/>
  <c r="K450" i="10"/>
  <c r="L450" i="10" s="1"/>
  <c r="G451" i="10" s="1"/>
  <c r="P450" i="10"/>
  <c r="Q450" i="10"/>
  <c r="O450" i="10"/>
  <c r="F451" i="10"/>
  <c r="F406" i="6"/>
  <c r="O405" i="6"/>
  <c r="P405" i="6"/>
  <c r="K405" i="6"/>
  <c r="L405" i="6" s="1"/>
  <c r="G406" i="6" s="1"/>
  <c r="Q405" i="6"/>
  <c r="Q451" i="10" l="1"/>
  <c r="P451" i="10"/>
  <c r="K451" i="10"/>
  <c r="L451" i="10" s="1"/>
  <c r="G452" i="10" s="1"/>
  <c r="O451" i="10"/>
  <c r="F452" i="10"/>
  <c r="T451" i="10"/>
  <c r="U451" i="10" s="1"/>
  <c r="V452" i="10" s="1"/>
  <c r="P406" i="6"/>
  <c r="Q406" i="6"/>
  <c r="K406" i="6"/>
  <c r="L406" i="6" s="1"/>
  <c r="G407" i="6" s="1"/>
  <c r="F407" i="6"/>
  <c r="O406" i="6"/>
  <c r="T452" i="10" l="1"/>
  <c r="U452" i="10" s="1"/>
  <c r="V453" i="10" s="1"/>
  <c r="K452" i="10"/>
  <c r="L452" i="10" s="1"/>
  <c r="G453" i="10" s="1"/>
  <c r="Q452" i="10"/>
  <c r="P452" i="10"/>
  <c r="O452" i="10"/>
  <c r="F453" i="10"/>
  <c r="O407" i="6"/>
  <c r="F408" i="6"/>
  <c r="P407" i="6"/>
  <c r="K407" i="6"/>
  <c r="L407" i="6" s="1"/>
  <c r="G408" i="6" s="1"/>
  <c r="Q407" i="6"/>
  <c r="O453" i="10" l="1"/>
  <c r="F454" i="10"/>
  <c r="Q453" i="10"/>
  <c r="P453" i="10"/>
  <c r="K453" i="10"/>
  <c r="L453" i="10" s="1"/>
  <c r="G454" i="10" s="1"/>
  <c r="T453" i="10"/>
  <c r="U453" i="10" s="1"/>
  <c r="V454" i="10" s="1"/>
  <c r="T454" i="10" s="1"/>
  <c r="U454" i="10" s="1"/>
  <c r="V455" i="10" s="1"/>
  <c r="P408" i="6"/>
  <c r="Q408" i="6"/>
  <c r="K408" i="6"/>
  <c r="L408" i="6" s="1"/>
  <c r="G409" i="6" s="1"/>
  <c r="O408" i="6"/>
  <c r="F409" i="6"/>
  <c r="K454" i="10" l="1"/>
  <c r="L454" i="10" s="1"/>
  <c r="G455" i="10" s="1"/>
  <c r="Q454" i="10"/>
  <c r="P454" i="10"/>
  <c r="O454" i="10"/>
  <c r="F455" i="10"/>
  <c r="P409" i="6"/>
  <c r="Q409" i="6"/>
  <c r="K409" i="6"/>
  <c r="L409" i="6" s="1"/>
  <c r="G410" i="6" s="1"/>
  <c r="O409" i="6"/>
  <c r="F410" i="6"/>
  <c r="F456" i="10" l="1"/>
  <c r="O455" i="10"/>
  <c r="Q455" i="10"/>
  <c r="P455" i="10"/>
  <c r="K455" i="10"/>
  <c r="L455" i="10" s="1"/>
  <c r="G456" i="10" s="1"/>
  <c r="T455" i="10"/>
  <c r="U455" i="10" s="1"/>
  <c r="V456" i="10" s="1"/>
  <c r="P410" i="6"/>
  <c r="K410" i="6"/>
  <c r="L410" i="6" s="1"/>
  <c r="G411" i="6" s="1"/>
  <c r="Q410" i="6"/>
  <c r="O410" i="6"/>
  <c r="F411" i="6"/>
  <c r="T456" i="10" l="1"/>
  <c r="U456" i="10" s="1"/>
  <c r="V457" i="10" s="1"/>
  <c r="Q456" i="10"/>
  <c r="P456" i="10"/>
  <c r="K456" i="10"/>
  <c r="L456" i="10" s="1"/>
  <c r="G457" i="10" s="1"/>
  <c r="O456" i="10"/>
  <c r="F457" i="10"/>
  <c r="P411" i="6"/>
  <c r="K411" i="6"/>
  <c r="L411" i="6" s="1"/>
  <c r="G412" i="6" s="1"/>
  <c r="Q411" i="6"/>
  <c r="O411" i="6"/>
  <c r="F412" i="6"/>
  <c r="P457" i="10" l="1"/>
  <c r="Q457" i="10"/>
  <c r="K457" i="10"/>
  <c r="L457" i="10" s="1"/>
  <c r="G458" i="10" s="1"/>
  <c r="O457" i="10"/>
  <c r="F458" i="10"/>
  <c r="T457" i="10"/>
  <c r="U457" i="10" s="1"/>
  <c r="V458" i="10" s="1"/>
  <c r="P412" i="6"/>
  <c r="Q412" i="6"/>
  <c r="K412" i="6"/>
  <c r="L412" i="6" s="1"/>
  <c r="G413" i="6" s="1"/>
  <c r="O412" i="6"/>
  <c r="F413" i="6"/>
  <c r="T458" i="10" l="1"/>
  <c r="U458" i="10" s="1"/>
  <c r="V459" i="10" s="1"/>
  <c r="K458" i="10"/>
  <c r="L458" i="10" s="1"/>
  <c r="G459" i="10" s="1"/>
  <c r="Q458" i="10"/>
  <c r="P458" i="10"/>
  <c r="O458" i="10"/>
  <c r="F459" i="10"/>
  <c r="P413" i="6"/>
  <c r="K413" i="6"/>
  <c r="L413" i="6" s="1"/>
  <c r="G414" i="6" s="1"/>
  <c r="Q413" i="6"/>
  <c r="O413" i="6"/>
  <c r="F414" i="6"/>
  <c r="O459" i="10" l="1"/>
  <c r="F460" i="10"/>
  <c r="K459" i="10"/>
  <c r="L459" i="10" s="1"/>
  <c r="G460" i="10" s="1"/>
  <c r="P459" i="10"/>
  <c r="Q459" i="10"/>
  <c r="T459" i="10"/>
  <c r="U459" i="10" s="1"/>
  <c r="V460" i="10" s="1"/>
  <c r="T460" i="10" s="1"/>
  <c r="U460" i="10" s="1"/>
  <c r="V461" i="10" s="1"/>
  <c r="Q414" i="6"/>
  <c r="P414" i="6"/>
  <c r="K414" i="6"/>
  <c r="L414" i="6" s="1"/>
  <c r="G415" i="6" s="1"/>
  <c r="F415" i="6"/>
  <c r="O414" i="6"/>
  <c r="K460" i="10" l="1"/>
  <c r="L460" i="10" s="1"/>
  <c r="G461" i="10" s="1"/>
  <c r="Q460" i="10"/>
  <c r="P460" i="10"/>
  <c r="O460" i="10"/>
  <c r="F461" i="10"/>
  <c r="T461" i="10" s="1"/>
  <c r="U461" i="10" s="1"/>
  <c r="V462" i="10" s="1"/>
  <c r="O415" i="6"/>
  <c r="F416" i="6"/>
  <c r="K415" i="6"/>
  <c r="L415" i="6" s="1"/>
  <c r="G416" i="6" s="1"/>
  <c r="P415" i="6"/>
  <c r="Q415" i="6"/>
  <c r="K461" i="10" l="1"/>
  <c r="L461" i="10" s="1"/>
  <c r="G462" i="10" s="1"/>
  <c r="P461" i="10"/>
  <c r="Q461" i="10"/>
  <c r="O461" i="10"/>
  <c r="F462" i="10"/>
  <c r="T462" i="10" s="1"/>
  <c r="U462" i="10" s="1"/>
  <c r="V463" i="10" s="1"/>
  <c r="K416" i="6"/>
  <c r="L416" i="6" s="1"/>
  <c r="G417" i="6" s="1"/>
  <c r="P416" i="6"/>
  <c r="Q416" i="6"/>
  <c r="O416" i="6"/>
  <c r="F417" i="6"/>
  <c r="P462" i="10" l="1"/>
  <c r="K462" i="10"/>
  <c r="L462" i="10" s="1"/>
  <c r="G463" i="10" s="1"/>
  <c r="Q462" i="10"/>
  <c r="O462" i="10"/>
  <c r="F463" i="10"/>
  <c r="T463" i="10" s="1"/>
  <c r="U463" i="10" s="1"/>
  <c r="V464" i="10" s="1"/>
  <c r="P417" i="6"/>
  <c r="K417" i="6"/>
  <c r="L417" i="6" s="1"/>
  <c r="G418" i="6" s="1"/>
  <c r="Q417" i="6"/>
  <c r="F418" i="6"/>
  <c r="O417" i="6"/>
  <c r="Q463" i="10" l="1"/>
  <c r="K463" i="10"/>
  <c r="L463" i="10" s="1"/>
  <c r="G464" i="10" s="1"/>
  <c r="P463" i="10"/>
  <c r="O463" i="10"/>
  <c r="F464" i="10"/>
  <c r="Q418" i="6"/>
  <c r="P418" i="6"/>
  <c r="K418" i="6"/>
  <c r="L418" i="6" s="1"/>
  <c r="G419" i="6" s="1"/>
  <c r="F419" i="6"/>
  <c r="O418" i="6"/>
  <c r="P464" i="10" l="1"/>
  <c r="K464" i="10"/>
  <c r="L464" i="10" s="1"/>
  <c r="G465" i="10" s="1"/>
  <c r="Q464" i="10"/>
  <c r="O464" i="10"/>
  <c r="F465" i="10"/>
  <c r="T464" i="10"/>
  <c r="U464" i="10" s="1"/>
  <c r="V465" i="10" s="1"/>
  <c r="F420" i="6"/>
  <c r="O419" i="6"/>
  <c r="Q419" i="6"/>
  <c r="P419" i="6"/>
  <c r="K419" i="6"/>
  <c r="L419" i="6" s="1"/>
  <c r="G420" i="6" s="1"/>
  <c r="T465" i="10" l="1"/>
  <c r="U465" i="10" s="1"/>
  <c r="V466" i="10" s="1"/>
  <c r="Q465" i="10"/>
  <c r="K465" i="10"/>
  <c r="L465" i="10" s="1"/>
  <c r="G466" i="10" s="1"/>
  <c r="P465" i="10"/>
  <c r="O465" i="10"/>
  <c r="F466" i="10"/>
  <c r="Q420" i="6"/>
  <c r="P420" i="6"/>
  <c r="K420" i="6"/>
  <c r="L420" i="6" s="1"/>
  <c r="G421" i="6" s="1"/>
  <c r="F421" i="6"/>
  <c r="O420" i="6"/>
  <c r="T466" i="10" l="1"/>
  <c r="U466" i="10" s="1"/>
  <c r="V467" i="10" s="1"/>
  <c r="K466" i="10"/>
  <c r="L466" i="10" s="1"/>
  <c r="G467" i="10" s="1"/>
  <c r="P466" i="10"/>
  <c r="Q466" i="10"/>
  <c r="O466" i="10"/>
  <c r="F467" i="10"/>
  <c r="Q421" i="6"/>
  <c r="P421" i="6"/>
  <c r="K421" i="6"/>
  <c r="L421" i="6" s="1"/>
  <c r="G422" i="6" s="1"/>
  <c r="F422" i="6"/>
  <c r="O421" i="6"/>
  <c r="T467" i="10" l="1"/>
  <c r="U467" i="10" s="1"/>
  <c r="V468" i="10" s="1"/>
  <c r="O467" i="10"/>
  <c r="F468" i="10"/>
  <c r="Q467" i="10"/>
  <c r="K467" i="10"/>
  <c r="L467" i="10" s="1"/>
  <c r="G468" i="10" s="1"/>
  <c r="P467" i="10"/>
  <c r="Q422" i="6"/>
  <c r="P422" i="6"/>
  <c r="K422" i="6"/>
  <c r="L422" i="6" s="1"/>
  <c r="G423" i="6" s="1"/>
  <c r="F423" i="6"/>
  <c r="O422" i="6"/>
  <c r="O468" i="10" l="1"/>
  <c r="F469" i="10"/>
  <c r="Q468" i="10"/>
  <c r="P468" i="10"/>
  <c r="K468" i="10"/>
  <c r="L468" i="10" s="1"/>
  <c r="G469" i="10" s="1"/>
  <c r="T468" i="10"/>
  <c r="U468" i="10" s="1"/>
  <c r="V469" i="10" s="1"/>
  <c r="T469" i="10" s="1"/>
  <c r="U469" i="10" s="1"/>
  <c r="V470" i="10" s="1"/>
  <c r="Q423" i="6"/>
  <c r="P423" i="6"/>
  <c r="K423" i="6"/>
  <c r="L423" i="6" s="1"/>
  <c r="G424" i="6" s="1"/>
  <c r="F424" i="6"/>
  <c r="O423" i="6"/>
  <c r="O469" i="10" l="1"/>
  <c r="F470" i="10"/>
  <c r="Q469" i="10"/>
  <c r="K469" i="10"/>
  <c r="L469" i="10" s="1"/>
  <c r="G470" i="10" s="1"/>
  <c r="P469" i="10"/>
  <c r="Q424" i="6"/>
  <c r="P424" i="6"/>
  <c r="K424" i="6"/>
  <c r="L424" i="6" s="1"/>
  <c r="G425" i="6" s="1"/>
  <c r="F425" i="6"/>
  <c r="O424" i="6"/>
  <c r="F471" i="10" l="1"/>
  <c r="O470" i="10"/>
  <c r="K470" i="10"/>
  <c r="L470" i="10" s="1"/>
  <c r="G471" i="10" s="1"/>
  <c r="Q470" i="10"/>
  <c r="P470" i="10"/>
  <c r="T470" i="10"/>
  <c r="U470" i="10" s="1"/>
  <c r="V471" i="10" s="1"/>
  <c r="Q425" i="6"/>
  <c r="P425" i="6"/>
  <c r="K425" i="6"/>
  <c r="L425" i="6" s="1"/>
  <c r="G426" i="6" s="1"/>
  <c r="F426" i="6"/>
  <c r="O425" i="6"/>
  <c r="T471" i="10" l="1"/>
  <c r="U471" i="10" s="1"/>
  <c r="V472" i="10" s="1"/>
  <c r="Q471" i="10"/>
  <c r="P471" i="10"/>
  <c r="K471" i="10"/>
  <c r="L471" i="10" s="1"/>
  <c r="G472" i="10" s="1"/>
  <c r="O471" i="10"/>
  <c r="F472" i="10"/>
  <c r="Q426" i="6"/>
  <c r="P426" i="6"/>
  <c r="K426" i="6"/>
  <c r="L426" i="6" s="1"/>
  <c r="G427" i="6" s="1"/>
  <c r="F427" i="6"/>
  <c r="O426" i="6"/>
  <c r="T472" i="10" l="1"/>
  <c r="U472" i="10" s="1"/>
  <c r="V473" i="10" s="1"/>
  <c r="Q472" i="10"/>
  <c r="K472" i="10"/>
  <c r="L472" i="10" s="1"/>
  <c r="G473" i="10" s="1"/>
  <c r="P472" i="10"/>
  <c r="O472" i="10"/>
  <c r="F473" i="10"/>
  <c r="Q427" i="6"/>
  <c r="P427" i="6"/>
  <c r="K427" i="6"/>
  <c r="L427" i="6" s="1"/>
  <c r="G428" i="6" s="1"/>
  <c r="F428" i="6"/>
  <c r="O427" i="6"/>
  <c r="P473" i="10" l="1"/>
  <c r="Q473" i="10"/>
  <c r="K473" i="10"/>
  <c r="L473" i="10" s="1"/>
  <c r="G474" i="10" s="1"/>
  <c r="O473" i="10"/>
  <c r="F474" i="10"/>
  <c r="T473" i="10"/>
  <c r="U473" i="10" s="1"/>
  <c r="V474" i="10" s="1"/>
  <c r="Q428" i="6"/>
  <c r="P428" i="6"/>
  <c r="K428" i="6"/>
  <c r="L428" i="6" s="1"/>
  <c r="G429" i="6" s="1"/>
  <c r="F429" i="6"/>
  <c r="O428" i="6"/>
  <c r="T474" i="10" l="1"/>
  <c r="U474" i="10" s="1"/>
  <c r="V475" i="10" s="1"/>
  <c r="K474" i="10"/>
  <c r="L474" i="10" s="1"/>
  <c r="G475" i="10" s="1"/>
  <c r="P474" i="10"/>
  <c r="Q474" i="10"/>
  <c r="O474" i="10"/>
  <c r="F475" i="10"/>
  <c r="Q429" i="6"/>
  <c r="K429" i="6"/>
  <c r="L429" i="6" s="1"/>
  <c r="G430" i="6" s="1"/>
  <c r="P429" i="6"/>
  <c r="F430" i="6"/>
  <c r="O429" i="6"/>
  <c r="Q475" i="10" l="1"/>
  <c r="K475" i="10"/>
  <c r="L475" i="10" s="1"/>
  <c r="G476" i="10" s="1"/>
  <c r="P475" i="10"/>
  <c r="T475" i="10"/>
  <c r="U475" i="10" s="1"/>
  <c r="V476" i="10" s="1"/>
  <c r="F476" i="10"/>
  <c r="O475" i="10"/>
  <c r="Q430" i="6"/>
  <c r="P430" i="6"/>
  <c r="K430" i="6"/>
  <c r="L430" i="6" s="1"/>
  <c r="G431" i="6" s="1"/>
  <c r="F431" i="6"/>
  <c r="O430" i="6"/>
  <c r="T476" i="10" l="1"/>
  <c r="U476" i="10" s="1"/>
  <c r="V477" i="10" s="1"/>
  <c r="O476" i="10"/>
  <c r="F477" i="10"/>
  <c r="Q476" i="10"/>
  <c r="P476" i="10"/>
  <c r="K476" i="10"/>
  <c r="L476" i="10" s="1"/>
  <c r="G477" i="10" s="1"/>
  <c r="Q431" i="6"/>
  <c r="P431" i="6"/>
  <c r="K431" i="6"/>
  <c r="L431" i="6" s="1"/>
  <c r="G432" i="6" s="1"/>
  <c r="F432" i="6"/>
  <c r="O431" i="6"/>
  <c r="T477" i="10" l="1"/>
  <c r="U477" i="10" s="1"/>
  <c r="V478" i="10" s="1"/>
  <c r="F478" i="10"/>
  <c r="O477" i="10"/>
  <c r="K477" i="10"/>
  <c r="L477" i="10" s="1"/>
  <c r="G478" i="10" s="1"/>
  <c r="Q477" i="10"/>
  <c r="P477" i="10"/>
  <c r="Q432" i="6"/>
  <c r="P432" i="6"/>
  <c r="K432" i="6"/>
  <c r="L432" i="6" s="1"/>
  <c r="G433" i="6" s="1"/>
  <c r="F433" i="6"/>
  <c r="O432" i="6"/>
  <c r="T478" i="10" l="1"/>
  <c r="U478" i="10" s="1"/>
  <c r="V479" i="10" s="1"/>
  <c r="O478" i="10"/>
  <c r="F479" i="10"/>
  <c r="Q478" i="10"/>
  <c r="P478" i="10"/>
  <c r="K478" i="10"/>
  <c r="L478" i="10" s="1"/>
  <c r="G479" i="10" s="1"/>
  <c r="Q433" i="6"/>
  <c r="P433" i="6"/>
  <c r="K433" i="6"/>
  <c r="L433" i="6" s="1"/>
  <c r="G434" i="6" s="1"/>
  <c r="F434" i="6"/>
  <c r="O433" i="6"/>
  <c r="T479" i="10" l="1"/>
  <c r="U479" i="10" s="1"/>
  <c r="V480" i="10" s="1"/>
  <c r="O479" i="10"/>
  <c r="F480" i="10"/>
  <c r="Q479" i="10"/>
  <c r="P479" i="10"/>
  <c r="K479" i="10"/>
  <c r="L479" i="10" s="1"/>
  <c r="G480" i="10" s="1"/>
  <c r="Q434" i="6"/>
  <c r="P434" i="6"/>
  <c r="K434" i="6"/>
  <c r="L434" i="6" s="1"/>
  <c r="G435" i="6" s="1"/>
  <c r="F435" i="6"/>
  <c r="O434" i="6"/>
  <c r="P480" i="10" l="1"/>
  <c r="K480" i="10"/>
  <c r="L480" i="10" s="1"/>
  <c r="G481" i="10" s="1"/>
  <c r="Q480" i="10"/>
  <c r="O480" i="10"/>
  <c r="F481" i="10"/>
  <c r="T480" i="10"/>
  <c r="U480" i="10" s="1"/>
  <c r="V481" i="10" s="1"/>
  <c r="P435" i="6"/>
  <c r="K435" i="6"/>
  <c r="L435" i="6" s="1"/>
  <c r="G436" i="6" s="1"/>
  <c r="Q435" i="6"/>
  <c r="F436" i="6"/>
  <c r="O435" i="6"/>
  <c r="T481" i="10" l="1"/>
  <c r="U481" i="10" s="1"/>
  <c r="V482" i="10" s="1"/>
  <c r="Q481" i="10"/>
  <c r="P481" i="10"/>
  <c r="K481" i="10"/>
  <c r="L481" i="10" s="1"/>
  <c r="G482" i="10" s="1"/>
  <c r="O481" i="10"/>
  <c r="F482" i="10"/>
  <c r="P436" i="6"/>
  <c r="K436" i="6"/>
  <c r="L436" i="6" s="1"/>
  <c r="G437" i="6" s="1"/>
  <c r="Q436" i="6"/>
  <c r="F437" i="6"/>
  <c r="O436" i="6"/>
  <c r="O482" i="10" l="1"/>
  <c r="F483" i="10"/>
  <c r="T482" i="10"/>
  <c r="U482" i="10" s="1"/>
  <c r="V483" i="10" s="1"/>
  <c r="K482" i="10"/>
  <c r="L482" i="10" s="1"/>
  <c r="G483" i="10" s="1"/>
  <c r="Q482" i="10"/>
  <c r="P482" i="10"/>
  <c r="F438" i="6"/>
  <c r="O437" i="6"/>
  <c r="P437" i="6"/>
  <c r="K437" i="6"/>
  <c r="L437" i="6" s="1"/>
  <c r="G438" i="6" s="1"/>
  <c r="Q437" i="6"/>
  <c r="Q483" i="10" l="1"/>
  <c r="P483" i="10"/>
  <c r="K483" i="10"/>
  <c r="L483" i="10" s="1"/>
  <c r="G484" i="10" s="1"/>
  <c r="O483" i="10"/>
  <c r="F484" i="10"/>
  <c r="T483" i="10"/>
  <c r="U483" i="10" s="1"/>
  <c r="V484" i="10" s="1"/>
  <c r="Q438" i="6"/>
  <c r="P438" i="6"/>
  <c r="K438" i="6"/>
  <c r="L438" i="6" s="1"/>
  <c r="G439" i="6" s="1"/>
  <c r="F439" i="6"/>
  <c r="O438" i="6"/>
  <c r="T484" i="10" l="1"/>
  <c r="U484" i="10" s="1"/>
  <c r="V485" i="10" s="1"/>
  <c r="P484" i="10"/>
  <c r="Q484" i="10"/>
  <c r="K484" i="10"/>
  <c r="L484" i="10" s="1"/>
  <c r="G485" i="10" s="1"/>
  <c r="O484" i="10"/>
  <c r="F485" i="10"/>
  <c r="K439" i="6"/>
  <c r="L439" i="6" s="1"/>
  <c r="G440" i="6" s="1"/>
  <c r="P439" i="6"/>
  <c r="Q439" i="6"/>
  <c r="F440" i="6"/>
  <c r="O439" i="6"/>
  <c r="T485" i="10" l="1"/>
  <c r="U485" i="10" s="1"/>
  <c r="V486" i="10" s="1"/>
  <c r="O485" i="10"/>
  <c r="F486" i="10"/>
  <c r="P485" i="10"/>
  <c r="K485" i="10"/>
  <c r="L485" i="10" s="1"/>
  <c r="G486" i="10" s="1"/>
  <c r="Q485" i="10"/>
  <c r="K440" i="6"/>
  <c r="L440" i="6" s="1"/>
  <c r="G441" i="6" s="1"/>
  <c r="P440" i="6"/>
  <c r="Q440" i="6"/>
  <c r="F441" i="6"/>
  <c r="O440" i="6"/>
  <c r="F487" i="10" l="1"/>
  <c r="O486" i="10"/>
  <c r="P486" i="10"/>
  <c r="K486" i="10"/>
  <c r="L486" i="10" s="1"/>
  <c r="G487" i="10" s="1"/>
  <c r="Q486" i="10"/>
  <c r="T486" i="10"/>
  <c r="U486" i="10" s="1"/>
  <c r="V487" i="10" s="1"/>
  <c r="P441" i="6"/>
  <c r="K441" i="6"/>
  <c r="L441" i="6" s="1"/>
  <c r="G442" i="6" s="1"/>
  <c r="Q441" i="6"/>
  <c r="F442" i="6"/>
  <c r="O441" i="6"/>
  <c r="T487" i="10" l="1"/>
  <c r="U487" i="10" s="1"/>
  <c r="V488" i="10" s="1"/>
  <c r="Q487" i="10"/>
  <c r="P487" i="10"/>
  <c r="K487" i="10"/>
  <c r="L487" i="10" s="1"/>
  <c r="G488" i="10" s="1"/>
  <c r="F488" i="10"/>
  <c r="O487" i="10"/>
  <c r="P442" i="6"/>
  <c r="K442" i="6"/>
  <c r="L442" i="6" s="1"/>
  <c r="G443" i="6" s="1"/>
  <c r="Q442" i="6"/>
  <c r="F443" i="6"/>
  <c r="O442" i="6"/>
  <c r="Q488" i="10" l="1"/>
  <c r="P488" i="10"/>
  <c r="K488" i="10"/>
  <c r="L488" i="10" s="1"/>
  <c r="G489" i="10" s="1"/>
  <c r="O488" i="10"/>
  <c r="F489" i="10"/>
  <c r="T488" i="10"/>
  <c r="U488" i="10" s="1"/>
  <c r="V489" i="10" s="1"/>
  <c r="P443" i="6"/>
  <c r="K443" i="6"/>
  <c r="L443" i="6" s="1"/>
  <c r="G444" i="6" s="1"/>
  <c r="Q443" i="6"/>
  <c r="F444" i="6"/>
  <c r="O443" i="6"/>
  <c r="T489" i="10" l="1"/>
  <c r="U489" i="10" s="1"/>
  <c r="V490" i="10" s="1"/>
  <c r="K489" i="10"/>
  <c r="L489" i="10" s="1"/>
  <c r="G490" i="10" s="1"/>
  <c r="P489" i="10"/>
  <c r="Q489" i="10"/>
  <c r="F490" i="10"/>
  <c r="O489" i="10"/>
  <c r="P444" i="6"/>
  <c r="Q444" i="6"/>
  <c r="K444" i="6"/>
  <c r="L444" i="6" s="1"/>
  <c r="G445" i="6" s="1"/>
  <c r="F445" i="6"/>
  <c r="O444" i="6"/>
  <c r="Q490" i="10" l="1"/>
  <c r="K490" i="10"/>
  <c r="L490" i="10" s="1"/>
  <c r="G491" i="10" s="1"/>
  <c r="P490" i="10"/>
  <c r="F491" i="10"/>
  <c r="O490" i="10"/>
  <c r="T490" i="10"/>
  <c r="U490" i="10" s="1"/>
  <c r="V491" i="10" s="1"/>
  <c r="P445" i="6"/>
  <c r="K445" i="6"/>
  <c r="L445" i="6" s="1"/>
  <c r="G446" i="6" s="1"/>
  <c r="Q445" i="6"/>
  <c r="F446" i="6"/>
  <c r="O445" i="6"/>
  <c r="T491" i="10" l="1"/>
  <c r="U491" i="10" s="1"/>
  <c r="V492" i="10" s="1"/>
  <c r="P491" i="10"/>
  <c r="K491" i="10"/>
  <c r="L491" i="10" s="1"/>
  <c r="G492" i="10" s="1"/>
  <c r="Q491" i="10"/>
  <c r="F492" i="10"/>
  <c r="O491" i="10"/>
  <c r="P446" i="6"/>
  <c r="K446" i="6"/>
  <c r="L446" i="6" s="1"/>
  <c r="G447" i="6" s="1"/>
  <c r="Q446" i="6"/>
  <c r="F447" i="6"/>
  <c r="O446" i="6"/>
  <c r="K492" i="10" l="1"/>
  <c r="L492" i="10" s="1"/>
  <c r="G493" i="10" s="1"/>
  <c r="Q492" i="10"/>
  <c r="P492" i="10"/>
  <c r="O492" i="10"/>
  <c r="F493" i="10"/>
  <c r="T492" i="10"/>
  <c r="U492" i="10" s="1"/>
  <c r="V493" i="10" s="1"/>
  <c r="Q447" i="6"/>
  <c r="P447" i="6"/>
  <c r="K447" i="6"/>
  <c r="L447" i="6" s="1"/>
  <c r="G448" i="6" s="1"/>
  <c r="F448" i="6"/>
  <c r="O447" i="6"/>
  <c r="T493" i="10" l="1"/>
  <c r="U493" i="10" s="1"/>
  <c r="V494" i="10" s="1"/>
  <c r="O493" i="10"/>
  <c r="F494" i="10"/>
  <c r="P493" i="10"/>
  <c r="K493" i="10"/>
  <c r="L493" i="10" s="1"/>
  <c r="G494" i="10" s="1"/>
  <c r="Q493" i="10"/>
  <c r="P448" i="6"/>
  <c r="K448" i="6"/>
  <c r="L448" i="6" s="1"/>
  <c r="G449" i="6" s="1"/>
  <c r="Q448" i="6"/>
  <c r="F449" i="6"/>
  <c r="O448" i="6"/>
  <c r="Q494" i="10" l="1"/>
  <c r="P494" i="10"/>
  <c r="K494" i="10"/>
  <c r="L494" i="10" s="1"/>
  <c r="G495" i="10" s="1"/>
  <c r="T494" i="10"/>
  <c r="U494" i="10" s="1"/>
  <c r="V495" i="10" s="1"/>
  <c r="O494" i="10"/>
  <c r="F495" i="10"/>
  <c r="P449" i="6"/>
  <c r="Q449" i="6"/>
  <c r="K449" i="6"/>
  <c r="L449" i="6" s="1"/>
  <c r="G450" i="6" s="1"/>
  <c r="F450" i="6"/>
  <c r="O449" i="6"/>
  <c r="T495" i="10" l="1"/>
  <c r="U495" i="10" s="1"/>
  <c r="V496" i="10" s="1"/>
  <c r="O495" i="10"/>
  <c r="F496" i="10"/>
  <c r="K495" i="10"/>
  <c r="L495" i="10" s="1"/>
  <c r="G496" i="10" s="1"/>
  <c r="P495" i="10"/>
  <c r="Q495" i="10"/>
  <c r="K450" i="6"/>
  <c r="L450" i="6" s="1"/>
  <c r="G451" i="6" s="1"/>
  <c r="P450" i="6"/>
  <c r="Q450" i="6"/>
  <c r="F451" i="6"/>
  <c r="O450" i="6"/>
  <c r="O496" i="10" l="1"/>
  <c r="F497" i="10"/>
  <c r="T496" i="10"/>
  <c r="U496" i="10" s="1"/>
  <c r="V497" i="10" s="1"/>
  <c r="Q496" i="10"/>
  <c r="P496" i="10"/>
  <c r="K496" i="10"/>
  <c r="L496" i="10" s="1"/>
  <c r="G497" i="10" s="1"/>
  <c r="P451" i="6"/>
  <c r="K451" i="6"/>
  <c r="L451" i="6" s="1"/>
  <c r="G452" i="6" s="1"/>
  <c r="Q451" i="6"/>
  <c r="F452" i="6"/>
  <c r="O451" i="6"/>
  <c r="T497" i="10" l="1"/>
  <c r="U497" i="10" s="1"/>
  <c r="V498" i="10" s="1"/>
  <c r="Q497" i="10"/>
  <c r="P497" i="10"/>
  <c r="K497" i="10"/>
  <c r="L497" i="10" s="1"/>
  <c r="G498" i="10" s="1"/>
  <c r="O497" i="10"/>
  <c r="F498" i="10"/>
  <c r="P452" i="6"/>
  <c r="Q452" i="6"/>
  <c r="K452" i="6"/>
  <c r="L452" i="6" s="1"/>
  <c r="G453" i="6" s="1"/>
  <c r="F453" i="6"/>
  <c r="O452" i="6"/>
  <c r="O498" i="10" l="1"/>
  <c r="F499" i="10"/>
  <c r="T498" i="10"/>
  <c r="U498" i="10" s="1"/>
  <c r="V499" i="10" s="1"/>
  <c r="Q498" i="10"/>
  <c r="P498" i="10"/>
  <c r="K498" i="10"/>
  <c r="L498" i="10" s="1"/>
  <c r="G499" i="10" s="1"/>
  <c r="P453" i="6"/>
  <c r="K453" i="6"/>
  <c r="L453" i="6" s="1"/>
  <c r="G454" i="6" s="1"/>
  <c r="Q453" i="6"/>
  <c r="F454" i="6"/>
  <c r="O453" i="6"/>
  <c r="T499" i="10" l="1"/>
  <c r="U499" i="10" s="1"/>
  <c r="V500" i="10" s="1"/>
  <c r="P499" i="10"/>
  <c r="K499" i="10"/>
  <c r="L499" i="10" s="1"/>
  <c r="G500" i="10" s="1"/>
  <c r="Q499" i="10"/>
  <c r="O499" i="10"/>
  <c r="F500" i="10"/>
  <c r="P454" i="6"/>
  <c r="K454" i="6"/>
  <c r="L454" i="6" s="1"/>
  <c r="G455" i="6" s="1"/>
  <c r="Q454" i="6"/>
  <c r="F455" i="6"/>
  <c r="O454" i="6"/>
  <c r="T500" i="10" l="1"/>
  <c r="U500" i="10" s="1"/>
  <c r="V501" i="10" s="1"/>
  <c r="Q500" i="10"/>
  <c r="K500" i="10"/>
  <c r="L500" i="10" s="1"/>
  <c r="G501" i="10" s="1"/>
  <c r="P500" i="10"/>
  <c r="O500" i="10"/>
  <c r="F501" i="10"/>
  <c r="Q455" i="6"/>
  <c r="P455" i="6"/>
  <c r="K455" i="6"/>
  <c r="L455" i="6" s="1"/>
  <c r="G456" i="6" s="1"/>
  <c r="F456" i="6"/>
  <c r="O455" i="6"/>
  <c r="O501" i="10" l="1"/>
  <c r="F502" i="10"/>
  <c r="T501" i="10"/>
  <c r="U501" i="10" s="1"/>
  <c r="V502" i="10" s="1"/>
  <c r="T502" i="10" s="1"/>
  <c r="U502" i="10" s="1"/>
  <c r="V503" i="10" s="1"/>
  <c r="P501" i="10"/>
  <c r="K501" i="10"/>
  <c r="L501" i="10" s="1"/>
  <c r="G502" i="10" s="1"/>
  <c r="Q501" i="10"/>
  <c r="Q456" i="6"/>
  <c r="K456" i="6"/>
  <c r="L456" i="6" s="1"/>
  <c r="G457" i="6" s="1"/>
  <c r="P456" i="6"/>
  <c r="F457" i="6"/>
  <c r="O456" i="6"/>
  <c r="F503" i="10" l="1"/>
  <c r="O502" i="10"/>
  <c r="Q502" i="10"/>
  <c r="K502" i="10"/>
  <c r="L502" i="10" s="1"/>
  <c r="G503" i="10" s="1"/>
  <c r="P502" i="10"/>
  <c r="Q457" i="6"/>
  <c r="P457" i="6"/>
  <c r="K457" i="6"/>
  <c r="L457" i="6" s="1"/>
  <c r="G458" i="6" s="1"/>
  <c r="F458" i="6"/>
  <c r="O457" i="6"/>
  <c r="O503" i="10" l="1"/>
  <c r="F504" i="10"/>
  <c r="P503" i="10"/>
  <c r="K503" i="10"/>
  <c r="L503" i="10" s="1"/>
  <c r="G504" i="10" s="1"/>
  <c r="Q503" i="10"/>
  <c r="T503" i="10"/>
  <c r="U503" i="10" s="1"/>
  <c r="V504" i="10" s="1"/>
  <c r="T504" i="10" s="1"/>
  <c r="U504" i="10" s="1"/>
  <c r="V505" i="10" s="1"/>
  <c r="Q458" i="6"/>
  <c r="P458" i="6"/>
  <c r="K458" i="6"/>
  <c r="L458" i="6" s="1"/>
  <c r="G459" i="6" s="1"/>
  <c r="F459" i="6"/>
  <c r="O458" i="6"/>
  <c r="P504" i="10" l="1"/>
  <c r="K504" i="10"/>
  <c r="L504" i="10" s="1"/>
  <c r="G505" i="10" s="1"/>
  <c r="Q504" i="10"/>
  <c r="O504" i="10"/>
  <c r="F505" i="10"/>
  <c r="T505" i="10" s="1"/>
  <c r="U505" i="10" s="1"/>
  <c r="V506" i="10" s="1"/>
  <c r="Q459" i="6"/>
  <c r="K459" i="6"/>
  <c r="L459" i="6" s="1"/>
  <c r="G460" i="6" s="1"/>
  <c r="P459" i="6"/>
  <c r="F460" i="6"/>
  <c r="O459" i="6"/>
  <c r="P505" i="10" l="1"/>
  <c r="K505" i="10"/>
  <c r="L505" i="10" s="1"/>
  <c r="G506" i="10" s="1"/>
  <c r="Q505" i="10"/>
  <c r="T506" i="10"/>
  <c r="U506" i="10" s="1"/>
  <c r="V507" i="10" s="1"/>
  <c r="O505" i="10"/>
  <c r="F506" i="10"/>
  <c r="Q460" i="6"/>
  <c r="P460" i="6"/>
  <c r="K460" i="6"/>
  <c r="L460" i="6" s="1"/>
  <c r="G461" i="6" s="1"/>
  <c r="F461" i="6"/>
  <c r="O460" i="6"/>
  <c r="O506" i="10" l="1"/>
  <c r="F507" i="10"/>
  <c r="Q506" i="10"/>
  <c r="P506" i="10"/>
  <c r="K506" i="10"/>
  <c r="L506" i="10" s="1"/>
  <c r="G507" i="10" s="1"/>
  <c r="Q461" i="6"/>
  <c r="P461" i="6"/>
  <c r="K461" i="6"/>
  <c r="L461" i="6" s="1"/>
  <c r="G462" i="6" s="1"/>
  <c r="F462" i="6"/>
  <c r="O461" i="6"/>
  <c r="O507" i="10" l="1"/>
  <c r="F508" i="10"/>
  <c r="Q507" i="10"/>
  <c r="P507" i="10"/>
  <c r="K507" i="10"/>
  <c r="L507" i="10" s="1"/>
  <c r="G508" i="10" s="1"/>
  <c r="T507" i="10"/>
  <c r="U507" i="10" s="1"/>
  <c r="V508" i="10" s="1"/>
  <c r="T508" i="10" s="1"/>
  <c r="U508" i="10" s="1"/>
  <c r="V509" i="10" s="1"/>
  <c r="Q462" i="6"/>
  <c r="P462" i="6"/>
  <c r="K462" i="6"/>
  <c r="L462" i="6" s="1"/>
  <c r="G463" i="6" s="1"/>
  <c r="F463" i="6"/>
  <c r="O462" i="6"/>
  <c r="O508" i="10" l="1"/>
  <c r="F509" i="10"/>
  <c r="P508" i="10"/>
  <c r="K508" i="10"/>
  <c r="L508" i="10" s="1"/>
  <c r="G509" i="10" s="1"/>
  <c r="Q508" i="10"/>
  <c r="Q463" i="6"/>
  <c r="P463" i="6"/>
  <c r="K463" i="6"/>
  <c r="L463" i="6" s="1"/>
  <c r="G464" i="6" s="1"/>
  <c r="F464" i="6"/>
  <c r="O463" i="6"/>
  <c r="O509" i="10" l="1"/>
  <c r="F510" i="10"/>
  <c r="P509" i="10"/>
  <c r="K509" i="10"/>
  <c r="L509" i="10" s="1"/>
  <c r="G510" i="10" s="1"/>
  <c r="Q509" i="10"/>
  <c r="T509" i="10"/>
  <c r="U509" i="10" s="1"/>
  <c r="V510" i="10" s="1"/>
  <c r="T510" i="10" s="1"/>
  <c r="U510" i="10" s="1"/>
  <c r="V511" i="10" s="1"/>
  <c r="Q464" i="6"/>
  <c r="P464" i="6"/>
  <c r="K464" i="6"/>
  <c r="L464" i="6" s="1"/>
  <c r="G465" i="6" s="1"/>
  <c r="F465" i="6"/>
  <c r="O464" i="6"/>
  <c r="O510" i="10" l="1"/>
  <c r="F511" i="10"/>
  <c r="K510" i="10"/>
  <c r="L510" i="10" s="1"/>
  <c r="G511" i="10" s="1"/>
  <c r="P510" i="10"/>
  <c r="Q510" i="10"/>
  <c r="Q465" i="6"/>
  <c r="K465" i="6"/>
  <c r="L465" i="6" s="1"/>
  <c r="G466" i="6" s="1"/>
  <c r="P465" i="6"/>
  <c r="O465" i="6"/>
  <c r="F466" i="6"/>
  <c r="F512" i="10" l="1"/>
  <c r="O511" i="10"/>
  <c r="P511" i="10"/>
  <c r="K511" i="10"/>
  <c r="L511" i="10" s="1"/>
  <c r="G512" i="10" s="1"/>
  <c r="Q511" i="10"/>
  <c r="T511" i="10"/>
  <c r="U511" i="10" s="1"/>
  <c r="V512" i="10" s="1"/>
  <c r="P466" i="6"/>
  <c r="K466" i="6"/>
  <c r="L466" i="6" s="1"/>
  <c r="G467" i="6" s="1"/>
  <c r="Q466" i="6"/>
  <c r="F467" i="6"/>
  <c r="O466" i="6"/>
  <c r="T512" i="10" l="1"/>
  <c r="U512" i="10" s="1"/>
  <c r="V513" i="10" s="1"/>
  <c r="Q512" i="10"/>
  <c r="K512" i="10"/>
  <c r="L512" i="10" s="1"/>
  <c r="G513" i="10" s="1"/>
  <c r="P512" i="10"/>
  <c r="O512" i="10"/>
  <c r="F513" i="10"/>
  <c r="F468" i="6"/>
  <c r="O467" i="6"/>
  <c r="Q467" i="6"/>
  <c r="P467" i="6"/>
  <c r="K467" i="6"/>
  <c r="L467" i="6" s="1"/>
  <c r="G468" i="6" s="1"/>
  <c r="T513" i="10" l="1"/>
  <c r="U513" i="10" s="1"/>
  <c r="V514" i="10" s="1"/>
  <c r="P513" i="10"/>
  <c r="Q513" i="10"/>
  <c r="K513" i="10"/>
  <c r="L513" i="10" s="1"/>
  <c r="G514" i="10" s="1"/>
  <c r="O513" i="10"/>
  <c r="F514" i="10"/>
  <c r="P468" i="6"/>
  <c r="K468" i="6"/>
  <c r="L468" i="6" s="1"/>
  <c r="G469" i="6" s="1"/>
  <c r="Q468" i="6"/>
  <c r="F469" i="6"/>
  <c r="O468" i="6"/>
  <c r="T514" i="10" l="1"/>
  <c r="U514" i="10" s="1"/>
  <c r="V515" i="10" s="1"/>
  <c r="F515" i="10"/>
  <c r="O514" i="10"/>
  <c r="P514" i="10"/>
  <c r="Q514" i="10"/>
  <c r="K514" i="10"/>
  <c r="L514" i="10" s="1"/>
  <c r="G515" i="10" s="1"/>
  <c r="F470" i="6"/>
  <c r="O469" i="6"/>
  <c r="Q469" i="6"/>
  <c r="P469" i="6"/>
  <c r="K469" i="6"/>
  <c r="L469" i="6" s="1"/>
  <c r="G470" i="6" s="1"/>
  <c r="T515" i="10" l="1"/>
  <c r="U515" i="10" s="1"/>
  <c r="V516" i="10" s="1"/>
  <c r="Q515" i="10"/>
  <c r="K515" i="10"/>
  <c r="L515" i="10" s="1"/>
  <c r="G516" i="10" s="1"/>
  <c r="P515" i="10"/>
  <c r="F516" i="10"/>
  <c r="O515" i="10"/>
  <c r="Q470" i="6"/>
  <c r="P470" i="6"/>
  <c r="K470" i="6"/>
  <c r="L470" i="6" s="1"/>
  <c r="G471" i="6" s="1"/>
  <c r="O470" i="6"/>
  <c r="F471" i="6"/>
  <c r="Q516" i="10" l="1"/>
  <c r="P516" i="10"/>
  <c r="K516" i="10"/>
  <c r="L516" i="10" s="1"/>
  <c r="G517" i="10" s="1"/>
  <c r="O516" i="10"/>
  <c r="F517" i="10"/>
  <c r="T516" i="10"/>
  <c r="U516" i="10" s="1"/>
  <c r="V517" i="10" s="1"/>
  <c r="Q471" i="6"/>
  <c r="K471" i="6"/>
  <c r="L471" i="6" s="1"/>
  <c r="G472" i="6" s="1"/>
  <c r="P471" i="6"/>
  <c r="F472" i="6"/>
  <c r="O471" i="6"/>
  <c r="T517" i="10" l="1"/>
  <c r="U517" i="10" s="1"/>
  <c r="V518" i="10" s="1"/>
  <c r="Q517" i="10"/>
  <c r="K517" i="10"/>
  <c r="L517" i="10" s="1"/>
  <c r="G518" i="10" s="1"/>
  <c r="P517" i="10"/>
  <c r="O517" i="10"/>
  <c r="F518" i="10"/>
  <c r="Q472" i="6"/>
  <c r="P472" i="6"/>
  <c r="K472" i="6"/>
  <c r="L472" i="6" s="1"/>
  <c r="G473" i="6" s="1"/>
  <c r="O472" i="6"/>
  <c r="F473" i="6"/>
  <c r="O518" i="10" l="1"/>
  <c r="F519" i="10"/>
  <c r="K518" i="10"/>
  <c r="L518" i="10" s="1"/>
  <c r="G519" i="10" s="1"/>
  <c r="P518" i="10"/>
  <c r="Q518" i="10"/>
  <c r="T518" i="10"/>
  <c r="U518" i="10" s="1"/>
  <c r="V519" i="10" s="1"/>
  <c r="Q473" i="6"/>
  <c r="P473" i="6"/>
  <c r="K473" i="6"/>
  <c r="L473" i="6" s="1"/>
  <c r="G474" i="6" s="1"/>
  <c r="O473" i="6"/>
  <c r="F474" i="6"/>
  <c r="Q519" i="10" l="1"/>
  <c r="K519" i="10"/>
  <c r="L519" i="10" s="1"/>
  <c r="G520" i="10" s="1"/>
  <c r="P519" i="10"/>
  <c r="O519" i="10"/>
  <c r="F520" i="10"/>
  <c r="T519" i="10"/>
  <c r="U519" i="10" s="1"/>
  <c r="V520" i="10" s="1"/>
  <c r="Q474" i="6"/>
  <c r="K474" i="6"/>
  <c r="L474" i="6" s="1"/>
  <c r="G475" i="6" s="1"/>
  <c r="P474" i="6"/>
  <c r="F475" i="6"/>
  <c r="O474" i="6"/>
  <c r="T520" i="10" l="1"/>
  <c r="U520" i="10" s="1"/>
  <c r="V521" i="10" s="1"/>
  <c r="K520" i="10"/>
  <c r="L520" i="10" s="1"/>
  <c r="G521" i="10" s="1"/>
  <c r="Q520" i="10"/>
  <c r="P520" i="10"/>
  <c r="F521" i="10"/>
  <c r="O520" i="10"/>
  <c r="P475" i="6"/>
  <c r="Q475" i="6"/>
  <c r="K475" i="6"/>
  <c r="L475" i="6" s="1"/>
  <c r="G476" i="6" s="1"/>
  <c r="F476" i="6"/>
  <c r="O475" i="6"/>
  <c r="P521" i="10" l="1"/>
  <c r="Q521" i="10"/>
  <c r="K521" i="10"/>
  <c r="L521" i="10" s="1"/>
  <c r="G522" i="10" s="1"/>
  <c r="O521" i="10"/>
  <c r="F522" i="10"/>
  <c r="T521" i="10"/>
  <c r="U521" i="10" s="1"/>
  <c r="V522" i="10" s="1"/>
  <c r="F477" i="6"/>
  <c r="O476" i="6"/>
  <c r="Q476" i="6"/>
  <c r="P476" i="6"/>
  <c r="K476" i="6"/>
  <c r="L476" i="6" s="1"/>
  <c r="G477" i="6" s="1"/>
  <c r="T522" i="10" l="1"/>
  <c r="U522" i="10" s="1"/>
  <c r="V523" i="10" s="1"/>
  <c r="K522" i="10"/>
  <c r="L522" i="10" s="1"/>
  <c r="G523" i="10" s="1"/>
  <c r="P522" i="10"/>
  <c r="Q522" i="10"/>
  <c r="O522" i="10"/>
  <c r="F523" i="10"/>
  <c r="Q477" i="6"/>
  <c r="K477" i="6"/>
  <c r="L477" i="6" s="1"/>
  <c r="G478" i="6" s="1"/>
  <c r="P477" i="6"/>
  <c r="F478" i="6"/>
  <c r="O477" i="6"/>
  <c r="O523" i="10" l="1"/>
  <c r="F524" i="10"/>
  <c r="T523" i="10"/>
  <c r="U523" i="10" s="1"/>
  <c r="V524" i="10" s="1"/>
  <c r="P523" i="10"/>
  <c r="K523" i="10"/>
  <c r="L523" i="10" s="1"/>
  <c r="G524" i="10" s="1"/>
  <c r="Q523" i="10"/>
  <c r="Q478" i="6"/>
  <c r="K478" i="6"/>
  <c r="L478" i="6" s="1"/>
  <c r="G479" i="6" s="1"/>
  <c r="P478" i="6"/>
  <c r="F479" i="6"/>
  <c r="O478" i="6"/>
  <c r="T524" i="10" l="1"/>
  <c r="U524" i="10" s="1"/>
  <c r="V525" i="10" s="1"/>
  <c r="P524" i="10"/>
  <c r="Q524" i="10"/>
  <c r="K524" i="10"/>
  <c r="L524" i="10" s="1"/>
  <c r="G525" i="10" s="1"/>
  <c r="O524" i="10"/>
  <c r="F525" i="10"/>
  <c r="Q479" i="6"/>
  <c r="P479" i="6"/>
  <c r="K479" i="6"/>
  <c r="L479" i="6" s="1"/>
  <c r="G480" i="6" s="1"/>
  <c r="F480" i="6"/>
  <c r="O479" i="6"/>
  <c r="K525" i="10" l="1"/>
  <c r="L525" i="10" s="1"/>
  <c r="G526" i="10" s="1"/>
  <c r="Q525" i="10"/>
  <c r="P525" i="10"/>
  <c r="O525" i="10"/>
  <c r="F526" i="10"/>
  <c r="T525" i="10"/>
  <c r="U525" i="10" s="1"/>
  <c r="V526" i="10" s="1"/>
  <c r="P480" i="6"/>
  <c r="K480" i="6"/>
  <c r="L480" i="6" s="1"/>
  <c r="G481" i="6" s="1"/>
  <c r="Q480" i="6"/>
  <c r="F481" i="6"/>
  <c r="O480" i="6"/>
  <c r="T526" i="10" l="1"/>
  <c r="U526" i="10" s="1"/>
  <c r="V527" i="10" s="1"/>
  <c r="F527" i="10"/>
  <c r="O526" i="10"/>
  <c r="K526" i="10"/>
  <c r="L526" i="10" s="1"/>
  <c r="G527" i="10" s="1"/>
  <c r="Q526" i="10"/>
  <c r="P526" i="10"/>
  <c r="F482" i="6"/>
  <c r="O481" i="6"/>
  <c r="P481" i="6"/>
  <c r="K481" i="6"/>
  <c r="L481" i="6" s="1"/>
  <c r="G482" i="6" s="1"/>
  <c r="Q481" i="6"/>
  <c r="K527" i="10" l="1"/>
  <c r="L527" i="10" s="1"/>
  <c r="G528" i="10" s="1"/>
  <c r="P527" i="10"/>
  <c r="Q527" i="10"/>
  <c r="O527" i="10"/>
  <c r="F528" i="10"/>
  <c r="T527" i="10"/>
  <c r="U527" i="10" s="1"/>
  <c r="V528" i="10" s="1"/>
  <c r="Q482" i="6"/>
  <c r="P482" i="6"/>
  <c r="K482" i="6"/>
  <c r="L482" i="6" s="1"/>
  <c r="G483" i="6" s="1"/>
  <c r="F483" i="6"/>
  <c r="O482" i="6"/>
  <c r="T528" i="10" l="1"/>
  <c r="U528" i="10" s="1"/>
  <c r="V529" i="10" s="1"/>
  <c r="F529" i="10"/>
  <c r="O528" i="10"/>
  <c r="P528" i="10"/>
  <c r="Q528" i="10"/>
  <c r="K528" i="10"/>
  <c r="L528" i="10" s="1"/>
  <c r="G529" i="10" s="1"/>
  <c r="Q483" i="6"/>
  <c r="P483" i="6"/>
  <c r="K483" i="6"/>
  <c r="L483" i="6" s="1"/>
  <c r="G484" i="6" s="1"/>
  <c r="F484" i="6"/>
  <c r="O483" i="6"/>
  <c r="K529" i="10" l="1"/>
  <c r="L529" i="10" s="1"/>
  <c r="G530" i="10" s="1"/>
  <c r="P529" i="10"/>
  <c r="Q529" i="10"/>
  <c r="F530" i="10"/>
  <c r="O529" i="10"/>
  <c r="T529" i="10"/>
  <c r="U529" i="10" s="1"/>
  <c r="V530" i="10" s="1"/>
  <c r="P484" i="6"/>
  <c r="K484" i="6"/>
  <c r="L484" i="6" s="1"/>
  <c r="G485" i="6" s="1"/>
  <c r="Q484" i="6"/>
  <c r="F485" i="6"/>
  <c r="O484" i="6"/>
  <c r="F531" i="10" l="1"/>
  <c r="O530" i="10"/>
  <c r="T530" i="10"/>
  <c r="U530" i="10" s="1"/>
  <c r="V531" i="10" s="1"/>
  <c r="P530" i="10"/>
  <c r="Q530" i="10"/>
  <c r="K530" i="10"/>
  <c r="L530" i="10" s="1"/>
  <c r="G531" i="10" s="1"/>
  <c r="F486" i="6"/>
  <c r="O485" i="6"/>
  <c r="Q485" i="6"/>
  <c r="P485" i="6"/>
  <c r="K485" i="6"/>
  <c r="L485" i="6" s="1"/>
  <c r="G486" i="6" s="1"/>
  <c r="T531" i="10" l="1"/>
  <c r="U531" i="10" s="1"/>
  <c r="V532" i="10" s="1"/>
  <c r="K531" i="10"/>
  <c r="L531" i="10" s="1"/>
  <c r="G532" i="10" s="1"/>
  <c r="P531" i="10"/>
  <c r="Q531" i="10"/>
  <c r="F532" i="10"/>
  <c r="O531" i="10"/>
  <c r="Q486" i="6"/>
  <c r="P486" i="6"/>
  <c r="K486" i="6"/>
  <c r="L486" i="6" s="1"/>
  <c r="G487" i="6" s="1"/>
  <c r="F487" i="6"/>
  <c r="O486" i="6"/>
  <c r="K532" i="10" l="1"/>
  <c r="L532" i="10" s="1"/>
  <c r="G533" i="10" s="1"/>
  <c r="P532" i="10"/>
  <c r="Q532" i="10"/>
  <c r="O532" i="10"/>
  <c r="F533" i="10"/>
  <c r="T532" i="10"/>
  <c r="U532" i="10" s="1"/>
  <c r="V533" i="10" s="1"/>
  <c r="Q487" i="6"/>
  <c r="P487" i="6"/>
  <c r="K487" i="6"/>
  <c r="L487" i="6" s="1"/>
  <c r="G488" i="6" s="1"/>
  <c r="F488" i="6"/>
  <c r="O487" i="6"/>
  <c r="T533" i="10" l="1"/>
  <c r="U533" i="10" s="1"/>
  <c r="V534" i="10" s="1"/>
  <c r="O533" i="10"/>
  <c r="F534" i="10"/>
  <c r="K533" i="10"/>
  <c r="L533" i="10" s="1"/>
  <c r="G534" i="10" s="1"/>
  <c r="Q533" i="10"/>
  <c r="P533" i="10"/>
  <c r="F489" i="6"/>
  <c r="O488" i="6"/>
  <c r="Q488" i="6"/>
  <c r="P488" i="6"/>
  <c r="K488" i="6"/>
  <c r="L488" i="6" s="1"/>
  <c r="G489" i="6" s="1"/>
  <c r="T534" i="10" l="1"/>
  <c r="U534" i="10" s="1"/>
  <c r="V535" i="10" s="1"/>
  <c r="F535" i="10"/>
  <c r="O534" i="10"/>
  <c r="Q534" i="10"/>
  <c r="K534" i="10"/>
  <c r="L534" i="10" s="1"/>
  <c r="G535" i="10" s="1"/>
  <c r="P534" i="10"/>
  <c r="Q489" i="6"/>
  <c r="P489" i="6"/>
  <c r="K489" i="6"/>
  <c r="L489" i="6" s="1"/>
  <c r="G490" i="6" s="1"/>
  <c r="O489" i="6"/>
  <c r="F490" i="6"/>
  <c r="F536" i="10" l="1"/>
  <c r="O535" i="10"/>
  <c r="P535" i="10"/>
  <c r="Q535" i="10"/>
  <c r="K535" i="10"/>
  <c r="L535" i="10" s="1"/>
  <c r="G536" i="10" s="1"/>
  <c r="T535" i="10"/>
  <c r="U535" i="10" s="1"/>
  <c r="V536" i="10" s="1"/>
  <c r="K490" i="6"/>
  <c r="L490" i="6" s="1"/>
  <c r="G491" i="6" s="1"/>
  <c r="Q490" i="6"/>
  <c r="P490" i="6"/>
  <c r="F491" i="6"/>
  <c r="O490" i="6"/>
  <c r="T536" i="10" l="1"/>
  <c r="U536" i="10" s="1"/>
  <c r="V537" i="10" s="1"/>
  <c r="P536" i="10"/>
  <c r="Q536" i="10"/>
  <c r="K536" i="10"/>
  <c r="L536" i="10" s="1"/>
  <c r="G537" i="10" s="1"/>
  <c r="F537" i="10"/>
  <c r="O536" i="10"/>
  <c r="F492" i="6"/>
  <c r="O491" i="6"/>
  <c r="K491" i="6"/>
  <c r="L491" i="6" s="1"/>
  <c r="G492" i="6" s="1"/>
  <c r="Q491" i="6"/>
  <c r="P491" i="6"/>
  <c r="T537" i="10" l="1"/>
  <c r="U537" i="10" s="1"/>
  <c r="V538" i="10" s="1"/>
  <c r="O537" i="10"/>
  <c r="F538" i="10"/>
  <c r="P537" i="10"/>
  <c r="K537" i="10"/>
  <c r="L537" i="10" s="1"/>
  <c r="G538" i="10" s="1"/>
  <c r="Q537" i="10"/>
  <c r="Q492" i="6"/>
  <c r="P492" i="6"/>
  <c r="K492" i="6"/>
  <c r="L492" i="6" s="1"/>
  <c r="G493" i="6" s="1"/>
  <c r="F493" i="6"/>
  <c r="O492" i="6"/>
  <c r="F539" i="10" l="1"/>
  <c r="O538" i="10"/>
  <c r="Q538" i="10"/>
  <c r="K538" i="10"/>
  <c r="L538" i="10" s="1"/>
  <c r="G539" i="10" s="1"/>
  <c r="P538" i="10"/>
  <c r="T538" i="10"/>
  <c r="U538" i="10" s="1"/>
  <c r="V539" i="10" s="1"/>
  <c r="O493" i="6"/>
  <c r="F494" i="6"/>
  <c r="Q493" i="6"/>
  <c r="P493" i="6"/>
  <c r="K493" i="6"/>
  <c r="L493" i="6" s="1"/>
  <c r="G494" i="6" s="1"/>
  <c r="T539" i="10" l="1"/>
  <c r="U539" i="10" s="1"/>
  <c r="V540" i="10" s="1"/>
  <c r="K539" i="10"/>
  <c r="L539" i="10" s="1"/>
  <c r="G540" i="10" s="1"/>
  <c r="P539" i="10"/>
  <c r="Q539" i="10"/>
  <c r="F540" i="10"/>
  <c r="O539" i="10"/>
  <c r="F495" i="6"/>
  <c r="O494" i="6"/>
  <c r="K494" i="6"/>
  <c r="L494" i="6" s="1"/>
  <c r="G495" i="6" s="1"/>
  <c r="P494" i="6"/>
  <c r="Q494" i="6"/>
  <c r="T540" i="10" l="1"/>
  <c r="U540" i="10" s="1"/>
  <c r="V541" i="10" s="1"/>
  <c r="O540" i="10"/>
  <c r="F541" i="10"/>
  <c r="P540" i="10"/>
  <c r="Q540" i="10"/>
  <c r="K540" i="10"/>
  <c r="L540" i="10" s="1"/>
  <c r="G541" i="10" s="1"/>
  <c r="Q495" i="6"/>
  <c r="P495" i="6"/>
  <c r="K495" i="6"/>
  <c r="L495" i="6" s="1"/>
  <c r="G496" i="6" s="1"/>
  <c r="F496" i="6"/>
  <c r="O495" i="6"/>
  <c r="K541" i="10" l="1"/>
  <c r="L541" i="10" s="1"/>
  <c r="G542" i="10" s="1"/>
  <c r="P541" i="10"/>
  <c r="Q541" i="10"/>
  <c r="O541" i="10"/>
  <c r="F542" i="10"/>
  <c r="T541" i="10"/>
  <c r="U541" i="10" s="1"/>
  <c r="V542" i="10" s="1"/>
  <c r="F497" i="6"/>
  <c r="O496" i="6"/>
  <c r="Q496" i="6"/>
  <c r="P496" i="6"/>
  <c r="K496" i="6"/>
  <c r="L496" i="6" s="1"/>
  <c r="G497" i="6" s="1"/>
  <c r="T542" i="10" l="1"/>
  <c r="U542" i="10" s="1"/>
  <c r="V543" i="10" s="1"/>
  <c r="F543" i="10"/>
  <c r="O542" i="10"/>
  <c r="P542" i="10"/>
  <c r="Q542" i="10"/>
  <c r="K542" i="10"/>
  <c r="L542" i="10" s="1"/>
  <c r="G543" i="10" s="1"/>
  <c r="Q497" i="6"/>
  <c r="P497" i="6"/>
  <c r="K497" i="6"/>
  <c r="L497" i="6" s="1"/>
  <c r="G498" i="6" s="1"/>
  <c r="F498" i="6"/>
  <c r="O497" i="6"/>
  <c r="P543" i="10" l="1"/>
  <c r="K543" i="10"/>
  <c r="L543" i="10" s="1"/>
  <c r="G544" i="10" s="1"/>
  <c r="Q543" i="10"/>
  <c r="F544" i="10"/>
  <c r="O543" i="10"/>
  <c r="T543" i="10"/>
  <c r="U543" i="10" s="1"/>
  <c r="V544" i="10" s="1"/>
  <c r="F499" i="6"/>
  <c r="O498" i="6"/>
  <c r="K498" i="6"/>
  <c r="L498" i="6" s="1"/>
  <c r="G499" i="6" s="1"/>
  <c r="P498" i="6"/>
  <c r="Q498" i="6"/>
  <c r="O544" i="10" l="1"/>
  <c r="F545" i="10"/>
  <c r="K544" i="10"/>
  <c r="L544" i="10" s="1"/>
  <c r="G545" i="10" s="1"/>
  <c r="P544" i="10"/>
  <c r="Q544" i="10"/>
  <c r="T544" i="10"/>
  <c r="U544" i="10" s="1"/>
  <c r="V545" i="10" s="1"/>
  <c r="T545" i="10" s="1"/>
  <c r="U545" i="10" s="1"/>
  <c r="V546" i="10" s="1"/>
  <c r="F500" i="6"/>
  <c r="O499" i="6"/>
  <c r="Q499" i="6"/>
  <c r="P499" i="6"/>
  <c r="K499" i="6"/>
  <c r="L499" i="6" s="1"/>
  <c r="G500" i="6" s="1"/>
  <c r="F546" i="10" l="1"/>
  <c r="O545" i="10"/>
  <c r="Q545" i="10"/>
  <c r="K545" i="10"/>
  <c r="L545" i="10" s="1"/>
  <c r="G546" i="10" s="1"/>
  <c r="P545" i="10"/>
  <c r="Q500" i="6"/>
  <c r="K500" i="6"/>
  <c r="L500" i="6" s="1"/>
  <c r="G501" i="6" s="1"/>
  <c r="P500" i="6"/>
  <c r="F501" i="6"/>
  <c r="O500" i="6"/>
  <c r="Q546" i="10" l="1"/>
  <c r="P546" i="10"/>
  <c r="K546" i="10"/>
  <c r="L546" i="10" s="1"/>
  <c r="G547" i="10" s="1"/>
  <c r="F547" i="10"/>
  <c r="O546" i="10"/>
  <c r="T546" i="10"/>
  <c r="U546" i="10" s="1"/>
  <c r="V547" i="10" s="1"/>
  <c r="Q501" i="6"/>
  <c r="K501" i="6"/>
  <c r="L501" i="6" s="1"/>
  <c r="G502" i="6" s="1"/>
  <c r="P501" i="6"/>
  <c r="O501" i="6"/>
  <c r="F502" i="6"/>
  <c r="T547" i="10" l="1"/>
  <c r="U547" i="10" s="1"/>
  <c r="V548" i="10" s="1"/>
  <c r="K547" i="10"/>
  <c r="L547" i="10" s="1"/>
  <c r="G548" i="10" s="1"/>
  <c r="Q547" i="10"/>
  <c r="P547" i="10"/>
  <c r="F548" i="10"/>
  <c r="O547" i="10"/>
  <c r="K502" i="6"/>
  <c r="L502" i="6" s="1"/>
  <c r="G503" i="6" s="1"/>
  <c r="P502" i="6"/>
  <c r="Q502" i="6"/>
  <c r="F503" i="6"/>
  <c r="O502" i="6"/>
  <c r="T548" i="10" l="1"/>
  <c r="U548" i="10" s="1"/>
  <c r="V549" i="10" s="1"/>
  <c r="F549" i="10"/>
  <c r="O548" i="10"/>
  <c r="K548" i="10"/>
  <c r="L548" i="10" s="1"/>
  <c r="G549" i="10" s="1"/>
  <c r="Q548" i="10"/>
  <c r="P548" i="10"/>
  <c r="O503" i="6"/>
  <c r="F504" i="6"/>
  <c r="Q503" i="6"/>
  <c r="P503" i="6"/>
  <c r="K503" i="6"/>
  <c r="L503" i="6" s="1"/>
  <c r="G504" i="6" s="1"/>
  <c r="O549" i="10" l="1"/>
  <c r="F550" i="10"/>
  <c r="K549" i="10"/>
  <c r="L549" i="10" s="1"/>
  <c r="G550" i="10" s="1"/>
  <c r="Q549" i="10"/>
  <c r="P549" i="10"/>
  <c r="T549" i="10"/>
  <c r="U549" i="10" s="1"/>
  <c r="V550" i="10" s="1"/>
  <c r="F505" i="6"/>
  <c r="O504" i="6"/>
  <c r="Q504" i="6"/>
  <c r="K504" i="6"/>
  <c r="L504" i="6" s="1"/>
  <c r="G505" i="6" s="1"/>
  <c r="P504" i="6"/>
  <c r="P550" i="10" l="1"/>
  <c r="K550" i="10"/>
  <c r="L550" i="10" s="1"/>
  <c r="G551" i="10" s="1"/>
  <c r="Q550" i="10"/>
  <c r="T550" i="10"/>
  <c r="U550" i="10" s="1"/>
  <c r="V551" i="10" s="1"/>
  <c r="F551" i="10"/>
  <c r="O550" i="10"/>
  <c r="F506" i="6"/>
  <c r="O505" i="6"/>
  <c r="P505" i="6"/>
  <c r="K505" i="6"/>
  <c r="L505" i="6" s="1"/>
  <c r="G506" i="6" s="1"/>
  <c r="Q505" i="6"/>
  <c r="T551" i="10" l="1"/>
  <c r="U551" i="10" s="1"/>
  <c r="V552" i="10" s="1"/>
  <c r="F552" i="10"/>
  <c r="O551" i="10"/>
  <c r="P551" i="10"/>
  <c r="K551" i="10"/>
  <c r="L551" i="10" s="1"/>
  <c r="G552" i="10" s="1"/>
  <c r="Q551" i="10"/>
  <c r="K506" i="6"/>
  <c r="L506" i="6" s="1"/>
  <c r="G507" i="6" s="1"/>
  <c r="P506" i="6"/>
  <c r="Q506" i="6"/>
  <c r="O506" i="6"/>
  <c r="F507" i="6"/>
  <c r="K552" i="10" l="1"/>
  <c r="L552" i="10" s="1"/>
  <c r="G553" i="10" s="1"/>
  <c r="P552" i="10"/>
  <c r="Q552" i="10"/>
  <c r="T552" i="10"/>
  <c r="U552" i="10" s="1"/>
  <c r="V553" i="10" s="1"/>
  <c r="F553" i="10"/>
  <c r="O552" i="10"/>
  <c r="O507" i="6"/>
  <c r="F508" i="6"/>
  <c r="K507" i="6"/>
  <c r="L507" i="6" s="1"/>
  <c r="G508" i="6" s="1"/>
  <c r="Q507" i="6"/>
  <c r="P507" i="6"/>
  <c r="F554" i="10" l="1"/>
  <c r="O553" i="10"/>
  <c r="T553" i="10"/>
  <c r="U553" i="10" s="1"/>
  <c r="V554" i="10" s="1"/>
  <c r="K553" i="10"/>
  <c r="L553" i="10" s="1"/>
  <c r="G554" i="10" s="1"/>
  <c r="P553" i="10"/>
  <c r="Q553" i="10"/>
  <c r="Q508" i="6"/>
  <c r="K508" i="6"/>
  <c r="L508" i="6" s="1"/>
  <c r="G509" i="6" s="1"/>
  <c r="P508" i="6"/>
  <c r="O508" i="6"/>
  <c r="F509" i="6"/>
  <c r="T554" i="10" l="1"/>
  <c r="U554" i="10" s="1"/>
  <c r="V555" i="10" s="1"/>
  <c r="Q554" i="10"/>
  <c r="P554" i="10"/>
  <c r="K554" i="10"/>
  <c r="L554" i="10" s="1"/>
  <c r="G555" i="10" s="1"/>
  <c r="F555" i="10"/>
  <c r="O554" i="10"/>
  <c r="O509" i="6"/>
  <c r="F510" i="6"/>
  <c r="Q509" i="6"/>
  <c r="K509" i="6"/>
  <c r="L509" i="6" s="1"/>
  <c r="G510" i="6" s="1"/>
  <c r="P509" i="6"/>
  <c r="T555" i="10" l="1"/>
  <c r="U555" i="10" s="1"/>
  <c r="V556" i="10" s="1"/>
  <c r="F556" i="10"/>
  <c r="O555" i="10"/>
  <c r="K555" i="10"/>
  <c r="L555" i="10" s="1"/>
  <c r="G556" i="10" s="1"/>
  <c r="Q555" i="10"/>
  <c r="P555" i="10"/>
  <c r="Q510" i="6"/>
  <c r="K510" i="6"/>
  <c r="L510" i="6" s="1"/>
  <c r="G511" i="6" s="1"/>
  <c r="P510" i="6"/>
  <c r="F511" i="6"/>
  <c r="O510" i="6"/>
  <c r="P556" i="10" l="1"/>
  <c r="K556" i="10"/>
  <c r="L556" i="10" s="1"/>
  <c r="G557" i="10" s="1"/>
  <c r="Q556" i="10"/>
  <c r="F557" i="10"/>
  <c r="O556" i="10"/>
  <c r="T556" i="10"/>
  <c r="U556" i="10" s="1"/>
  <c r="V557" i="10" s="1"/>
  <c r="O511" i="6"/>
  <c r="F512" i="6"/>
  <c r="K511" i="6"/>
  <c r="L511" i="6" s="1"/>
  <c r="G512" i="6" s="1"/>
  <c r="P511" i="6"/>
  <c r="Q511" i="6"/>
  <c r="T557" i="10" l="1"/>
  <c r="U557" i="10" s="1"/>
  <c r="V558" i="10" s="1"/>
  <c r="F558" i="10"/>
  <c r="O557" i="10"/>
  <c r="P557" i="10"/>
  <c r="K557" i="10"/>
  <c r="L557" i="10" s="1"/>
  <c r="G558" i="10" s="1"/>
  <c r="Q557" i="10"/>
  <c r="Q512" i="6"/>
  <c r="K512" i="6"/>
  <c r="L512" i="6" s="1"/>
  <c r="G513" i="6" s="1"/>
  <c r="P512" i="6"/>
  <c r="O512" i="6"/>
  <c r="F513" i="6"/>
  <c r="T558" i="10" l="1"/>
  <c r="U558" i="10" s="1"/>
  <c r="V559" i="10" s="1"/>
  <c r="O558" i="10"/>
  <c r="F559" i="10"/>
  <c r="Q558" i="10"/>
  <c r="P558" i="10"/>
  <c r="K558" i="10"/>
  <c r="L558" i="10" s="1"/>
  <c r="G559" i="10" s="1"/>
  <c r="Q513" i="6"/>
  <c r="K513" i="6"/>
  <c r="L513" i="6" s="1"/>
  <c r="G514" i="6" s="1"/>
  <c r="P513" i="6"/>
  <c r="O513" i="6"/>
  <c r="F514" i="6"/>
  <c r="F560" i="10" l="1"/>
  <c r="O559" i="10"/>
  <c r="Q559" i="10"/>
  <c r="P559" i="10"/>
  <c r="K559" i="10"/>
  <c r="L559" i="10" s="1"/>
  <c r="G560" i="10" s="1"/>
  <c r="T559" i="10"/>
  <c r="U559" i="10" s="1"/>
  <c r="V560" i="10" s="1"/>
  <c r="Q514" i="6"/>
  <c r="K514" i="6"/>
  <c r="L514" i="6" s="1"/>
  <c r="G515" i="6" s="1"/>
  <c r="P514" i="6"/>
  <c r="O514" i="6"/>
  <c r="F515" i="6"/>
  <c r="T560" i="10" l="1"/>
  <c r="U560" i="10" s="1"/>
  <c r="V561" i="10" s="1"/>
  <c r="K560" i="10"/>
  <c r="L560" i="10" s="1"/>
  <c r="G561" i="10" s="1"/>
  <c r="Q560" i="10"/>
  <c r="P560" i="10"/>
  <c r="F561" i="10"/>
  <c r="O560" i="10"/>
  <c r="P515" i="6"/>
  <c r="Q515" i="6"/>
  <c r="K515" i="6"/>
  <c r="L515" i="6" s="1"/>
  <c r="G516" i="6" s="1"/>
  <c r="O515" i="6"/>
  <c r="F516" i="6"/>
  <c r="P561" i="10" l="1"/>
  <c r="K561" i="10"/>
  <c r="L561" i="10" s="1"/>
  <c r="G562" i="10" s="1"/>
  <c r="Q561" i="10"/>
  <c r="F562" i="10"/>
  <c r="O561" i="10"/>
  <c r="T561" i="10"/>
  <c r="U561" i="10" s="1"/>
  <c r="V562" i="10" s="1"/>
  <c r="O516" i="6"/>
  <c r="F517" i="6"/>
  <c r="K516" i="6"/>
  <c r="L516" i="6" s="1"/>
  <c r="G517" i="6" s="1"/>
  <c r="P516" i="6"/>
  <c r="Q516" i="6"/>
  <c r="T562" i="10" l="1"/>
  <c r="U562" i="10" s="1"/>
  <c r="V563" i="10" s="1"/>
  <c r="F563" i="10"/>
  <c r="O562" i="10"/>
  <c r="K562" i="10"/>
  <c r="L562" i="10" s="1"/>
  <c r="G563" i="10" s="1"/>
  <c r="Q562" i="10"/>
  <c r="P562" i="10"/>
  <c r="F518" i="6"/>
  <c r="O517" i="6"/>
  <c r="P517" i="6"/>
  <c r="Q517" i="6"/>
  <c r="K517" i="6"/>
  <c r="L517" i="6" s="1"/>
  <c r="G518" i="6" s="1"/>
  <c r="T563" i="10" l="1"/>
  <c r="U563" i="10" s="1"/>
  <c r="V564" i="10" s="1"/>
  <c r="O563" i="10"/>
  <c r="F564" i="10"/>
  <c r="P563" i="10"/>
  <c r="Q563" i="10"/>
  <c r="K563" i="10"/>
  <c r="L563" i="10" s="1"/>
  <c r="G564" i="10" s="1"/>
  <c r="Q518" i="6"/>
  <c r="K518" i="6"/>
  <c r="L518" i="6" s="1"/>
  <c r="G519" i="6" s="1"/>
  <c r="P518" i="6"/>
  <c r="O518" i="6"/>
  <c r="F519" i="6"/>
  <c r="T564" i="10" l="1"/>
  <c r="U564" i="10" s="1"/>
  <c r="V565" i="10" s="1"/>
  <c r="F565" i="10"/>
  <c r="O564" i="10"/>
  <c r="Q564" i="10"/>
  <c r="K564" i="10"/>
  <c r="L564" i="10" s="1"/>
  <c r="G565" i="10" s="1"/>
  <c r="P564" i="10"/>
  <c r="P519" i="6"/>
  <c r="Q519" i="6"/>
  <c r="K519" i="6"/>
  <c r="L519" i="6" s="1"/>
  <c r="G520" i="6" s="1"/>
  <c r="O519" i="6"/>
  <c r="F520" i="6"/>
  <c r="T565" i="10" l="1"/>
  <c r="U565" i="10" s="1"/>
  <c r="V566" i="10" s="1"/>
  <c r="P565" i="10"/>
  <c r="K565" i="10"/>
  <c r="L565" i="10" s="1"/>
  <c r="G566" i="10" s="1"/>
  <c r="Q565" i="10"/>
  <c r="O565" i="10"/>
  <c r="F566" i="10"/>
  <c r="O520" i="6"/>
  <c r="F521" i="6"/>
  <c r="Q520" i="6"/>
  <c r="K520" i="6"/>
  <c r="L520" i="6" s="1"/>
  <c r="G521" i="6" s="1"/>
  <c r="P520" i="6"/>
  <c r="T566" i="10" l="1"/>
  <c r="U566" i="10" s="1"/>
  <c r="V567" i="10" s="1"/>
  <c r="K566" i="10"/>
  <c r="L566" i="10" s="1"/>
  <c r="G567" i="10" s="1"/>
  <c r="Q566" i="10"/>
  <c r="P566" i="10"/>
  <c r="F567" i="10"/>
  <c r="O566" i="10"/>
  <c r="P521" i="6"/>
  <c r="Q521" i="6"/>
  <c r="K521" i="6"/>
  <c r="L521" i="6" s="1"/>
  <c r="G522" i="6" s="1"/>
  <c r="F522" i="6"/>
  <c r="O521" i="6"/>
  <c r="T567" i="10" l="1"/>
  <c r="U567" i="10" s="1"/>
  <c r="V568" i="10" s="1"/>
  <c r="O567" i="10"/>
  <c r="F568" i="10"/>
  <c r="P567" i="10"/>
  <c r="K567" i="10"/>
  <c r="L567" i="10" s="1"/>
  <c r="G568" i="10" s="1"/>
  <c r="Q567" i="10"/>
  <c r="O522" i="6"/>
  <c r="F523" i="6"/>
  <c r="P522" i="6"/>
  <c r="Q522" i="6"/>
  <c r="K522" i="6"/>
  <c r="L522" i="6" s="1"/>
  <c r="G523" i="6" s="1"/>
  <c r="F569" i="10" l="1"/>
  <c r="O568" i="10"/>
  <c r="T568" i="10"/>
  <c r="U568" i="10" s="1"/>
  <c r="V569" i="10" s="1"/>
  <c r="K568" i="10"/>
  <c r="L568" i="10" s="1"/>
  <c r="G569" i="10" s="1"/>
  <c r="Q568" i="10"/>
  <c r="P568" i="10"/>
  <c r="O523" i="6"/>
  <c r="F524" i="6"/>
  <c r="P523" i="6"/>
  <c r="Q523" i="6"/>
  <c r="K523" i="6"/>
  <c r="L523" i="6" s="1"/>
  <c r="G524" i="6" s="1"/>
  <c r="T569" i="10" l="1"/>
  <c r="U569" i="10" s="1"/>
  <c r="V570" i="10" s="1"/>
  <c r="K569" i="10"/>
  <c r="L569" i="10" s="1"/>
  <c r="G570" i="10" s="1"/>
  <c r="P569" i="10"/>
  <c r="Q569" i="10"/>
  <c r="F570" i="10"/>
  <c r="O569" i="10"/>
  <c r="O524" i="6"/>
  <c r="F525" i="6"/>
  <c r="Q524" i="6"/>
  <c r="P524" i="6"/>
  <c r="K524" i="6"/>
  <c r="L524" i="6" s="1"/>
  <c r="G525" i="6" s="1"/>
  <c r="T570" i="10" l="1"/>
  <c r="U570" i="10" s="1"/>
  <c r="V571" i="10" s="1"/>
  <c r="O570" i="10"/>
  <c r="F571" i="10"/>
  <c r="K570" i="10"/>
  <c r="L570" i="10" s="1"/>
  <c r="G571" i="10" s="1"/>
  <c r="Q570" i="10"/>
  <c r="P570" i="10"/>
  <c r="F526" i="6"/>
  <c r="O525" i="6"/>
  <c r="P525" i="6"/>
  <c r="Q525" i="6"/>
  <c r="K525" i="6"/>
  <c r="L525" i="6" s="1"/>
  <c r="G526" i="6" s="1"/>
  <c r="T571" i="10" l="1"/>
  <c r="U571" i="10" s="1"/>
  <c r="V572" i="10" s="1"/>
  <c r="F572" i="10"/>
  <c r="O571" i="10"/>
  <c r="K571" i="10"/>
  <c r="L571" i="10" s="1"/>
  <c r="G572" i="10" s="1"/>
  <c r="Q571" i="10"/>
  <c r="P571" i="10"/>
  <c r="Q526" i="6"/>
  <c r="K526" i="6"/>
  <c r="L526" i="6" s="1"/>
  <c r="G527" i="6" s="1"/>
  <c r="P526" i="6"/>
  <c r="O526" i="6"/>
  <c r="F527" i="6"/>
  <c r="Q572" i="10" l="1"/>
  <c r="P572" i="10"/>
  <c r="K572" i="10"/>
  <c r="L572" i="10" s="1"/>
  <c r="G573" i="10" s="1"/>
  <c r="F573" i="10"/>
  <c r="O572" i="10"/>
  <c r="T572" i="10"/>
  <c r="U572" i="10" s="1"/>
  <c r="V573" i="10" s="1"/>
  <c r="P527" i="6"/>
  <c r="Q527" i="6"/>
  <c r="K527" i="6"/>
  <c r="L527" i="6" s="1"/>
  <c r="G528" i="6" s="1"/>
  <c r="O527" i="6"/>
  <c r="F528" i="6"/>
  <c r="F574" i="10" l="1"/>
  <c r="O573" i="10"/>
  <c r="Q573" i="10"/>
  <c r="P573" i="10"/>
  <c r="K573" i="10"/>
  <c r="L573" i="10" s="1"/>
  <c r="G574" i="10" s="1"/>
  <c r="T573" i="10"/>
  <c r="U573" i="10" s="1"/>
  <c r="V574" i="10" s="1"/>
  <c r="Q528" i="6"/>
  <c r="K528" i="6"/>
  <c r="L528" i="6" s="1"/>
  <c r="G529" i="6" s="1"/>
  <c r="P528" i="6"/>
  <c r="O528" i="6"/>
  <c r="F529" i="6"/>
  <c r="T574" i="10" l="1"/>
  <c r="U574" i="10" s="1"/>
  <c r="V575" i="10" s="1"/>
  <c r="K574" i="10"/>
  <c r="L574" i="10" s="1"/>
  <c r="Q574" i="10"/>
  <c r="G575" i="10"/>
  <c r="P574" i="10"/>
  <c r="F575" i="10"/>
  <c r="O574" i="10"/>
  <c r="P529" i="6"/>
  <c r="Q529" i="6"/>
  <c r="K529" i="6"/>
  <c r="L529" i="6" s="1"/>
  <c r="G530" i="6" s="1"/>
  <c r="O529" i="6"/>
  <c r="F530" i="6"/>
  <c r="P575" i="10" l="1"/>
  <c r="K575" i="10"/>
  <c r="L575" i="10" s="1"/>
  <c r="G576" i="10" s="1"/>
  <c r="Q575" i="10"/>
  <c r="F576" i="10"/>
  <c r="O575" i="10"/>
  <c r="T575" i="10"/>
  <c r="U575" i="10" s="1"/>
  <c r="V576" i="10" s="1"/>
  <c r="Q530" i="6"/>
  <c r="K530" i="6"/>
  <c r="L530" i="6" s="1"/>
  <c r="G531" i="6" s="1"/>
  <c r="P530" i="6"/>
  <c r="O530" i="6"/>
  <c r="F531" i="6"/>
  <c r="T576" i="10" l="1"/>
  <c r="U576" i="10" s="1"/>
  <c r="V577" i="10" s="1"/>
  <c r="F577" i="10"/>
  <c r="O576" i="10"/>
  <c r="P576" i="10"/>
  <c r="K576" i="10"/>
  <c r="L576" i="10" s="1"/>
  <c r="G577" i="10" s="1"/>
  <c r="Q576" i="10"/>
  <c r="O531" i="6"/>
  <c r="F532" i="6"/>
  <c r="P531" i="6"/>
  <c r="Q531" i="6"/>
  <c r="K531" i="6"/>
  <c r="L531" i="6" s="1"/>
  <c r="G532" i="6" s="1"/>
  <c r="T577" i="10" l="1"/>
  <c r="U577" i="10" s="1"/>
  <c r="V578" i="10" s="1"/>
  <c r="F578" i="10"/>
  <c r="O577" i="10"/>
  <c r="P577" i="10"/>
  <c r="K577" i="10"/>
  <c r="L577" i="10" s="1"/>
  <c r="G578" i="10" s="1"/>
  <c r="Q577" i="10"/>
  <c r="F533" i="6"/>
  <c r="O532" i="6"/>
  <c r="Q532" i="6"/>
  <c r="K532" i="6"/>
  <c r="L532" i="6" s="1"/>
  <c r="G533" i="6" s="1"/>
  <c r="P532" i="6"/>
  <c r="T578" i="10" l="1"/>
  <c r="U578" i="10" s="1"/>
  <c r="V579" i="10" s="1"/>
  <c r="F579" i="10"/>
  <c r="O578" i="10"/>
  <c r="P578" i="10"/>
  <c r="K578" i="10"/>
  <c r="L578" i="10" s="1"/>
  <c r="G579" i="10" s="1"/>
  <c r="Q578" i="10"/>
  <c r="O533" i="6"/>
  <c r="F534" i="6"/>
  <c r="P533" i="6"/>
  <c r="Q533" i="6"/>
  <c r="K533" i="6"/>
  <c r="L533" i="6" s="1"/>
  <c r="G534" i="6" s="1"/>
  <c r="T579" i="10" l="1"/>
  <c r="U579" i="10" s="1"/>
  <c r="V580" i="10" s="1"/>
  <c r="K579" i="10"/>
  <c r="L579" i="10" s="1"/>
  <c r="G580" i="10" s="1"/>
  <c r="P579" i="10"/>
  <c r="Q579" i="10"/>
  <c r="F580" i="10"/>
  <c r="O579" i="10"/>
  <c r="O534" i="6"/>
  <c r="F535" i="6"/>
  <c r="Q534" i="6"/>
  <c r="K534" i="6"/>
  <c r="L534" i="6" s="1"/>
  <c r="G535" i="6" s="1"/>
  <c r="P534" i="6"/>
  <c r="F581" i="10" l="1"/>
  <c r="O580" i="10"/>
  <c r="T580" i="10"/>
  <c r="U580" i="10" s="1"/>
  <c r="V581" i="10" s="1"/>
  <c r="P580" i="10"/>
  <c r="K580" i="10"/>
  <c r="L580" i="10" s="1"/>
  <c r="G581" i="10" s="1"/>
  <c r="Q580" i="10"/>
  <c r="K535" i="6"/>
  <c r="L535" i="6" s="1"/>
  <c r="G536" i="6" s="1"/>
  <c r="P535" i="6"/>
  <c r="Q535" i="6"/>
  <c r="O535" i="6"/>
  <c r="F536" i="6"/>
  <c r="T581" i="10" l="1"/>
  <c r="U581" i="10" s="1"/>
  <c r="V582" i="10" s="1"/>
  <c r="K581" i="10"/>
  <c r="L581" i="10" s="1"/>
  <c r="G582" i="10" s="1"/>
  <c r="Q581" i="10"/>
  <c r="P581" i="10"/>
  <c r="F582" i="10"/>
  <c r="O581" i="10"/>
  <c r="F537" i="6"/>
  <c r="O536" i="6"/>
  <c r="Q536" i="6"/>
  <c r="K536" i="6"/>
  <c r="L536" i="6" s="1"/>
  <c r="G537" i="6" s="1"/>
  <c r="P536" i="6"/>
  <c r="F583" i="10" l="1"/>
  <c r="O582" i="10"/>
  <c r="T582" i="10"/>
  <c r="U582" i="10" s="1"/>
  <c r="V583" i="10" s="1"/>
  <c r="Q582" i="10"/>
  <c r="P582" i="10"/>
  <c r="K582" i="10"/>
  <c r="L582" i="10" s="1"/>
  <c r="G583" i="10" s="1"/>
  <c r="P537" i="6"/>
  <c r="Q537" i="6"/>
  <c r="K537" i="6"/>
  <c r="L537" i="6" s="1"/>
  <c r="G538" i="6" s="1"/>
  <c r="O537" i="6"/>
  <c r="F538" i="6"/>
  <c r="T583" i="10" l="1"/>
  <c r="U583" i="10" s="1"/>
  <c r="V584" i="10" s="1"/>
  <c r="K583" i="10"/>
  <c r="L583" i="10" s="1"/>
  <c r="G584" i="10" s="1"/>
  <c r="P583" i="10"/>
  <c r="Q583" i="10"/>
  <c r="F584" i="10"/>
  <c r="O583" i="10"/>
  <c r="F539" i="6"/>
  <c r="O538" i="6"/>
  <c r="Q538" i="6"/>
  <c r="K538" i="6"/>
  <c r="L538" i="6" s="1"/>
  <c r="G539" i="6" s="1"/>
  <c r="P538" i="6"/>
  <c r="T584" i="10" l="1"/>
  <c r="U584" i="10" s="1"/>
  <c r="V585" i="10" s="1"/>
  <c r="F585" i="10"/>
  <c r="O584" i="10"/>
  <c r="P584" i="10"/>
  <c r="Q584" i="10"/>
  <c r="K584" i="10"/>
  <c r="L584" i="10" s="1"/>
  <c r="G585" i="10" s="1"/>
  <c r="P539" i="6"/>
  <c r="K539" i="6"/>
  <c r="L539" i="6" s="1"/>
  <c r="G540" i="6" s="1"/>
  <c r="Q539" i="6"/>
  <c r="F540" i="6"/>
  <c r="O539" i="6"/>
  <c r="T585" i="10" l="1"/>
  <c r="U585" i="10" s="1"/>
  <c r="V586" i="10" s="1"/>
  <c r="K585" i="10"/>
  <c r="L585" i="10" s="1"/>
  <c r="G586" i="10" s="1"/>
  <c r="Q585" i="10"/>
  <c r="P585" i="10"/>
  <c r="F586" i="10"/>
  <c r="O585" i="10"/>
  <c r="O540" i="6"/>
  <c r="F541" i="6"/>
  <c r="Q540" i="6"/>
  <c r="K540" i="6"/>
  <c r="L540" i="6" s="1"/>
  <c r="G541" i="6" s="1"/>
  <c r="P540" i="6"/>
  <c r="Q586" i="10" l="1"/>
  <c r="P586" i="10"/>
  <c r="K586" i="10"/>
  <c r="L586" i="10" s="1"/>
  <c r="G587" i="10" s="1"/>
  <c r="F587" i="10"/>
  <c r="O586" i="10"/>
  <c r="T586" i="10"/>
  <c r="U586" i="10" s="1"/>
  <c r="V587" i="10" s="1"/>
  <c r="P541" i="6"/>
  <c r="Q541" i="6"/>
  <c r="K541" i="6"/>
  <c r="L541" i="6" s="1"/>
  <c r="G542" i="6" s="1"/>
  <c r="O541" i="6"/>
  <c r="F542" i="6"/>
  <c r="F588" i="10" l="1"/>
  <c r="O587" i="10"/>
  <c r="K587" i="10"/>
  <c r="L587" i="10" s="1"/>
  <c r="G588" i="10" s="1"/>
  <c r="Q587" i="10"/>
  <c r="P587" i="10"/>
  <c r="T587" i="10"/>
  <c r="U587" i="10" s="1"/>
  <c r="V588" i="10" s="1"/>
  <c r="O542" i="6"/>
  <c r="F543" i="6"/>
  <c r="K542" i="6"/>
  <c r="L542" i="6" s="1"/>
  <c r="G543" i="6" s="1"/>
  <c r="Q542" i="6"/>
  <c r="P542" i="6"/>
  <c r="T588" i="10" l="1"/>
  <c r="U588" i="10" s="1"/>
  <c r="V589" i="10" s="1"/>
  <c r="Q588" i="10"/>
  <c r="P588" i="10"/>
  <c r="K588" i="10"/>
  <c r="L588" i="10" s="1"/>
  <c r="G589" i="10" s="1"/>
  <c r="F589" i="10"/>
  <c r="O588" i="10"/>
  <c r="P543" i="6"/>
  <c r="Q543" i="6"/>
  <c r="K543" i="6"/>
  <c r="L543" i="6" s="1"/>
  <c r="G544" i="6" s="1"/>
  <c r="O543" i="6"/>
  <c r="F544" i="6"/>
  <c r="T589" i="10" l="1"/>
  <c r="U589" i="10" s="1"/>
  <c r="V590" i="10" s="1"/>
  <c r="Q589" i="10"/>
  <c r="P589" i="10"/>
  <c r="K589" i="10"/>
  <c r="L589" i="10" s="1"/>
  <c r="G590" i="10" s="1"/>
  <c r="F590" i="10"/>
  <c r="O589" i="10"/>
  <c r="O544" i="6"/>
  <c r="F545" i="6"/>
  <c r="K544" i="6"/>
  <c r="L544" i="6" s="1"/>
  <c r="G545" i="6" s="1"/>
  <c r="Q544" i="6"/>
  <c r="P544" i="6"/>
  <c r="F591" i="10" l="1"/>
  <c r="O590" i="10"/>
  <c r="P590" i="10"/>
  <c r="K590" i="10"/>
  <c r="L590" i="10" s="1"/>
  <c r="G591" i="10" s="1"/>
  <c r="Q590" i="10"/>
  <c r="T590" i="10"/>
  <c r="U590" i="10" s="1"/>
  <c r="V591" i="10" s="1"/>
  <c r="Q545" i="6"/>
  <c r="K545" i="6"/>
  <c r="L545" i="6" s="1"/>
  <c r="G546" i="6" s="1"/>
  <c r="P545" i="6"/>
  <c r="O545" i="6"/>
  <c r="F546" i="6"/>
  <c r="T591" i="10" l="1"/>
  <c r="U591" i="10" s="1"/>
  <c r="V592" i="10" s="1"/>
  <c r="P591" i="10"/>
  <c r="Q591" i="10"/>
  <c r="K591" i="10"/>
  <c r="L591" i="10" s="1"/>
  <c r="G592" i="10" s="1"/>
  <c r="F592" i="10"/>
  <c r="O591" i="10"/>
  <c r="O546" i="6"/>
  <c r="F547" i="6"/>
  <c r="K546" i="6"/>
  <c r="L546" i="6" s="1"/>
  <c r="G547" i="6" s="1"/>
  <c r="P546" i="6"/>
  <c r="Q546" i="6"/>
  <c r="T592" i="10" l="1"/>
  <c r="U592" i="10" s="1"/>
  <c r="V593" i="10" s="1"/>
  <c r="P592" i="10"/>
  <c r="Q592" i="10"/>
  <c r="K592" i="10"/>
  <c r="L592" i="10" s="1"/>
  <c r="G593" i="10" s="1"/>
  <c r="F593" i="10"/>
  <c r="O592" i="10"/>
  <c r="P547" i="6"/>
  <c r="K547" i="6"/>
  <c r="L547" i="6" s="1"/>
  <c r="G548" i="6" s="1"/>
  <c r="Q547" i="6"/>
  <c r="O547" i="6"/>
  <c r="F548" i="6"/>
  <c r="T593" i="10" l="1"/>
  <c r="U593" i="10" s="1"/>
  <c r="V594" i="10" s="1"/>
  <c r="F594" i="10"/>
  <c r="O593" i="10"/>
  <c r="Q593" i="10"/>
  <c r="P593" i="10"/>
  <c r="K593" i="10"/>
  <c r="L593" i="10" s="1"/>
  <c r="G594" i="10" s="1"/>
  <c r="O548" i="6"/>
  <c r="F549" i="6"/>
  <c r="Q548" i="6"/>
  <c r="K548" i="6"/>
  <c r="L548" i="6" s="1"/>
  <c r="G549" i="6" s="1"/>
  <c r="P548" i="6"/>
  <c r="K594" i="10" l="1"/>
  <c r="L594" i="10" s="1"/>
  <c r="G595" i="10" s="1"/>
  <c r="Q594" i="10"/>
  <c r="P594" i="10"/>
  <c r="O594" i="10"/>
  <c r="F595" i="10"/>
  <c r="T594" i="10"/>
  <c r="U594" i="10" s="1"/>
  <c r="V595" i="10" s="1"/>
  <c r="P549" i="6"/>
  <c r="K549" i="6"/>
  <c r="L549" i="6" s="1"/>
  <c r="G550" i="6" s="1"/>
  <c r="Q549" i="6"/>
  <c r="O549" i="6"/>
  <c r="F550" i="6"/>
  <c r="T595" i="10" l="1"/>
  <c r="U595" i="10" s="1"/>
  <c r="V596" i="10" s="1"/>
  <c r="Q595" i="10"/>
  <c r="P595" i="10"/>
  <c r="K595" i="10"/>
  <c r="L595" i="10" s="1"/>
  <c r="G596" i="10" s="1"/>
  <c r="F596" i="10"/>
  <c r="O595" i="10"/>
  <c r="O550" i="6"/>
  <c r="F551" i="6"/>
  <c r="Q550" i="6"/>
  <c r="K550" i="6"/>
  <c r="L550" i="6" s="1"/>
  <c r="G551" i="6" s="1"/>
  <c r="P550" i="6"/>
  <c r="T596" i="10" l="1"/>
  <c r="U596" i="10" s="1"/>
  <c r="V597" i="10" s="1"/>
  <c r="Q596" i="10"/>
  <c r="P596" i="10"/>
  <c r="K596" i="10"/>
  <c r="L596" i="10" s="1"/>
  <c r="G597" i="10" s="1"/>
  <c r="F597" i="10"/>
  <c r="O596" i="10"/>
  <c r="Q551" i="6"/>
  <c r="K551" i="6"/>
  <c r="L551" i="6" s="1"/>
  <c r="G552" i="6" s="1"/>
  <c r="P551" i="6"/>
  <c r="O551" i="6"/>
  <c r="F552" i="6"/>
  <c r="T597" i="10" l="1"/>
  <c r="U597" i="10" s="1"/>
  <c r="V598" i="10" s="1"/>
  <c r="Q597" i="10"/>
  <c r="K597" i="10"/>
  <c r="L597" i="10" s="1"/>
  <c r="G598" i="10" s="1"/>
  <c r="P597" i="10"/>
  <c r="F598" i="10"/>
  <c r="O597" i="10"/>
  <c r="O552" i="6"/>
  <c r="F553" i="6"/>
  <c r="Q552" i="6"/>
  <c r="K552" i="6"/>
  <c r="L552" i="6" s="1"/>
  <c r="G553" i="6" s="1"/>
  <c r="P552" i="6"/>
  <c r="F599" i="10" l="1"/>
  <c r="O598" i="10"/>
  <c r="T598" i="10"/>
  <c r="U598" i="10" s="1"/>
  <c r="V599" i="10" s="1"/>
  <c r="K598" i="10"/>
  <c r="L598" i="10" s="1"/>
  <c r="G599" i="10" s="1"/>
  <c r="Q598" i="10"/>
  <c r="P598" i="10"/>
  <c r="P553" i="6"/>
  <c r="Q553" i="6"/>
  <c r="K553" i="6"/>
  <c r="L553" i="6" s="1"/>
  <c r="G554" i="6" s="1"/>
  <c r="O553" i="6"/>
  <c r="F554" i="6"/>
  <c r="K599" i="10" l="1"/>
  <c r="L599" i="10" s="1"/>
  <c r="G600" i="10" s="1"/>
  <c r="Q599" i="10"/>
  <c r="P599" i="10"/>
  <c r="F600" i="10"/>
  <c r="O599" i="10"/>
  <c r="T599" i="10"/>
  <c r="U599" i="10" s="1"/>
  <c r="V600" i="10" s="1"/>
  <c r="P554" i="6"/>
  <c r="Q554" i="6"/>
  <c r="K554" i="6"/>
  <c r="L554" i="6" s="1"/>
  <c r="G555" i="6" s="1"/>
  <c r="O554" i="6"/>
  <c r="F555" i="6"/>
  <c r="T600" i="10" l="1"/>
  <c r="U600" i="10" s="1"/>
  <c r="V601" i="10" s="1"/>
  <c r="Q600" i="10"/>
  <c r="P600" i="10"/>
  <c r="K600" i="10"/>
  <c r="L600" i="10" s="1"/>
  <c r="G601" i="10" s="1"/>
  <c r="F601" i="10"/>
  <c r="O600" i="10"/>
  <c r="O555" i="6"/>
  <c r="F556" i="6"/>
  <c r="P555" i="6"/>
  <c r="Q555" i="6"/>
  <c r="K555" i="6"/>
  <c r="L555" i="6" s="1"/>
  <c r="G556" i="6" s="1"/>
  <c r="P601" i="10" l="1"/>
  <c r="K601" i="10"/>
  <c r="L601" i="10" s="1"/>
  <c r="G602" i="10" s="1"/>
  <c r="Q601" i="10"/>
  <c r="F602" i="10"/>
  <c r="O601" i="10"/>
  <c r="T601" i="10"/>
  <c r="U601" i="10" s="1"/>
  <c r="V602" i="10" s="1"/>
  <c r="O556" i="6"/>
  <c r="F557" i="6"/>
  <c r="P556" i="6"/>
  <c r="K556" i="6"/>
  <c r="L556" i="6" s="1"/>
  <c r="G557" i="6" s="1"/>
  <c r="Q556" i="6"/>
  <c r="T602" i="10" l="1"/>
  <c r="U602" i="10" s="1"/>
  <c r="V603" i="10" s="1"/>
  <c r="K602" i="10"/>
  <c r="L602" i="10" s="1"/>
  <c r="G603" i="10" s="1"/>
  <c r="Q602" i="10"/>
  <c r="P602" i="10"/>
  <c r="O602" i="10"/>
  <c r="F603" i="10"/>
  <c r="Q557" i="6"/>
  <c r="P557" i="6"/>
  <c r="K557" i="6"/>
  <c r="L557" i="6" s="1"/>
  <c r="G558" i="6" s="1"/>
  <c r="O557" i="6"/>
  <c r="F558" i="6"/>
  <c r="K603" i="10" l="1"/>
  <c r="L603" i="10" s="1"/>
  <c r="G604" i="10" s="1"/>
  <c r="Q603" i="10"/>
  <c r="P603" i="10"/>
  <c r="F604" i="10"/>
  <c r="O603" i="10"/>
  <c r="T603" i="10"/>
  <c r="U603" i="10" s="1"/>
  <c r="V604" i="10" s="1"/>
  <c r="Q558" i="6"/>
  <c r="P558" i="6"/>
  <c r="K558" i="6"/>
  <c r="L558" i="6" s="1"/>
  <c r="G559" i="6" s="1"/>
  <c r="O558" i="6"/>
  <c r="F559" i="6"/>
  <c r="K604" i="10" l="1"/>
  <c r="L604" i="10" s="1"/>
  <c r="G605" i="10" s="1"/>
  <c r="P604" i="10"/>
  <c r="Q604" i="10"/>
  <c r="F605" i="10"/>
  <c r="O604" i="10"/>
  <c r="T604" i="10"/>
  <c r="U604" i="10" s="1"/>
  <c r="V605" i="10" s="1"/>
  <c r="O559" i="6"/>
  <c r="F560" i="6"/>
  <c r="P559" i="6"/>
  <c r="K559" i="6"/>
  <c r="L559" i="6" s="1"/>
  <c r="G560" i="6" s="1"/>
  <c r="Q559" i="6"/>
  <c r="Q605" i="10" l="1"/>
  <c r="K605" i="10"/>
  <c r="L605" i="10" s="1"/>
  <c r="G606" i="10" s="1"/>
  <c r="P605" i="10"/>
  <c r="F606" i="10"/>
  <c r="O605" i="10"/>
  <c r="T605" i="10"/>
  <c r="U605" i="10" s="1"/>
  <c r="V606" i="10" s="1"/>
  <c r="Q560" i="6"/>
  <c r="K560" i="6"/>
  <c r="L560" i="6" s="1"/>
  <c r="G561" i="6" s="1"/>
  <c r="P560" i="6"/>
  <c r="O560" i="6"/>
  <c r="F561" i="6"/>
  <c r="T606" i="10" l="1"/>
  <c r="U606" i="10" s="1"/>
  <c r="V607" i="10" s="1"/>
  <c r="P606" i="10"/>
  <c r="K606" i="10"/>
  <c r="L606" i="10" s="1"/>
  <c r="G607" i="10" s="1"/>
  <c r="Q606" i="10"/>
  <c r="O606" i="10"/>
  <c r="F607" i="10"/>
  <c r="Q561" i="6"/>
  <c r="P561" i="6"/>
  <c r="K561" i="6"/>
  <c r="L561" i="6" s="1"/>
  <c r="G562" i="6" s="1"/>
  <c r="O561" i="6"/>
  <c r="F562" i="6"/>
  <c r="P607" i="10" l="1"/>
  <c r="K607" i="10"/>
  <c r="L607" i="10" s="1"/>
  <c r="G608" i="10" s="1"/>
  <c r="Q607" i="10"/>
  <c r="F608" i="10"/>
  <c r="O607" i="10"/>
  <c r="T607" i="10"/>
  <c r="U607" i="10" s="1"/>
  <c r="V608" i="10" s="1"/>
  <c r="Q562" i="6"/>
  <c r="P562" i="6"/>
  <c r="K562" i="6"/>
  <c r="L562" i="6" s="1"/>
  <c r="G563" i="6" s="1"/>
  <c r="O562" i="6"/>
  <c r="F563" i="6"/>
  <c r="F609" i="10" l="1"/>
  <c r="O608" i="10"/>
  <c r="P608" i="10"/>
  <c r="K608" i="10"/>
  <c r="L608" i="10" s="1"/>
  <c r="G609" i="10" s="1"/>
  <c r="Q608" i="10"/>
  <c r="T608" i="10"/>
  <c r="U608" i="10" s="1"/>
  <c r="V609" i="10" s="1"/>
  <c r="Q563" i="6"/>
  <c r="P563" i="6"/>
  <c r="K563" i="6"/>
  <c r="L563" i="6" s="1"/>
  <c r="G564" i="6" s="1"/>
  <c r="O563" i="6"/>
  <c r="F564" i="6"/>
  <c r="P609" i="10" l="1"/>
  <c r="K609" i="10"/>
  <c r="L609" i="10" s="1"/>
  <c r="G610" i="10" s="1"/>
  <c r="Q609" i="10"/>
  <c r="T609" i="10"/>
  <c r="U609" i="10" s="1"/>
  <c r="V610" i="10" s="1"/>
  <c r="F610" i="10"/>
  <c r="O609" i="10"/>
  <c r="Q564" i="6"/>
  <c r="P564" i="6"/>
  <c r="K564" i="6"/>
  <c r="L564" i="6" s="1"/>
  <c r="G565" i="6" s="1"/>
  <c r="O564" i="6"/>
  <c r="F565" i="6"/>
  <c r="T610" i="10" l="1"/>
  <c r="U610" i="10" s="1"/>
  <c r="V611" i="10" s="1"/>
  <c r="Q610" i="10"/>
  <c r="P610" i="10"/>
  <c r="K610" i="10"/>
  <c r="L610" i="10" s="1"/>
  <c r="G611" i="10" s="1"/>
  <c r="F611" i="10"/>
  <c r="O610" i="10"/>
  <c r="Q565" i="6"/>
  <c r="P565" i="6"/>
  <c r="K565" i="6"/>
  <c r="L565" i="6" s="1"/>
  <c r="G566" i="6" s="1"/>
  <c r="O565" i="6"/>
  <c r="F566" i="6"/>
  <c r="P611" i="10" l="1"/>
  <c r="K611" i="10"/>
  <c r="L611" i="10" s="1"/>
  <c r="G612" i="10" s="1"/>
  <c r="Q611" i="10"/>
  <c r="O611" i="10"/>
  <c r="F612" i="10"/>
  <c r="T611" i="10"/>
  <c r="U611" i="10" s="1"/>
  <c r="V612" i="10" s="1"/>
  <c r="Q566" i="6"/>
  <c r="K566" i="6"/>
  <c r="L566" i="6" s="1"/>
  <c r="G567" i="6" s="1"/>
  <c r="P566" i="6"/>
  <c r="O566" i="6"/>
  <c r="F567" i="6"/>
  <c r="T612" i="10" l="1"/>
  <c r="U612" i="10" s="1"/>
  <c r="V613" i="10" s="1"/>
  <c r="K612" i="10"/>
  <c r="L612" i="10" s="1"/>
  <c r="G613" i="10" s="1"/>
  <c r="Q612" i="10"/>
  <c r="P612" i="10"/>
  <c r="O612" i="10"/>
  <c r="F613" i="10"/>
  <c r="Q567" i="6"/>
  <c r="P567" i="6"/>
  <c r="K567" i="6"/>
  <c r="L567" i="6" s="1"/>
  <c r="G568" i="6" s="1"/>
  <c r="O567" i="6"/>
  <c r="F568" i="6"/>
  <c r="F614" i="10" l="1"/>
  <c r="O613" i="10"/>
  <c r="Q613" i="10"/>
  <c r="K613" i="10"/>
  <c r="L613" i="10" s="1"/>
  <c r="G614" i="10" s="1"/>
  <c r="P613" i="10"/>
  <c r="T613" i="10"/>
  <c r="U613" i="10" s="1"/>
  <c r="V614" i="10" s="1"/>
  <c r="Q568" i="6"/>
  <c r="P568" i="6"/>
  <c r="K568" i="6"/>
  <c r="L568" i="6" s="1"/>
  <c r="G569" i="6" s="1"/>
  <c r="O568" i="6"/>
  <c r="F569" i="6"/>
  <c r="T614" i="10" l="1"/>
  <c r="U614" i="10" s="1"/>
  <c r="V615" i="10" s="1"/>
  <c r="Q614" i="10"/>
  <c r="K614" i="10"/>
  <c r="L614" i="10" s="1"/>
  <c r="G615" i="10" s="1"/>
  <c r="P614" i="10"/>
  <c r="O614" i="10"/>
  <c r="F615" i="10"/>
  <c r="Q569" i="6"/>
  <c r="P569" i="6"/>
  <c r="K569" i="6"/>
  <c r="L569" i="6" s="1"/>
  <c r="G570" i="6" s="1"/>
  <c r="O569" i="6"/>
  <c r="F570" i="6"/>
  <c r="T615" i="10" l="1"/>
  <c r="U615" i="10" s="1"/>
  <c r="V616" i="10" s="1"/>
  <c r="F616" i="10"/>
  <c r="O615" i="10"/>
  <c r="Q615" i="10"/>
  <c r="P615" i="10"/>
  <c r="K615" i="10"/>
  <c r="L615" i="10" s="1"/>
  <c r="G616" i="10" s="1"/>
  <c r="Q570" i="6"/>
  <c r="P570" i="6"/>
  <c r="K570" i="6"/>
  <c r="L570" i="6" s="1"/>
  <c r="G571" i="6" s="1"/>
  <c r="O570" i="6"/>
  <c r="F571" i="6"/>
  <c r="T616" i="10" l="1"/>
  <c r="U616" i="10" s="1"/>
  <c r="V617" i="10" s="1"/>
  <c r="Q616" i="10"/>
  <c r="K616" i="10"/>
  <c r="L616" i="10" s="1"/>
  <c r="G617" i="10" s="1"/>
  <c r="P616" i="10"/>
  <c r="F617" i="10"/>
  <c r="O616" i="10"/>
  <c r="Q571" i="6"/>
  <c r="P571" i="6"/>
  <c r="K571" i="6"/>
  <c r="L571" i="6" s="1"/>
  <c r="G572" i="6" s="1"/>
  <c r="O571" i="6"/>
  <c r="F572" i="6"/>
  <c r="T617" i="10" l="1"/>
  <c r="U617" i="10" s="1"/>
  <c r="V618" i="10" s="1"/>
  <c r="Q617" i="10"/>
  <c r="P617" i="10"/>
  <c r="K617" i="10"/>
  <c r="L617" i="10" s="1"/>
  <c r="G618" i="10" s="1"/>
  <c r="O617" i="10"/>
  <c r="F618" i="10"/>
  <c r="Q572" i="6"/>
  <c r="K572" i="6"/>
  <c r="L572" i="6" s="1"/>
  <c r="G573" i="6" s="1"/>
  <c r="P572" i="6"/>
  <c r="O572" i="6"/>
  <c r="F573" i="6"/>
  <c r="P618" i="10" l="1"/>
  <c r="K618" i="10"/>
  <c r="L618" i="10" s="1"/>
  <c r="G619" i="10" s="1"/>
  <c r="Q618" i="10"/>
  <c r="O618" i="10"/>
  <c r="F619" i="10"/>
  <c r="T618" i="10"/>
  <c r="U618" i="10" s="1"/>
  <c r="V619" i="10" s="1"/>
  <c r="Q573" i="6"/>
  <c r="P573" i="6"/>
  <c r="K573" i="6"/>
  <c r="L573" i="6" s="1"/>
  <c r="G574" i="6" s="1"/>
  <c r="O573" i="6"/>
  <c r="F574" i="6"/>
  <c r="T619" i="10" l="1"/>
  <c r="U619" i="10" s="1"/>
  <c r="V620" i="10" s="1"/>
  <c r="P619" i="10"/>
  <c r="K619" i="10"/>
  <c r="L619" i="10" s="1"/>
  <c r="G620" i="10" s="1"/>
  <c r="Q619" i="10"/>
  <c r="O619" i="10"/>
  <c r="F620" i="10"/>
  <c r="P574" i="6"/>
  <c r="K574" i="6"/>
  <c r="L574" i="6" s="1"/>
  <c r="G575" i="6" s="1"/>
  <c r="Q574" i="6"/>
  <c r="O574" i="6"/>
  <c r="F575" i="6"/>
  <c r="T620" i="10" l="1"/>
  <c r="U620" i="10" s="1"/>
  <c r="V621" i="10" s="1"/>
  <c r="P620" i="10"/>
  <c r="Q620" i="10"/>
  <c r="K620" i="10"/>
  <c r="L620" i="10" s="1"/>
  <c r="G621" i="10" s="1"/>
  <c r="O620" i="10"/>
  <c r="F621" i="10"/>
  <c r="O575" i="6"/>
  <c r="F576" i="6"/>
  <c r="P575" i="6"/>
  <c r="Q575" i="6"/>
  <c r="K575" i="6"/>
  <c r="L575" i="6" s="1"/>
  <c r="G576" i="6" s="1"/>
  <c r="T621" i="10" l="1"/>
  <c r="U621" i="10" s="1"/>
  <c r="V622" i="10" s="1"/>
  <c r="Q621" i="10"/>
  <c r="P621" i="10"/>
  <c r="K621" i="10"/>
  <c r="L621" i="10" s="1"/>
  <c r="G622" i="10" s="1"/>
  <c r="F622" i="10"/>
  <c r="O621" i="10"/>
  <c r="Q576" i="6"/>
  <c r="P576" i="6"/>
  <c r="K576" i="6"/>
  <c r="L576" i="6" s="1"/>
  <c r="G577" i="6" s="1"/>
  <c r="O576" i="6"/>
  <c r="F577" i="6"/>
  <c r="T622" i="10" l="1"/>
  <c r="U622" i="10" s="1"/>
  <c r="V623" i="10" s="1"/>
  <c r="K622" i="10"/>
  <c r="L622" i="10" s="1"/>
  <c r="G623" i="10" s="1"/>
  <c r="Q622" i="10"/>
  <c r="P622" i="10"/>
  <c r="F623" i="10"/>
  <c r="O622" i="10"/>
  <c r="P577" i="6"/>
  <c r="Q577" i="6"/>
  <c r="K577" i="6"/>
  <c r="L577" i="6" s="1"/>
  <c r="G578" i="6" s="1"/>
  <c r="O577" i="6"/>
  <c r="F578" i="6"/>
  <c r="T623" i="10" l="1"/>
  <c r="U623" i="10" s="1"/>
  <c r="V624" i="10" s="1"/>
  <c r="O623" i="10"/>
  <c r="F624" i="10"/>
  <c r="P623" i="10"/>
  <c r="K623" i="10"/>
  <c r="L623" i="10" s="1"/>
  <c r="G624" i="10" s="1"/>
  <c r="Q623" i="10"/>
  <c r="O578" i="6"/>
  <c r="F579" i="6"/>
  <c r="Q578" i="6"/>
  <c r="P578" i="6"/>
  <c r="K578" i="6"/>
  <c r="L578" i="6" s="1"/>
  <c r="G579" i="6" s="1"/>
  <c r="Q624" i="10" l="1"/>
  <c r="K624" i="10"/>
  <c r="L624" i="10" s="1"/>
  <c r="G625" i="10" s="1"/>
  <c r="P624" i="10"/>
  <c r="O624" i="10"/>
  <c r="F625" i="10"/>
  <c r="T624" i="10"/>
  <c r="U624" i="10" s="1"/>
  <c r="V625" i="10" s="1"/>
  <c r="P579" i="6"/>
  <c r="K579" i="6"/>
  <c r="L579" i="6" s="1"/>
  <c r="G580" i="6" s="1"/>
  <c r="Q579" i="6"/>
  <c r="O579" i="6"/>
  <c r="F580" i="6"/>
  <c r="T625" i="10" l="1"/>
  <c r="U625" i="10" s="1"/>
  <c r="V626" i="10" s="1"/>
  <c r="K625" i="10"/>
  <c r="L625" i="10" s="1"/>
  <c r="G626" i="10" s="1"/>
  <c r="P625" i="10"/>
  <c r="Q625" i="10"/>
  <c r="F626" i="10"/>
  <c r="O625" i="10"/>
  <c r="O580" i="6"/>
  <c r="F581" i="6"/>
  <c r="Q580" i="6"/>
  <c r="P580" i="6"/>
  <c r="K580" i="6"/>
  <c r="L580" i="6" s="1"/>
  <c r="G581" i="6" s="1"/>
  <c r="T626" i="10" l="1"/>
  <c r="U626" i="10" s="1"/>
  <c r="V627" i="10" s="1"/>
  <c r="O626" i="10"/>
  <c r="F627" i="10"/>
  <c r="Q626" i="10"/>
  <c r="K626" i="10"/>
  <c r="L626" i="10" s="1"/>
  <c r="G627" i="10" s="1"/>
  <c r="P626" i="10"/>
  <c r="Q581" i="6"/>
  <c r="P581" i="6"/>
  <c r="K581" i="6"/>
  <c r="L581" i="6" s="1"/>
  <c r="G582" i="6" s="1"/>
  <c r="O581" i="6"/>
  <c r="F582" i="6"/>
  <c r="T627" i="10" l="1"/>
  <c r="U627" i="10" s="1"/>
  <c r="V628" i="10" s="1"/>
  <c r="K627" i="10"/>
  <c r="L627" i="10" s="1"/>
  <c r="G628" i="10" s="1"/>
  <c r="P627" i="10"/>
  <c r="Q627" i="10"/>
  <c r="F628" i="10"/>
  <c r="O627" i="10"/>
  <c r="O582" i="6"/>
  <c r="F583" i="6"/>
  <c r="Q582" i="6"/>
  <c r="P582" i="6"/>
  <c r="K582" i="6"/>
  <c r="L582" i="6" s="1"/>
  <c r="G583" i="6" s="1"/>
  <c r="T628" i="10" l="1"/>
  <c r="U628" i="10" s="1"/>
  <c r="V629" i="10" s="1"/>
  <c r="O628" i="10"/>
  <c r="F629" i="10"/>
  <c r="P628" i="10"/>
  <c r="K628" i="10"/>
  <c r="L628" i="10" s="1"/>
  <c r="G629" i="10" s="1"/>
  <c r="Q628" i="10"/>
  <c r="Q583" i="6"/>
  <c r="P583" i="6"/>
  <c r="K583" i="6"/>
  <c r="L583" i="6" s="1"/>
  <c r="G584" i="6" s="1"/>
  <c r="O583" i="6"/>
  <c r="F584" i="6"/>
  <c r="T629" i="10" l="1"/>
  <c r="U629" i="10" s="1"/>
  <c r="V630" i="10" s="1"/>
  <c r="K629" i="10"/>
  <c r="L629" i="10" s="1"/>
  <c r="G630" i="10" s="1"/>
  <c r="Q629" i="10"/>
  <c r="P629" i="10"/>
  <c r="O629" i="10"/>
  <c r="F630" i="10"/>
  <c r="Q584" i="6"/>
  <c r="P584" i="6"/>
  <c r="K584" i="6"/>
  <c r="L584" i="6" s="1"/>
  <c r="G585" i="6" s="1"/>
  <c r="O584" i="6"/>
  <c r="F585" i="6"/>
  <c r="T630" i="10" l="1"/>
  <c r="U630" i="10" s="1"/>
  <c r="V631" i="10" s="1"/>
  <c r="P630" i="10"/>
  <c r="Q630" i="10"/>
  <c r="K630" i="10"/>
  <c r="L630" i="10" s="1"/>
  <c r="G631" i="10" s="1"/>
  <c r="F631" i="10"/>
  <c r="O630" i="10"/>
  <c r="O585" i="6"/>
  <c r="F586" i="6"/>
  <c r="Q585" i="6"/>
  <c r="P585" i="6"/>
  <c r="K585" i="6"/>
  <c r="L585" i="6" s="1"/>
  <c r="G586" i="6" s="1"/>
  <c r="O631" i="10" l="1"/>
  <c r="F632" i="10"/>
  <c r="T631" i="10"/>
  <c r="U631" i="10" s="1"/>
  <c r="V632" i="10" s="1"/>
  <c r="Q631" i="10"/>
  <c r="K631" i="10"/>
  <c r="L631" i="10" s="1"/>
  <c r="G632" i="10" s="1"/>
  <c r="P631" i="10"/>
  <c r="O586" i="6"/>
  <c r="F587" i="6"/>
  <c r="Q586" i="6"/>
  <c r="P586" i="6"/>
  <c r="K586" i="6"/>
  <c r="L586" i="6" s="1"/>
  <c r="G587" i="6" s="1"/>
  <c r="T632" i="10" l="1"/>
  <c r="U632" i="10" s="1"/>
  <c r="V633" i="10" s="1"/>
  <c r="P632" i="10"/>
  <c r="K632" i="10"/>
  <c r="L632" i="10" s="1"/>
  <c r="G633" i="10" s="1"/>
  <c r="Q632" i="10"/>
  <c r="O632" i="10"/>
  <c r="F633" i="10"/>
  <c r="P587" i="6"/>
  <c r="K587" i="6"/>
  <c r="L587" i="6" s="1"/>
  <c r="G588" i="6" s="1"/>
  <c r="Q587" i="6"/>
  <c r="O587" i="6"/>
  <c r="F588" i="6"/>
  <c r="T633" i="10" l="1"/>
  <c r="U633" i="10" s="1"/>
  <c r="V634" i="10" s="1"/>
  <c r="O633" i="10"/>
  <c r="F634" i="10"/>
  <c r="Q633" i="10"/>
  <c r="P633" i="10"/>
  <c r="K633" i="10"/>
  <c r="L633" i="10" s="1"/>
  <c r="G634" i="10" s="1"/>
  <c r="O588" i="6"/>
  <c r="F589" i="6"/>
  <c r="K588" i="6"/>
  <c r="L588" i="6" s="1"/>
  <c r="G589" i="6" s="1"/>
  <c r="P588" i="6"/>
  <c r="Q588" i="6"/>
  <c r="T634" i="10" l="1"/>
  <c r="U634" i="10" s="1"/>
  <c r="V635" i="10" s="1"/>
  <c r="K634" i="10"/>
  <c r="L634" i="10" s="1"/>
  <c r="G635" i="10" s="1"/>
  <c r="Q634" i="10"/>
  <c r="P634" i="10"/>
  <c r="F635" i="10"/>
  <c r="O634" i="10"/>
  <c r="P589" i="6"/>
  <c r="Q589" i="6"/>
  <c r="K589" i="6"/>
  <c r="L589" i="6" s="1"/>
  <c r="G590" i="6" s="1"/>
  <c r="O589" i="6"/>
  <c r="F590" i="6"/>
  <c r="Q635" i="10" l="1"/>
  <c r="P635" i="10"/>
  <c r="K635" i="10"/>
  <c r="L635" i="10" s="1"/>
  <c r="G636" i="10" s="1"/>
  <c r="O635" i="10"/>
  <c r="F636" i="10"/>
  <c r="T635" i="10"/>
  <c r="U635" i="10" s="1"/>
  <c r="V636" i="10" s="1"/>
  <c r="O590" i="6"/>
  <c r="F591" i="6"/>
  <c r="P590" i="6"/>
  <c r="Q590" i="6"/>
  <c r="K590" i="6"/>
  <c r="L590" i="6" s="1"/>
  <c r="G591" i="6" s="1"/>
  <c r="T636" i="10" l="1"/>
  <c r="U636" i="10" s="1"/>
  <c r="V637" i="10" s="1"/>
  <c r="Q636" i="10"/>
  <c r="K636" i="10"/>
  <c r="L636" i="10" s="1"/>
  <c r="G637" i="10" s="1"/>
  <c r="P636" i="10"/>
  <c r="O636" i="10"/>
  <c r="F637" i="10"/>
  <c r="P591" i="6"/>
  <c r="K591" i="6"/>
  <c r="L591" i="6" s="1"/>
  <c r="G592" i="6" s="1"/>
  <c r="Q591" i="6"/>
  <c r="O591" i="6"/>
  <c r="F592" i="6"/>
  <c r="O637" i="10" l="1"/>
  <c r="F638" i="10"/>
  <c r="K637" i="10"/>
  <c r="L637" i="10" s="1"/>
  <c r="G638" i="10" s="1"/>
  <c r="Q637" i="10"/>
  <c r="P637" i="10"/>
  <c r="T637" i="10"/>
  <c r="U637" i="10" s="1"/>
  <c r="V638" i="10" s="1"/>
  <c r="T638" i="10" s="1"/>
  <c r="U638" i="10" s="1"/>
  <c r="V639" i="10" s="1"/>
  <c r="O592" i="6"/>
  <c r="F593" i="6"/>
  <c r="P592" i="6"/>
  <c r="K592" i="6"/>
  <c r="L592" i="6" s="1"/>
  <c r="G593" i="6" s="1"/>
  <c r="Q592" i="6"/>
  <c r="K638" i="10" l="1"/>
  <c r="L638" i="10" s="1"/>
  <c r="G639" i="10" s="1"/>
  <c r="Q638" i="10"/>
  <c r="P638" i="10"/>
  <c r="F639" i="10"/>
  <c r="O638" i="10"/>
  <c r="P593" i="6"/>
  <c r="K593" i="6"/>
  <c r="L593" i="6" s="1"/>
  <c r="G594" i="6" s="1"/>
  <c r="Q593" i="6"/>
  <c r="O593" i="6"/>
  <c r="F594" i="6"/>
  <c r="K639" i="10" l="1"/>
  <c r="L639" i="10" s="1"/>
  <c r="G640" i="10" s="1"/>
  <c r="Q639" i="10"/>
  <c r="P639" i="10"/>
  <c r="O639" i="10"/>
  <c r="F640" i="10"/>
  <c r="T639" i="10"/>
  <c r="U639" i="10" s="1"/>
  <c r="V640" i="10" s="1"/>
  <c r="P594" i="6"/>
  <c r="K594" i="6"/>
  <c r="L594" i="6" s="1"/>
  <c r="G595" i="6" s="1"/>
  <c r="Q594" i="6"/>
  <c r="O594" i="6"/>
  <c r="F595" i="6"/>
  <c r="T640" i="10" l="1"/>
  <c r="U640" i="10" s="1"/>
  <c r="V641" i="10" s="1"/>
  <c r="P640" i="10"/>
  <c r="Q640" i="10"/>
  <c r="K640" i="10"/>
  <c r="L640" i="10" s="1"/>
  <c r="G641" i="10" s="1"/>
  <c r="O640" i="10"/>
  <c r="F641" i="10"/>
  <c r="O595" i="6"/>
  <c r="F596" i="6"/>
  <c r="P595" i="6"/>
  <c r="K595" i="6"/>
  <c r="L595" i="6" s="1"/>
  <c r="G596" i="6" s="1"/>
  <c r="Q595" i="6"/>
  <c r="P641" i="10" l="1"/>
  <c r="K641" i="10"/>
  <c r="L641" i="10" s="1"/>
  <c r="G642" i="10" s="1"/>
  <c r="Q641" i="10"/>
  <c r="F642" i="10"/>
  <c r="O641" i="10"/>
  <c r="T641" i="10"/>
  <c r="U641" i="10" s="1"/>
  <c r="V642" i="10" s="1"/>
  <c r="P596" i="6"/>
  <c r="K596" i="6"/>
  <c r="L596" i="6" s="1"/>
  <c r="G597" i="6" s="1"/>
  <c r="Q596" i="6"/>
  <c r="O596" i="6"/>
  <c r="F597" i="6"/>
  <c r="T642" i="10" l="1"/>
  <c r="U642" i="10" s="1"/>
  <c r="V643" i="10" s="1"/>
  <c r="P642" i="10"/>
  <c r="Q642" i="10"/>
  <c r="K642" i="10"/>
  <c r="L642" i="10" s="1"/>
  <c r="G643" i="10" s="1"/>
  <c r="F643" i="10"/>
  <c r="O642" i="10"/>
  <c r="Q597" i="6"/>
  <c r="K597" i="6"/>
  <c r="L597" i="6" s="1"/>
  <c r="G598" i="6" s="1"/>
  <c r="P597" i="6"/>
  <c r="O597" i="6"/>
  <c r="F598" i="6"/>
  <c r="T643" i="10" l="1"/>
  <c r="U643" i="10" s="1"/>
  <c r="V644" i="10" s="1"/>
  <c r="P643" i="10"/>
  <c r="K643" i="10"/>
  <c r="L643" i="10" s="1"/>
  <c r="G644" i="10" s="1"/>
  <c r="Q643" i="10"/>
  <c r="O643" i="10"/>
  <c r="F644" i="10"/>
  <c r="Q598" i="6"/>
  <c r="K598" i="6"/>
  <c r="L598" i="6" s="1"/>
  <c r="G599" i="6" s="1"/>
  <c r="P598" i="6"/>
  <c r="O598" i="6"/>
  <c r="F599" i="6"/>
  <c r="K644" i="10" l="1"/>
  <c r="L644" i="10" s="1"/>
  <c r="G645" i="10" s="1"/>
  <c r="Q644" i="10"/>
  <c r="P644" i="10"/>
  <c r="F645" i="10"/>
  <c r="O644" i="10"/>
  <c r="T644" i="10"/>
  <c r="U644" i="10" s="1"/>
  <c r="V645" i="10" s="1"/>
  <c r="Q599" i="6"/>
  <c r="K599" i="6"/>
  <c r="L599" i="6" s="1"/>
  <c r="G600" i="6" s="1"/>
  <c r="P599" i="6"/>
  <c r="F600" i="6"/>
  <c r="O599" i="6"/>
  <c r="T645" i="10" l="1"/>
  <c r="U645" i="10" s="1"/>
  <c r="V646" i="10" s="1"/>
  <c r="P645" i="10"/>
  <c r="K645" i="10"/>
  <c r="L645" i="10" s="1"/>
  <c r="G646" i="10" s="1"/>
  <c r="Q645" i="10"/>
  <c r="O645" i="10"/>
  <c r="F646" i="10"/>
  <c r="O600" i="6"/>
  <c r="F601" i="6"/>
  <c r="K600" i="6"/>
  <c r="L600" i="6" s="1"/>
  <c r="G601" i="6" s="1"/>
  <c r="P600" i="6"/>
  <c r="Q600" i="6"/>
  <c r="F647" i="10" l="1"/>
  <c r="O646" i="10"/>
  <c r="Q646" i="10"/>
  <c r="P646" i="10"/>
  <c r="K646" i="10"/>
  <c r="L646" i="10" s="1"/>
  <c r="G647" i="10" s="1"/>
  <c r="T646" i="10"/>
  <c r="U646" i="10" s="1"/>
  <c r="V647" i="10" s="1"/>
  <c r="K601" i="6"/>
  <c r="L601" i="6" s="1"/>
  <c r="G602" i="6" s="1"/>
  <c r="P601" i="6"/>
  <c r="Q601" i="6"/>
  <c r="O601" i="6"/>
  <c r="F602" i="6"/>
  <c r="T647" i="10" l="1"/>
  <c r="U647" i="10" s="1"/>
  <c r="V648" i="10" s="1"/>
  <c r="K647" i="10"/>
  <c r="L647" i="10" s="1"/>
  <c r="G648" i="10" s="1"/>
  <c r="Q647" i="10"/>
  <c r="P647" i="10"/>
  <c r="F648" i="10"/>
  <c r="O647" i="10"/>
  <c r="F603" i="6"/>
  <c r="O602" i="6"/>
  <c r="Q602" i="6"/>
  <c r="K602" i="6"/>
  <c r="L602" i="6" s="1"/>
  <c r="G603" i="6" s="1"/>
  <c r="P602" i="6"/>
  <c r="K648" i="10" l="1"/>
  <c r="L648" i="10" s="1"/>
  <c r="G649" i="10" s="1"/>
  <c r="P648" i="10"/>
  <c r="Q648" i="10"/>
  <c r="O648" i="10"/>
  <c r="F649" i="10"/>
  <c r="T648" i="10"/>
  <c r="U648" i="10" s="1"/>
  <c r="V649" i="10" s="1"/>
  <c r="Q603" i="6"/>
  <c r="K603" i="6"/>
  <c r="L603" i="6" s="1"/>
  <c r="G604" i="6" s="1"/>
  <c r="P603" i="6"/>
  <c r="O603" i="6"/>
  <c r="F604" i="6"/>
  <c r="T649" i="10" l="1"/>
  <c r="U649" i="10" s="1"/>
  <c r="V650" i="10" s="1"/>
  <c r="K649" i="10"/>
  <c r="L649" i="10" s="1"/>
  <c r="G650" i="10" s="1"/>
  <c r="Q649" i="10"/>
  <c r="P649" i="10"/>
  <c r="F650" i="10"/>
  <c r="O649" i="10"/>
  <c r="Q604" i="6"/>
  <c r="K604" i="6"/>
  <c r="L604" i="6" s="1"/>
  <c r="G605" i="6" s="1"/>
  <c r="P604" i="6"/>
  <c r="F605" i="6"/>
  <c r="O604" i="6"/>
  <c r="P650" i="10" l="1"/>
  <c r="K650" i="10"/>
  <c r="L650" i="10" s="1"/>
  <c r="G651" i="10" s="1"/>
  <c r="Q650" i="10"/>
  <c r="O650" i="10"/>
  <c r="F651" i="10"/>
  <c r="T650" i="10"/>
  <c r="U650" i="10" s="1"/>
  <c r="V651" i="10" s="1"/>
  <c r="O605" i="6"/>
  <c r="F606" i="6"/>
  <c r="K605" i="6"/>
  <c r="L605" i="6" s="1"/>
  <c r="G606" i="6" s="1"/>
  <c r="Q605" i="6"/>
  <c r="P605" i="6"/>
  <c r="T651" i="10" l="1"/>
  <c r="U651" i="10" s="1"/>
  <c r="V652" i="10" s="1"/>
  <c r="P651" i="10"/>
  <c r="K651" i="10"/>
  <c r="L651" i="10" s="1"/>
  <c r="G652" i="10" s="1"/>
  <c r="Q651" i="10"/>
  <c r="O651" i="10"/>
  <c r="F652" i="10"/>
  <c r="Q606" i="6"/>
  <c r="K606" i="6"/>
  <c r="L606" i="6" s="1"/>
  <c r="G607" i="6" s="1"/>
  <c r="P606" i="6"/>
  <c r="O606" i="6"/>
  <c r="F607" i="6"/>
  <c r="P652" i="10" l="1"/>
  <c r="K652" i="10"/>
  <c r="L652" i="10" s="1"/>
  <c r="G653" i="10" s="1"/>
  <c r="Q652" i="10"/>
  <c r="O652" i="10"/>
  <c r="F653" i="10"/>
  <c r="T652" i="10"/>
  <c r="U652" i="10" s="1"/>
  <c r="V653" i="10" s="1"/>
  <c r="T653" i="10" s="1"/>
  <c r="U653" i="10" s="1"/>
  <c r="V654" i="10" s="1"/>
  <c r="K607" i="6"/>
  <c r="L607" i="6" s="1"/>
  <c r="G608" i="6" s="1"/>
  <c r="P607" i="6"/>
  <c r="Q607" i="6"/>
  <c r="O607" i="6"/>
  <c r="F608" i="6"/>
  <c r="Q653" i="10" l="1"/>
  <c r="P653" i="10"/>
  <c r="K653" i="10"/>
  <c r="L653" i="10" s="1"/>
  <c r="G654" i="10" s="1"/>
  <c r="T654" i="10"/>
  <c r="U654" i="10" s="1"/>
  <c r="V655" i="10" s="1"/>
  <c r="O653" i="10"/>
  <c r="F654" i="10"/>
  <c r="O608" i="6"/>
  <c r="F609" i="6"/>
  <c r="Q608" i="6"/>
  <c r="K608" i="6"/>
  <c r="L608" i="6" s="1"/>
  <c r="G609" i="6" s="1"/>
  <c r="P608" i="6"/>
  <c r="Q654" i="10" l="1"/>
  <c r="P654" i="10"/>
  <c r="K654" i="10"/>
  <c r="L654" i="10" s="1"/>
  <c r="G655" i="10" s="1"/>
  <c r="F655" i="10"/>
  <c r="T655" i="10" s="1"/>
  <c r="U655" i="10" s="1"/>
  <c r="V656" i="10" s="1"/>
  <c r="O654" i="10"/>
  <c r="P609" i="6"/>
  <c r="Q609" i="6"/>
  <c r="K609" i="6"/>
  <c r="L609" i="6" s="1"/>
  <c r="G610" i="6" s="1"/>
  <c r="O609" i="6"/>
  <c r="F610" i="6"/>
  <c r="P655" i="10" l="1"/>
  <c r="Q655" i="10"/>
  <c r="K655" i="10"/>
  <c r="L655" i="10" s="1"/>
  <c r="G656" i="10" s="1"/>
  <c r="O655" i="10"/>
  <c r="F656" i="10"/>
  <c r="Q610" i="6"/>
  <c r="K610" i="6"/>
  <c r="L610" i="6" s="1"/>
  <c r="G611" i="6" s="1"/>
  <c r="P610" i="6"/>
  <c r="F611" i="6"/>
  <c r="O610" i="6"/>
  <c r="O656" i="10" l="1"/>
  <c r="F657" i="10"/>
  <c r="P656" i="10"/>
  <c r="K656" i="10"/>
  <c r="L656" i="10" s="1"/>
  <c r="G657" i="10" s="1"/>
  <c r="Q656" i="10"/>
  <c r="T656" i="10"/>
  <c r="U656" i="10" s="1"/>
  <c r="V657" i="10" s="1"/>
  <c r="T657" i="10" s="1"/>
  <c r="U657" i="10" s="1"/>
  <c r="V658" i="10" s="1"/>
  <c r="K611" i="6"/>
  <c r="L611" i="6" s="1"/>
  <c r="G612" i="6" s="1"/>
  <c r="P611" i="6"/>
  <c r="Q611" i="6"/>
  <c r="F612" i="6"/>
  <c r="O611" i="6"/>
  <c r="K657" i="10" l="1"/>
  <c r="L657" i="10" s="1"/>
  <c r="G658" i="10" s="1"/>
  <c r="Q657" i="10"/>
  <c r="P657" i="10"/>
  <c r="O657" i="10"/>
  <c r="F658" i="10"/>
  <c r="P612" i="6"/>
  <c r="Q612" i="6"/>
  <c r="K612" i="6"/>
  <c r="L612" i="6" s="1"/>
  <c r="G613" i="6" s="1"/>
  <c r="F613" i="6"/>
  <c r="O612" i="6"/>
  <c r="O658" i="10" l="1"/>
  <c r="F659" i="10"/>
  <c r="P658" i="10"/>
  <c r="K658" i="10"/>
  <c r="L658" i="10" s="1"/>
  <c r="G659" i="10" s="1"/>
  <c r="Q658" i="10"/>
  <c r="T658" i="10"/>
  <c r="U658" i="10" s="1"/>
  <c r="V659" i="10" s="1"/>
  <c r="T659" i="10" s="1"/>
  <c r="U659" i="10" s="1"/>
  <c r="V660" i="10" s="1"/>
  <c r="F614" i="6"/>
  <c r="O613" i="6"/>
  <c r="P613" i="6"/>
  <c r="Q613" i="6"/>
  <c r="K613" i="6"/>
  <c r="L613" i="6" s="1"/>
  <c r="G614" i="6" s="1"/>
  <c r="Q659" i="10" l="1"/>
  <c r="K659" i="10"/>
  <c r="L659" i="10" s="1"/>
  <c r="G660" i="10" s="1"/>
  <c r="P659" i="10"/>
  <c r="F660" i="10"/>
  <c r="O659" i="10"/>
  <c r="P614" i="6"/>
  <c r="K614" i="6"/>
  <c r="L614" i="6" s="1"/>
  <c r="G615" i="6" s="1"/>
  <c r="Q614" i="6"/>
  <c r="F615" i="6"/>
  <c r="O614" i="6"/>
  <c r="Q660" i="10" l="1"/>
  <c r="P660" i="10"/>
  <c r="K660" i="10"/>
  <c r="L660" i="10" s="1"/>
  <c r="G661" i="10" s="1"/>
  <c r="F661" i="10"/>
  <c r="O660" i="10"/>
  <c r="T660" i="10"/>
  <c r="U660" i="10" s="1"/>
  <c r="V661" i="10" s="1"/>
  <c r="P615" i="6"/>
  <c r="Q615" i="6"/>
  <c r="K615" i="6"/>
  <c r="L615" i="6" s="1"/>
  <c r="G616" i="6" s="1"/>
  <c r="F616" i="6"/>
  <c r="O615" i="6"/>
  <c r="T661" i="10" l="1"/>
  <c r="U661" i="10" s="1"/>
  <c r="V662" i="10" s="1"/>
  <c r="K661" i="10"/>
  <c r="L661" i="10" s="1"/>
  <c r="G662" i="10" s="1"/>
  <c r="Q661" i="10"/>
  <c r="P661" i="10"/>
  <c r="O661" i="10"/>
  <c r="F662" i="10"/>
  <c r="P616" i="6"/>
  <c r="Q616" i="6"/>
  <c r="K616" i="6"/>
  <c r="L616" i="6" s="1"/>
  <c r="G617" i="6" s="1"/>
  <c r="F617" i="6"/>
  <c r="O616" i="6"/>
  <c r="T662" i="10" l="1"/>
  <c r="U662" i="10" s="1"/>
  <c r="V663" i="10" s="1"/>
  <c r="F663" i="10"/>
  <c r="O662" i="10"/>
  <c r="P662" i="10"/>
  <c r="Q662" i="10"/>
  <c r="K662" i="10"/>
  <c r="L662" i="10" s="1"/>
  <c r="G663" i="10" s="1"/>
  <c r="K617" i="6"/>
  <c r="L617" i="6" s="1"/>
  <c r="G618" i="6" s="1"/>
  <c r="Q617" i="6"/>
  <c r="P617" i="6"/>
  <c r="F618" i="6"/>
  <c r="O617" i="6"/>
  <c r="F664" i="10" l="1"/>
  <c r="O663" i="10"/>
  <c r="K663" i="10"/>
  <c r="L663" i="10" s="1"/>
  <c r="G664" i="10" s="1"/>
  <c r="Q663" i="10"/>
  <c r="P663" i="10"/>
  <c r="T663" i="10"/>
  <c r="U663" i="10" s="1"/>
  <c r="V664" i="10" s="1"/>
  <c r="P618" i="6"/>
  <c r="Q618" i="6"/>
  <c r="K618" i="6"/>
  <c r="L618" i="6" s="1"/>
  <c r="G619" i="6" s="1"/>
  <c r="F619" i="6"/>
  <c r="O618" i="6"/>
  <c r="T664" i="10" l="1"/>
  <c r="U664" i="10" s="1"/>
  <c r="V665" i="10" s="1"/>
  <c r="P664" i="10"/>
  <c r="Q664" i="10"/>
  <c r="K664" i="10"/>
  <c r="L664" i="10" s="1"/>
  <c r="G665" i="10" s="1"/>
  <c r="O664" i="10"/>
  <c r="F665" i="10"/>
  <c r="K619" i="6"/>
  <c r="L619" i="6" s="1"/>
  <c r="G620" i="6" s="1"/>
  <c r="P619" i="6"/>
  <c r="Q619" i="6"/>
  <c r="F620" i="6"/>
  <c r="O619" i="6"/>
  <c r="T665" i="10" l="1"/>
  <c r="U665" i="10" s="1"/>
  <c r="V666" i="10" s="1"/>
  <c r="F666" i="10"/>
  <c r="O665" i="10"/>
  <c r="K665" i="10"/>
  <c r="L665" i="10" s="1"/>
  <c r="G666" i="10" s="1"/>
  <c r="Q665" i="10"/>
  <c r="P665" i="10"/>
  <c r="P620" i="6"/>
  <c r="Q620" i="6"/>
  <c r="K620" i="6"/>
  <c r="L620" i="6" s="1"/>
  <c r="G621" i="6" s="1"/>
  <c r="F621" i="6"/>
  <c r="O620" i="6"/>
  <c r="Q666" i="10" l="1"/>
  <c r="P666" i="10"/>
  <c r="K666" i="10"/>
  <c r="L666" i="10" s="1"/>
  <c r="G667" i="10" s="1"/>
  <c r="F667" i="10"/>
  <c r="O666" i="10"/>
  <c r="T666" i="10"/>
  <c r="U666" i="10" s="1"/>
  <c r="V667" i="10" s="1"/>
  <c r="K621" i="6"/>
  <c r="L621" i="6" s="1"/>
  <c r="G622" i="6" s="1"/>
  <c r="P621" i="6"/>
  <c r="Q621" i="6"/>
  <c r="F622" i="6"/>
  <c r="O621" i="6"/>
  <c r="T667" i="10" l="1"/>
  <c r="U667" i="10" s="1"/>
  <c r="V668" i="10" s="1"/>
  <c r="Q667" i="10"/>
  <c r="K667" i="10"/>
  <c r="L667" i="10" s="1"/>
  <c r="G668" i="10" s="1"/>
  <c r="P667" i="10"/>
  <c r="F668" i="10"/>
  <c r="O667" i="10"/>
  <c r="P622" i="6"/>
  <c r="Q622" i="6"/>
  <c r="K622" i="6"/>
  <c r="L622" i="6" s="1"/>
  <c r="G623" i="6" s="1"/>
  <c r="F623" i="6"/>
  <c r="O622" i="6"/>
  <c r="O668" i="10" l="1"/>
  <c r="F669" i="10"/>
  <c r="P668" i="10"/>
  <c r="K668" i="10"/>
  <c r="L668" i="10" s="1"/>
  <c r="G669" i="10" s="1"/>
  <c r="Q668" i="10"/>
  <c r="T668" i="10"/>
  <c r="U668" i="10" s="1"/>
  <c r="V669" i="10" s="1"/>
  <c r="K623" i="6"/>
  <c r="L623" i="6" s="1"/>
  <c r="G624" i="6" s="1"/>
  <c r="P623" i="6"/>
  <c r="Q623" i="6"/>
  <c r="F624" i="6"/>
  <c r="O623" i="6"/>
  <c r="T669" i="10" l="1"/>
  <c r="U669" i="10" s="1"/>
  <c r="V670" i="10" s="1"/>
  <c r="P669" i="10"/>
  <c r="K669" i="10"/>
  <c r="L669" i="10" s="1"/>
  <c r="G670" i="10" s="1"/>
  <c r="Q669" i="10"/>
  <c r="F670" i="10"/>
  <c r="O669" i="10"/>
  <c r="P624" i="6"/>
  <c r="Q624" i="6"/>
  <c r="K624" i="6"/>
  <c r="L624" i="6" s="1"/>
  <c r="G625" i="6" s="1"/>
  <c r="F625" i="6"/>
  <c r="O624" i="6"/>
  <c r="K670" i="10" l="1"/>
  <c r="L670" i="10" s="1"/>
  <c r="G671" i="10" s="1"/>
  <c r="Q670" i="10"/>
  <c r="P670" i="10"/>
  <c r="F671" i="10"/>
  <c r="O670" i="10"/>
  <c r="T670" i="10"/>
  <c r="U670" i="10" s="1"/>
  <c r="V671" i="10" s="1"/>
  <c r="P625" i="6"/>
  <c r="Q625" i="6"/>
  <c r="K625" i="6"/>
  <c r="L625" i="6" s="1"/>
  <c r="G626" i="6" s="1"/>
  <c r="F626" i="6"/>
  <c r="O625" i="6"/>
  <c r="T671" i="10" l="1"/>
  <c r="U671" i="10" s="1"/>
  <c r="V672" i="10" s="1"/>
  <c r="K671" i="10"/>
  <c r="L671" i="10" s="1"/>
  <c r="G672" i="10" s="1"/>
  <c r="Q671" i="10"/>
  <c r="P671" i="10"/>
  <c r="F672" i="10"/>
  <c r="O671" i="10"/>
  <c r="Q626" i="6"/>
  <c r="K626" i="6"/>
  <c r="L626" i="6" s="1"/>
  <c r="G627" i="6" s="1"/>
  <c r="P626" i="6"/>
  <c r="F627" i="6"/>
  <c r="O626" i="6"/>
  <c r="P672" i="10" l="1"/>
  <c r="K672" i="10"/>
  <c r="L672" i="10" s="1"/>
  <c r="G673" i="10" s="1"/>
  <c r="Q672" i="10"/>
  <c r="F673" i="10"/>
  <c r="O672" i="10"/>
  <c r="T672" i="10"/>
  <c r="U672" i="10" s="1"/>
  <c r="V673" i="10" s="1"/>
  <c r="P627" i="6"/>
  <c r="K627" i="6"/>
  <c r="L627" i="6" s="1"/>
  <c r="G628" i="6" s="1"/>
  <c r="Q627" i="6"/>
  <c r="F628" i="6"/>
  <c r="O627" i="6"/>
  <c r="T673" i="10" l="1"/>
  <c r="U673" i="10" s="1"/>
  <c r="V674" i="10" s="1"/>
  <c r="K673" i="10"/>
  <c r="L673" i="10" s="1"/>
  <c r="G674" i="10" s="1"/>
  <c r="Q673" i="10"/>
  <c r="P673" i="10"/>
  <c r="F674" i="10"/>
  <c r="O673" i="10"/>
  <c r="Q628" i="6"/>
  <c r="K628" i="6"/>
  <c r="L628" i="6" s="1"/>
  <c r="G629" i="6" s="1"/>
  <c r="P628" i="6"/>
  <c r="F629" i="6"/>
  <c r="O628" i="6"/>
  <c r="O674" i="10" l="1"/>
  <c r="F675" i="10"/>
  <c r="K674" i="10"/>
  <c r="L674" i="10" s="1"/>
  <c r="G675" i="10" s="1"/>
  <c r="Q674" i="10"/>
  <c r="P674" i="10"/>
  <c r="T674" i="10"/>
  <c r="U674" i="10" s="1"/>
  <c r="V675" i="10" s="1"/>
  <c r="T675" i="10" s="1"/>
  <c r="U675" i="10" s="1"/>
  <c r="V676" i="10" s="1"/>
  <c r="P629" i="6"/>
  <c r="K629" i="6"/>
  <c r="L629" i="6" s="1"/>
  <c r="G630" i="6" s="1"/>
  <c r="Q629" i="6"/>
  <c r="F630" i="6"/>
  <c r="O629" i="6"/>
  <c r="Q675" i="10" l="1"/>
  <c r="P675" i="10"/>
  <c r="K675" i="10"/>
  <c r="L675" i="10" s="1"/>
  <c r="G676" i="10" s="1"/>
  <c r="F676" i="10"/>
  <c r="O675" i="10"/>
  <c r="P630" i="6"/>
  <c r="Q630" i="6"/>
  <c r="K630" i="6"/>
  <c r="L630" i="6" s="1"/>
  <c r="G631" i="6" s="1"/>
  <c r="F631" i="6"/>
  <c r="O630" i="6"/>
  <c r="K676" i="10" l="1"/>
  <c r="L676" i="10" s="1"/>
  <c r="G677" i="10" s="1"/>
  <c r="Q676" i="10"/>
  <c r="P676" i="10"/>
  <c r="O676" i="10"/>
  <c r="F677" i="10"/>
  <c r="T676" i="10"/>
  <c r="U676" i="10" s="1"/>
  <c r="V677" i="10" s="1"/>
  <c r="Q631" i="6"/>
  <c r="P631" i="6"/>
  <c r="K631" i="6"/>
  <c r="L631" i="6" s="1"/>
  <c r="G632" i="6" s="1"/>
  <c r="F632" i="6"/>
  <c r="O631" i="6"/>
  <c r="T677" i="10" l="1"/>
  <c r="U677" i="10" s="1"/>
  <c r="V678" i="10" s="1"/>
  <c r="K677" i="10"/>
  <c r="L677" i="10" s="1"/>
  <c r="G678" i="10" s="1"/>
  <c r="Q677" i="10"/>
  <c r="P677" i="10"/>
  <c r="O677" i="10"/>
  <c r="F678" i="10"/>
  <c r="P632" i="6"/>
  <c r="Q632" i="6"/>
  <c r="K632" i="6"/>
  <c r="L632" i="6" s="1"/>
  <c r="G633" i="6" s="1"/>
  <c r="O632" i="6"/>
  <c r="F633" i="6"/>
  <c r="F679" i="10" l="1"/>
  <c r="O678" i="10"/>
  <c r="K678" i="10"/>
  <c r="L678" i="10" s="1"/>
  <c r="G679" i="10" s="1"/>
  <c r="Q678" i="10"/>
  <c r="P678" i="10"/>
  <c r="T678" i="10"/>
  <c r="U678" i="10" s="1"/>
  <c r="V679" i="10" s="1"/>
  <c r="P633" i="6"/>
  <c r="K633" i="6"/>
  <c r="L633" i="6" s="1"/>
  <c r="G634" i="6" s="1"/>
  <c r="Q633" i="6"/>
  <c r="F634" i="6"/>
  <c r="O633" i="6"/>
  <c r="T679" i="10" l="1"/>
  <c r="U679" i="10" s="1"/>
  <c r="V680" i="10" s="1"/>
  <c r="K679" i="10"/>
  <c r="L679" i="10" s="1"/>
  <c r="G680" i="10" s="1"/>
  <c r="P679" i="10"/>
  <c r="Q679" i="10"/>
  <c r="F680" i="10"/>
  <c r="O679" i="10"/>
  <c r="F635" i="6"/>
  <c r="O634" i="6"/>
  <c r="P634" i="6"/>
  <c r="Q634" i="6"/>
  <c r="K634" i="6"/>
  <c r="L634" i="6" s="1"/>
  <c r="G635" i="6" s="1"/>
  <c r="K680" i="10" l="1"/>
  <c r="L680" i="10" s="1"/>
  <c r="G681" i="10" s="1"/>
  <c r="Q680" i="10"/>
  <c r="P680" i="10"/>
  <c r="F681" i="10"/>
  <c r="O680" i="10"/>
  <c r="T680" i="10"/>
  <c r="U680" i="10" s="1"/>
  <c r="V681" i="10" s="1"/>
  <c r="P635" i="6"/>
  <c r="Q635" i="6"/>
  <c r="K635" i="6"/>
  <c r="L635" i="6" s="1"/>
  <c r="G636" i="6" s="1"/>
  <c r="F636" i="6"/>
  <c r="O635" i="6"/>
  <c r="T681" i="10" l="1"/>
  <c r="U681" i="10" s="1"/>
  <c r="V682" i="10" s="1"/>
  <c r="K681" i="10"/>
  <c r="L681" i="10" s="1"/>
  <c r="Q681" i="10"/>
  <c r="G682" i="10"/>
  <c r="P681" i="10"/>
  <c r="O681" i="10"/>
  <c r="F682" i="10"/>
  <c r="Q636" i="6"/>
  <c r="K636" i="6"/>
  <c r="L636" i="6" s="1"/>
  <c r="G637" i="6" s="1"/>
  <c r="P636" i="6"/>
  <c r="F637" i="6"/>
  <c r="O636" i="6"/>
  <c r="Q682" i="10" l="1"/>
  <c r="K682" i="10"/>
  <c r="L682" i="10" s="1"/>
  <c r="G683" i="10" s="1"/>
  <c r="P682" i="10"/>
  <c r="O682" i="10"/>
  <c r="F683" i="10"/>
  <c r="T682" i="10"/>
  <c r="U682" i="10" s="1"/>
  <c r="V683" i="10" s="1"/>
  <c r="P637" i="6"/>
  <c r="Q637" i="6"/>
  <c r="K637" i="6"/>
  <c r="L637" i="6" s="1"/>
  <c r="G638" i="6" s="1"/>
  <c r="F638" i="6"/>
  <c r="O637" i="6"/>
  <c r="T683" i="10" l="1"/>
  <c r="U683" i="10" s="1"/>
  <c r="V684" i="10" s="1"/>
  <c r="K683" i="10"/>
  <c r="L683" i="10" s="1"/>
  <c r="G684" i="10" s="1"/>
  <c r="Q683" i="10"/>
  <c r="P683" i="10"/>
  <c r="F684" i="10"/>
  <c r="O683" i="10"/>
  <c r="P638" i="6"/>
  <c r="Q638" i="6"/>
  <c r="K638" i="6"/>
  <c r="L638" i="6" s="1"/>
  <c r="G639" i="6" s="1"/>
  <c r="F639" i="6"/>
  <c r="O638" i="6"/>
  <c r="K684" i="10" l="1"/>
  <c r="L684" i="10" s="1"/>
  <c r="G685" i="10" s="1"/>
  <c r="Q684" i="10"/>
  <c r="P684" i="10"/>
  <c r="F685" i="10"/>
  <c r="O684" i="10"/>
  <c r="T684" i="10"/>
  <c r="U684" i="10" s="1"/>
  <c r="V685" i="10" s="1"/>
  <c r="P639" i="6"/>
  <c r="K639" i="6"/>
  <c r="L639" i="6" s="1"/>
  <c r="G640" i="6" s="1"/>
  <c r="Q639" i="6"/>
  <c r="F640" i="6"/>
  <c r="O639" i="6"/>
  <c r="T685" i="10" l="1"/>
  <c r="U685" i="10" s="1"/>
  <c r="V686" i="10" s="1"/>
  <c r="K685" i="10"/>
  <c r="L685" i="10" s="1"/>
  <c r="G686" i="10" s="1"/>
  <c r="Q685" i="10"/>
  <c r="P685" i="10"/>
  <c r="O685" i="10"/>
  <c r="F686" i="10"/>
  <c r="Q640" i="6"/>
  <c r="K640" i="6"/>
  <c r="L640" i="6" s="1"/>
  <c r="G641" i="6" s="1"/>
  <c r="P640" i="6"/>
  <c r="F641" i="6"/>
  <c r="O640" i="6"/>
  <c r="F687" i="10" l="1"/>
  <c r="O686" i="10"/>
  <c r="K686" i="10"/>
  <c r="L686" i="10" s="1"/>
  <c r="G687" i="10" s="1"/>
  <c r="Q686" i="10"/>
  <c r="P686" i="10"/>
  <c r="T686" i="10"/>
  <c r="U686" i="10" s="1"/>
  <c r="V687" i="10" s="1"/>
  <c r="P641" i="6"/>
  <c r="Q641" i="6"/>
  <c r="K641" i="6"/>
  <c r="L641" i="6" s="1"/>
  <c r="G642" i="6" s="1"/>
  <c r="F642" i="6"/>
  <c r="O641" i="6"/>
  <c r="T687" i="10" l="1"/>
  <c r="U687" i="10" s="1"/>
  <c r="V688" i="10" s="1"/>
  <c r="K687" i="10"/>
  <c r="L687" i="10" s="1"/>
  <c r="G688" i="10" s="1"/>
  <c r="P687" i="10"/>
  <c r="Q687" i="10"/>
  <c r="F688" i="10"/>
  <c r="O687" i="10"/>
  <c r="P642" i="6"/>
  <c r="Q642" i="6"/>
  <c r="K642" i="6"/>
  <c r="L642" i="6" s="1"/>
  <c r="G643" i="6" s="1"/>
  <c r="F643" i="6"/>
  <c r="O642" i="6"/>
  <c r="T688" i="10" l="1"/>
  <c r="U688" i="10" s="1"/>
  <c r="V689" i="10" s="1"/>
  <c r="O688" i="10"/>
  <c r="F689" i="10"/>
  <c r="K688" i="10"/>
  <c r="L688" i="10" s="1"/>
  <c r="G689" i="10" s="1"/>
  <c r="Q688" i="10"/>
  <c r="P688" i="10"/>
  <c r="P643" i="6"/>
  <c r="Q643" i="6"/>
  <c r="K643" i="6"/>
  <c r="L643" i="6" s="1"/>
  <c r="G644" i="6" s="1"/>
  <c r="O643" i="6"/>
  <c r="F644" i="6"/>
  <c r="Q689" i="10" l="1"/>
  <c r="P689" i="10"/>
  <c r="K689" i="10"/>
  <c r="L689" i="10" s="1"/>
  <c r="G690" i="10" s="1"/>
  <c r="F690" i="10"/>
  <c r="O689" i="10"/>
  <c r="T689" i="10"/>
  <c r="U689" i="10" s="1"/>
  <c r="V690" i="10" s="1"/>
  <c r="P644" i="6"/>
  <c r="Q644" i="6"/>
  <c r="K644" i="6"/>
  <c r="L644" i="6" s="1"/>
  <c r="G645" i="6" s="1"/>
  <c r="F645" i="6"/>
  <c r="O644" i="6"/>
  <c r="T690" i="10" l="1"/>
  <c r="U690" i="10" s="1"/>
  <c r="V691" i="10" s="1"/>
  <c r="K690" i="10"/>
  <c r="L690" i="10" s="1"/>
  <c r="G691" i="10" s="1"/>
  <c r="P690" i="10"/>
  <c r="Q690" i="10"/>
  <c r="O690" i="10"/>
  <c r="F691" i="10"/>
  <c r="P645" i="6"/>
  <c r="Q645" i="6"/>
  <c r="K645" i="6"/>
  <c r="L645" i="6" s="1"/>
  <c r="G646" i="6" s="1"/>
  <c r="F646" i="6"/>
  <c r="O645" i="6"/>
  <c r="T691" i="10" l="1"/>
  <c r="U691" i="10" s="1"/>
  <c r="V692" i="10" s="1"/>
  <c r="O691" i="10"/>
  <c r="F692" i="10"/>
  <c r="K691" i="10"/>
  <c r="L691" i="10" s="1"/>
  <c r="G692" i="10" s="1"/>
  <c r="Q691" i="10"/>
  <c r="P691" i="10"/>
  <c r="P646" i="6"/>
  <c r="Q646" i="6"/>
  <c r="K646" i="6"/>
  <c r="L646" i="6" s="1"/>
  <c r="G647" i="6" s="1"/>
  <c r="F647" i="6"/>
  <c r="O646" i="6"/>
  <c r="Q692" i="10" l="1"/>
  <c r="P692" i="10"/>
  <c r="K692" i="10"/>
  <c r="L692" i="10" s="1"/>
  <c r="G693" i="10" s="1"/>
  <c r="O692" i="10"/>
  <c r="F693" i="10"/>
  <c r="T692" i="10"/>
  <c r="U692" i="10" s="1"/>
  <c r="V693" i="10" s="1"/>
  <c r="P647" i="6"/>
  <c r="Q647" i="6"/>
  <c r="K647" i="6"/>
  <c r="L647" i="6" s="1"/>
  <c r="G648" i="6" s="1"/>
  <c r="F648" i="6"/>
  <c r="O647" i="6"/>
  <c r="T693" i="10" l="1"/>
  <c r="U693" i="10" s="1"/>
  <c r="V694" i="10" s="1"/>
  <c r="K693" i="10"/>
  <c r="L693" i="10" s="1"/>
  <c r="G694" i="10" s="1"/>
  <c r="Q693" i="10"/>
  <c r="P693" i="10"/>
  <c r="O693" i="10"/>
  <c r="F694" i="10"/>
  <c r="P648" i="6"/>
  <c r="Q648" i="6"/>
  <c r="K648" i="6"/>
  <c r="L648" i="6" s="1"/>
  <c r="G649" i="6" s="1"/>
  <c r="F649" i="6"/>
  <c r="O648" i="6"/>
  <c r="T694" i="10" l="1"/>
  <c r="U694" i="10" s="1"/>
  <c r="V695" i="10" s="1"/>
  <c r="O694" i="10"/>
  <c r="F695" i="10"/>
  <c r="Q694" i="10"/>
  <c r="P694" i="10"/>
  <c r="K694" i="10"/>
  <c r="L694" i="10" s="1"/>
  <c r="G695" i="10" s="1"/>
  <c r="P649" i="6"/>
  <c r="Q649" i="6"/>
  <c r="K649" i="6"/>
  <c r="L649" i="6" s="1"/>
  <c r="G650" i="6" s="1"/>
  <c r="O649" i="6"/>
  <c r="F650" i="6"/>
  <c r="Q695" i="10" l="1"/>
  <c r="K695" i="10"/>
  <c r="L695" i="10" s="1"/>
  <c r="G696" i="10" s="1"/>
  <c r="P695" i="10"/>
  <c r="O695" i="10"/>
  <c r="F696" i="10"/>
  <c r="T695" i="10"/>
  <c r="U695" i="10" s="1"/>
  <c r="V696" i="10" s="1"/>
  <c r="Q650" i="6"/>
  <c r="P650" i="6"/>
  <c r="K650" i="6"/>
  <c r="L650" i="6" s="1"/>
  <c r="G651" i="6" s="1"/>
  <c r="F651" i="6"/>
  <c r="O650" i="6"/>
  <c r="T696" i="10" l="1"/>
  <c r="U696" i="10" s="1"/>
  <c r="V697" i="10" s="1"/>
  <c r="P696" i="10"/>
  <c r="Q696" i="10"/>
  <c r="K696" i="10"/>
  <c r="L696" i="10" s="1"/>
  <c r="G697" i="10" s="1"/>
  <c r="F697" i="10"/>
  <c r="O696" i="10"/>
  <c r="F652" i="6"/>
  <c r="O651" i="6"/>
  <c r="P651" i="6"/>
  <c r="K651" i="6"/>
  <c r="L651" i="6" s="1"/>
  <c r="G652" i="6" s="1"/>
  <c r="Q651" i="6"/>
  <c r="T697" i="10" l="1"/>
  <c r="U697" i="10" s="1"/>
  <c r="V698" i="10" s="1"/>
  <c r="K697" i="10"/>
  <c r="L697" i="10" s="1"/>
  <c r="G698" i="10" s="1"/>
  <c r="Q697" i="10"/>
  <c r="P697" i="10"/>
  <c r="O697" i="10"/>
  <c r="F698" i="10"/>
  <c r="P652" i="6"/>
  <c r="K652" i="6"/>
  <c r="L652" i="6" s="1"/>
  <c r="G653" i="6" s="1"/>
  <c r="Q652" i="6"/>
  <c r="F653" i="6"/>
  <c r="O652" i="6"/>
  <c r="T698" i="10" l="1"/>
  <c r="U698" i="10" s="1"/>
  <c r="V699" i="10" s="1"/>
  <c r="Q698" i="10"/>
  <c r="P698" i="10"/>
  <c r="K698" i="10"/>
  <c r="L698" i="10" s="1"/>
  <c r="G699" i="10" s="1"/>
  <c r="O698" i="10"/>
  <c r="F699" i="10"/>
  <c r="F654" i="6"/>
  <c r="O653" i="6"/>
  <c r="K653" i="6"/>
  <c r="L653" i="6" s="1"/>
  <c r="G654" i="6" s="1"/>
  <c r="Q653" i="6"/>
  <c r="P653" i="6"/>
  <c r="O699" i="10" l="1"/>
  <c r="F700" i="10"/>
  <c r="K699" i="10"/>
  <c r="L699" i="10" s="1"/>
  <c r="G700" i="10" s="1"/>
  <c r="Q699" i="10"/>
  <c r="P699" i="10"/>
  <c r="T699" i="10"/>
  <c r="U699" i="10" s="1"/>
  <c r="V700" i="10" s="1"/>
  <c r="P654" i="6"/>
  <c r="Q654" i="6"/>
  <c r="K654" i="6"/>
  <c r="L654" i="6" s="1"/>
  <c r="G655" i="6" s="1"/>
  <c r="F655" i="6"/>
  <c r="O654" i="6"/>
  <c r="T700" i="10" l="1"/>
  <c r="U700" i="10" s="1"/>
  <c r="V701" i="10" s="1"/>
  <c r="P700" i="10"/>
  <c r="K700" i="10"/>
  <c r="L700" i="10" s="1"/>
  <c r="G701" i="10" s="1"/>
  <c r="Q700" i="10"/>
  <c r="O700" i="10"/>
  <c r="F701" i="10"/>
  <c r="F656" i="6"/>
  <c r="O655" i="6"/>
  <c r="P655" i="6"/>
  <c r="K655" i="6"/>
  <c r="L655" i="6" s="1"/>
  <c r="G656" i="6" s="1"/>
  <c r="Q655" i="6"/>
  <c r="T701" i="10" l="1"/>
  <c r="U701" i="10" s="1"/>
  <c r="V702" i="10" s="1"/>
  <c r="K701" i="10"/>
  <c r="L701" i="10" s="1"/>
  <c r="G702" i="10" s="1"/>
  <c r="Q701" i="10"/>
  <c r="P701" i="10"/>
  <c r="O701" i="10"/>
  <c r="F702" i="10"/>
  <c r="P656" i="6"/>
  <c r="K656" i="6"/>
  <c r="L656" i="6" s="1"/>
  <c r="G657" i="6" s="1"/>
  <c r="Q656" i="6"/>
  <c r="F657" i="6"/>
  <c r="O656" i="6"/>
  <c r="T702" i="10" l="1"/>
  <c r="U702" i="10" s="1"/>
  <c r="V703" i="10" s="1"/>
  <c r="P702" i="10"/>
  <c r="K702" i="10"/>
  <c r="L702" i="10" s="1"/>
  <c r="G703" i="10" s="1"/>
  <c r="Q702" i="10"/>
  <c r="O702" i="10"/>
  <c r="F703" i="10"/>
  <c r="F658" i="6"/>
  <c r="O657" i="6"/>
  <c r="P657" i="6"/>
  <c r="Q657" i="6"/>
  <c r="K657" i="6"/>
  <c r="L657" i="6" s="1"/>
  <c r="G658" i="6" s="1"/>
  <c r="T703" i="10" l="1"/>
  <c r="U703" i="10" s="1"/>
  <c r="V704" i="10" s="1"/>
  <c r="O703" i="10"/>
  <c r="F704" i="10"/>
  <c r="P703" i="10"/>
  <c r="K703" i="10"/>
  <c r="L703" i="10" s="1"/>
  <c r="G704" i="10" s="1"/>
  <c r="Q703" i="10"/>
  <c r="P658" i="6"/>
  <c r="K658" i="6"/>
  <c r="L658" i="6" s="1"/>
  <c r="G659" i="6" s="1"/>
  <c r="Q658" i="6"/>
  <c r="F659" i="6"/>
  <c r="O658" i="6"/>
  <c r="T704" i="10" l="1"/>
  <c r="U704" i="10" s="1"/>
  <c r="V705" i="10" s="1"/>
  <c r="P704" i="10"/>
  <c r="K704" i="10"/>
  <c r="L704" i="10" s="1"/>
  <c r="G705" i="10" s="1"/>
  <c r="Q704" i="10"/>
  <c r="O704" i="10"/>
  <c r="F705" i="10"/>
  <c r="F660" i="6"/>
  <c r="O659" i="6"/>
  <c r="P659" i="6"/>
  <c r="K659" i="6"/>
  <c r="L659" i="6" s="1"/>
  <c r="G660" i="6" s="1"/>
  <c r="Q659" i="6"/>
  <c r="P705" i="10" l="1"/>
  <c r="K705" i="10"/>
  <c r="L705" i="10" s="1"/>
  <c r="Q705" i="10"/>
  <c r="G706" i="10"/>
  <c r="O705" i="10"/>
  <c r="F706" i="10"/>
  <c r="T705" i="10"/>
  <c r="U705" i="10" s="1"/>
  <c r="V706" i="10" s="1"/>
  <c r="P660" i="6"/>
  <c r="K660" i="6"/>
  <c r="L660" i="6" s="1"/>
  <c r="G661" i="6" s="1"/>
  <c r="Q660" i="6"/>
  <c r="F661" i="6"/>
  <c r="O660" i="6"/>
  <c r="T706" i="10" l="1"/>
  <c r="U706" i="10" s="1"/>
  <c r="V707" i="10" s="1"/>
  <c r="O706" i="10"/>
  <c r="F707" i="10"/>
  <c r="Q706" i="10"/>
  <c r="P706" i="10"/>
  <c r="K706" i="10"/>
  <c r="L706" i="10" s="1"/>
  <c r="G707" i="10" s="1"/>
  <c r="F662" i="6"/>
  <c r="O661" i="6"/>
  <c r="P661" i="6"/>
  <c r="K661" i="6"/>
  <c r="L661" i="6" s="1"/>
  <c r="G662" i="6" s="1"/>
  <c r="Q661" i="6"/>
  <c r="K707" i="10" l="1"/>
  <c r="L707" i="10" s="1"/>
  <c r="G708" i="10" s="1"/>
  <c r="Q707" i="10"/>
  <c r="P707" i="10"/>
  <c r="O707" i="10"/>
  <c r="F708" i="10"/>
  <c r="T707" i="10"/>
  <c r="U707" i="10" s="1"/>
  <c r="V708" i="10" s="1"/>
  <c r="P662" i="6"/>
  <c r="K662" i="6"/>
  <c r="L662" i="6" s="1"/>
  <c r="G663" i="6" s="1"/>
  <c r="Q662" i="6"/>
  <c r="F663" i="6"/>
  <c r="O662" i="6"/>
  <c r="T708" i="10" l="1"/>
  <c r="U708" i="10" s="1"/>
  <c r="V709" i="10" s="1"/>
  <c r="O708" i="10"/>
  <c r="F709" i="10"/>
  <c r="Q708" i="10"/>
  <c r="K708" i="10"/>
  <c r="L708" i="10" s="1"/>
  <c r="G709" i="10" s="1"/>
  <c r="P708" i="10"/>
  <c r="F664" i="6"/>
  <c r="O663" i="6"/>
  <c r="P663" i="6"/>
  <c r="K663" i="6"/>
  <c r="L663" i="6" s="1"/>
  <c r="G664" i="6" s="1"/>
  <c r="Q663" i="6"/>
  <c r="T709" i="10" l="1"/>
  <c r="U709" i="10" s="1"/>
  <c r="V710" i="10" s="1"/>
  <c r="P709" i="10"/>
  <c r="K709" i="10"/>
  <c r="L709" i="10" s="1"/>
  <c r="G710" i="10" s="1"/>
  <c r="Q709" i="10"/>
  <c r="F710" i="10"/>
  <c r="O709" i="10"/>
  <c r="P664" i="6"/>
  <c r="K664" i="6"/>
  <c r="L664" i="6" s="1"/>
  <c r="G665" i="6" s="1"/>
  <c r="Q664" i="6"/>
  <c r="F665" i="6"/>
  <c r="O664" i="6"/>
  <c r="O710" i="10" l="1"/>
  <c r="F711" i="10"/>
  <c r="T710" i="10"/>
  <c r="U710" i="10" s="1"/>
  <c r="V711" i="10" s="1"/>
  <c r="P710" i="10"/>
  <c r="Q710" i="10"/>
  <c r="K710" i="10"/>
  <c r="L710" i="10" s="1"/>
  <c r="G711" i="10" s="1"/>
  <c r="O665" i="6"/>
  <c r="F666" i="6"/>
  <c r="P665" i="6"/>
  <c r="K665" i="6"/>
  <c r="L665" i="6" s="1"/>
  <c r="G666" i="6" s="1"/>
  <c r="Q665" i="6"/>
  <c r="T711" i="10" l="1"/>
  <c r="U711" i="10" s="1"/>
  <c r="V712" i="10" s="1"/>
  <c r="K711" i="10"/>
  <c r="L711" i="10" s="1"/>
  <c r="G712" i="10" s="1"/>
  <c r="Q711" i="10"/>
  <c r="P711" i="10"/>
  <c r="O711" i="10"/>
  <c r="F712" i="10"/>
  <c r="P666" i="6"/>
  <c r="K666" i="6"/>
  <c r="L666" i="6" s="1"/>
  <c r="G667" i="6" s="1"/>
  <c r="Q666" i="6"/>
  <c r="F667" i="6"/>
  <c r="O666" i="6"/>
  <c r="T712" i="10" l="1"/>
  <c r="U712" i="10" s="1"/>
  <c r="V713" i="10" s="1"/>
  <c r="Q712" i="10"/>
  <c r="P712" i="10"/>
  <c r="K712" i="10"/>
  <c r="L712" i="10" s="1"/>
  <c r="G713" i="10" s="1"/>
  <c r="O712" i="10"/>
  <c r="F713" i="10"/>
  <c r="F668" i="6"/>
  <c r="O667" i="6"/>
  <c r="P667" i="6"/>
  <c r="K667" i="6"/>
  <c r="L667" i="6" s="1"/>
  <c r="G668" i="6" s="1"/>
  <c r="Q667" i="6"/>
  <c r="O713" i="10" l="1"/>
  <c r="F714" i="10"/>
  <c r="Q713" i="10"/>
  <c r="P713" i="10"/>
  <c r="K713" i="10"/>
  <c r="L713" i="10" s="1"/>
  <c r="G714" i="10" s="1"/>
  <c r="T713" i="10"/>
  <c r="U713" i="10" s="1"/>
  <c r="V714" i="10" s="1"/>
  <c r="P668" i="6"/>
  <c r="K668" i="6"/>
  <c r="L668" i="6" s="1"/>
  <c r="G669" i="6" s="1"/>
  <c r="Q668" i="6"/>
  <c r="F669" i="6"/>
  <c r="O668" i="6"/>
  <c r="T714" i="10" l="1"/>
  <c r="U714" i="10" s="1"/>
  <c r="V715" i="10" s="1"/>
  <c r="P714" i="10"/>
  <c r="K714" i="10"/>
  <c r="L714" i="10" s="1"/>
  <c r="G715" i="10" s="1"/>
  <c r="Q714" i="10"/>
  <c r="O714" i="10"/>
  <c r="F715" i="10"/>
  <c r="O669" i="6"/>
  <c r="F670" i="6"/>
  <c r="P669" i="6"/>
  <c r="K669" i="6"/>
  <c r="L669" i="6" s="1"/>
  <c r="G670" i="6" s="1"/>
  <c r="Q669" i="6"/>
  <c r="T715" i="10" l="1"/>
  <c r="U715" i="10" s="1"/>
  <c r="V716" i="10" s="1"/>
  <c r="O715" i="10"/>
  <c r="F716" i="10"/>
  <c r="P715" i="10"/>
  <c r="K715" i="10"/>
  <c r="L715" i="10" s="1"/>
  <c r="G716" i="10" s="1"/>
  <c r="Q715" i="10"/>
  <c r="K670" i="6"/>
  <c r="L670" i="6" s="1"/>
  <c r="G671" i="6" s="1"/>
  <c r="P670" i="6"/>
  <c r="Q670" i="6"/>
  <c r="F671" i="6"/>
  <c r="O670" i="6"/>
  <c r="T716" i="10" l="1"/>
  <c r="U716" i="10" s="1"/>
  <c r="V717" i="10" s="1"/>
  <c r="P716" i="10"/>
  <c r="K716" i="10"/>
  <c r="L716" i="10" s="1"/>
  <c r="G717" i="10" s="1"/>
  <c r="Q716" i="10"/>
  <c r="O716" i="10"/>
  <c r="F717" i="10"/>
  <c r="O671" i="6"/>
  <c r="F672" i="6"/>
  <c r="K671" i="6"/>
  <c r="L671" i="6" s="1"/>
  <c r="G672" i="6" s="1"/>
  <c r="Q671" i="6"/>
  <c r="P671" i="6"/>
  <c r="P717" i="10" l="1"/>
  <c r="Q717" i="10"/>
  <c r="K717" i="10"/>
  <c r="L717" i="10" s="1"/>
  <c r="G718" i="10" s="1"/>
  <c r="F718" i="10"/>
  <c r="O717" i="10"/>
  <c r="T717" i="10"/>
  <c r="U717" i="10" s="1"/>
  <c r="V718" i="10" s="1"/>
  <c r="P672" i="6"/>
  <c r="Q672" i="6"/>
  <c r="K672" i="6"/>
  <c r="L672" i="6" s="1"/>
  <c r="G673" i="6" s="1"/>
  <c r="F673" i="6"/>
  <c r="O672" i="6"/>
  <c r="P718" i="10" l="1"/>
  <c r="K718" i="10"/>
  <c r="L718" i="10" s="1"/>
  <c r="G719" i="10" s="1"/>
  <c r="Q718" i="10"/>
  <c r="O718" i="10"/>
  <c r="F719" i="10"/>
  <c r="T718" i="10"/>
  <c r="U718" i="10" s="1"/>
  <c r="V719" i="10" s="1"/>
  <c r="O673" i="6"/>
  <c r="F674" i="6"/>
  <c r="P673" i="6"/>
  <c r="Q673" i="6"/>
  <c r="K673" i="6"/>
  <c r="L673" i="6" s="1"/>
  <c r="G674" i="6" s="1"/>
  <c r="T719" i="10" l="1"/>
  <c r="U719" i="10" s="1"/>
  <c r="V720" i="10" s="1"/>
  <c r="P719" i="10"/>
  <c r="K719" i="10"/>
  <c r="L719" i="10" s="1"/>
  <c r="G720" i="10" s="1"/>
  <c r="Q719" i="10"/>
  <c r="O719" i="10"/>
  <c r="F720" i="10"/>
  <c r="F675" i="6"/>
  <c r="O674" i="6"/>
  <c r="P674" i="6"/>
  <c r="K674" i="6"/>
  <c r="L674" i="6" s="1"/>
  <c r="G675" i="6" s="1"/>
  <c r="Q674" i="6"/>
  <c r="T720" i="10" l="1"/>
  <c r="U720" i="10" s="1"/>
  <c r="V721" i="10" s="1"/>
  <c r="P720" i="10"/>
  <c r="Q720" i="10"/>
  <c r="K720" i="10"/>
  <c r="L720" i="10" s="1"/>
  <c r="G721" i="10" s="1"/>
  <c r="O720" i="10"/>
  <c r="F721" i="10"/>
  <c r="P675" i="6"/>
  <c r="Q675" i="6"/>
  <c r="K675" i="6"/>
  <c r="L675" i="6" s="1"/>
  <c r="G676" i="6" s="1"/>
  <c r="O675" i="6"/>
  <c r="F676" i="6"/>
  <c r="T721" i="10" l="1"/>
  <c r="U721" i="10" s="1"/>
  <c r="V722" i="10" s="1"/>
  <c r="K721" i="10"/>
  <c r="L721" i="10" s="1"/>
  <c r="G722" i="10" s="1"/>
  <c r="P721" i="10"/>
  <c r="Q721" i="10"/>
  <c r="O721" i="10"/>
  <c r="F722" i="10"/>
  <c r="P676" i="6"/>
  <c r="K676" i="6"/>
  <c r="L676" i="6" s="1"/>
  <c r="G677" i="6" s="1"/>
  <c r="Q676" i="6"/>
  <c r="O676" i="6"/>
  <c r="F677" i="6"/>
  <c r="Q722" i="10" l="1"/>
  <c r="P722" i="10"/>
  <c r="K722" i="10"/>
  <c r="L722" i="10" s="1"/>
  <c r="G723" i="10" s="1"/>
  <c r="O722" i="10"/>
  <c r="F723" i="10"/>
  <c r="T722" i="10"/>
  <c r="U722" i="10" s="1"/>
  <c r="V723" i="10" s="1"/>
  <c r="Q677" i="6"/>
  <c r="P677" i="6"/>
  <c r="K677" i="6"/>
  <c r="L677" i="6" s="1"/>
  <c r="G678" i="6" s="1"/>
  <c r="O677" i="6"/>
  <c r="F678" i="6"/>
  <c r="T723" i="10" l="1"/>
  <c r="U723" i="10" s="1"/>
  <c r="V724" i="10" s="1"/>
  <c r="K723" i="10"/>
  <c r="L723" i="10" s="1"/>
  <c r="G724" i="10" s="1"/>
  <c r="P723" i="10"/>
  <c r="Q723" i="10"/>
  <c r="O723" i="10"/>
  <c r="F724" i="10"/>
  <c r="P678" i="6"/>
  <c r="K678" i="6"/>
  <c r="L678" i="6" s="1"/>
  <c r="G679" i="6" s="1"/>
  <c r="Q678" i="6"/>
  <c r="F679" i="6"/>
  <c r="O678" i="6"/>
  <c r="T724" i="10" l="1"/>
  <c r="U724" i="10" s="1"/>
  <c r="V725" i="10" s="1"/>
  <c r="O724" i="10"/>
  <c r="F725" i="10"/>
  <c r="P724" i="10"/>
  <c r="K724" i="10"/>
  <c r="L724" i="10" s="1"/>
  <c r="G725" i="10" s="1"/>
  <c r="Q724" i="10"/>
  <c r="O679" i="6"/>
  <c r="F680" i="6"/>
  <c r="Q679" i="6"/>
  <c r="P679" i="6"/>
  <c r="K679" i="6"/>
  <c r="L679" i="6" s="1"/>
  <c r="G680" i="6" s="1"/>
  <c r="T725" i="10" l="1"/>
  <c r="U725" i="10" s="1"/>
  <c r="V726" i="10" s="1"/>
  <c r="K725" i="10"/>
  <c r="L725" i="10" s="1"/>
  <c r="G726" i="10" s="1"/>
  <c r="Q725" i="10"/>
  <c r="P725" i="10"/>
  <c r="O725" i="10"/>
  <c r="F726" i="10"/>
  <c r="O680" i="6"/>
  <c r="F681" i="6"/>
  <c r="Q680" i="6"/>
  <c r="P680" i="6"/>
  <c r="K680" i="6"/>
  <c r="L680" i="6" s="1"/>
  <c r="G681" i="6" s="1"/>
  <c r="T726" i="10" l="1"/>
  <c r="U726" i="10" s="1"/>
  <c r="V727" i="10" s="1"/>
  <c r="F727" i="10"/>
  <c r="O726" i="10"/>
  <c r="Q726" i="10"/>
  <c r="P726" i="10"/>
  <c r="K726" i="10"/>
  <c r="L726" i="10" s="1"/>
  <c r="G727" i="10" s="1"/>
  <c r="O681" i="6"/>
  <c r="F682" i="6"/>
  <c r="P681" i="6"/>
  <c r="K681" i="6"/>
  <c r="L681" i="6" s="1"/>
  <c r="G682" i="6" s="1"/>
  <c r="Q681" i="6"/>
  <c r="Q727" i="10" l="1"/>
  <c r="P727" i="10"/>
  <c r="K727" i="10"/>
  <c r="L727" i="10" s="1"/>
  <c r="G728" i="10" s="1"/>
  <c r="F728" i="10"/>
  <c r="O727" i="10"/>
  <c r="T727" i="10"/>
  <c r="U727" i="10" s="1"/>
  <c r="V728" i="10" s="1"/>
  <c r="K682" i="6"/>
  <c r="L682" i="6" s="1"/>
  <c r="G683" i="6" s="1"/>
  <c r="P682" i="6"/>
  <c r="Q682" i="6"/>
  <c r="O682" i="6"/>
  <c r="F683" i="6"/>
  <c r="T728" i="10" l="1"/>
  <c r="U728" i="10" s="1"/>
  <c r="V729" i="10" s="1"/>
  <c r="Q728" i="10"/>
  <c r="K728" i="10"/>
  <c r="L728" i="10" s="1"/>
  <c r="G729" i="10" s="1"/>
  <c r="P728" i="10"/>
  <c r="F729" i="10"/>
  <c r="O728" i="10"/>
  <c r="O683" i="6"/>
  <c r="F684" i="6"/>
  <c r="P683" i="6"/>
  <c r="K683" i="6"/>
  <c r="L683" i="6" s="1"/>
  <c r="G684" i="6" s="1"/>
  <c r="Q683" i="6"/>
  <c r="P729" i="10" l="1"/>
  <c r="Q729" i="10"/>
  <c r="K729" i="10"/>
  <c r="L729" i="10" s="1"/>
  <c r="G730" i="10" s="1"/>
  <c r="F730" i="10"/>
  <c r="O729" i="10"/>
  <c r="T729" i="10"/>
  <c r="U729" i="10" s="1"/>
  <c r="V730" i="10" s="1"/>
  <c r="K684" i="6"/>
  <c r="L684" i="6" s="1"/>
  <c r="G685" i="6" s="1"/>
  <c r="P684" i="6"/>
  <c r="Q684" i="6"/>
  <c r="F685" i="6"/>
  <c r="O684" i="6"/>
  <c r="F731" i="10" l="1"/>
  <c r="O730" i="10"/>
  <c r="Q730" i="10"/>
  <c r="P730" i="10"/>
  <c r="K730" i="10"/>
  <c r="L730" i="10" s="1"/>
  <c r="G731" i="10" s="1"/>
  <c r="T730" i="10"/>
  <c r="U730" i="10" s="1"/>
  <c r="V731" i="10" s="1"/>
  <c r="F686" i="6"/>
  <c r="O685" i="6"/>
  <c r="Q685" i="6"/>
  <c r="P685" i="6"/>
  <c r="K685" i="6"/>
  <c r="L685" i="6" s="1"/>
  <c r="G686" i="6" s="1"/>
  <c r="T731" i="10" l="1"/>
  <c r="U731" i="10" s="1"/>
  <c r="V732" i="10" s="1"/>
  <c r="P731" i="10"/>
  <c r="K731" i="10"/>
  <c r="L731" i="10" s="1"/>
  <c r="G732" i="10" s="1"/>
  <c r="Q731" i="10"/>
  <c r="O731" i="10"/>
  <c r="F732" i="10"/>
  <c r="Q686" i="6"/>
  <c r="P686" i="6"/>
  <c r="K686" i="6"/>
  <c r="L686" i="6" s="1"/>
  <c r="G687" i="6" s="1"/>
  <c r="F687" i="6"/>
  <c r="O686" i="6"/>
  <c r="T732" i="10" l="1"/>
  <c r="U732" i="10" s="1"/>
  <c r="V733" i="10" s="1"/>
  <c r="P732" i="10"/>
  <c r="Q732" i="10"/>
  <c r="K732" i="10"/>
  <c r="L732" i="10" s="1"/>
  <c r="G733" i="10" s="1"/>
  <c r="O732" i="10"/>
  <c r="F733" i="10"/>
  <c r="P687" i="6"/>
  <c r="K687" i="6"/>
  <c r="L687" i="6" s="1"/>
  <c r="G688" i="6" s="1"/>
  <c r="Q687" i="6"/>
  <c r="F688" i="6"/>
  <c r="O687" i="6"/>
  <c r="Q733" i="10" l="1"/>
  <c r="K733" i="10"/>
  <c r="L733" i="10" s="1"/>
  <c r="G734" i="10" s="1"/>
  <c r="P733" i="10"/>
  <c r="O733" i="10"/>
  <c r="F734" i="10"/>
  <c r="T733" i="10"/>
  <c r="U733" i="10" s="1"/>
  <c r="V734" i="10" s="1"/>
  <c r="F689" i="6"/>
  <c r="O688" i="6"/>
  <c r="P688" i="6"/>
  <c r="K688" i="6"/>
  <c r="L688" i="6" s="1"/>
  <c r="G689" i="6" s="1"/>
  <c r="Q688" i="6"/>
  <c r="T734" i="10" l="1"/>
  <c r="U734" i="10" s="1"/>
  <c r="V735" i="10" s="1"/>
  <c r="P734" i="10"/>
  <c r="Q734" i="10"/>
  <c r="K734" i="10"/>
  <c r="L734" i="10" s="1"/>
  <c r="G735" i="10" s="1"/>
  <c r="F735" i="10"/>
  <c r="O734" i="10"/>
  <c r="Q689" i="6"/>
  <c r="P689" i="6"/>
  <c r="K689" i="6"/>
  <c r="L689" i="6" s="1"/>
  <c r="G690" i="6" s="1"/>
  <c r="F690" i="6"/>
  <c r="O689" i="6"/>
  <c r="Q735" i="10" l="1"/>
  <c r="K735" i="10"/>
  <c r="L735" i="10" s="1"/>
  <c r="G736" i="10" s="1"/>
  <c r="P735" i="10"/>
  <c r="O735" i="10"/>
  <c r="F736" i="10"/>
  <c r="T735" i="10"/>
  <c r="U735" i="10" s="1"/>
  <c r="V736" i="10" s="1"/>
  <c r="Q690" i="6"/>
  <c r="P690" i="6"/>
  <c r="K690" i="6"/>
  <c r="L690" i="6" s="1"/>
  <c r="G691" i="6" s="1"/>
  <c r="F691" i="6"/>
  <c r="O690" i="6"/>
  <c r="T736" i="10" l="1"/>
  <c r="U736" i="10" s="1"/>
  <c r="V737" i="10" s="1"/>
  <c r="K736" i="10"/>
  <c r="L736" i="10" s="1"/>
  <c r="G737" i="10" s="1"/>
  <c r="Q736" i="10"/>
  <c r="P736" i="10"/>
  <c r="O736" i="10"/>
  <c r="F737" i="10"/>
  <c r="K691" i="6"/>
  <c r="L691" i="6" s="1"/>
  <c r="G692" i="6" s="1"/>
  <c r="Q691" i="6"/>
  <c r="P691" i="6"/>
  <c r="O691" i="6"/>
  <c r="F692" i="6"/>
  <c r="O737" i="10" l="1"/>
  <c r="F738" i="10"/>
  <c r="K737" i="10"/>
  <c r="L737" i="10" s="1"/>
  <c r="G738" i="10" s="1"/>
  <c r="Q737" i="10"/>
  <c r="P737" i="10"/>
  <c r="T737" i="10"/>
  <c r="U737" i="10" s="1"/>
  <c r="V738" i="10" s="1"/>
  <c r="K692" i="6"/>
  <c r="L692" i="6" s="1"/>
  <c r="G693" i="6" s="1"/>
  <c r="Q692" i="6"/>
  <c r="P692" i="6"/>
  <c r="F693" i="6"/>
  <c r="O692" i="6"/>
  <c r="T738" i="10" l="1"/>
  <c r="U738" i="10" s="1"/>
  <c r="V739" i="10" s="1"/>
  <c r="P738" i="10"/>
  <c r="K738" i="10"/>
  <c r="L738" i="10" s="1"/>
  <c r="G739" i="10" s="1"/>
  <c r="Q738" i="10"/>
  <c r="F739" i="10"/>
  <c r="O738" i="10"/>
  <c r="K693" i="6"/>
  <c r="L693" i="6" s="1"/>
  <c r="G694" i="6" s="1"/>
  <c r="Q693" i="6"/>
  <c r="P693" i="6"/>
  <c r="F694" i="6"/>
  <c r="O693" i="6"/>
  <c r="T739" i="10" l="1"/>
  <c r="U739" i="10" s="1"/>
  <c r="V740" i="10" s="1"/>
  <c r="K739" i="10"/>
  <c r="L739" i="10" s="1"/>
  <c r="G740" i="10" s="1"/>
  <c r="P739" i="10"/>
  <c r="Q739" i="10"/>
  <c r="O739" i="10"/>
  <c r="F740" i="10"/>
  <c r="K694" i="6"/>
  <c r="L694" i="6" s="1"/>
  <c r="G695" i="6" s="1"/>
  <c r="P694" i="6"/>
  <c r="Q694" i="6"/>
  <c r="O694" i="6"/>
  <c r="F695" i="6"/>
  <c r="F741" i="10" l="1"/>
  <c r="O740" i="10"/>
  <c r="P740" i="10"/>
  <c r="K740" i="10"/>
  <c r="L740" i="10" s="1"/>
  <c r="G741" i="10" s="1"/>
  <c r="Q740" i="10"/>
  <c r="T740" i="10"/>
  <c r="U740" i="10" s="1"/>
  <c r="V741" i="10" s="1"/>
  <c r="K695" i="6"/>
  <c r="L695" i="6" s="1"/>
  <c r="G696" i="6" s="1"/>
  <c r="P695" i="6"/>
  <c r="Q695" i="6"/>
  <c r="O695" i="6"/>
  <c r="F696" i="6"/>
  <c r="T741" i="10" l="1"/>
  <c r="U741" i="10" s="1"/>
  <c r="V742" i="10" s="1"/>
  <c r="Q741" i="10"/>
  <c r="K741" i="10"/>
  <c r="L741" i="10" s="1"/>
  <c r="G742" i="10" s="1"/>
  <c r="P741" i="10"/>
  <c r="F742" i="10"/>
  <c r="O741" i="10"/>
  <c r="O696" i="6"/>
  <c r="F697" i="6"/>
  <c r="P696" i="6"/>
  <c r="K696" i="6"/>
  <c r="L696" i="6" s="1"/>
  <c r="G697" i="6" s="1"/>
  <c r="Q696" i="6"/>
  <c r="T742" i="10" l="1"/>
  <c r="U742" i="10" s="1"/>
  <c r="V743" i="10" s="1"/>
  <c r="K742" i="10"/>
  <c r="L742" i="10" s="1"/>
  <c r="G743" i="10" s="1"/>
  <c r="Q742" i="10"/>
  <c r="P742" i="10"/>
  <c r="F743" i="10"/>
  <c r="O742" i="10"/>
  <c r="K697" i="6"/>
  <c r="L697" i="6" s="1"/>
  <c r="G698" i="6" s="1"/>
  <c r="Q697" i="6"/>
  <c r="P697" i="6"/>
  <c r="O697" i="6"/>
  <c r="F698" i="6"/>
  <c r="K743" i="10" l="1"/>
  <c r="L743" i="10" s="1"/>
  <c r="G744" i="10" s="1"/>
  <c r="P743" i="10"/>
  <c r="Q743" i="10"/>
  <c r="O743" i="10"/>
  <c r="F744" i="10"/>
  <c r="T743" i="10"/>
  <c r="U743" i="10" s="1"/>
  <c r="V744" i="10" s="1"/>
  <c r="O698" i="6"/>
  <c r="F699" i="6"/>
  <c r="K698" i="6"/>
  <c r="L698" i="6" s="1"/>
  <c r="G699" i="6" s="1"/>
  <c r="Q698" i="6"/>
  <c r="P698" i="6"/>
  <c r="T744" i="10" l="1"/>
  <c r="U744" i="10" s="1"/>
  <c r="V745" i="10" s="1"/>
  <c r="O744" i="10"/>
  <c r="F745" i="10"/>
  <c r="P744" i="10"/>
  <c r="K744" i="10"/>
  <c r="L744" i="10" s="1"/>
  <c r="G745" i="10" s="1"/>
  <c r="Q744" i="10"/>
  <c r="K699" i="6"/>
  <c r="L699" i="6" s="1"/>
  <c r="G700" i="6" s="1"/>
  <c r="Q699" i="6"/>
  <c r="P699" i="6"/>
  <c r="O699" i="6"/>
  <c r="F700" i="6"/>
  <c r="F746" i="10" l="1"/>
  <c r="O745" i="10"/>
  <c r="Q745" i="10"/>
  <c r="K745" i="10"/>
  <c r="L745" i="10" s="1"/>
  <c r="G746" i="10" s="1"/>
  <c r="P745" i="10"/>
  <c r="T745" i="10"/>
  <c r="U745" i="10" s="1"/>
  <c r="V746" i="10" s="1"/>
  <c r="F701" i="6"/>
  <c r="O700" i="6"/>
  <c r="K700" i="6"/>
  <c r="L700" i="6" s="1"/>
  <c r="G701" i="6" s="1"/>
  <c r="Q700" i="6"/>
  <c r="P700" i="6"/>
  <c r="T746" i="10" l="1"/>
  <c r="U746" i="10" s="1"/>
  <c r="V747" i="10" s="1"/>
  <c r="P746" i="10"/>
  <c r="K746" i="10"/>
  <c r="L746" i="10" s="1"/>
  <c r="G747" i="10" s="1"/>
  <c r="Q746" i="10"/>
  <c r="O746" i="10"/>
  <c r="F747" i="10"/>
  <c r="K701" i="6"/>
  <c r="L701" i="6" s="1"/>
  <c r="G702" i="6" s="1"/>
  <c r="Q701" i="6"/>
  <c r="P701" i="6"/>
  <c r="O701" i="6"/>
  <c r="F702" i="6"/>
  <c r="K747" i="10" l="1"/>
  <c r="L747" i="10" s="1"/>
  <c r="G748" i="10" s="1"/>
  <c r="P747" i="10"/>
  <c r="Q747" i="10"/>
  <c r="F748" i="10"/>
  <c r="O747" i="10"/>
  <c r="T747" i="10"/>
  <c r="U747" i="10" s="1"/>
  <c r="V748" i="10" s="1"/>
  <c r="O702" i="6"/>
  <c r="F703" i="6"/>
  <c r="P702" i="6"/>
  <c r="Q702" i="6"/>
  <c r="K702" i="6"/>
  <c r="L702" i="6" s="1"/>
  <c r="G703" i="6" s="1"/>
  <c r="O748" i="10" l="1"/>
  <c r="F749" i="10"/>
  <c r="T748" i="10"/>
  <c r="U748" i="10" s="1"/>
  <c r="V749" i="10" s="1"/>
  <c r="T749" i="10" s="1"/>
  <c r="U749" i="10" s="1"/>
  <c r="V750" i="10" s="1"/>
  <c r="K748" i="10"/>
  <c r="L748" i="10" s="1"/>
  <c r="G749" i="10" s="1"/>
  <c r="P748" i="10"/>
  <c r="Q748" i="10"/>
  <c r="F704" i="6"/>
  <c r="O703" i="6"/>
  <c r="P703" i="6"/>
  <c r="Q703" i="6"/>
  <c r="K703" i="6"/>
  <c r="L703" i="6" s="1"/>
  <c r="G704" i="6" s="1"/>
  <c r="F750" i="10" l="1"/>
  <c r="O749" i="10"/>
  <c r="P749" i="10"/>
  <c r="Q749" i="10"/>
  <c r="K749" i="10"/>
  <c r="L749" i="10" s="1"/>
  <c r="G750" i="10" s="1"/>
  <c r="P704" i="6"/>
  <c r="Q704" i="6"/>
  <c r="K704" i="6"/>
  <c r="L704" i="6" s="1"/>
  <c r="G705" i="6" s="1"/>
  <c r="O704" i="6"/>
  <c r="F705" i="6"/>
  <c r="Q750" i="10" l="1"/>
  <c r="K750" i="10"/>
  <c r="L750" i="10" s="1"/>
  <c r="G751" i="10" s="1"/>
  <c r="P750" i="10"/>
  <c r="F751" i="10"/>
  <c r="O750" i="10"/>
  <c r="T750" i="10"/>
  <c r="U750" i="10" s="1"/>
  <c r="V751" i="10" s="1"/>
  <c r="P705" i="6"/>
  <c r="K705" i="6"/>
  <c r="L705" i="6" s="1"/>
  <c r="G706" i="6" s="1"/>
  <c r="Q705" i="6"/>
  <c r="F706" i="6"/>
  <c r="O705" i="6"/>
  <c r="T751" i="10" l="1"/>
  <c r="U751" i="10" s="1"/>
  <c r="V752" i="10" s="1"/>
  <c r="K751" i="10"/>
  <c r="L751" i="10" s="1"/>
  <c r="G752" i="10" s="1"/>
  <c r="Q751" i="10"/>
  <c r="P751" i="10"/>
  <c r="O751" i="10"/>
  <c r="F752" i="10"/>
  <c r="O706" i="6"/>
  <c r="F707" i="6"/>
  <c r="P706" i="6"/>
  <c r="K706" i="6"/>
  <c r="L706" i="6" s="1"/>
  <c r="G707" i="6" s="1"/>
  <c r="Q706" i="6"/>
  <c r="T752" i="10" l="1"/>
  <c r="U752" i="10" s="1"/>
  <c r="V753" i="10" s="1"/>
  <c r="F753" i="10"/>
  <c r="O752" i="10"/>
  <c r="Q752" i="10"/>
  <c r="K752" i="10"/>
  <c r="L752" i="10" s="1"/>
  <c r="G753" i="10" s="1"/>
  <c r="P752" i="10"/>
  <c r="P707" i="6"/>
  <c r="K707" i="6"/>
  <c r="L707" i="6" s="1"/>
  <c r="G708" i="6" s="1"/>
  <c r="Q707" i="6"/>
  <c r="O707" i="6"/>
  <c r="F708" i="6"/>
  <c r="O753" i="10" l="1"/>
  <c r="F754" i="10"/>
  <c r="K753" i="10"/>
  <c r="L753" i="10" s="1"/>
  <c r="G754" i="10" s="1"/>
  <c r="P753" i="10"/>
  <c r="Q753" i="10"/>
  <c r="T753" i="10"/>
  <c r="U753" i="10" s="1"/>
  <c r="V754" i="10" s="1"/>
  <c r="T754" i="10" s="1"/>
  <c r="U754" i="10" s="1"/>
  <c r="V755" i="10" s="1"/>
  <c r="P708" i="6"/>
  <c r="Q708" i="6"/>
  <c r="K708" i="6"/>
  <c r="L708" i="6" s="1"/>
  <c r="G709" i="6" s="1"/>
  <c r="O708" i="6"/>
  <c r="F709" i="6"/>
  <c r="P754" i="10" l="1"/>
  <c r="Q754" i="10"/>
  <c r="K754" i="10"/>
  <c r="L754" i="10" s="1"/>
  <c r="G755" i="10" s="1"/>
  <c r="O754" i="10"/>
  <c r="F755" i="10"/>
  <c r="T755" i="10" s="1"/>
  <c r="U755" i="10" s="1"/>
  <c r="V756" i="10" s="1"/>
  <c r="P709" i="6"/>
  <c r="Q709" i="6"/>
  <c r="K709" i="6"/>
  <c r="L709" i="6" s="1"/>
  <c r="G710" i="6" s="1"/>
  <c r="O709" i="6"/>
  <c r="F710" i="6"/>
  <c r="P755" i="10" l="1"/>
  <c r="Q755" i="10"/>
  <c r="K755" i="10"/>
  <c r="L755" i="10" s="1"/>
  <c r="G756" i="10" s="1"/>
  <c r="O755" i="10"/>
  <c r="F756" i="10"/>
  <c r="P710" i="6"/>
  <c r="K710" i="6"/>
  <c r="L710" i="6" s="1"/>
  <c r="G711" i="6" s="1"/>
  <c r="Q710" i="6"/>
  <c r="O710" i="6"/>
  <c r="F711" i="6"/>
  <c r="P756" i="10" l="1"/>
  <c r="K756" i="10"/>
  <c r="L756" i="10" s="1"/>
  <c r="G757" i="10" s="1"/>
  <c r="Q756" i="10"/>
  <c r="F757" i="10"/>
  <c r="O756" i="10"/>
  <c r="T756" i="10"/>
  <c r="U756" i="10" s="1"/>
  <c r="V757" i="10" s="1"/>
  <c r="P711" i="6"/>
  <c r="K711" i="6"/>
  <c r="L711" i="6" s="1"/>
  <c r="G712" i="6" s="1"/>
  <c r="Q711" i="6"/>
  <c r="O711" i="6"/>
  <c r="F712" i="6"/>
  <c r="F758" i="10" l="1"/>
  <c r="O757" i="10"/>
  <c r="T757" i="10"/>
  <c r="U757" i="10" s="1"/>
  <c r="V758" i="10" s="1"/>
  <c r="P757" i="10"/>
  <c r="K757" i="10"/>
  <c r="L757" i="10" s="1"/>
  <c r="G758" i="10" s="1"/>
  <c r="Q757" i="10"/>
  <c r="P712" i="6"/>
  <c r="Q712" i="6"/>
  <c r="K712" i="6"/>
  <c r="L712" i="6" s="1"/>
  <c r="G713" i="6" s="1"/>
  <c r="O712" i="6"/>
  <c r="F713" i="6"/>
  <c r="T758" i="10" l="1"/>
  <c r="U758" i="10" s="1"/>
  <c r="V759" i="10" s="1"/>
  <c r="P758" i="10"/>
  <c r="Q758" i="10"/>
  <c r="K758" i="10"/>
  <c r="L758" i="10" s="1"/>
  <c r="G759" i="10" s="1"/>
  <c r="F759" i="10"/>
  <c r="O758" i="10"/>
  <c r="P713" i="6"/>
  <c r="K713" i="6"/>
  <c r="L713" i="6" s="1"/>
  <c r="G714" i="6" s="1"/>
  <c r="Q713" i="6"/>
  <c r="O713" i="6"/>
  <c r="F714" i="6"/>
  <c r="P759" i="10" l="1"/>
  <c r="Q759" i="10"/>
  <c r="K759" i="10"/>
  <c r="L759" i="10" s="1"/>
  <c r="G760" i="10" s="1"/>
  <c r="F760" i="10"/>
  <c r="O759" i="10"/>
  <c r="T759" i="10"/>
  <c r="U759" i="10" s="1"/>
  <c r="V760" i="10" s="1"/>
  <c r="P714" i="6"/>
  <c r="Q714" i="6"/>
  <c r="K714" i="6"/>
  <c r="L714" i="6" s="1"/>
  <c r="G715" i="6" s="1"/>
  <c r="O714" i="6"/>
  <c r="F715" i="6"/>
  <c r="F761" i="10" l="1"/>
  <c r="O760" i="10"/>
  <c r="P760" i="10"/>
  <c r="K760" i="10"/>
  <c r="L760" i="10" s="1"/>
  <c r="G761" i="10" s="1"/>
  <c r="Q760" i="10"/>
  <c r="T760" i="10"/>
  <c r="U760" i="10" s="1"/>
  <c r="V761" i="10" s="1"/>
  <c r="O715" i="6"/>
  <c r="F716" i="6"/>
  <c r="P715" i="6"/>
  <c r="K715" i="6"/>
  <c r="L715" i="6" s="1"/>
  <c r="G716" i="6" s="1"/>
  <c r="Q715" i="6"/>
  <c r="K761" i="10" l="1"/>
  <c r="L761" i="10" s="1"/>
  <c r="G762" i="10" s="1"/>
  <c r="P761" i="10"/>
  <c r="Q761" i="10"/>
  <c r="T761" i="10"/>
  <c r="U761" i="10" s="1"/>
  <c r="V762" i="10" s="1"/>
  <c r="F762" i="10"/>
  <c r="O761" i="10"/>
  <c r="K716" i="6"/>
  <c r="L716" i="6" s="1"/>
  <c r="G717" i="6" s="1"/>
  <c r="P716" i="6"/>
  <c r="Q716" i="6"/>
  <c r="O716" i="6"/>
  <c r="F717" i="6"/>
  <c r="Q762" i="10" l="1"/>
  <c r="K762" i="10"/>
  <c r="L762" i="10" s="1"/>
  <c r="G763" i="10" s="1"/>
  <c r="P762" i="10"/>
  <c r="O762" i="10"/>
  <c r="F763" i="10"/>
  <c r="T762" i="10"/>
  <c r="U762" i="10" s="1"/>
  <c r="V763" i="10" s="1"/>
  <c r="O717" i="6"/>
  <c r="F718" i="6"/>
  <c r="P717" i="6"/>
  <c r="K717" i="6"/>
  <c r="L717" i="6" s="1"/>
  <c r="G718" i="6" s="1"/>
  <c r="Q717" i="6"/>
  <c r="T763" i="10" l="1"/>
  <c r="U763" i="10" s="1"/>
  <c r="V764" i="10" s="1"/>
  <c r="K763" i="10"/>
  <c r="L763" i="10" s="1"/>
  <c r="G764" i="10" s="1"/>
  <c r="P763" i="10"/>
  <c r="Q763" i="10"/>
  <c r="O763" i="10"/>
  <c r="F764" i="10"/>
  <c r="K718" i="6"/>
  <c r="L718" i="6" s="1"/>
  <c r="G719" i="6" s="1"/>
  <c r="P718" i="6"/>
  <c r="Q718" i="6"/>
  <c r="O718" i="6"/>
  <c r="F719" i="6"/>
  <c r="O764" i="10" l="1"/>
  <c r="F765" i="10"/>
  <c r="Q764" i="10"/>
  <c r="P764" i="10"/>
  <c r="K764" i="10"/>
  <c r="L764" i="10" s="1"/>
  <c r="G765" i="10" s="1"/>
  <c r="T764" i="10"/>
  <c r="U764" i="10" s="1"/>
  <c r="V765" i="10" s="1"/>
  <c r="T765" i="10" s="1"/>
  <c r="U765" i="10" s="1"/>
  <c r="V766" i="10" s="1"/>
  <c r="O719" i="6"/>
  <c r="F720" i="6"/>
  <c r="P719" i="6"/>
  <c r="K719" i="6"/>
  <c r="L719" i="6" s="1"/>
  <c r="G720" i="6" s="1"/>
  <c r="Q719" i="6"/>
  <c r="O765" i="10" l="1"/>
  <c r="F766" i="10"/>
  <c r="T766" i="10" s="1"/>
  <c r="U766" i="10" s="1"/>
  <c r="V767" i="10" s="1"/>
  <c r="P765" i="10"/>
  <c r="K765" i="10"/>
  <c r="L765" i="10" s="1"/>
  <c r="G766" i="10" s="1"/>
  <c r="Q765" i="10"/>
  <c r="P720" i="6"/>
  <c r="K720" i="6"/>
  <c r="L720" i="6" s="1"/>
  <c r="G721" i="6" s="1"/>
  <c r="Q720" i="6"/>
  <c r="F721" i="6"/>
  <c r="O720" i="6"/>
  <c r="F767" i="10" l="1"/>
  <c r="T767" i="10" s="1"/>
  <c r="U767" i="10" s="1"/>
  <c r="V768" i="10" s="1"/>
  <c r="O766" i="10"/>
  <c r="P766" i="10"/>
  <c r="K766" i="10"/>
  <c r="L766" i="10" s="1"/>
  <c r="G767" i="10" s="1"/>
  <c r="Q766" i="10"/>
  <c r="P721" i="6"/>
  <c r="K721" i="6"/>
  <c r="L721" i="6" s="1"/>
  <c r="G722" i="6" s="1"/>
  <c r="Q721" i="6"/>
  <c r="O721" i="6"/>
  <c r="F722" i="6"/>
  <c r="Q767" i="10" l="1"/>
  <c r="P767" i="10"/>
  <c r="K767" i="10"/>
  <c r="L767" i="10" s="1"/>
  <c r="G768" i="10" s="1"/>
  <c r="F768" i="10"/>
  <c r="O767" i="10"/>
  <c r="K722" i="6"/>
  <c r="L722" i="6" s="1"/>
  <c r="G723" i="6" s="1"/>
  <c r="Q722" i="6"/>
  <c r="P722" i="6"/>
  <c r="O722" i="6"/>
  <c r="F723" i="6"/>
  <c r="Q768" i="10" l="1"/>
  <c r="P768" i="10"/>
  <c r="K768" i="10"/>
  <c r="L768" i="10" s="1"/>
  <c r="G769" i="10" s="1"/>
  <c r="O768" i="10"/>
  <c r="F769" i="10"/>
  <c r="T768" i="10"/>
  <c r="U768" i="10" s="1"/>
  <c r="V769" i="10" s="1"/>
  <c r="K723" i="6"/>
  <c r="L723" i="6" s="1"/>
  <c r="G724" i="6" s="1"/>
  <c r="P723" i="6"/>
  <c r="Q723" i="6"/>
  <c r="O723" i="6"/>
  <c r="F724" i="6"/>
  <c r="K769" i="10" l="1"/>
  <c r="L769" i="10" s="1"/>
  <c r="G770" i="10" s="1"/>
  <c r="P769" i="10"/>
  <c r="Q769" i="10"/>
  <c r="T769" i="10"/>
  <c r="U769" i="10" s="1"/>
  <c r="V770" i="10" s="1"/>
  <c r="F770" i="10"/>
  <c r="O769" i="10"/>
  <c r="O724" i="6"/>
  <c r="F725" i="6"/>
  <c r="Q724" i="6"/>
  <c r="P724" i="6"/>
  <c r="K724" i="6"/>
  <c r="L724" i="6" s="1"/>
  <c r="G725" i="6" s="1"/>
  <c r="T770" i="10" l="1"/>
  <c r="U770" i="10" s="1"/>
  <c r="V771" i="10" s="1"/>
  <c r="F771" i="10"/>
  <c r="O770" i="10"/>
  <c r="P770" i="10"/>
  <c r="Q770" i="10"/>
  <c r="K770" i="10"/>
  <c r="L770" i="10" s="1"/>
  <c r="G771" i="10" s="1"/>
  <c r="O725" i="6"/>
  <c r="F726" i="6"/>
  <c r="P725" i="6"/>
  <c r="K725" i="6"/>
  <c r="L725" i="6" s="1"/>
  <c r="G726" i="6" s="1"/>
  <c r="Q725" i="6"/>
  <c r="T771" i="10" l="1"/>
  <c r="U771" i="10" s="1"/>
  <c r="V772" i="10" s="1"/>
  <c r="Q771" i="10"/>
  <c r="P771" i="10"/>
  <c r="K771" i="10"/>
  <c r="L771" i="10" s="1"/>
  <c r="G772" i="10" s="1"/>
  <c r="F772" i="10"/>
  <c r="O771" i="10"/>
  <c r="P726" i="6"/>
  <c r="K726" i="6"/>
  <c r="L726" i="6" s="1"/>
  <c r="G727" i="6" s="1"/>
  <c r="Q726" i="6"/>
  <c r="O726" i="6"/>
  <c r="F727" i="6"/>
  <c r="P772" i="10" l="1"/>
  <c r="K772" i="10"/>
  <c r="L772" i="10" s="1"/>
  <c r="G773" i="10" s="1"/>
  <c r="Q772" i="10"/>
  <c r="F773" i="10"/>
  <c r="O772" i="10"/>
  <c r="T772" i="10"/>
  <c r="U772" i="10" s="1"/>
  <c r="V773" i="10" s="1"/>
  <c r="P727" i="6"/>
  <c r="K727" i="6"/>
  <c r="L727" i="6" s="1"/>
  <c r="G728" i="6" s="1"/>
  <c r="Q727" i="6"/>
  <c r="O727" i="6"/>
  <c r="F728" i="6"/>
  <c r="F774" i="10" l="1"/>
  <c r="O773" i="10"/>
  <c r="T773" i="10"/>
  <c r="U773" i="10" s="1"/>
  <c r="V774" i="10" s="1"/>
  <c r="K773" i="10"/>
  <c r="L773" i="10" s="1"/>
  <c r="G774" i="10" s="1"/>
  <c r="P773" i="10"/>
  <c r="Q773" i="10"/>
  <c r="P728" i="6"/>
  <c r="Q728" i="6"/>
  <c r="K728" i="6"/>
  <c r="L728" i="6" s="1"/>
  <c r="G729" i="6" s="1"/>
  <c r="O728" i="6"/>
  <c r="F729" i="6"/>
  <c r="O729" i="6" s="1"/>
  <c r="T774" i="10" l="1"/>
  <c r="U774" i="10" s="1"/>
  <c r="V775" i="10" s="1"/>
  <c r="P774" i="10"/>
  <c r="K774" i="10"/>
  <c r="L774" i="10" s="1"/>
  <c r="G775" i="10" s="1"/>
  <c r="Q774" i="10"/>
  <c r="F775" i="10"/>
  <c r="T775" i="10" s="1"/>
  <c r="U775" i="10" s="1"/>
  <c r="V776" i="10" s="1"/>
  <c r="O774" i="10"/>
  <c r="P729" i="6"/>
  <c r="K729" i="6"/>
  <c r="L729" i="6" s="1"/>
  <c r="Q729" i="6"/>
  <c r="P775" i="10" l="1"/>
  <c r="K775" i="10"/>
  <c r="L775" i="10" s="1"/>
  <c r="G776" i="10" s="1"/>
  <c r="Q775" i="10"/>
  <c r="F776" i="10"/>
  <c r="O775" i="10"/>
  <c r="P776" i="10" l="1"/>
  <c r="Q776" i="10"/>
  <c r="K776" i="10"/>
  <c r="L776" i="10" s="1"/>
  <c r="G777" i="10" s="1"/>
  <c r="F777" i="10"/>
  <c r="O776" i="10"/>
  <c r="T776" i="10"/>
  <c r="U776" i="10" s="1"/>
  <c r="V777" i="10" s="1"/>
  <c r="T777" i="10" l="1"/>
  <c r="U777" i="10" s="1"/>
  <c r="V778" i="10" s="1"/>
  <c r="F778" i="10"/>
  <c r="O777" i="10"/>
  <c r="K777" i="10"/>
  <c r="L777" i="10" s="1"/>
  <c r="G778" i="10" s="1"/>
  <c r="P777" i="10"/>
  <c r="Q777" i="10"/>
  <c r="Q778" i="10" l="1"/>
  <c r="K778" i="10"/>
  <c r="L778" i="10" s="1"/>
  <c r="G779" i="10" s="1"/>
  <c r="P778" i="10"/>
  <c r="F779" i="10"/>
  <c r="O778" i="10"/>
  <c r="T778" i="10"/>
  <c r="U778" i="10" s="1"/>
  <c r="V779" i="10" s="1"/>
  <c r="F780" i="10" l="1"/>
  <c r="O779" i="10"/>
  <c r="T779" i="10"/>
  <c r="U779" i="10" s="1"/>
  <c r="V780" i="10" s="1"/>
  <c r="P779" i="10"/>
  <c r="Q779" i="10"/>
  <c r="K779" i="10"/>
  <c r="L779" i="10" s="1"/>
  <c r="G780" i="10" s="1"/>
  <c r="T780" i="10" l="1"/>
  <c r="U780" i="10" s="1"/>
  <c r="V781" i="10" s="1"/>
  <c r="K780" i="10"/>
  <c r="L780" i="10" s="1"/>
  <c r="G781" i="10" s="1"/>
  <c r="P780" i="10"/>
  <c r="Q780" i="10"/>
  <c r="F781" i="10"/>
  <c r="O780" i="10"/>
  <c r="T781" i="10" l="1"/>
  <c r="U781" i="10" s="1"/>
  <c r="V782" i="10" s="1"/>
  <c r="K781" i="10"/>
  <c r="L781" i="10" s="1"/>
  <c r="G782" i="10" s="1"/>
  <c r="P781" i="10"/>
  <c r="Q781" i="10"/>
  <c r="O781" i="10"/>
  <c r="F782" i="10"/>
  <c r="O782" i="10" l="1"/>
  <c r="F783" i="10"/>
  <c r="Q782" i="10"/>
  <c r="K782" i="10"/>
  <c r="L782" i="10" s="1"/>
  <c r="G783" i="10" s="1"/>
  <c r="P782" i="10"/>
  <c r="T782" i="10"/>
  <c r="U782" i="10" s="1"/>
  <c r="V783" i="10" s="1"/>
  <c r="T783" i="10" s="1"/>
  <c r="U783" i="10" s="1"/>
  <c r="V784" i="10" s="1"/>
  <c r="K783" i="10" l="1"/>
  <c r="L783" i="10" s="1"/>
  <c r="G784" i="10" s="1"/>
  <c r="Q783" i="10"/>
  <c r="P783" i="10"/>
  <c r="F784" i="10"/>
  <c r="T784" i="10" s="1"/>
  <c r="U784" i="10" s="1"/>
  <c r="V785" i="10" s="1"/>
  <c r="O783" i="10"/>
  <c r="F785" i="10" l="1"/>
  <c r="O784" i="10"/>
  <c r="K784" i="10"/>
  <c r="L784" i="10" s="1"/>
  <c r="G785" i="10" s="1"/>
  <c r="Q784" i="10"/>
  <c r="P784" i="10"/>
  <c r="K785" i="10" l="1"/>
  <c r="L785" i="10" s="1"/>
  <c r="G786" i="10" s="1"/>
  <c r="Q785" i="10"/>
  <c r="P785" i="10"/>
  <c r="F786" i="10"/>
  <c r="O785" i="10"/>
  <c r="T785" i="10"/>
  <c r="U785" i="10" s="1"/>
  <c r="V786" i="10" s="1"/>
  <c r="F787" i="10" l="1"/>
  <c r="O786" i="10"/>
  <c r="T786" i="10"/>
  <c r="U786" i="10" s="1"/>
  <c r="V787" i="10" s="1"/>
  <c r="K786" i="10"/>
  <c r="L786" i="10" s="1"/>
  <c r="G787" i="10" s="1"/>
  <c r="Q786" i="10"/>
  <c r="P786" i="10"/>
  <c r="T787" i="10" l="1"/>
  <c r="U787" i="10" s="1"/>
  <c r="V788" i="10" s="1"/>
  <c r="K787" i="10"/>
  <c r="L787" i="10" s="1"/>
  <c r="G788" i="10" s="1"/>
  <c r="P787" i="10"/>
  <c r="Q787" i="10"/>
  <c r="F788" i="10"/>
  <c r="O787" i="10"/>
  <c r="F789" i="10" l="1"/>
  <c r="O788" i="10"/>
  <c r="P788" i="10"/>
  <c r="K788" i="10"/>
  <c r="L788" i="10" s="1"/>
  <c r="G789" i="10" s="1"/>
  <c r="Q788" i="10"/>
  <c r="T788" i="10"/>
  <c r="U788" i="10" s="1"/>
  <c r="V789" i="10" s="1"/>
  <c r="T789" i="10" l="1"/>
  <c r="U789" i="10" s="1"/>
  <c r="V790" i="10" s="1"/>
  <c r="P789" i="10"/>
  <c r="K789" i="10"/>
  <c r="L789" i="10" s="1"/>
  <c r="G790" i="10" s="1"/>
  <c r="Q789" i="10"/>
  <c r="F790" i="10"/>
  <c r="O789" i="10"/>
  <c r="Q790" i="10" l="1"/>
  <c r="P790" i="10"/>
  <c r="K790" i="10"/>
  <c r="L790" i="10" s="1"/>
  <c r="G791" i="10" s="1"/>
  <c r="O790" i="10"/>
  <c r="F791" i="10"/>
  <c r="T790" i="10"/>
  <c r="U790" i="10" s="1"/>
  <c r="V791" i="10" s="1"/>
  <c r="T791" i="10" l="1"/>
  <c r="U791" i="10" s="1"/>
  <c r="V792" i="10" s="1"/>
  <c r="K791" i="10"/>
  <c r="L791" i="10" s="1"/>
  <c r="G792" i="10" s="1"/>
  <c r="Q791" i="10"/>
  <c r="P791" i="10"/>
  <c r="O791" i="10"/>
  <c r="F792" i="10"/>
  <c r="F793" i="10" l="1"/>
  <c r="O792" i="10"/>
  <c r="K792" i="10"/>
  <c r="L792" i="10" s="1"/>
  <c r="G793" i="10" s="1"/>
  <c r="Q792" i="10"/>
  <c r="P792" i="10"/>
  <c r="T792" i="10"/>
  <c r="U792" i="10" s="1"/>
  <c r="V793" i="10" s="1"/>
  <c r="T793" i="10" l="1"/>
  <c r="U793" i="10" s="1"/>
  <c r="V794" i="10" s="1"/>
  <c r="K793" i="10"/>
  <c r="L793" i="10" s="1"/>
  <c r="G794" i="10" s="1"/>
  <c r="Q793" i="10"/>
  <c r="P793" i="10"/>
  <c r="O793" i="10"/>
  <c r="F794" i="10"/>
  <c r="F795" i="10" l="1"/>
  <c r="O794" i="10"/>
  <c r="Q794" i="10"/>
  <c r="K794" i="10"/>
  <c r="L794" i="10" s="1"/>
  <c r="G795" i="10" s="1"/>
  <c r="P794" i="10"/>
  <c r="T794" i="10"/>
  <c r="U794" i="10" s="1"/>
  <c r="V795" i="10" s="1"/>
  <c r="T795" i="10" l="1"/>
  <c r="U795" i="10" s="1"/>
  <c r="V796" i="10" s="1"/>
  <c r="K795" i="10"/>
  <c r="L795" i="10" s="1"/>
  <c r="G796" i="10" s="1"/>
  <c r="Q795" i="10"/>
  <c r="P795" i="10"/>
  <c r="O795" i="10"/>
  <c r="F796" i="10"/>
  <c r="K796" i="10" l="1"/>
  <c r="L796" i="10" s="1"/>
  <c r="G797" i="10" s="1"/>
  <c r="P796" i="10"/>
  <c r="Q796" i="10"/>
  <c r="O796" i="10"/>
  <c r="F797" i="10"/>
  <c r="T796" i="10"/>
  <c r="U796" i="10" s="1"/>
  <c r="V797" i="10" s="1"/>
  <c r="T797" i="10" l="1"/>
  <c r="U797" i="10" s="1"/>
  <c r="V798" i="10" s="1"/>
  <c r="F798" i="10"/>
  <c r="O797" i="10"/>
  <c r="K797" i="10"/>
  <c r="L797" i="10" s="1"/>
  <c r="G798" i="10" s="1"/>
  <c r="P797" i="10"/>
  <c r="Q797" i="10"/>
  <c r="T798" i="10" l="1"/>
  <c r="U798" i="10" s="1"/>
  <c r="V799" i="10" s="1"/>
  <c r="P798" i="10"/>
  <c r="K798" i="10"/>
  <c r="L798" i="10" s="1"/>
  <c r="G799" i="10" s="1"/>
  <c r="Q798" i="10"/>
  <c r="O798" i="10"/>
  <c r="F799" i="10"/>
  <c r="T799" i="10" l="1"/>
  <c r="U799" i="10" s="1"/>
  <c r="V800" i="10" s="1"/>
  <c r="P799" i="10"/>
  <c r="K799" i="10"/>
  <c r="L799" i="10" s="1"/>
  <c r="G800" i="10" s="1"/>
  <c r="Q799" i="10"/>
  <c r="O799" i="10"/>
  <c r="F800" i="10"/>
  <c r="Q800" i="10" l="1"/>
  <c r="P800" i="10"/>
  <c r="K800" i="10"/>
  <c r="L800" i="10" s="1"/>
  <c r="G801" i="10" s="1"/>
  <c r="F801" i="10"/>
  <c r="O800" i="10"/>
  <c r="T800" i="10"/>
  <c r="U800" i="10" s="1"/>
  <c r="V801" i="10" s="1"/>
  <c r="F802" i="10" l="1"/>
  <c r="O801" i="10"/>
  <c r="K801" i="10"/>
  <c r="L801" i="10" s="1"/>
  <c r="G802" i="10" s="1"/>
  <c r="P801" i="10"/>
  <c r="Q801" i="10"/>
  <c r="T801" i="10"/>
  <c r="U801" i="10" s="1"/>
  <c r="V802" i="10" s="1"/>
  <c r="T802" i="10" l="1"/>
  <c r="U802" i="10" s="1"/>
  <c r="V803" i="10" s="1"/>
  <c r="P802" i="10"/>
  <c r="Q802" i="10"/>
  <c r="K802" i="10"/>
  <c r="L802" i="10" s="1"/>
  <c r="G803" i="10" s="1"/>
  <c r="O802" i="10"/>
  <c r="F803" i="10"/>
  <c r="T803" i="10" l="1"/>
  <c r="U803" i="10" s="1"/>
  <c r="V804" i="10" s="1"/>
  <c r="P803" i="10"/>
  <c r="K803" i="10"/>
  <c r="L803" i="10" s="1"/>
  <c r="G804" i="10" s="1"/>
  <c r="Q803" i="10"/>
  <c r="F804" i="10"/>
  <c r="O803" i="10"/>
  <c r="Q804" i="10" l="1"/>
  <c r="P804" i="10"/>
  <c r="K804" i="10"/>
  <c r="L804" i="10" s="1"/>
  <c r="G805" i="10" s="1"/>
  <c r="F805" i="10"/>
  <c r="O804" i="10"/>
  <c r="T804" i="10"/>
  <c r="U804" i="10" s="1"/>
  <c r="V805" i="10" s="1"/>
  <c r="F806" i="10" l="1"/>
  <c r="O805" i="10"/>
  <c r="Q805" i="10"/>
  <c r="P805" i="10"/>
  <c r="K805" i="10"/>
  <c r="L805" i="10" s="1"/>
  <c r="G806" i="10" s="1"/>
  <c r="T805" i="10"/>
  <c r="U805" i="10" s="1"/>
  <c r="V806" i="10" s="1"/>
  <c r="P806" i="10" l="1"/>
  <c r="K806" i="10"/>
  <c r="L806" i="10" s="1"/>
  <c r="G807" i="10" s="1"/>
  <c r="Q806" i="10"/>
  <c r="F807" i="10"/>
  <c r="O806" i="10"/>
  <c r="T806" i="10"/>
  <c r="U806" i="10" s="1"/>
  <c r="V807" i="10" s="1"/>
  <c r="F808" i="10" l="1"/>
  <c r="O807" i="10"/>
  <c r="T807" i="10"/>
  <c r="U807" i="10" s="1"/>
  <c r="V808" i="10" s="1"/>
  <c r="K807" i="10"/>
  <c r="L807" i="10" s="1"/>
  <c r="G808" i="10" s="1"/>
  <c r="Q807" i="10"/>
  <c r="P807" i="10"/>
  <c r="Q808" i="10" l="1"/>
  <c r="P808" i="10"/>
  <c r="K808" i="10"/>
  <c r="L808" i="10" s="1"/>
  <c r="G809" i="10" s="1"/>
  <c r="O808" i="10"/>
  <c r="F809" i="10"/>
  <c r="T808" i="10"/>
  <c r="U808" i="10" s="1"/>
  <c r="V809" i="10" s="1"/>
  <c r="T809" i="10" l="1"/>
  <c r="U809" i="10" s="1"/>
  <c r="V810" i="10" s="1"/>
  <c r="F810" i="10"/>
  <c r="O809" i="10"/>
  <c r="K809" i="10"/>
  <c r="L809" i="10" s="1"/>
  <c r="G810" i="10" s="1"/>
  <c r="Q809" i="10"/>
  <c r="P809" i="10"/>
  <c r="T810" i="10" l="1"/>
  <c r="U810" i="10" s="1"/>
  <c r="V811" i="10" s="1"/>
  <c r="Q810" i="10"/>
  <c r="P810" i="10"/>
  <c r="K810" i="10"/>
  <c r="L810" i="10" s="1"/>
  <c r="G811" i="10" s="1"/>
  <c r="O810" i="10"/>
  <c r="F811" i="10"/>
  <c r="T811" i="10" l="1"/>
  <c r="U811" i="10" s="1"/>
  <c r="V812" i="10" s="1"/>
  <c r="K811" i="10"/>
  <c r="L811" i="10" s="1"/>
  <c r="G812" i="10" s="1"/>
  <c r="P811" i="10"/>
  <c r="Q811" i="10"/>
  <c r="O811" i="10"/>
  <c r="F812" i="10"/>
  <c r="T812" i="10" l="1"/>
  <c r="U812" i="10" s="1"/>
  <c r="V813" i="10" s="1"/>
  <c r="Q812" i="10"/>
  <c r="P812" i="10"/>
  <c r="K812" i="10"/>
  <c r="L812" i="10" s="1"/>
  <c r="G813" i="10" s="1"/>
  <c r="F813" i="10"/>
  <c r="O812" i="10"/>
  <c r="Q813" i="10" l="1"/>
  <c r="P813" i="10"/>
  <c r="K813" i="10"/>
  <c r="L813" i="10" s="1"/>
  <c r="G814" i="10" s="1"/>
  <c r="O813" i="10"/>
  <c r="F814" i="10"/>
  <c r="T813" i="10"/>
  <c r="U813" i="10" s="1"/>
  <c r="V814" i="10" s="1"/>
  <c r="O814" i="10" l="1"/>
  <c r="F815" i="10"/>
  <c r="K814" i="10"/>
  <c r="L814" i="10" s="1"/>
  <c r="G815" i="10" s="1"/>
  <c r="Q814" i="10"/>
  <c r="P814" i="10"/>
  <c r="T814" i="10"/>
  <c r="U814" i="10" s="1"/>
  <c r="V815" i="10" s="1"/>
  <c r="T815" i="10" s="1"/>
  <c r="U815" i="10" s="1"/>
  <c r="V816" i="10" s="1"/>
  <c r="O815" i="10" l="1"/>
  <c r="F816" i="10"/>
  <c r="T816" i="10" s="1"/>
  <c r="U816" i="10" s="1"/>
  <c r="V817" i="10" s="1"/>
  <c r="P815" i="10"/>
  <c r="K815" i="10"/>
  <c r="L815" i="10" s="1"/>
  <c r="G816" i="10" s="1"/>
  <c r="Q815" i="10"/>
  <c r="Q816" i="10" l="1"/>
  <c r="K816" i="10"/>
  <c r="L816" i="10" s="1"/>
  <c r="G817" i="10" s="1"/>
  <c r="P816" i="10"/>
  <c r="O816" i="10"/>
  <c r="F817" i="10"/>
  <c r="K817" i="10" l="1"/>
  <c r="L817" i="10" s="1"/>
  <c r="G818" i="10" s="1"/>
  <c r="Q817" i="10"/>
  <c r="P817" i="10"/>
  <c r="O817" i="10"/>
  <c r="F818" i="10"/>
  <c r="T817" i="10"/>
  <c r="U817" i="10" s="1"/>
  <c r="V818" i="10" s="1"/>
  <c r="K818" i="10" l="1"/>
  <c r="L818" i="10" s="1"/>
  <c r="G819" i="10" s="1"/>
  <c r="Q818" i="10"/>
  <c r="P818" i="10"/>
  <c r="O818" i="10"/>
  <c r="F819" i="10"/>
  <c r="T818" i="10"/>
  <c r="U818" i="10" s="1"/>
  <c r="V819" i="10" s="1"/>
  <c r="T819" i="10" l="1"/>
  <c r="U819" i="10" s="1"/>
  <c r="V820" i="10" s="1"/>
  <c r="K819" i="10"/>
  <c r="L819" i="10" s="1"/>
  <c r="G820" i="10" s="1"/>
  <c r="Q819" i="10"/>
  <c r="P819" i="10"/>
  <c r="O819" i="10"/>
  <c r="F820" i="10"/>
  <c r="T820" i="10" l="1"/>
  <c r="U820" i="10" s="1"/>
  <c r="V821" i="10" s="1"/>
  <c r="Q820" i="10"/>
  <c r="P820" i="10"/>
  <c r="K820" i="10"/>
  <c r="L820" i="10" s="1"/>
  <c r="G821" i="10" s="1"/>
  <c r="O820" i="10"/>
  <c r="F821" i="10"/>
  <c r="P821" i="10" l="1"/>
  <c r="Q821" i="10"/>
  <c r="K821" i="10"/>
  <c r="L821" i="10" s="1"/>
  <c r="G822" i="10" s="1"/>
  <c r="O821" i="10"/>
  <c r="F822" i="10"/>
  <c r="T821" i="10"/>
  <c r="U821" i="10" s="1"/>
  <c r="V822" i="10" s="1"/>
  <c r="T822" i="10" l="1"/>
  <c r="U822" i="10" s="1"/>
  <c r="V823" i="10" s="1"/>
  <c r="K822" i="10"/>
  <c r="L822" i="10" s="1"/>
  <c r="G823" i="10" s="1"/>
  <c r="Q822" i="10"/>
  <c r="P822" i="10"/>
  <c r="O822" i="10"/>
  <c r="F823" i="10"/>
  <c r="T823" i="10" l="1"/>
  <c r="U823" i="10" s="1"/>
  <c r="V824" i="10" s="1"/>
  <c r="K823" i="10"/>
  <c r="L823" i="10" s="1"/>
  <c r="G824" i="10" s="1"/>
  <c r="Q823" i="10"/>
  <c r="P823" i="10"/>
  <c r="F824" i="10"/>
  <c r="O823" i="10"/>
  <c r="K824" i="10" l="1"/>
  <c r="L824" i="10" s="1"/>
  <c r="G825" i="10" s="1"/>
  <c r="Q824" i="10"/>
  <c r="P824" i="10"/>
  <c r="O824" i="10"/>
  <c r="F825" i="10"/>
  <c r="T824" i="10"/>
  <c r="U824" i="10" s="1"/>
  <c r="V825" i="10" s="1"/>
  <c r="T825" i="10" l="1"/>
  <c r="U825" i="10" s="1"/>
  <c r="V826" i="10" s="1"/>
  <c r="F826" i="10"/>
  <c r="O825" i="10"/>
  <c r="P825" i="10"/>
  <c r="K825" i="10"/>
  <c r="L825" i="10" s="1"/>
  <c r="G826" i="10" s="1"/>
  <c r="Q825" i="10"/>
  <c r="K826" i="10" l="1"/>
  <c r="L826" i="10" s="1"/>
  <c r="G827" i="10" s="1"/>
  <c r="P826" i="10"/>
  <c r="Q826" i="10"/>
  <c r="F827" i="10"/>
  <c r="O826" i="10"/>
  <c r="T826" i="10"/>
  <c r="U826" i="10" s="1"/>
  <c r="V827" i="10" s="1"/>
  <c r="T827" i="10" l="1"/>
  <c r="U827" i="10" s="1"/>
  <c r="V828" i="10" s="1"/>
  <c r="Q827" i="10"/>
  <c r="K827" i="10"/>
  <c r="L827" i="10" s="1"/>
  <c r="G828" i="10" s="1"/>
  <c r="P827" i="10"/>
  <c r="F828" i="10"/>
  <c r="O827" i="10"/>
  <c r="O828" i="10" l="1"/>
  <c r="F829" i="10"/>
  <c r="T828" i="10"/>
  <c r="U828" i="10" s="1"/>
  <c r="V829" i="10" s="1"/>
  <c r="P828" i="10"/>
  <c r="Q828" i="10"/>
  <c r="K828" i="10"/>
  <c r="L828" i="10" s="1"/>
  <c r="G829" i="10" s="1"/>
  <c r="T829" i="10" l="1"/>
  <c r="U829" i="10" s="1"/>
  <c r="V830" i="10" s="1"/>
  <c r="P829" i="10"/>
  <c r="K829" i="10"/>
  <c r="L829" i="10" s="1"/>
  <c r="G830" i="10" s="1"/>
  <c r="Q829" i="10"/>
  <c r="O829" i="10"/>
  <c r="F830" i="10"/>
  <c r="K830" i="10" l="1"/>
  <c r="L830" i="10" s="1"/>
  <c r="G831" i="10" s="1"/>
  <c r="Q830" i="10"/>
  <c r="P830" i="10"/>
  <c r="O830" i="10"/>
  <c r="F831" i="10"/>
  <c r="T830" i="10"/>
  <c r="U830" i="10" s="1"/>
  <c r="V831" i="10" s="1"/>
  <c r="T831" i="10" l="1"/>
  <c r="U831" i="10" s="1"/>
  <c r="V832" i="10" s="1"/>
  <c r="Q831" i="10"/>
  <c r="K831" i="10"/>
  <c r="L831" i="10" s="1"/>
  <c r="G832" i="10" s="1"/>
  <c r="P831" i="10"/>
  <c r="F832" i="10"/>
  <c r="O831" i="10"/>
  <c r="T832" i="10" l="1"/>
  <c r="U832" i="10" s="1"/>
  <c r="V833" i="10" s="1"/>
  <c r="P832" i="10"/>
  <c r="Q832" i="10"/>
  <c r="K832" i="10"/>
  <c r="L832" i="10" s="1"/>
  <c r="G833" i="10" s="1"/>
  <c r="F833" i="10"/>
  <c r="O832" i="10"/>
  <c r="P833" i="10" l="1"/>
  <c r="K833" i="10"/>
  <c r="L833" i="10" s="1"/>
  <c r="G834" i="10" s="1"/>
  <c r="Q833" i="10"/>
  <c r="F834" i="10"/>
  <c r="O833" i="10"/>
  <c r="T833" i="10"/>
  <c r="U833" i="10" s="1"/>
  <c r="V834" i="10" s="1"/>
  <c r="T834" i="10" l="1"/>
  <c r="U834" i="10" s="1"/>
  <c r="V835" i="10" s="1"/>
  <c r="P834" i="10"/>
  <c r="Q834" i="10"/>
  <c r="K834" i="10"/>
  <c r="L834" i="10" s="1"/>
  <c r="G835" i="10" s="1"/>
  <c r="F835" i="10"/>
  <c r="O834" i="10"/>
  <c r="T835" i="10" l="1"/>
  <c r="U835" i="10" s="1"/>
  <c r="V836" i="10" s="1"/>
  <c r="P835" i="10"/>
  <c r="Q835" i="10"/>
  <c r="K835" i="10"/>
  <c r="L835" i="10" s="1"/>
  <c r="G836" i="10" s="1"/>
  <c r="O835" i="10"/>
  <c r="F836" i="10"/>
  <c r="P836" i="10" l="1"/>
  <c r="K836" i="10"/>
  <c r="L836" i="10" s="1"/>
  <c r="G837" i="10" s="1"/>
  <c r="Q836" i="10"/>
  <c r="F837" i="10"/>
  <c r="O836" i="10"/>
  <c r="T836" i="10"/>
  <c r="U836" i="10" s="1"/>
  <c r="V837" i="10" s="1"/>
  <c r="T837" i="10" l="1"/>
  <c r="U837" i="10" s="1"/>
  <c r="V838" i="10" s="1"/>
  <c r="O837" i="10"/>
  <c r="F838" i="10"/>
  <c r="P837" i="10"/>
  <c r="K837" i="10"/>
  <c r="L837" i="10" s="1"/>
  <c r="G838" i="10" s="1"/>
  <c r="Q837" i="10"/>
  <c r="P838" i="10" l="1"/>
  <c r="Q838" i="10"/>
  <c r="K838" i="10"/>
  <c r="L838" i="10" s="1"/>
  <c r="G839" i="10" s="1"/>
  <c r="F839" i="10"/>
  <c r="O838" i="10"/>
  <c r="T838" i="10"/>
  <c r="U838" i="10" s="1"/>
  <c r="V839" i="10" s="1"/>
  <c r="O839" i="10" l="1"/>
  <c r="F840" i="10"/>
  <c r="P839" i="10"/>
  <c r="K839" i="10"/>
  <c r="L839" i="10" s="1"/>
  <c r="G840" i="10" s="1"/>
  <c r="Q839" i="10"/>
  <c r="T839" i="10"/>
  <c r="U839" i="10" s="1"/>
  <c r="V840" i="10" s="1"/>
  <c r="T840" i="10" s="1"/>
  <c r="U840" i="10" s="1"/>
  <c r="V841" i="10" s="1"/>
  <c r="P840" i="10" l="1"/>
  <c r="K840" i="10"/>
  <c r="L840" i="10" s="1"/>
  <c r="G841" i="10" s="1"/>
  <c r="Q840" i="10"/>
  <c r="F841" i="10"/>
  <c r="T841" i="10" s="1"/>
  <c r="U841" i="10" s="1"/>
  <c r="V842" i="10" s="1"/>
  <c r="O840" i="10"/>
  <c r="P841" i="10" l="1"/>
  <c r="K841" i="10"/>
  <c r="L841" i="10" s="1"/>
  <c r="G842" i="10" s="1"/>
  <c r="Q841" i="10"/>
  <c r="O841" i="10"/>
  <c r="F842" i="10"/>
  <c r="F843" i="10" l="1"/>
  <c r="O842" i="10"/>
  <c r="P842" i="10"/>
  <c r="K842" i="10"/>
  <c r="L842" i="10" s="1"/>
  <c r="G843" i="10" s="1"/>
  <c r="Q842" i="10"/>
  <c r="T842" i="10"/>
  <c r="U842" i="10" s="1"/>
  <c r="V843" i="10" s="1"/>
  <c r="T843" i="10" l="1"/>
  <c r="U843" i="10" s="1"/>
  <c r="V844" i="10" s="1"/>
  <c r="P843" i="10"/>
  <c r="Q843" i="10"/>
  <c r="K843" i="10"/>
  <c r="L843" i="10" s="1"/>
  <c r="G844" i="10" s="1"/>
  <c r="O843" i="10"/>
  <c r="F844" i="10"/>
  <c r="P844" i="10" l="1"/>
  <c r="K844" i="10"/>
  <c r="L844" i="10" s="1"/>
  <c r="G845" i="10" s="1"/>
  <c r="Q844" i="10"/>
  <c r="F845" i="10"/>
  <c r="O844" i="10"/>
  <c r="T844" i="10"/>
  <c r="U844" i="10" s="1"/>
  <c r="V845" i="10" s="1"/>
  <c r="O845" i="10" l="1"/>
  <c r="F846" i="10"/>
  <c r="T845" i="10"/>
  <c r="U845" i="10" s="1"/>
  <c r="V846" i="10" s="1"/>
  <c r="P845" i="10"/>
  <c r="K845" i="10"/>
  <c r="L845" i="10" s="1"/>
  <c r="G846" i="10" s="1"/>
  <c r="Q845" i="10"/>
  <c r="T846" i="10" l="1"/>
  <c r="U846" i="10" s="1"/>
  <c r="V847" i="10" s="1"/>
  <c r="P846" i="10"/>
  <c r="K846" i="10"/>
  <c r="L846" i="10" s="1"/>
  <c r="G847" i="10" s="1"/>
  <c r="Q846" i="10"/>
  <c r="F847" i="10"/>
  <c r="O846" i="10"/>
  <c r="T847" i="10" l="1"/>
  <c r="U847" i="10" s="1"/>
  <c r="V848" i="10" s="1"/>
  <c r="O847" i="10"/>
  <c r="F848" i="10"/>
  <c r="P847" i="10"/>
  <c r="K847" i="10"/>
  <c r="L847" i="10" s="1"/>
  <c r="G848" i="10" s="1"/>
  <c r="Q847" i="10"/>
  <c r="T848" i="10" l="1"/>
  <c r="U848" i="10" s="1"/>
  <c r="V849" i="10" s="1"/>
  <c r="F849" i="10"/>
  <c r="O848" i="10"/>
  <c r="P848" i="10"/>
  <c r="K848" i="10"/>
  <c r="L848" i="10" s="1"/>
  <c r="G849" i="10" s="1"/>
  <c r="Q848" i="10"/>
  <c r="T849" i="10" l="1"/>
  <c r="U849" i="10" s="1"/>
  <c r="V850" i="10" s="1"/>
  <c r="P849" i="10"/>
  <c r="K849" i="10"/>
  <c r="L849" i="10" s="1"/>
  <c r="G850" i="10" s="1"/>
  <c r="Q849" i="10"/>
  <c r="O849" i="10"/>
  <c r="F850" i="10"/>
  <c r="F851" i="10" l="1"/>
  <c r="O850" i="10"/>
  <c r="P850" i="10"/>
  <c r="K850" i="10"/>
  <c r="L850" i="10" s="1"/>
  <c r="G851" i="10" s="1"/>
  <c r="Q850" i="10"/>
  <c r="T850" i="10"/>
  <c r="U850" i="10" s="1"/>
  <c r="V851" i="10" s="1"/>
  <c r="T851" i="10" l="1"/>
  <c r="U851" i="10" s="1"/>
  <c r="V852" i="10" s="1"/>
  <c r="F852" i="10"/>
  <c r="O851" i="10"/>
  <c r="P851" i="10"/>
  <c r="K851" i="10"/>
  <c r="L851" i="10" s="1"/>
  <c r="G852" i="10" s="1"/>
  <c r="Q851" i="10"/>
  <c r="P852" i="10" l="1"/>
  <c r="Q852" i="10"/>
  <c r="K852" i="10"/>
  <c r="L852" i="10" s="1"/>
  <c r="G853" i="10" s="1"/>
  <c r="O852" i="10"/>
  <c r="F853" i="10"/>
  <c r="T852" i="10"/>
  <c r="U852" i="10" s="1"/>
  <c r="V853" i="10" s="1"/>
  <c r="P853" i="10" l="1"/>
  <c r="Q853" i="10"/>
  <c r="K853" i="10"/>
  <c r="L853" i="10" s="1"/>
  <c r="G854" i="10" s="1"/>
  <c r="T853" i="10"/>
  <c r="U853" i="10" s="1"/>
  <c r="V854" i="10" s="1"/>
  <c r="O853" i="10"/>
  <c r="F854" i="10"/>
  <c r="P854" i="10" l="1"/>
  <c r="K854" i="10"/>
  <c r="L854" i="10" s="1"/>
  <c r="G855" i="10" s="1"/>
  <c r="Q854" i="10"/>
  <c r="F855" i="10"/>
  <c r="O854" i="10"/>
  <c r="T854" i="10"/>
  <c r="U854" i="10" s="1"/>
  <c r="V855" i="10" s="1"/>
  <c r="T855" i="10" l="1"/>
  <c r="U855" i="10" s="1"/>
  <c r="V856" i="10" s="1"/>
  <c r="O855" i="10"/>
  <c r="F856" i="10"/>
  <c r="P855" i="10"/>
  <c r="K855" i="10"/>
  <c r="L855" i="10" s="1"/>
  <c r="G856" i="10" s="1"/>
  <c r="Q855" i="10"/>
  <c r="F857" i="10" l="1"/>
  <c r="O856" i="10"/>
  <c r="P856" i="10"/>
  <c r="Q856" i="10"/>
  <c r="K856" i="10"/>
  <c r="L856" i="10" s="1"/>
  <c r="G857" i="10" s="1"/>
  <c r="T856" i="10"/>
  <c r="U856" i="10" s="1"/>
  <c r="V857" i="10" s="1"/>
  <c r="T857" i="10" l="1"/>
  <c r="U857" i="10" s="1"/>
  <c r="V858" i="10" s="1"/>
  <c r="P857" i="10"/>
  <c r="Q857" i="10"/>
  <c r="K857" i="10"/>
  <c r="L857" i="10" s="1"/>
  <c r="G858" i="10" s="1"/>
  <c r="O857" i="10"/>
  <c r="F858" i="10"/>
  <c r="T858" i="10" l="1"/>
  <c r="U858" i="10" s="1"/>
  <c r="V859" i="10" s="1"/>
  <c r="O858" i="10"/>
  <c r="F859" i="10"/>
  <c r="P858" i="10"/>
  <c r="K858" i="10"/>
  <c r="L858" i="10" s="1"/>
  <c r="G859" i="10" s="1"/>
  <c r="Q858" i="10"/>
  <c r="P859" i="10" l="1"/>
  <c r="K859" i="10"/>
  <c r="L859" i="10" s="1"/>
  <c r="G860" i="10" s="1"/>
  <c r="Q859" i="10"/>
  <c r="T859" i="10"/>
  <c r="U859" i="10" s="1"/>
  <c r="V860" i="10" s="1"/>
  <c r="F860" i="10"/>
  <c r="O859" i="10"/>
  <c r="T860" i="10" l="1"/>
  <c r="U860" i="10" s="1"/>
  <c r="V861" i="10" s="1"/>
  <c r="F861" i="10"/>
  <c r="O860" i="10"/>
  <c r="Q860" i="10"/>
  <c r="K860" i="10"/>
  <c r="L860" i="10" s="1"/>
  <c r="G861" i="10" s="1"/>
  <c r="P860" i="10"/>
  <c r="T861" i="10" l="1"/>
  <c r="U861" i="10" s="1"/>
  <c r="V862" i="10" s="1"/>
  <c r="P861" i="10"/>
  <c r="Q861" i="10"/>
  <c r="K861" i="10"/>
  <c r="L861" i="10" s="1"/>
  <c r="G862" i="10" s="1"/>
  <c r="F862" i="10"/>
  <c r="O861" i="10"/>
  <c r="T862" i="10" l="1"/>
  <c r="U862" i="10" s="1"/>
  <c r="V863" i="10" s="1"/>
  <c r="F863" i="10"/>
  <c r="O862" i="10"/>
  <c r="P862" i="10"/>
  <c r="Q862" i="10"/>
  <c r="K862" i="10"/>
  <c r="L862" i="10" s="1"/>
  <c r="G863" i="10" s="1"/>
  <c r="T863" i="10" l="1"/>
  <c r="U863" i="10" s="1"/>
  <c r="V864" i="10" s="1"/>
  <c r="P863" i="10"/>
  <c r="K863" i="10"/>
  <c r="L863" i="10" s="1"/>
  <c r="G864" i="10" s="1"/>
  <c r="Q863" i="10"/>
  <c r="F864" i="10"/>
  <c r="O863" i="10"/>
  <c r="P864" i="10" l="1"/>
  <c r="K864" i="10"/>
  <c r="L864" i="10" s="1"/>
  <c r="G865" i="10" s="1"/>
  <c r="Q864" i="10"/>
  <c r="O864" i="10"/>
  <c r="F865" i="10"/>
  <c r="T864" i="10"/>
  <c r="U864" i="10" s="1"/>
  <c r="V865" i="10" s="1"/>
  <c r="T865" i="10" l="1"/>
  <c r="U865" i="10" s="1"/>
  <c r="V866" i="10" s="1"/>
  <c r="P865" i="10"/>
  <c r="Q865" i="10"/>
  <c r="K865" i="10"/>
  <c r="L865" i="10" s="1"/>
  <c r="G866" i="10" s="1"/>
  <c r="O865" i="10"/>
  <c r="F866" i="10"/>
  <c r="F867" i="10" l="1"/>
  <c r="O866" i="10"/>
  <c r="P866" i="10"/>
  <c r="K866" i="10"/>
  <c r="L866" i="10" s="1"/>
  <c r="G867" i="10" s="1"/>
  <c r="Q866" i="10"/>
  <c r="T866" i="10"/>
  <c r="U866" i="10" s="1"/>
  <c r="V867" i="10" s="1"/>
  <c r="P867" i="10" l="1"/>
  <c r="K867" i="10"/>
  <c r="L867" i="10" s="1"/>
  <c r="G868" i="10" s="1"/>
  <c r="Q867" i="10"/>
  <c r="T867" i="10"/>
  <c r="U867" i="10" s="1"/>
  <c r="V868" i="10" s="1"/>
  <c r="F868" i="10"/>
  <c r="O867" i="10"/>
  <c r="T868" i="10" l="1"/>
  <c r="U868" i="10" s="1"/>
  <c r="V869" i="10" s="1"/>
  <c r="P868" i="10"/>
  <c r="Q868" i="10"/>
  <c r="K868" i="10"/>
  <c r="L868" i="10" s="1"/>
  <c r="G869" i="10" s="1"/>
  <c r="F869" i="10"/>
  <c r="O868" i="10"/>
  <c r="T869" i="10" l="1"/>
  <c r="U869" i="10" s="1"/>
  <c r="V870" i="10" s="1"/>
  <c r="P869" i="10"/>
  <c r="K869" i="10"/>
  <c r="L869" i="10" s="1"/>
  <c r="G870" i="10" s="1"/>
  <c r="Q869" i="10"/>
  <c r="F870" i="10"/>
  <c r="O869" i="10"/>
  <c r="T870" i="10" l="1"/>
  <c r="U870" i="10" s="1"/>
  <c r="V871" i="10" s="1"/>
  <c r="O870" i="10"/>
  <c r="F871" i="10"/>
  <c r="P870" i="10"/>
  <c r="K870" i="10"/>
  <c r="L870" i="10" s="1"/>
  <c r="G871" i="10" s="1"/>
  <c r="Q870" i="10"/>
  <c r="O871" i="10" l="1"/>
  <c r="F872" i="10"/>
  <c r="K871" i="10"/>
  <c r="L871" i="10" s="1"/>
  <c r="G872" i="10" s="1"/>
  <c r="P871" i="10"/>
  <c r="Q871" i="10"/>
  <c r="T871" i="10"/>
  <c r="U871" i="10" s="1"/>
  <c r="V872" i="10" s="1"/>
  <c r="T872" i="10" s="1"/>
  <c r="U872" i="10" s="1"/>
  <c r="V873" i="10" s="1"/>
  <c r="Q872" i="10" l="1"/>
  <c r="K872" i="10"/>
  <c r="L872" i="10" s="1"/>
  <c r="G873" i="10" s="1"/>
  <c r="P872" i="10"/>
  <c r="F873" i="10"/>
  <c r="T873" i="10" s="1"/>
  <c r="U873" i="10" s="1"/>
  <c r="V874" i="10" s="1"/>
  <c r="O872" i="10"/>
  <c r="P873" i="10" l="1"/>
  <c r="Q873" i="10"/>
  <c r="K873" i="10"/>
  <c r="L873" i="10" s="1"/>
  <c r="G874" i="10" s="1"/>
  <c r="O873" i="10"/>
  <c r="F874" i="10"/>
  <c r="O874" i="10" l="1"/>
  <c r="F875" i="10"/>
  <c r="T874" i="10"/>
  <c r="U874" i="10" s="1"/>
  <c r="V875" i="10" s="1"/>
  <c r="P874" i="10"/>
  <c r="K874" i="10"/>
  <c r="L874" i="10" s="1"/>
  <c r="G875" i="10" s="1"/>
  <c r="Q874" i="10"/>
  <c r="T875" i="10" l="1"/>
  <c r="U875" i="10" s="1"/>
  <c r="V876" i="10" s="1"/>
  <c r="O875" i="10"/>
  <c r="F876" i="10"/>
  <c r="K875" i="10"/>
  <c r="L875" i="10" s="1"/>
  <c r="G876" i="10" s="1"/>
  <c r="P875" i="10"/>
  <c r="Q875" i="10"/>
  <c r="P876" i="10" l="1"/>
  <c r="Q876" i="10"/>
  <c r="K876" i="10"/>
  <c r="L876" i="10" s="1"/>
  <c r="G877" i="10" s="1"/>
  <c r="F877" i="10"/>
  <c r="O876" i="10"/>
  <c r="T876" i="10"/>
  <c r="U876" i="10" s="1"/>
  <c r="V877" i="10" s="1"/>
  <c r="T877" i="10" l="1"/>
  <c r="U877" i="10" s="1"/>
  <c r="V878" i="10" s="1"/>
  <c r="F878" i="10"/>
  <c r="O877" i="10"/>
  <c r="P877" i="10"/>
  <c r="Q877" i="10"/>
  <c r="K877" i="10"/>
  <c r="L877" i="10" s="1"/>
  <c r="G878" i="10" s="1"/>
  <c r="T878" i="10" l="1"/>
  <c r="U878" i="10" s="1"/>
  <c r="V879" i="10" s="1"/>
  <c r="P878" i="10"/>
  <c r="K878" i="10"/>
  <c r="L878" i="10" s="1"/>
  <c r="G879" i="10" s="1"/>
  <c r="Q878" i="10"/>
  <c r="F879" i="10"/>
  <c r="O878" i="10"/>
  <c r="P879" i="10" l="1"/>
  <c r="Q879" i="10"/>
  <c r="K879" i="10"/>
  <c r="L879" i="10" s="1"/>
  <c r="G880" i="10" s="1"/>
  <c r="O879" i="10"/>
  <c r="F880" i="10"/>
  <c r="T879" i="10"/>
  <c r="U879" i="10" s="1"/>
  <c r="V880" i="10" s="1"/>
  <c r="P880" i="10" l="1"/>
  <c r="K880" i="10"/>
  <c r="L880" i="10" s="1"/>
  <c r="G881" i="10" s="1"/>
  <c r="Q880" i="10"/>
  <c r="T880" i="10"/>
  <c r="U880" i="10" s="1"/>
  <c r="V881" i="10" s="1"/>
  <c r="O880" i="10"/>
  <c r="F881" i="10"/>
  <c r="T881" i="10" l="1"/>
  <c r="U881" i="10" s="1"/>
  <c r="V882" i="10" s="1"/>
  <c r="P881" i="10"/>
  <c r="K881" i="10"/>
  <c r="L881" i="10" s="1"/>
  <c r="G882" i="10" s="1"/>
  <c r="Q881" i="10"/>
  <c r="F882" i="10"/>
  <c r="O881" i="10"/>
  <c r="O882" i="10" l="1"/>
  <c r="F883" i="10"/>
  <c r="T882" i="10"/>
  <c r="U882" i="10" s="1"/>
  <c r="V883" i="10" s="1"/>
  <c r="T883" i="10" s="1"/>
  <c r="U883" i="10" s="1"/>
  <c r="V884" i="10" s="1"/>
  <c r="P882" i="10"/>
  <c r="K882" i="10"/>
  <c r="L882" i="10" s="1"/>
  <c r="G883" i="10" s="1"/>
  <c r="Q882" i="10"/>
  <c r="Q883" i="10" l="1"/>
  <c r="P883" i="10"/>
  <c r="K883" i="10"/>
  <c r="L883" i="10" s="1"/>
  <c r="G884" i="10" s="1"/>
  <c r="O883" i="10"/>
  <c r="F884" i="10"/>
  <c r="Q884" i="10" l="1"/>
  <c r="K884" i="10"/>
  <c r="L884" i="10" s="1"/>
  <c r="G885" i="10" s="1"/>
  <c r="P884" i="10"/>
  <c r="F885" i="10"/>
  <c r="O884" i="10"/>
  <c r="T884" i="10"/>
  <c r="U884" i="10" s="1"/>
  <c r="V885" i="10" s="1"/>
  <c r="T885" i="10" l="1"/>
  <c r="U885" i="10" s="1"/>
  <c r="V886" i="10" s="1"/>
  <c r="Q885" i="10"/>
  <c r="P885" i="10"/>
  <c r="K885" i="10"/>
  <c r="L885" i="10" s="1"/>
  <c r="G886" i="10" s="1"/>
  <c r="F886" i="10"/>
  <c r="O885" i="10"/>
  <c r="F887" i="10" l="1"/>
  <c r="O886" i="10"/>
  <c r="Q886" i="10"/>
  <c r="P886" i="10"/>
  <c r="K886" i="10"/>
  <c r="L886" i="10" s="1"/>
  <c r="G887" i="10" s="1"/>
  <c r="T886" i="10"/>
  <c r="U886" i="10" s="1"/>
  <c r="V887" i="10" s="1"/>
  <c r="T887" i="10" l="1"/>
  <c r="U887" i="10" s="1"/>
  <c r="V888" i="10" s="1"/>
  <c r="Q887" i="10"/>
  <c r="P887" i="10"/>
  <c r="K887" i="10"/>
  <c r="L887" i="10" s="1"/>
  <c r="G888" i="10" s="1"/>
  <c r="O887" i="10"/>
  <c r="F888" i="10"/>
  <c r="T888" i="10" l="1"/>
  <c r="U888" i="10" s="1"/>
  <c r="V889" i="10" s="1"/>
  <c r="Q888" i="10"/>
  <c r="K888" i="10"/>
  <c r="L888" i="10" s="1"/>
  <c r="G889" i="10" s="1"/>
  <c r="P888" i="10"/>
  <c r="F889" i="10"/>
  <c r="T889" i="10" s="1"/>
  <c r="U889" i="10" s="1"/>
  <c r="V890" i="10" s="1"/>
  <c r="O888" i="10"/>
  <c r="Q889" i="10" l="1"/>
  <c r="P889" i="10"/>
  <c r="K889" i="10"/>
  <c r="L889" i="10" s="1"/>
  <c r="G890" i="10" s="1"/>
  <c r="F890" i="10"/>
  <c r="T890" i="10" s="1"/>
  <c r="U890" i="10" s="1"/>
  <c r="V891" i="10" s="1"/>
  <c r="O889" i="10"/>
  <c r="Q890" i="10" l="1"/>
  <c r="P890" i="10"/>
  <c r="K890" i="10"/>
  <c r="L890" i="10" s="1"/>
  <c r="G891" i="10" s="1"/>
  <c r="F891" i="10"/>
  <c r="O890" i="10"/>
  <c r="Q891" i="10" l="1"/>
  <c r="K891" i="10"/>
  <c r="L891" i="10" s="1"/>
  <c r="G892" i="10" s="1"/>
  <c r="P891" i="10"/>
  <c r="O891" i="10"/>
  <c r="F892" i="10"/>
  <c r="T891" i="10"/>
  <c r="U891" i="10" s="1"/>
  <c r="V892" i="10" s="1"/>
  <c r="T892" i="10" l="1"/>
  <c r="U892" i="10" s="1"/>
  <c r="V893" i="10" s="1"/>
  <c r="P892" i="10"/>
  <c r="K892" i="10"/>
  <c r="L892" i="10" s="1"/>
  <c r="G893" i="10" s="1"/>
  <c r="Q892" i="10"/>
  <c r="F893" i="10"/>
  <c r="O892" i="10"/>
  <c r="O893" i="10" l="1"/>
  <c r="F894" i="10"/>
  <c r="T893" i="10"/>
  <c r="U893" i="10" s="1"/>
  <c r="V894" i="10" s="1"/>
  <c r="P893" i="10"/>
  <c r="K893" i="10"/>
  <c r="L893" i="10" s="1"/>
  <c r="G894" i="10" s="1"/>
  <c r="Q893" i="10"/>
  <c r="T894" i="10" l="1"/>
  <c r="U894" i="10" s="1"/>
  <c r="V895" i="10" s="1"/>
  <c r="P894" i="10"/>
  <c r="K894" i="10"/>
  <c r="L894" i="10" s="1"/>
  <c r="G895" i="10" s="1"/>
  <c r="Q894" i="10"/>
  <c r="F895" i="10"/>
  <c r="O894" i="10"/>
  <c r="T895" i="10" l="1"/>
  <c r="U895" i="10" s="1"/>
  <c r="V896" i="10" s="1"/>
  <c r="P895" i="10"/>
  <c r="K895" i="10"/>
  <c r="L895" i="10" s="1"/>
  <c r="G896" i="10" s="1"/>
  <c r="Q895" i="10"/>
  <c r="F896" i="10"/>
  <c r="O895" i="10"/>
  <c r="P896" i="10" l="1"/>
  <c r="K896" i="10"/>
  <c r="L896" i="10" s="1"/>
  <c r="G897" i="10" s="1"/>
  <c r="Q896" i="10"/>
  <c r="F897" i="10"/>
  <c r="O896" i="10"/>
  <c r="T896" i="10"/>
  <c r="U896" i="10" s="1"/>
  <c r="V897" i="10" s="1"/>
  <c r="O897" i="10" l="1"/>
  <c r="F898" i="10"/>
  <c r="T897" i="10"/>
  <c r="U897" i="10" s="1"/>
  <c r="V898" i="10" s="1"/>
  <c r="P897" i="10"/>
  <c r="K897" i="10"/>
  <c r="L897" i="10" s="1"/>
  <c r="G898" i="10" s="1"/>
  <c r="Q897" i="10"/>
  <c r="T898" i="10" l="1"/>
  <c r="U898" i="10" s="1"/>
  <c r="V899" i="10" s="1"/>
  <c r="P898" i="10"/>
  <c r="K898" i="10"/>
  <c r="L898" i="10" s="1"/>
  <c r="G899" i="10" s="1"/>
  <c r="Q898" i="10"/>
  <c r="F899" i="10"/>
  <c r="O898" i="10"/>
  <c r="T899" i="10" l="1"/>
  <c r="U899" i="10" s="1"/>
  <c r="V900" i="10" s="1"/>
  <c r="P899" i="10"/>
  <c r="Q899" i="10"/>
  <c r="K899" i="10"/>
  <c r="L899" i="10" s="1"/>
  <c r="G900" i="10" s="1"/>
  <c r="F900" i="10"/>
  <c r="O899" i="10"/>
  <c r="P900" i="10" l="1"/>
  <c r="K900" i="10"/>
  <c r="L900" i="10" s="1"/>
  <c r="G901" i="10" s="1"/>
  <c r="Q900" i="10"/>
  <c r="F901" i="10"/>
  <c r="O900" i="10"/>
  <c r="T900" i="10"/>
  <c r="U900" i="10" s="1"/>
  <c r="V901" i="10" s="1"/>
  <c r="T901" i="10" l="1"/>
  <c r="U901" i="10" s="1"/>
  <c r="V902" i="10" s="1"/>
  <c r="O901" i="10"/>
  <c r="F902" i="10"/>
  <c r="P901" i="10"/>
  <c r="Q901" i="10"/>
  <c r="K901" i="10"/>
  <c r="L901" i="10" s="1"/>
  <c r="G902" i="10" s="1"/>
  <c r="P902" i="10" l="1"/>
  <c r="Q902" i="10"/>
  <c r="K902" i="10"/>
  <c r="L902" i="10" s="1"/>
  <c r="G903" i="10" s="1"/>
  <c r="F903" i="10"/>
  <c r="O902" i="10"/>
  <c r="T902" i="10"/>
  <c r="U902" i="10" s="1"/>
  <c r="V903" i="10" s="1"/>
  <c r="T903" i="10" l="1"/>
  <c r="U903" i="10" s="1"/>
  <c r="V904" i="10" s="1"/>
  <c r="F904" i="10"/>
  <c r="O903" i="10"/>
  <c r="P903" i="10"/>
  <c r="K903" i="10"/>
  <c r="L903" i="10" s="1"/>
  <c r="G904" i="10" s="1"/>
  <c r="Q903" i="10"/>
  <c r="T904" i="10" l="1"/>
  <c r="U904" i="10" s="1"/>
  <c r="V905" i="10" s="1"/>
  <c r="P904" i="10"/>
  <c r="K904" i="10"/>
  <c r="L904" i="10" s="1"/>
  <c r="G905" i="10" s="1"/>
  <c r="Q904" i="10"/>
  <c r="F905" i="10"/>
  <c r="O904" i="10"/>
  <c r="T905" i="10" l="1"/>
  <c r="U905" i="10" s="1"/>
  <c r="V906" i="10" s="1"/>
  <c r="P905" i="10"/>
  <c r="K905" i="10"/>
  <c r="L905" i="10" s="1"/>
  <c r="G906" i="10" s="1"/>
  <c r="Q905" i="10"/>
  <c r="O905" i="10"/>
  <c r="F906" i="10"/>
  <c r="P906" i="10" l="1"/>
  <c r="K906" i="10"/>
  <c r="L906" i="10" s="1"/>
  <c r="G907" i="10" s="1"/>
  <c r="Q906" i="10"/>
  <c r="F907" i="10"/>
  <c r="O906" i="10"/>
  <c r="T906" i="10"/>
  <c r="U906" i="10" s="1"/>
  <c r="V907" i="10" s="1"/>
  <c r="T907" i="10" l="1"/>
  <c r="U907" i="10" s="1"/>
  <c r="V908" i="10" s="1"/>
  <c r="F908" i="10"/>
  <c r="O907" i="10"/>
  <c r="P907" i="10"/>
  <c r="K907" i="10"/>
  <c r="L907" i="10" s="1"/>
  <c r="G908" i="10" s="1"/>
  <c r="Q907" i="10"/>
  <c r="T908" i="10" l="1"/>
  <c r="U908" i="10" s="1"/>
  <c r="V909" i="10" s="1"/>
  <c r="P908" i="10"/>
  <c r="K908" i="10"/>
  <c r="L908" i="10" s="1"/>
  <c r="G909" i="10" s="1"/>
  <c r="Q908" i="10"/>
  <c r="F909" i="10"/>
  <c r="O908" i="10"/>
  <c r="O909" i="10" l="1"/>
  <c r="F910" i="10"/>
  <c r="P909" i="10"/>
  <c r="K909" i="10"/>
  <c r="L909" i="10" s="1"/>
  <c r="G910" i="10" s="1"/>
  <c r="Q909" i="10"/>
  <c r="T909" i="10"/>
  <c r="U909" i="10" s="1"/>
  <c r="V910" i="10" s="1"/>
  <c r="T910" i="10" s="1"/>
  <c r="U910" i="10" s="1"/>
  <c r="V911" i="10" s="1"/>
  <c r="P910" i="10" l="1"/>
  <c r="K910" i="10"/>
  <c r="L910" i="10" s="1"/>
  <c r="G911" i="10" s="1"/>
  <c r="Q910" i="10"/>
  <c r="O910" i="10"/>
  <c r="F911" i="10"/>
  <c r="T911" i="10" s="1"/>
  <c r="U911" i="10" s="1"/>
  <c r="V912" i="10" s="1"/>
  <c r="P911" i="10" l="1"/>
  <c r="K911" i="10"/>
  <c r="L911" i="10" s="1"/>
  <c r="G912" i="10" s="1"/>
  <c r="Q911" i="10"/>
  <c r="F912" i="10"/>
  <c r="O911" i="10"/>
  <c r="P912" i="10" l="1"/>
  <c r="K912" i="10"/>
  <c r="L912" i="10" s="1"/>
  <c r="Q912" i="10"/>
  <c r="G913" i="10"/>
  <c r="O912" i="10"/>
  <c r="F913" i="10"/>
  <c r="T912" i="10"/>
  <c r="U912" i="10" s="1"/>
  <c r="V913" i="10" s="1"/>
  <c r="T913" i="10" l="1"/>
  <c r="U913" i="10" s="1"/>
  <c r="V914" i="10" s="1"/>
  <c r="P913" i="10"/>
  <c r="Q913" i="10"/>
  <c r="K913" i="10"/>
  <c r="L913" i="10" s="1"/>
  <c r="G914" i="10" s="1"/>
  <c r="F914" i="10"/>
  <c r="O913" i="10"/>
  <c r="P914" i="10" l="1"/>
  <c r="Q914" i="10"/>
  <c r="K914" i="10"/>
  <c r="L914" i="10" s="1"/>
  <c r="G915" i="10" s="1"/>
  <c r="F915" i="10"/>
  <c r="O914" i="10"/>
  <c r="T914" i="10"/>
  <c r="U914" i="10" s="1"/>
  <c r="V915" i="10" s="1"/>
  <c r="T915" i="10" l="1"/>
  <c r="U915" i="10" s="1"/>
  <c r="V916" i="10" s="1"/>
  <c r="P915" i="10"/>
  <c r="Q915" i="10"/>
  <c r="K915" i="10"/>
  <c r="L915" i="10" s="1"/>
  <c r="G916" i="10" s="1"/>
  <c r="F916" i="10"/>
  <c r="O915" i="10"/>
  <c r="K916" i="10" l="1"/>
  <c r="L916" i="10" s="1"/>
  <c r="G917" i="10" s="1"/>
  <c r="Q916" i="10"/>
  <c r="P916" i="10"/>
  <c r="F917" i="10"/>
  <c r="O916" i="10"/>
  <c r="T916" i="10"/>
  <c r="U916" i="10" s="1"/>
  <c r="V917" i="10" s="1"/>
  <c r="O917" i="10" l="1"/>
  <c r="F918" i="10"/>
  <c r="T917" i="10"/>
  <c r="U917" i="10" s="1"/>
  <c r="V918" i="10" s="1"/>
  <c r="T918" i="10" s="1"/>
  <c r="U918" i="10" s="1"/>
  <c r="V919" i="10" s="1"/>
  <c r="K917" i="10"/>
  <c r="L917" i="10" s="1"/>
  <c r="G918" i="10" s="1"/>
  <c r="P917" i="10"/>
  <c r="Q917" i="10"/>
  <c r="K918" i="10" l="1"/>
  <c r="L918" i="10" s="1"/>
  <c r="G919" i="10" s="1"/>
  <c r="Q918" i="10"/>
  <c r="P918" i="10"/>
  <c r="F919" i="10"/>
  <c r="O918" i="10"/>
  <c r="O919" i="10" l="1"/>
  <c r="F920" i="10"/>
  <c r="T919" i="10"/>
  <c r="U919" i="10" s="1"/>
  <c r="V920" i="10" s="1"/>
  <c r="K919" i="10"/>
  <c r="L919" i="10" s="1"/>
  <c r="G920" i="10" s="1"/>
  <c r="Q919" i="10"/>
  <c r="P919" i="10"/>
  <c r="T920" i="10" l="1"/>
  <c r="U920" i="10" s="1"/>
  <c r="V921" i="10" s="1"/>
  <c r="K920" i="10"/>
  <c r="L920" i="10" s="1"/>
  <c r="G921" i="10" s="1"/>
  <c r="P920" i="10"/>
  <c r="Q920" i="10"/>
  <c r="F921" i="10"/>
  <c r="O920" i="10"/>
  <c r="T921" i="10" l="1"/>
  <c r="U921" i="10" s="1"/>
  <c r="V922" i="10" s="1"/>
  <c r="O921" i="10"/>
  <c r="F922" i="10"/>
  <c r="K921" i="10"/>
  <c r="L921" i="10" s="1"/>
  <c r="G922" i="10" s="1"/>
  <c r="P921" i="10"/>
  <c r="Q921" i="10"/>
  <c r="K922" i="10" l="1"/>
  <c r="L922" i="10" s="1"/>
  <c r="G923" i="10" s="1"/>
  <c r="P922" i="10"/>
  <c r="Q922" i="10"/>
  <c r="F923" i="10"/>
  <c r="O922" i="10"/>
  <c r="T922" i="10"/>
  <c r="U922" i="10" s="1"/>
  <c r="V923" i="10" s="1"/>
  <c r="T923" i="10" l="1"/>
  <c r="U923" i="10" s="1"/>
  <c r="V924" i="10" s="1"/>
  <c r="P923" i="10"/>
  <c r="K923" i="10"/>
  <c r="L923" i="10" s="1"/>
  <c r="G924" i="10" s="1"/>
  <c r="Q923" i="10"/>
  <c r="F924" i="10"/>
  <c r="O923" i="10"/>
  <c r="P924" i="10" l="1"/>
  <c r="K924" i="10"/>
  <c r="L924" i="10" s="1"/>
  <c r="G925" i="10" s="1"/>
  <c r="Q924" i="10"/>
  <c r="F925" i="10"/>
  <c r="O924" i="10"/>
  <c r="T924" i="10"/>
  <c r="U924" i="10" s="1"/>
  <c r="V925" i="10" s="1"/>
  <c r="T925" i="10" l="1"/>
  <c r="U925" i="10" s="1"/>
  <c r="V926" i="10" s="1"/>
  <c r="P925" i="10"/>
  <c r="K925" i="10"/>
  <c r="L925" i="10" s="1"/>
  <c r="G926" i="10" s="1"/>
  <c r="Q925" i="10"/>
  <c r="F926" i="10"/>
  <c r="O925" i="10"/>
  <c r="K926" i="10" l="1"/>
  <c r="L926" i="10" s="1"/>
  <c r="G927" i="10" s="1"/>
  <c r="Q926" i="10"/>
  <c r="P926" i="10"/>
  <c r="F927" i="10"/>
  <c r="O926" i="10"/>
  <c r="T926" i="10"/>
  <c r="U926" i="10" s="1"/>
  <c r="V927" i="10" s="1"/>
  <c r="O927" i="10" l="1"/>
  <c r="F928" i="10"/>
  <c r="T927" i="10"/>
  <c r="U927" i="10" s="1"/>
  <c r="V928" i="10" s="1"/>
  <c r="K927" i="10"/>
  <c r="L927" i="10" s="1"/>
  <c r="G928" i="10" s="1"/>
  <c r="Q927" i="10"/>
  <c r="P927" i="10"/>
  <c r="T928" i="10" l="1"/>
  <c r="U928" i="10" s="1"/>
  <c r="V929" i="10" s="1"/>
  <c r="P928" i="10"/>
  <c r="K928" i="10"/>
  <c r="L928" i="10" s="1"/>
  <c r="G929" i="10" s="1"/>
  <c r="Q928" i="10"/>
  <c r="F929" i="10"/>
  <c r="O928" i="10"/>
  <c r="T929" i="10" l="1"/>
  <c r="U929" i="10" s="1"/>
  <c r="V930" i="10" s="1"/>
  <c r="K929" i="10"/>
  <c r="L929" i="10" s="1"/>
  <c r="G930" i="10" s="1"/>
  <c r="Q929" i="10"/>
  <c r="P929" i="10"/>
  <c r="F930" i="10"/>
  <c r="O929" i="10"/>
  <c r="K930" i="10" l="1"/>
  <c r="L930" i="10" s="1"/>
  <c r="G931" i="10" s="1"/>
  <c r="Q930" i="10"/>
  <c r="P930" i="10"/>
  <c r="F931" i="10"/>
  <c r="O930" i="10"/>
  <c r="T930" i="10"/>
  <c r="U930" i="10" s="1"/>
  <c r="V931" i="10" s="1"/>
  <c r="O931" i="10" l="1"/>
  <c r="F932" i="10"/>
  <c r="T931" i="10"/>
  <c r="U931" i="10" s="1"/>
  <c r="V932" i="10" s="1"/>
  <c r="T932" i="10" s="1"/>
  <c r="U932" i="10" s="1"/>
  <c r="V933" i="10" s="1"/>
  <c r="K931" i="10"/>
  <c r="L931" i="10" s="1"/>
  <c r="G932" i="10" s="1"/>
  <c r="Q931" i="10"/>
  <c r="P931" i="10"/>
  <c r="P932" i="10" l="1"/>
  <c r="K932" i="10"/>
  <c r="L932" i="10" s="1"/>
  <c r="G933" i="10" s="1"/>
  <c r="Q932" i="10"/>
  <c r="F933" i="10"/>
  <c r="O932" i="10"/>
  <c r="K933" i="10" l="1"/>
  <c r="L933" i="10" s="1"/>
  <c r="G934" i="10" s="1"/>
  <c r="Q933" i="10"/>
  <c r="P933" i="10"/>
  <c r="F934" i="10"/>
  <c r="O933" i="10"/>
  <c r="T933" i="10"/>
  <c r="U933" i="10" s="1"/>
  <c r="V934" i="10" s="1"/>
  <c r="T934" i="10" l="1"/>
  <c r="U934" i="10" s="1"/>
  <c r="V935" i="10" s="1"/>
  <c r="K934" i="10"/>
  <c r="L934" i="10" s="1"/>
  <c r="G935" i="10" s="1"/>
  <c r="Q934" i="10"/>
  <c r="P934" i="10"/>
  <c r="F935" i="10"/>
  <c r="O934" i="10"/>
  <c r="K935" i="10" l="1"/>
  <c r="L935" i="10" s="1"/>
  <c r="G936" i="10" s="1"/>
  <c r="Q935" i="10"/>
  <c r="P935" i="10"/>
  <c r="O935" i="10"/>
  <c r="F936" i="10"/>
  <c r="T935" i="10"/>
  <c r="U935" i="10" s="1"/>
  <c r="V936" i="10" s="1"/>
  <c r="T936" i="10" l="1"/>
  <c r="U936" i="10" s="1"/>
  <c r="V937" i="10" s="1"/>
  <c r="O936" i="10"/>
  <c r="F937" i="10"/>
  <c r="K936" i="10"/>
  <c r="L936" i="10" s="1"/>
  <c r="G937" i="10" s="1"/>
  <c r="Q936" i="10"/>
  <c r="P936" i="10"/>
  <c r="K937" i="10" l="1"/>
  <c r="L937" i="10" s="1"/>
  <c r="G938" i="10" s="1"/>
  <c r="Q937" i="10"/>
  <c r="P937" i="10"/>
  <c r="O937" i="10"/>
  <c r="F938" i="10"/>
  <c r="T937" i="10"/>
  <c r="U937" i="10" s="1"/>
  <c r="V938" i="10" s="1"/>
  <c r="T938" i="10" l="1"/>
  <c r="U938" i="10" s="1"/>
  <c r="V939" i="10" s="1"/>
  <c r="K938" i="10"/>
  <c r="L938" i="10" s="1"/>
  <c r="G939" i="10" s="1"/>
  <c r="Q938" i="10"/>
  <c r="P938" i="10"/>
  <c r="F939" i="10"/>
  <c r="O938" i="10"/>
  <c r="K939" i="10" l="1"/>
  <c r="L939" i="10" s="1"/>
  <c r="G940" i="10" s="1"/>
  <c r="Q939" i="10"/>
  <c r="P939" i="10"/>
  <c r="O939" i="10"/>
  <c r="F940" i="10"/>
  <c r="T939" i="10"/>
  <c r="U939" i="10" s="1"/>
  <c r="V940" i="10" s="1"/>
  <c r="T940" i="10" l="1"/>
  <c r="U940" i="10" s="1"/>
  <c r="V941" i="10" s="1"/>
  <c r="F941" i="10"/>
  <c r="O940" i="10"/>
  <c r="K940" i="10"/>
  <c r="L940" i="10" s="1"/>
  <c r="G941" i="10" s="1"/>
  <c r="Q940" i="10"/>
  <c r="P940" i="10"/>
  <c r="P941" i="10" l="1"/>
  <c r="K941" i="10"/>
  <c r="L941" i="10" s="1"/>
  <c r="G942" i="10" s="1"/>
  <c r="Q941" i="10"/>
  <c r="F942" i="10"/>
  <c r="O941" i="10"/>
  <c r="T941" i="10"/>
  <c r="U941" i="10" s="1"/>
  <c r="V942" i="10" s="1"/>
  <c r="T942" i="10" l="1"/>
  <c r="U942" i="10" s="1"/>
  <c r="V943" i="10" s="1"/>
  <c r="P942" i="10"/>
  <c r="K942" i="10"/>
  <c r="L942" i="10" s="1"/>
  <c r="G943" i="10" s="1"/>
  <c r="Q942" i="10"/>
  <c r="O942" i="10"/>
  <c r="F943" i="10"/>
  <c r="K943" i="10" l="1"/>
  <c r="L943" i="10" s="1"/>
  <c r="G944" i="10" s="1"/>
  <c r="Q943" i="10"/>
  <c r="P943" i="10"/>
  <c r="O943" i="10"/>
  <c r="F944" i="10"/>
  <c r="T943" i="10"/>
  <c r="U943" i="10" s="1"/>
  <c r="V944" i="10" s="1"/>
  <c r="T944" i="10" l="1"/>
  <c r="U944" i="10" s="1"/>
  <c r="V945" i="10" s="1"/>
  <c r="F945" i="10"/>
  <c r="O944" i="10"/>
  <c r="K944" i="10"/>
  <c r="L944" i="10" s="1"/>
  <c r="G945" i="10" s="1"/>
  <c r="P944" i="10"/>
  <c r="Q944" i="10"/>
  <c r="K945" i="10" l="1"/>
  <c r="L945" i="10" s="1"/>
  <c r="G946" i="10" s="1"/>
  <c r="Q945" i="10"/>
  <c r="P945" i="10"/>
  <c r="O945" i="10"/>
  <c r="F946" i="10"/>
  <c r="T945" i="10"/>
  <c r="U945" i="10" s="1"/>
  <c r="V946" i="10" s="1"/>
  <c r="T946" i="10" l="1"/>
  <c r="U946" i="10" s="1"/>
  <c r="V947" i="10" s="1"/>
  <c r="F947" i="10"/>
  <c r="O946" i="10"/>
  <c r="K946" i="10"/>
  <c r="L946" i="10" s="1"/>
  <c r="G947" i="10" s="1"/>
  <c r="Q946" i="10"/>
  <c r="P946" i="10"/>
  <c r="K947" i="10" l="1"/>
  <c r="L947" i="10" s="1"/>
  <c r="G948" i="10" s="1"/>
  <c r="P947" i="10"/>
  <c r="Q947" i="10"/>
  <c r="O947" i="10"/>
  <c r="F948" i="10"/>
  <c r="T947" i="10"/>
  <c r="U947" i="10" s="1"/>
  <c r="V948" i="10" s="1"/>
  <c r="T948" i="10" l="1"/>
  <c r="U948" i="10" s="1"/>
  <c r="V949" i="10" s="1"/>
  <c r="F949" i="10"/>
  <c r="O948" i="10"/>
  <c r="K948" i="10"/>
  <c r="L948" i="10" s="1"/>
  <c r="G949" i="10" s="1"/>
  <c r="P948" i="10"/>
  <c r="Q948" i="10"/>
  <c r="K949" i="10" l="1"/>
  <c r="L949" i="10" s="1"/>
  <c r="G950" i="10" s="1"/>
  <c r="Q949" i="10"/>
  <c r="P949" i="10"/>
  <c r="O949" i="10"/>
  <c r="F950" i="10"/>
  <c r="T949" i="10"/>
  <c r="U949" i="10" s="1"/>
  <c r="V950" i="10" s="1"/>
  <c r="T950" i="10" l="1"/>
  <c r="U950" i="10" s="1"/>
  <c r="V951" i="10" s="1"/>
  <c r="F951" i="10"/>
  <c r="O950" i="10"/>
  <c r="K950" i="10"/>
  <c r="L950" i="10" s="1"/>
  <c r="G951" i="10" s="1"/>
  <c r="Q950" i="10"/>
  <c r="P950" i="10"/>
  <c r="Q951" i="10" l="1"/>
  <c r="K951" i="10"/>
  <c r="L951" i="10" s="1"/>
  <c r="G952" i="10" s="1"/>
  <c r="P951" i="10"/>
  <c r="F952" i="10"/>
  <c r="O951" i="10"/>
  <c r="T951" i="10"/>
  <c r="U951" i="10" s="1"/>
  <c r="V952" i="10" s="1"/>
  <c r="O952" i="10" l="1"/>
  <c r="F953" i="10"/>
  <c r="T952" i="10"/>
  <c r="U952" i="10" s="1"/>
  <c r="V953" i="10" s="1"/>
  <c r="T953" i="10" s="1"/>
  <c r="U953" i="10" s="1"/>
  <c r="V954" i="10" s="1"/>
  <c r="K952" i="10"/>
  <c r="L952" i="10" s="1"/>
  <c r="G953" i="10" s="1"/>
  <c r="Q952" i="10"/>
  <c r="P952" i="10"/>
  <c r="Q953" i="10" l="1"/>
  <c r="K953" i="10"/>
  <c r="L953" i="10" s="1"/>
  <c r="G954" i="10" s="1"/>
  <c r="P953" i="10"/>
  <c r="O953" i="10"/>
  <c r="F954" i="10"/>
  <c r="O954" i="10" l="1"/>
  <c r="F955" i="10"/>
  <c r="Q954" i="10"/>
  <c r="P954" i="10"/>
  <c r="K954" i="10"/>
  <c r="L954" i="10" s="1"/>
  <c r="G955" i="10" s="1"/>
  <c r="T954" i="10"/>
  <c r="U954" i="10" s="1"/>
  <c r="V955" i="10" s="1"/>
  <c r="T955" i="10" s="1"/>
  <c r="U955" i="10" s="1"/>
  <c r="V956" i="10" s="1"/>
  <c r="P955" i="10" l="1"/>
  <c r="K955" i="10"/>
  <c r="L955" i="10" s="1"/>
  <c r="G956" i="10" s="1"/>
  <c r="Q955" i="10"/>
  <c r="F956" i="10"/>
  <c r="O955" i="10"/>
  <c r="K956" i="10" l="1"/>
  <c r="L956" i="10" s="1"/>
  <c r="G957" i="10" s="1"/>
  <c r="Q956" i="10"/>
  <c r="P956" i="10"/>
  <c r="F957" i="10"/>
  <c r="O956" i="10"/>
  <c r="T956" i="10"/>
  <c r="U956" i="10" s="1"/>
  <c r="V957" i="10" s="1"/>
  <c r="T957" i="10" l="1"/>
  <c r="U957" i="10" s="1"/>
  <c r="V958" i="10" s="1"/>
  <c r="K957" i="10"/>
  <c r="L957" i="10" s="1"/>
  <c r="G958" i="10" s="1"/>
  <c r="Q957" i="10"/>
  <c r="P957" i="10"/>
  <c r="F958" i="10"/>
  <c r="O957" i="10"/>
  <c r="T958" i="10" l="1"/>
  <c r="U958" i="10" s="1"/>
  <c r="V959" i="10" s="1"/>
  <c r="K958" i="10"/>
  <c r="L958" i="10" s="1"/>
  <c r="G959" i="10" s="1"/>
  <c r="Q958" i="10"/>
  <c r="P958" i="10"/>
  <c r="F959" i="10"/>
  <c r="O958" i="10"/>
  <c r="K959" i="10" l="1"/>
  <c r="L959" i="10" s="1"/>
  <c r="G960" i="10" s="1"/>
  <c r="Q959" i="10"/>
  <c r="P959" i="10"/>
  <c r="O959" i="10"/>
  <c r="F960" i="10"/>
  <c r="T959" i="10"/>
  <c r="U959" i="10" s="1"/>
  <c r="V960" i="10" s="1"/>
  <c r="T960" i="10" l="1"/>
  <c r="U960" i="10" s="1"/>
  <c r="V961" i="10" s="1"/>
  <c r="K960" i="10"/>
  <c r="L960" i="10" s="1"/>
  <c r="G961" i="10" s="1"/>
  <c r="Q960" i="10"/>
  <c r="P960" i="10"/>
  <c r="F961" i="10"/>
  <c r="O960" i="10"/>
  <c r="K961" i="10" l="1"/>
  <c r="L961" i="10" s="1"/>
  <c r="G962" i="10" s="1"/>
  <c r="Q961" i="10"/>
  <c r="P961" i="10"/>
  <c r="O961" i="10"/>
  <c r="F962" i="10"/>
  <c r="T961" i="10"/>
  <c r="U961" i="10" s="1"/>
  <c r="V962" i="10" s="1"/>
  <c r="T962" i="10" l="1"/>
  <c r="U962" i="10" s="1"/>
  <c r="V963" i="10" s="1"/>
  <c r="K962" i="10"/>
  <c r="L962" i="10" s="1"/>
  <c r="G963" i="10" s="1"/>
  <c r="P962" i="10"/>
  <c r="Q962" i="10"/>
  <c r="F963" i="10"/>
  <c r="O962" i="10"/>
  <c r="K963" i="10" l="1"/>
  <c r="L963" i="10" s="1"/>
  <c r="G964" i="10" s="1"/>
  <c r="Q963" i="10"/>
  <c r="P963" i="10"/>
  <c r="O963" i="10"/>
  <c r="F964" i="10"/>
  <c r="T963" i="10"/>
  <c r="U963" i="10" s="1"/>
  <c r="V964" i="10" s="1"/>
  <c r="T964" i="10" l="1"/>
  <c r="U964" i="10" s="1"/>
  <c r="V965" i="10" s="1"/>
  <c r="P964" i="10"/>
  <c r="K964" i="10"/>
  <c r="L964" i="10" s="1"/>
  <c r="G965" i="10" s="1"/>
  <c r="Q964" i="10"/>
  <c r="F965" i="10"/>
  <c r="O964" i="10"/>
  <c r="K965" i="10" l="1"/>
  <c r="L965" i="10" s="1"/>
  <c r="G966" i="10" s="1"/>
  <c r="Q965" i="10"/>
  <c r="P965" i="10"/>
  <c r="F966" i="10"/>
  <c r="O965" i="10"/>
  <c r="T965" i="10"/>
  <c r="U965" i="10" s="1"/>
  <c r="V966" i="10" s="1"/>
  <c r="O966" i="10" l="1"/>
  <c r="F967" i="10"/>
  <c r="T966" i="10"/>
  <c r="U966" i="10" s="1"/>
  <c r="V967" i="10" s="1"/>
  <c r="T967" i="10" s="1"/>
  <c r="U967" i="10" s="1"/>
  <c r="V968" i="10" s="1"/>
  <c r="K966" i="10"/>
  <c r="L966" i="10" s="1"/>
  <c r="G967" i="10" s="1"/>
  <c r="Q966" i="10"/>
  <c r="P966" i="10"/>
  <c r="P967" i="10" l="1"/>
  <c r="K967" i="10"/>
  <c r="L967" i="10" s="1"/>
  <c r="G968" i="10" s="1"/>
  <c r="Q967" i="10"/>
  <c r="O967" i="10"/>
  <c r="F968" i="10"/>
  <c r="P968" i="10" l="1"/>
  <c r="K968" i="10"/>
  <c r="L968" i="10" s="1"/>
  <c r="G969" i="10" s="1"/>
  <c r="Q968" i="10"/>
  <c r="O968" i="10"/>
  <c r="F969" i="10"/>
  <c r="T968" i="10"/>
  <c r="U968" i="10" s="1"/>
  <c r="V969" i="10" s="1"/>
  <c r="T969" i="10" l="1"/>
  <c r="U969" i="10" s="1"/>
  <c r="V970" i="10" s="1"/>
  <c r="K969" i="10"/>
  <c r="L969" i="10" s="1"/>
  <c r="G970" i="10" s="1"/>
  <c r="P969" i="10"/>
  <c r="Q969" i="10"/>
  <c r="O969" i="10"/>
  <c r="F970" i="10"/>
  <c r="T970" i="10" l="1"/>
  <c r="U970" i="10" s="1"/>
  <c r="V971" i="10" s="1"/>
  <c r="O970" i="10"/>
  <c r="F971" i="10"/>
  <c r="K970" i="10"/>
  <c r="L970" i="10" s="1"/>
  <c r="G971" i="10" s="1"/>
  <c r="Q970" i="10"/>
  <c r="P970" i="10"/>
  <c r="K971" i="10" l="1"/>
  <c r="L971" i="10" s="1"/>
  <c r="G972" i="10" s="1"/>
  <c r="Q971" i="10"/>
  <c r="P971" i="10"/>
  <c r="F972" i="10"/>
  <c r="O971" i="10"/>
  <c r="T971" i="10"/>
  <c r="U971" i="10" s="1"/>
  <c r="V972" i="10" s="1"/>
  <c r="T972" i="10" l="1"/>
  <c r="U972" i="10" s="1"/>
  <c r="V973" i="10" s="1"/>
  <c r="K972" i="10"/>
  <c r="L972" i="10" s="1"/>
  <c r="G973" i="10" s="1"/>
  <c r="Q972" i="10"/>
  <c r="P972" i="10"/>
  <c r="F973" i="10"/>
  <c r="O972" i="10"/>
  <c r="K973" i="10" l="1"/>
  <c r="L973" i="10" s="1"/>
  <c r="G974" i="10" s="1"/>
  <c r="Q973" i="10"/>
  <c r="P973" i="10"/>
  <c r="O973" i="10"/>
  <c r="F974" i="10"/>
  <c r="T973" i="10"/>
  <c r="U973" i="10" s="1"/>
  <c r="V974" i="10" s="1"/>
  <c r="T974" i="10" l="1"/>
  <c r="U974" i="10" s="1"/>
  <c r="V975" i="10" s="1"/>
  <c r="K974" i="10"/>
  <c r="L974" i="10" s="1"/>
  <c r="G975" i="10" s="1"/>
  <c r="Q974" i="10"/>
  <c r="P974" i="10"/>
  <c r="F975" i="10"/>
  <c r="O974" i="10"/>
  <c r="K975" i="10" l="1"/>
  <c r="L975" i="10" s="1"/>
  <c r="G976" i="10" s="1"/>
  <c r="Q975" i="10"/>
  <c r="P975" i="10"/>
  <c r="O975" i="10"/>
  <c r="F976" i="10"/>
  <c r="T975" i="10"/>
  <c r="U975" i="10" s="1"/>
  <c r="V976" i="10" s="1"/>
  <c r="T976" i="10" l="1"/>
  <c r="U976" i="10" s="1"/>
  <c r="V977" i="10" s="1"/>
  <c r="K976" i="10"/>
  <c r="L976" i="10" s="1"/>
  <c r="G977" i="10" s="1"/>
  <c r="Q976" i="10"/>
  <c r="P976" i="10"/>
  <c r="F977" i="10"/>
  <c r="O976" i="10"/>
  <c r="K977" i="10" l="1"/>
  <c r="L977" i="10" s="1"/>
  <c r="G978" i="10" s="1"/>
  <c r="Q977" i="10"/>
  <c r="P977" i="10"/>
  <c r="O977" i="10"/>
  <c r="F978" i="10"/>
  <c r="T977" i="10"/>
  <c r="U977" i="10" s="1"/>
  <c r="V978" i="10" s="1"/>
  <c r="T978" i="10" l="1"/>
  <c r="U978" i="10" s="1"/>
  <c r="V979" i="10" s="1"/>
  <c r="F979" i="10"/>
  <c r="O978" i="10"/>
  <c r="K978" i="10"/>
  <c r="L978" i="10" s="1"/>
  <c r="G979" i="10" s="1"/>
  <c r="Q978" i="10"/>
  <c r="P978" i="10"/>
  <c r="Q979" i="10" l="1"/>
  <c r="K979" i="10"/>
  <c r="L979" i="10" s="1"/>
  <c r="G980" i="10" s="1"/>
  <c r="P979" i="10"/>
  <c r="O979" i="10"/>
  <c r="F980" i="10"/>
  <c r="T979" i="10"/>
  <c r="U979" i="10" s="1"/>
  <c r="V980" i="10" s="1"/>
  <c r="T980" i="10" l="1"/>
  <c r="U980" i="10" s="1"/>
  <c r="V981" i="10" s="1"/>
  <c r="P980" i="10"/>
  <c r="K980" i="10"/>
  <c r="L980" i="10" s="1"/>
  <c r="G981" i="10" s="1"/>
  <c r="Q980" i="10"/>
  <c r="O980" i="10"/>
  <c r="F981" i="10"/>
  <c r="K981" i="10" l="1"/>
  <c r="L981" i="10" s="1"/>
  <c r="G982" i="10" s="1"/>
  <c r="Q981" i="10"/>
  <c r="P981" i="10"/>
  <c r="O981" i="10"/>
  <c r="F982" i="10"/>
  <c r="T981" i="10"/>
  <c r="U981" i="10" s="1"/>
  <c r="V982" i="10" s="1"/>
  <c r="T982" i="10" l="1"/>
  <c r="U982" i="10" s="1"/>
  <c r="V983" i="10" s="1"/>
  <c r="P982" i="10"/>
  <c r="K982" i="10"/>
  <c r="L982" i="10" s="1"/>
  <c r="G983" i="10" s="1"/>
  <c r="Q982" i="10"/>
  <c r="O982" i="10"/>
  <c r="F983" i="10"/>
  <c r="P983" i="10" l="1"/>
  <c r="K983" i="10"/>
  <c r="L983" i="10" s="1"/>
  <c r="G984" i="10" s="1"/>
  <c r="Q983" i="10"/>
  <c r="O983" i="10"/>
  <c r="F984" i="10"/>
  <c r="T983" i="10"/>
  <c r="U983" i="10" s="1"/>
  <c r="V984" i="10" s="1"/>
  <c r="T984" i="10" l="1"/>
  <c r="U984" i="10" s="1"/>
  <c r="V985" i="10" s="1"/>
  <c r="P984" i="10"/>
  <c r="K984" i="10"/>
  <c r="L984" i="10" s="1"/>
  <c r="G985" i="10" s="1"/>
  <c r="Q984" i="10"/>
  <c r="O984" i="10"/>
  <c r="F985" i="10"/>
  <c r="Q985" i="10" l="1"/>
  <c r="P985" i="10"/>
  <c r="K985" i="10"/>
  <c r="L985" i="10" s="1"/>
  <c r="G986" i="10" s="1"/>
  <c r="O985" i="10"/>
  <c r="F986" i="10"/>
  <c r="T985" i="10"/>
  <c r="U985" i="10" s="1"/>
  <c r="V986" i="10" s="1"/>
  <c r="T986" i="10" l="1"/>
  <c r="U986" i="10" s="1"/>
  <c r="V987" i="10" s="1"/>
  <c r="P986" i="10"/>
  <c r="Q986" i="10"/>
  <c r="K986" i="10"/>
  <c r="L986" i="10" s="1"/>
  <c r="G987" i="10" s="1"/>
  <c r="F987" i="10"/>
  <c r="O986" i="10"/>
  <c r="P987" i="10" l="1"/>
  <c r="K987" i="10"/>
  <c r="L987" i="10" s="1"/>
  <c r="G988" i="10" s="1"/>
  <c r="Q987" i="10"/>
  <c r="F988" i="10"/>
  <c r="O987" i="10"/>
  <c r="T987" i="10"/>
  <c r="U987" i="10" s="1"/>
  <c r="V988" i="10" s="1"/>
  <c r="O988" i="10" l="1"/>
  <c r="F989" i="10"/>
  <c r="T988" i="10"/>
  <c r="U988" i="10" s="1"/>
  <c r="V989" i="10" s="1"/>
  <c r="T989" i="10" s="1"/>
  <c r="U989" i="10" s="1"/>
  <c r="V990" i="10" s="1"/>
  <c r="P988" i="10"/>
  <c r="K988" i="10"/>
  <c r="L988" i="10" s="1"/>
  <c r="G989" i="10" s="1"/>
  <c r="Q988" i="10"/>
  <c r="Q989" i="10" l="1"/>
  <c r="P989" i="10"/>
  <c r="K989" i="10"/>
  <c r="L989" i="10" s="1"/>
  <c r="G990" i="10" s="1"/>
  <c r="F990" i="10"/>
  <c r="O989" i="10"/>
  <c r="Q990" i="10" l="1"/>
  <c r="K990" i="10"/>
  <c r="L990" i="10" s="1"/>
  <c r="G991" i="10" s="1"/>
  <c r="P990" i="10"/>
  <c r="O990" i="10"/>
  <c r="F991" i="10"/>
  <c r="T990" i="10"/>
  <c r="U990" i="10" s="1"/>
  <c r="V991" i="10" s="1"/>
  <c r="T991" i="10" l="1"/>
  <c r="U991" i="10" s="1"/>
  <c r="V992" i="10" s="1"/>
  <c r="P991" i="10"/>
  <c r="K991" i="10"/>
  <c r="L991" i="10" s="1"/>
  <c r="G992" i="10" s="1"/>
  <c r="Q991" i="10"/>
  <c r="F992" i="10"/>
  <c r="O991" i="10"/>
  <c r="K992" i="10" l="1"/>
  <c r="L992" i="10" s="1"/>
  <c r="G993" i="10" s="1"/>
  <c r="Q992" i="10"/>
  <c r="P992" i="10"/>
  <c r="O992" i="10"/>
  <c r="F993" i="10"/>
  <c r="T992" i="10"/>
  <c r="U992" i="10" s="1"/>
  <c r="V993" i="10" s="1"/>
  <c r="T993" i="10" l="1"/>
  <c r="U993" i="10" s="1"/>
  <c r="V994" i="10" s="1"/>
  <c r="K993" i="10"/>
  <c r="L993" i="10" s="1"/>
  <c r="G994" i="10" s="1"/>
  <c r="P993" i="10"/>
  <c r="Q993" i="10"/>
  <c r="F994" i="10"/>
  <c r="O993" i="10"/>
  <c r="Q994" i="10" l="1"/>
  <c r="P994" i="10"/>
  <c r="K994" i="10"/>
  <c r="L994" i="10" s="1"/>
  <c r="G995" i="10" s="1"/>
  <c r="F995" i="10"/>
  <c r="O994" i="10"/>
  <c r="T994" i="10"/>
  <c r="U994" i="10" s="1"/>
  <c r="V995" i="10" s="1"/>
  <c r="T995" i="10" l="1"/>
  <c r="U995" i="10" s="1"/>
  <c r="V996" i="10" s="1"/>
  <c r="K995" i="10"/>
  <c r="L995" i="10" s="1"/>
  <c r="G996" i="10" s="1"/>
  <c r="P995" i="10"/>
  <c r="Q995" i="10"/>
  <c r="O995" i="10"/>
  <c r="F996" i="10"/>
  <c r="T996" i="10" l="1"/>
  <c r="U996" i="10" s="1"/>
  <c r="V997" i="10" s="1"/>
  <c r="F997" i="10"/>
  <c r="O996" i="10"/>
  <c r="K996" i="10"/>
  <c r="L996" i="10" s="1"/>
  <c r="G997" i="10" s="1"/>
  <c r="Q996" i="10"/>
  <c r="P996" i="10"/>
  <c r="K997" i="10" l="1"/>
  <c r="L997" i="10" s="1"/>
  <c r="G998" i="10" s="1"/>
  <c r="Q997" i="10"/>
  <c r="P997" i="10"/>
  <c r="F998" i="10"/>
  <c r="O997" i="10"/>
  <c r="T997" i="10"/>
  <c r="U997" i="10" s="1"/>
  <c r="V998" i="10" s="1"/>
  <c r="F999" i="10" l="1"/>
  <c r="O998" i="10"/>
  <c r="T998" i="10"/>
  <c r="U998" i="10" s="1"/>
  <c r="V999" i="10" s="1"/>
  <c r="P998" i="10"/>
  <c r="K998" i="10"/>
  <c r="L998" i="10" s="1"/>
  <c r="G999" i="10" s="1"/>
  <c r="Q998" i="10"/>
  <c r="T999" i="10" l="1"/>
  <c r="U999" i="10" s="1"/>
  <c r="V1000" i="10" s="1"/>
  <c r="P999" i="10"/>
  <c r="Q999" i="10"/>
  <c r="K999" i="10"/>
  <c r="L999" i="10" s="1"/>
  <c r="G1000" i="10" s="1"/>
  <c r="F1000" i="10"/>
  <c r="O999" i="10"/>
  <c r="K1000" i="10" l="1"/>
  <c r="L1000" i="10" s="1"/>
  <c r="G1001" i="10" s="1"/>
  <c r="Q1000" i="10"/>
  <c r="P1000" i="10"/>
  <c r="F1001" i="10"/>
  <c r="O1000" i="10"/>
  <c r="T1000" i="10"/>
  <c r="U1000" i="10" s="1"/>
  <c r="V1001" i="10" s="1"/>
  <c r="O1001" i="10" l="1"/>
  <c r="F1002" i="10"/>
  <c r="T1001" i="10"/>
  <c r="U1001" i="10" s="1"/>
  <c r="V1002" i="10" s="1"/>
  <c r="T1002" i="10" s="1"/>
  <c r="U1002" i="10" s="1"/>
  <c r="V1003" i="10" s="1"/>
  <c r="P1001" i="10"/>
  <c r="K1001" i="10"/>
  <c r="L1001" i="10" s="1"/>
  <c r="G1002" i="10" s="1"/>
  <c r="Q1001" i="10"/>
  <c r="K1002" i="10" l="1"/>
  <c r="L1002" i="10" s="1"/>
  <c r="G1003" i="10" s="1"/>
  <c r="P1002" i="10"/>
  <c r="Q1002" i="10"/>
  <c r="F1003" i="10"/>
  <c r="T1003" i="10" s="1"/>
  <c r="U1003" i="10" s="1"/>
  <c r="V1004" i="10" s="1"/>
  <c r="O1002" i="10"/>
  <c r="O1003" i="10" l="1"/>
  <c r="F1004" i="10"/>
  <c r="P1003" i="10"/>
  <c r="K1003" i="10"/>
  <c r="L1003" i="10" s="1"/>
  <c r="G1004" i="10" s="1"/>
  <c r="Q1003" i="10"/>
  <c r="P1004" i="10" l="1"/>
  <c r="K1004" i="10"/>
  <c r="L1004" i="10" s="1"/>
  <c r="G1005" i="10" s="1"/>
  <c r="Q1004" i="10"/>
  <c r="F1005" i="10"/>
  <c r="O1004" i="10"/>
  <c r="T1004" i="10"/>
  <c r="U1004" i="10" s="1"/>
  <c r="V1005" i="10" s="1"/>
  <c r="T1005" i="10" l="1"/>
  <c r="U1005" i="10" s="1"/>
  <c r="V1006" i="10" s="1"/>
  <c r="P1005" i="10"/>
  <c r="K1005" i="10"/>
  <c r="L1005" i="10" s="1"/>
  <c r="G1006" i="10" s="1"/>
  <c r="Q1005" i="10"/>
  <c r="F1006" i="10"/>
  <c r="O1005" i="10"/>
  <c r="T1006" i="10" l="1"/>
  <c r="U1006" i="10" s="1"/>
  <c r="V1007" i="10" s="1"/>
  <c r="Q1006" i="10"/>
  <c r="P1006" i="10"/>
  <c r="K1006" i="10"/>
  <c r="L1006" i="10" s="1"/>
  <c r="G1007" i="10" s="1"/>
  <c r="F1007" i="10"/>
  <c r="O1006" i="10"/>
  <c r="P1007" i="10" l="1"/>
  <c r="K1007" i="10"/>
  <c r="L1007" i="10" s="1"/>
  <c r="G1008" i="10" s="1"/>
  <c r="Q1007" i="10"/>
  <c r="O1007" i="10"/>
  <c r="F1008" i="10"/>
  <c r="T1007" i="10"/>
  <c r="U1007" i="10" s="1"/>
  <c r="V1008" i="10" s="1"/>
  <c r="T1008" i="10" l="1"/>
  <c r="U1008" i="10" s="1"/>
  <c r="V1009" i="10" s="1"/>
  <c r="P1008" i="10"/>
  <c r="K1008" i="10"/>
  <c r="L1008" i="10" s="1"/>
  <c r="G1009" i="10" s="1"/>
  <c r="Q1008" i="10"/>
  <c r="O1008" i="10"/>
  <c r="F1009" i="10"/>
  <c r="Q1009" i="10" l="1"/>
  <c r="P1009" i="10"/>
  <c r="K1009" i="10"/>
  <c r="L1009" i="10" s="1"/>
  <c r="G1010" i="10" s="1"/>
  <c r="O1009" i="10"/>
  <c r="F1010" i="10"/>
  <c r="T1009" i="10"/>
  <c r="U1009" i="10" s="1"/>
  <c r="V1010" i="10" s="1"/>
  <c r="T1010" i="10" l="1"/>
  <c r="U1010" i="10" s="1"/>
  <c r="V1011" i="10" s="1"/>
  <c r="K1010" i="10"/>
  <c r="L1010" i="10" s="1"/>
  <c r="G1011" i="10" s="1"/>
  <c r="Q1010" i="10"/>
  <c r="P1010" i="10"/>
  <c r="O1010" i="10"/>
  <c r="F1011" i="10"/>
  <c r="F1012" i="10" l="1"/>
  <c r="O1011" i="10"/>
  <c r="P1011" i="10"/>
  <c r="K1011" i="10"/>
  <c r="L1011" i="10" s="1"/>
  <c r="G1012" i="10" s="1"/>
  <c r="Q1011" i="10"/>
  <c r="T1011" i="10"/>
  <c r="U1011" i="10" s="1"/>
  <c r="V1012" i="10" s="1"/>
  <c r="T1012" i="10" l="1"/>
  <c r="U1012" i="10" s="1"/>
  <c r="V1013" i="10" s="1"/>
  <c r="K1012" i="10"/>
  <c r="L1012" i="10" s="1"/>
  <c r="G1013" i="10" s="1"/>
  <c r="Q1012" i="10"/>
  <c r="P1012" i="10"/>
  <c r="O1012" i="10"/>
  <c r="F1013" i="10"/>
  <c r="T1013" i="10" l="1"/>
  <c r="U1013" i="10" s="1"/>
  <c r="V1014" i="10" s="1"/>
  <c r="O1013" i="10"/>
  <c r="F1014" i="10"/>
  <c r="P1013" i="10"/>
  <c r="K1013" i="10"/>
  <c r="L1013" i="10" s="1"/>
  <c r="G1014" i="10" s="1"/>
  <c r="Q1013" i="10"/>
  <c r="Q1014" i="10" l="1"/>
  <c r="P1014" i="10"/>
  <c r="K1014" i="10"/>
  <c r="L1014" i="10" s="1"/>
  <c r="G1015" i="10" s="1"/>
  <c r="O1014" i="10"/>
  <c r="F1015" i="10"/>
  <c r="T1014" i="10"/>
  <c r="U1014" i="10" s="1"/>
  <c r="V1015" i="10" s="1"/>
  <c r="T1015" i="10" l="1"/>
  <c r="U1015" i="10" s="1"/>
  <c r="V1016" i="10" s="1"/>
  <c r="K1015" i="10"/>
  <c r="L1015" i="10" s="1"/>
  <c r="G1016" i="10" s="1"/>
  <c r="P1015" i="10"/>
  <c r="Q1015" i="10"/>
  <c r="F1016" i="10"/>
  <c r="O1015" i="10"/>
  <c r="O1016" i="10" l="1"/>
  <c r="F1017" i="10"/>
  <c r="K1016" i="10"/>
  <c r="L1016" i="10" s="1"/>
  <c r="G1017" i="10" s="1"/>
  <c r="Q1016" i="10"/>
  <c r="P1016" i="10"/>
  <c r="T1016" i="10"/>
  <c r="U1016" i="10" s="1"/>
  <c r="V1017" i="10" s="1"/>
  <c r="T1017" i="10" s="1"/>
  <c r="U1017" i="10" s="1"/>
  <c r="V1018" i="10" s="1"/>
  <c r="K1017" i="10" l="1"/>
  <c r="L1017" i="10" s="1"/>
  <c r="G1018" i="10" s="1"/>
  <c r="Q1017" i="10"/>
  <c r="P1017" i="10"/>
  <c r="F1018" i="10"/>
  <c r="O1017" i="10"/>
  <c r="K1018" i="10" l="1"/>
  <c r="L1018" i="10" s="1"/>
  <c r="G1019" i="10" s="1"/>
  <c r="P1018" i="10"/>
  <c r="Q1018" i="10"/>
  <c r="O1018" i="10"/>
  <c r="F1019" i="10"/>
  <c r="T1018" i="10"/>
  <c r="U1018" i="10" s="1"/>
  <c r="V1019" i="10" s="1"/>
  <c r="T1019" i="10" l="1"/>
  <c r="U1019" i="10" s="1"/>
  <c r="V1020" i="10" s="1"/>
  <c r="Q1019" i="10"/>
  <c r="P1019" i="10"/>
  <c r="K1019" i="10"/>
  <c r="L1019" i="10" s="1"/>
  <c r="G1020" i="10" s="1"/>
  <c r="O1019" i="10"/>
  <c r="F1020" i="10"/>
  <c r="T1020" i="10" l="1"/>
  <c r="U1020" i="10" s="1"/>
  <c r="V1021" i="10" s="1"/>
  <c r="Q1020" i="10"/>
  <c r="K1020" i="10"/>
  <c r="L1020" i="10" s="1"/>
  <c r="G1021" i="10" s="1"/>
  <c r="P1020" i="10"/>
  <c r="O1020" i="10"/>
  <c r="F1021" i="10"/>
  <c r="F1022" i="10" l="1"/>
  <c r="O1021" i="10"/>
  <c r="P1021" i="10"/>
  <c r="K1021" i="10"/>
  <c r="L1021" i="10" s="1"/>
  <c r="G1022" i="10" s="1"/>
  <c r="Q1021" i="10"/>
  <c r="T1021" i="10"/>
  <c r="U1021" i="10" s="1"/>
  <c r="V1022" i="10" s="1"/>
  <c r="T1022" i="10" l="1"/>
  <c r="U1022" i="10" s="1"/>
  <c r="V1023" i="10" s="1"/>
  <c r="P1022" i="10"/>
  <c r="K1022" i="10"/>
  <c r="L1022" i="10" s="1"/>
  <c r="G1023" i="10" s="1"/>
  <c r="Q1022" i="10"/>
  <c r="O1022" i="10"/>
  <c r="F1023" i="10"/>
  <c r="P1023" i="10" l="1"/>
  <c r="K1023" i="10"/>
  <c r="L1023" i="10" s="1"/>
  <c r="G1024" i="10" s="1"/>
  <c r="Q1023" i="10"/>
  <c r="F1024" i="10"/>
  <c r="O1023" i="10"/>
  <c r="T1023" i="10"/>
  <c r="U1023" i="10" s="1"/>
  <c r="V1024" i="10" s="1"/>
  <c r="T1024" i="10" l="1"/>
  <c r="U1024" i="10" s="1"/>
  <c r="V1025" i="10" s="1"/>
  <c r="Q1024" i="10"/>
  <c r="P1024" i="10"/>
  <c r="K1024" i="10"/>
  <c r="L1024" i="10" s="1"/>
  <c r="G1025" i="10" s="1"/>
  <c r="O1024" i="10"/>
  <c r="F1025" i="10"/>
  <c r="P1025" i="10" l="1"/>
  <c r="K1025" i="10"/>
  <c r="L1025" i="10" s="1"/>
  <c r="G1026" i="10" s="1"/>
  <c r="Q1025" i="10"/>
  <c r="F1026" i="10"/>
  <c r="O1025" i="10"/>
  <c r="T1025" i="10"/>
  <c r="U1025" i="10" s="1"/>
  <c r="V1026" i="10" s="1"/>
  <c r="T1026" i="10" l="1"/>
  <c r="U1026" i="10" s="1"/>
  <c r="V1027" i="10" s="1"/>
  <c r="Q1026" i="10"/>
  <c r="P1026" i="10"/>
  <c r="K1026" i="10"/>
  <c r="L1026" i="10" s="1"/>
  <c r="G1027" i="10" s="1"/>
  <c r="O1026" i="10"/>
  <c r="F1027" i="10"/>
  <c r="F1028" i="10" l="1"/>
  <c r="O1027" i="10"/>
  <c r="T1027" i="10"/>
  <c r="U1027" i="10" s="1"/>
  <c r="V1028" i="10" s="1"/>
  <c r="K1027" i="10"/>
  <c r="L1027" i="10" s="1"/>
  <c r="G1028" i="10" s="1"/>
  <c r="Q1027" i="10"/>
  <c r="P1027" i="10"/>
  <c r="T1028" i="10" l="1"/>
  <c r="U1028" i="10" s="1"/>
  <c r="V1029" i="10" s="1"/>
  <c r="P1028" i="10"/>
  <c r="K1028" i="10"/>
  <c r="L1028" i="10" s="1"/>
  <c r="G1029" i="10" s="1"/>
  <c r="Q1028" i="10"/>
  <c r="O1028" i="10"/>
  <c r="F1029" i="10"/>
  <c r="K1029" i="10" l="1"/>
  <c r="L1029" i="10" s="1"/>
  <c r="G1030" i="10" s="1"/>
  <c r="P1029" i="10"/>
  <c r="Q1029" i="10"/>
  <c r="O1029" i="10"/>
  <c r="F1030" i="10"/>
  <c r="T1029" i="10"/>
  <c r="U1029" i="10" s="1"/>
  <c r="V1030" i="10" s="1"/>
  <c r="T1030" i="10" l="1"/>
  <c r="U1030" i="10" s="1"/>
  <c r="V1031" i="10" s="1"/>
  <c r="F1031" i="10"/>
  <c r="O1030" i="10"/>
  <c r="P1030" i="10"/>
  <c r="K1030" i="10"/>
  <c r="L1030" i="10" s="1"/>
  <c r="G1031" i="10" s="1"/>
  <c r="Q1030" i="10"/>
  <c r="Q1031" i="10" l="1"/>
  <c r="P1031" i="10"/>
  <c r="K1031" i="10"/>
  <c r="L1031" i="10" s="1"/>
  <c r="G1032" i="10" s="1"/>
  <c r="F1032" i="10"/>
  <c r="O1031" i="10"/>
  <c r="T1031" i="10"/>
  <c r="U1031" i="10" s="1"/>
  <c r="V1032" i="10" s="1"/>
  <c r="T1032" i="10" l="1"/>
  <c r="U1032" i="10" s="1"/>
  <c r="V1033" i="10" s="1"/>
  <c r="Q1032" i="10"/>
  <c r="P1032" i="10"/>
  <c r="K1032" i="10"/>
  <c r="L1032" i="10" s="1"/>
  <c r="G1033" i="10" s="1"/>
  <c r="O1032" i="10"/>
  <c r="F1033" i="10"/>
  <c r="T1033" i="10" l="1"/>
  <c r="U1033" i="10" s="1"/>
  <c r="V1034" i="10" s="1"/>
  <c r="K1033" i="10"/>
  <c r="L1033" i="10" s="1"/>
  <c r="G1034" i="10" s="1"/>
  <c r="Q1033" i="10"/>
  <c r="P1033" i="10"/>
  <c r="F1034" i="10"/>
  <c r="O1033" i="10"/>
  <c r="P1034" i="10" l="1"/>
  <c r="K1034" i="10"/>
  <c r="L1034" i="10" s="1"/>
  <c r="G1035" i="10" s="1"/>
  <c r="Q1034" i="10"/>
  <c r="O1034" i="10"/>
  <c r="F1035" i="10"/>
  <c r="T1034" i="10"/>
  <c r="U1034" i="10" s="1"/>
  <c r="V1035" i="10" s="1"/>
  <c r="T1035" i="10" l="1"/>
  <c r="U1035" i="10" s="1"/>
  <c r="V1036" i="10" s="1"/>
  <c r="P1035" i="10"/>
  <c r="K1035" i="10"/>
  <c r="L1035" i="10" s="1"/>
  <c r="G1036" i="10" s="1"/>
  <c r="Q1035" i="10"/>
  <c r="F1036" i="10"/>
  <c r="O1035" i="10"/>
  <c r="Q1036" i="10" l="1"/>
  <c r="P1036" i="10"/>
  <c r="K1036" i="10"/>
  <c r="L1036" i="10" s="1"/>
  <c r="G1037" i="10" s="1"/>
  <c r="F1037" i="10"/>
  <c r="O1036" i="10"/>
  <c r="T1036" i="10"/>
  <c r="U1036" i="10" s="1"/>
  <c r="V1037" i="10" s="1"/>
  <c r="O1037" i="10" l="1"/>
  <c r="F1038" i="10"/>
  <c r="K1037" i="10"/>
  <c r="L1037" i="10" s="1"/>
  <c r="G1038" i="10" s="1"/>
  <c r="Q1037" i="10"/>
  <c r="P1037" i="10"/>
  <c r="T1037" i="10"/>
  <c r="U1037" i="10" s="1"/>
  <c r="V1038" i="10" s="1"/>
  <c r="T1038" i="10" s="1"/>
  <c r="U1038" i="10" s="1"/>
  <c r="V1039" i="10" s="1"/>
  <c r="P1038" i="10" l="1"/>
  <c r="K1038" i="10"/>
  <c r="L1038" i="10" s="1"/>
  <c r="G1039" i="10" s="1"/>
  <c r="Q1038" i="10"/>
  <c r="O1038" i="10"/>
  <c r="F1039" i="10"/>
  <c r="Q1039" i="10" l="1"/>
  <c r="P1039" i="10"/>
  <c r="K1039" i="10"/>
  <c r="L1039" i="10" s="1"/>
  <c r="G1040" i="10" s="1"/>
  <c r="F1040" i="10"/>
  <c r="O1039" i="10"/>
  <c r="T1039" i="10"/>
  <c r="U1039" i="10" s="1"/>
  <c r="V1040" i="10" s="1"/>
  <c r="O1040" i="10" l="1"/>
  <c r="F1041" i="10"/>
  <c r="Q1040" i="10"/>
  <c r="P1040" i="10"/>
  <c r="K1040" i="10"/>
  <c r="L1040" i="10" s="1"/>
  <c r="G1041" i="10" s="1"/>
  <c r="T1040" i="10"/>
  <c r="U1040" i="10" s="1"/>
  <c r="V1041" i="10" s="1"/>
  <c r="T1041" i="10" s="1"/>
  <c r="U1041" i="10" s="1"/>
  <c r="V1042" i="10" s="1"/>
  <c r="P1041" i="10" l="1"/>
  <c r="K1041" i="10"/>
  <c r="L1041" i="10" s="1"/>
  <c r="G1042" i="10" s="1"/>
  <c r="Q1041" i="10"/>
  <c r="O1041" i="10"/>
  <c r="F1042" i="10"/>
  <c r="P1042" i="10" l="1"/>
  <c r="Q1042" i="10"/>
  <c r="K1042" i="10"/>
  <c r="L1042" i="10" s="1"/>
  <c r="G1043" i="10" s="1"/>
  <c r="F1043" i="10"/>
  <c r="O1042" i="10"/>
  <c r="T1042" i="10"/>
  <c r="U1042" i="10" s="1"/>
  <c r="V1043" i="10" s="1"/>
  <c r="Q1043" i="10" l="1"/>
  <c r="P1043" i="10"/>
  <c r="K1043" i="10"/>
  <c r="L1043" i="10" s="1"/>
  <c r="G1044" i="10" s="1"/>
  <c r="T1043" i="10"/>
  <c r="U1043" i="10" s="1"/>
  <c r="V1044" i="10" s="1"/>
  <c r="F1044" i="10"/>
  <c r="O1043" i="10"/>
  <c r="T1044" i="10" l="1"/>
  <c r="U1044" i="10" s="1"/>
  <c r="V1045" i="10" s="1"/>
  <c r="Q1044" i="10"/>
  <c r="K1044" i="10"/>
  <c r="L1044" i="10" s="1"/>
  <c r="G1045" i="10" s="1"/>
  <c r="P1044" i="10"/>
  <c r="O1044" i="10"/>
  <c r="F1045" i="10"/>
  <c r="T1045" i="10" l="1"/>
  <c r="U1045" i="10" s="1"/>
  <c r="V1046" i="10" s="1"/>
  <c r="Q1045" i="10"/>
  <c r="P1045" i="10"/>
  <c r="K1045" i="10"/>
  <c r="L1045" i="10" s="1"/>
  <c r="G1046" i="10" s="1"/>
  <c r="F1046" i="10"/>
  <c r="O1045" i="10"/>
  <c r="T1046" i="10" l="1"/>
  <c r="U1046" i="10" s="1"/>
  <c r="V1047" i="10" s="1"/>
  <c r="Q1046" i="10"/>
  <c r="P1046" i="10"/>
  <c r="K1046" i="10"/>
  <c r="L1046" i="10" s="1"/>
  <c r="G1047" i="10" s="1"/>
  <c r="O1046" i="10"/>
  <c r="F1047" i="10"/>
  <c r="O1047" i="10" l="1"/>
  <c r="F1048" i="10"/>
  <c r="P1047" i="10"/>
  <c r="K1047" i="10"/>
  <c r="L1047" i="10" s="1"/>
  <c r="G1048" i="10" s="1"/>
  <c r="Q1047" i="10"/>
  <c r="T1047" i="10"/>
  <c r="U1047" i="10" s="1"/>
  <c r="V1048" i="10" s="1"/>
  <c r="T1048" i="10" s="1"/>
  <c r="U1048" i="10" s="1"/>
  <c r="V1049" i="10" s="1"/>
  <c r="Q1048" i="10" l="1"/>
  <c r="P1048" i="10"/>
  <c r="K1048" i="10"/>
  <c r="L1048" i="10" s="1"/>
  <c r="G1049" i="10" s="1"/>
  <c r="O1048" i="10"/>
  <c r="F1049" i="10"/>
  <c r="P1049" i="10" l="1"/>
  <c r="K1049" i="10"/>
  <c r="L1049" i="10" s="1"/>
  <c r="G1050" i="10" s="1"/>
  <c r="Q1049" i="10"/>
  <c r="O1049" i="10"/>
  <c r="F1050" i="10"/>
  <c r="T1049" i="10"/>
  <c r="U1049" i="10" s="1"/>
  <c r="V1050" i="10" s="1"/>
  <c r="T1050" i="10" l="1"/>
  <c r="U1050" i="10" s="1"/>
  <c r="V1051" i="10" s="1"/>
  <c r="P1050" i="10"/>
  <c r="K1050" i="10"/>
  <c r="L1050" i="10" s="1"/>
  <c r="G1051" i="10" s="1"/>
  <c r="Q1050" i="10"/>
  <c r="F1051" i="10"/>
  <c r="O1050" i="10"/>
  <c r="T1051" i="10" l="1"/>
  <c r="U1051" i="10" s="1"/>
  <c r="V1052" i="10" s="1"/>
  <c r="P1051" i="10"/>
  <c r="K1051" i="10"/>
  <c r="L1051" i="10" s="1"/>
  <c r="G1052" i="10" s="1"/>
  <c r="Q1051" i="10"/>
  <c r="O1051" i="10"/>
  <c r="F1052" i="10"/>
  <c r="Q1052" i="10" l="1"/>
  <c r="P1052" i="10"/>
  <c r="K1052" i="10"/>
  <c r="L1052" i="10" s="1"/>
  <c r="G1053" i="10" s="1"/>
  <c r="O1052" i="10"/>
  <c r="F1053" i="10"/>
  <c r="T1052" i="10"/>
  <c r="U1052" i="10" s="1"/>
  <c r="V1053" i="10" s="1"/>
  <c r="T1053" i="10" l="1"/>
  <c r="U1053" i="10" s="1"/>
  <c r="V1054" i="10" s="1"/>
  <c r="P1053" i="10"/>
  <c r="Q1053" i="10"/>
  <c r="K1053" i="10"/>
  <c r="L1053" i="10" s="1"/>
  <c r="G1054" i="10" s="1"/>
  <c r="O1053" i="10"/>
  <c r="F1054" i="10"/>
  <c r="P1054" i="10" l="1"/>
  <c r="K1054" i="10"/>
  <c r="L1054" i="10" s="1"/>
  <c r="G1055" i="10" s="1"/>
  <c r="Q1054" i="10"/>
  <c r="O1054" i="10"/>
  <c r="F1055" i="10"/>
  <c r="T1054" i="10"/>
  <c r="U1054" i="10" s="1"/>
  <c r="V1055" i="10" s="1"/>
  <c r="P1055" i="10" l="1"/>
  <c r="K1055" i="10"/>
  <c r="L1055" i="10" s="1"/>
  <c r="G1056" i="10" s="1"/>
  <c r="Q1055" i="10"/>
  <c r="T1055" i="10"/>
  <c r="U1055" i="10" s="1"/>
  <c r="V1056" i="10" s="1"/>
  <c r="F1056" i="10"/>
  <c r="O1055" i="10"/>
  <c r="F1057" i="10" l="1"/>
  <c r="O1056" i="10"/>
  <c r="K1056" i="10"/>
  <c r="L1056" i="10" s="1"/>
  <c r="G1057" i="10" s="1"/>
  <c r="P1056" i="10"/>
  <c r="Q1056" i="10"/>
  <c r="T1056" i="10"/>
  <c r="U1056" i="10" s="1"/>
  <c r="V1057" i="10" s="1"/>
  <c r="T1057" i="10" l="1"/>
  <c r="U1057" i="10" s="1"/>
  <c r="V1058" i="10" s="1"/>
  <c r="Q1057" i="10"/>
  <c r="K1057" i="10"/>
  <c r="L1057" i="10" s="1"/>
  <c r="G1058" i="10" s="1"/>
  <c r="P1057" i="10"/>
  <c r="O1057" i="10"/>
  <c r="F1058" i="10"/>
  <c r="T1058" i="10" l="1"/>
  <c r="U1058" i="10" s="1"/>
  <c r="V1059" i="10" s="1"/>
  <c r="O1058" i="10"/>
  <c r="F1059" i="10"/>
  <c r="K1058" i="10"/>
  <c r="L1058" i="10" s="1"/>
  <c r="G1059" i="10" s="1"/>
  <c r="P1058" i="10"/>
  <c r="Q1058" i="10"/>
  <c r="Q1059" i="10" l="1"/>
  <c r="K1059" i="10"/>
  <c r="L1059" i="10" s="1"/>
  <c r="G1060" i="10" s="1"/>
  <c r="P1059" i="10"/>
  <c r="F1060" i="10"/>
  <c r="O1059" i="10"/>
  <c r="T1059" i="10"/>
  <c r="U1059" i="10" s="1"/>
  <c r="V1060" i="10" s="1"/>
  <c r="Q1060" i="10" l="1"/>
  <c r="P1060" i="10"/>
  <c r="K1060" i="10"/>
  <c r="L1060" i="10" s="1"/>
  <c r="G1061" i="10" s="1"/>
  <c r="T1060" i="10"/>
  <c r="U1060" i="10" s="1"/>
  <c r="V1061" i="10" s="1"/>
  <c r="F1061" i="10"/>
  <c r="O1060" i="10"/>
  <c r="T1061" i="10" l="1"/>
  <c r="U1061" i="10" s="1"/>
  <c r="V1062" i="10" s="1"/>
  <c r="P1061" i="10"/>
  <c r="K1061" i="10"/>
  <c r="L1061" i="10" s="1"/>
  <c r="G1062" i="10" s="1"/>
  <c r="Q1061" i="10"/>
  <c r="O1061" i="10"/>
  <c r="F1062" i="10"/>
  <c r="P1062" i="10" l="1"/>
  <c r="Q1062" i="10"/>
  <c r="K1062" i="10"/>
  <c r="L1062" i="10" s="1"/>
  <c r="G1063" i="10" s="1"/>
  <c r="F1063" i="10"/>
  <c r="O1062" i="10"/>
  <c r="T1062" i="10"/>
  <c r="U1062" i="10" s="1"/>
  <c r="V1063" i="10" s="1"/>
  <c r="P1063" i="10" l="1"/>
  <c r="Q1063" i="10"/>
  <c r="K1063" i="10"/>
  <c r="L1063" i="10" s="1"/>
  <c r="G1064" i="10" s="1"/>
  <c r="O1063" i="10"/>
  <c r="F1064" i="10"/>
  <c r="T1063" i="10"/>
  <c r="U1063" i="10" s="1"/>
  <c r="V1064" i="10" s="1"/>
  <c r="T1064" i="10" l="1"/>
  <c r="U1064" i="10" s="1"/>
  <c r="V1065" i="10" s="1"/>
  <c r="Q1064" i="10"/>
  <c r="K1064" i="10"/>
  <c r="L1064" i="10" s="1"/>
  <c r="G1065" i="10" s="1"/>
  <c r="P1064" i="10"/>
  <c r="O1064" i="10"/>
  <c r="F1065" i="10"/>
  <c r="K1065" i="10" l="1"/>
  <c r="L1065" i="10" s="1"/>
  <c r="G1066" i="10" s="1"/>
  <c r="P1065" i="10"/>
  <c r="Q1065" i="10"/>
  <c r="O1065" i="10"/>
  <c r="F1066" i="10"/>
  <c r="T1065" i="10"/>
  <c r="U1065" i="10" s="1"/>
  <c r="V1066" i="10" s="1"/>
  <c r="T1066" i="10" l="1"/>
  <c r="U1066" i="10" s="1"/>
  <c r="V1067" i="10" s="1"/>
  <c r="O1066" i="10"/>
  <c r="F1067" i="10"/>
  <c r="K1066" i="10"/>
  <c r="L1066" i="10" s="1"/>
  <c r="G1067" i="10" s="1"/>
  <c r="Q1066" i="10"/>
  <c r="P1066" i="10"/>
  <c r="F1068" i="10" l="1"/>
  <c r="O1067" i="10"/>
  <c r="T1067" i="10"/>
  <c r="U1067" i="10" s="1"/>
  <c r="V1068" i="10" s="1"/>
  <c r="Q1067" i="10"/>
  <c r="K1067" i="10"/>
  <c r="L1067" i="10" s="1"/>
  <c r="G1068" i="10" s="1"/>
  <c r="P1067" i="10"/>
  <c r="F1069" i="10" l="1"/>
  <c r="O1068" i="10"/>
  <c r="P1068" i="10"/>
  <c r="Q1068" i="10"/>
  <c r="K1068" i="10"/>
  <c r="L1068" i="10" s="1"/>
  <c r="G1069" i="10" s="1"/>
  <c r="T1068" i="10"/>
  <c r="U1068" i="10" s="1"/>
  <c r="V1069" i="10" s="1"/>
  <c r="T1069" i="10" l="1"/>
  <c r="U1069" i="10" s="1"/>
  <c r="V1070" i="10" s="1"/>
  <c r="K1069" i="10"/>
  <c r="L1069" i="10" s="1"/>
  <c r="G1070" i="10" s="1"/>
  <c r="P1069" i="10"/>
  <c r="Q1069" i="10"/>
  <c r="F1070" i="10"/>
  <c r="O1069" i="10"/>
  <c r="T1070" i="10" l="1"/>
  <c r="U1070" i="10" s="1"/>
  <c r="V1071" i="10" s="1"/>
  <c r="K1070" i="10"/>
  <c r="L1070" i="10" s="1"/>
  <c r="G1071" i="10" s="1"/>
  <c r="P1070" i="10"/>
  <c r="Q1070" i="10"/>
  <c r="O1070" i="10"/>
  <c r="F1071" i="10"/>
  <c r="F1072" i="10" l="1"/>
  <c r="O1071" i="10"/>
  <c r="T1071" i="10"/>
  <c r="U1071" i="10" s="1"/>
  <c r="V1072" i="10" s="1"/>
  <c r="Q1071" i="10"/>
  <c r="K1071" i="10"/>
  <c r="L1071" i="10" s="1"/>
  <c r="G1072" i="10" s="1"/>
  <c r="P1071" i="10"/>
  <c r="T1072" i="10" l="1"/>
  <c r="U1072" i="10" s="1"/>
  <c r="V1073" i="10" s="1"/>
  <c r="P1072" i="10"/>
  <c r="Q1072" i="10"/>
  <c r="K1072" i="10"/>
  <c r="L1072" i="10" s="1"/>
  <c r="G1073" i="10" s="1"/>
  <c r="F1073" i="10"/>
  <c r="O1072" i="10"/>
  <c r="T1073" i="10" l="1"/>
  <c r="U1073" i="10" s="1"/>
  <c r="V1074" i="10" s="1"/>
  <c r="P1073" i="10"/>
  <c r="Q1073" i="10"/>
  <c r="K1073" i="10"/>
  <c r="L1073" i="10" s="1"/>
  <c r="G1074" i="10" s="1"/>
  <c r="F1074" i="10"/>
  <c r="O1073" i="10"/>
  <c r="K1074" i="10" l="1"/>
  <c r="L1074" i="10" s="1"/>
  <c r="G1075" i="10" s="1"/>
  <c r="P1074" i="10"/>
  <c r="Q1074" i="10"/>
  <c r="T1074" i="10"/>
  <c r="U1074" i="10" s="1"/>
  <c r="V1075" i="10" s="1"/>
  <c r="F1075" i="10"/>
  <c r="O1074" i="10"/>
  <c r="T1075" i="10" l="1"/>
  <c r="U1075" i="10" s="1"/>
  <c r="V1076" i="10" s="1"/>
  <c r="P1075" i="10"/>
  <c r="Q1075" i="10"/>
  <c r="K1075" i="10"/>
  <c r="L1075" i="10" s="1"/>
  <c r="G1076" i="10" s="1"/>
  <c r="F1076" i="10"/>
  <c r="O1075" i="10"/>
  <c r="O1076" i="10" l="1"/>
  <c r="F1077" i="10"/>
  <c r="T1076" i="10"/>
  <c r="U1076" i="10" s="1"/>
  <c r="V1077" i="10" s="1"/>
  <c r="T1077" i="10" s="1"/>
  <c r="U1077" i="10" s="1"/>
  <c r="V1078" i="10" s="1"/>
  <c r="P1076" i="10"/>
  <c r="Q1076" i="10"/>
  <c r="K1076" i="10"/>
  <c r="L1076" i="10" s="1"/>
  <c r="G1077" i="10" s="1"/>
  <c r="K1077" i="10" l="1"/>
  <c r="L1077" i="10" s="1"/>
  <c r="G1078" i="10" s="1"/>
  <c r="Q1077" i="10"/>
  <c r="P1077" i="10"/>
  <c r="F1078" i="10"/>
  <c r="O1077" i="10"/>
  <c r="Q1078" i="10" l="1"/>
  <c r="P1078" i="10"/>
  <c r="K1078" i="10"/>
  <c r="L1078" i="10" s="1"/>
  <c r="G1079" i="10" s="1"/>
  <c r="F1079" i="10"/>
  <c r="O1078" i="10"/>
  <c r="T1078" i="10"/>
  <c r="U1078" i="10" s="1"/>
  <c r="V1079" i="10" s="1"/>
  <c r="T1079" i="10" l="1"/>
  <c r="U1079" i="10" s="1"/>
  <c r="V1080" i="10" s="1"/>
  <c r="K1079" i="10"/>
  <c r="L1079" i="10" s="1"/>
  <c r="G1080" i="10" s="1"/>
  <c r="Q1079" i="10"/>
  <c r="P1079" i="10"/>
  <c r="O1079" i="10"/>
  <c r="F1080" i="10"/>
  <c r="T1080" i="10" l="1"/>
  <c r="U1080" i="10" s="1"/>
  <c r="V1081" i="10" s="1"/>
  <c r="K1080" i="10"/>
  <c r="L1080" i="10" s="1"/>
  <c r="G1081" i="10" s="1"/>
  <c r="Q1080" i="10"/>
  <c r="P1080" i="10"/>
  <c r="F1081" i="10"/>
  <c r="O1080" i="10"/>
  <c r="K1081" i="10" l="1"/>
  <c r="L1081" i="10" s="1"/>
  <c r="G1082" i="10" s="1"/>
  <c r="Q1081" i="10"/>
  <c r="P1081" i="10"/>
  <c r="F1082" i="10"/>
  <c r="O1081" i="10"/>
  <c r="T1081" i="10"/>
  <c r="U1081" i="10" s="1"/>
  <c r="V1082" i="10" s="1"/>
  <c r="O1082" i="10" l="1"/>
  <c r="F1083" i="10"/>
  <c r="T1082" i="10"/>
  <c r="U1082" i="10" s="1"/>
  <c r="V1083" i="10" s="1"/>
  <c r="T1083" i="10" s="1"/>
  <c r="U1083" i="10" s="1"/>
  <c r="V1084" i="10" s="1"/>
  <c r="Q1082" i="10"/>
  <c r="K1082" i="10"/>
  <c r="L1082" i="10" s="1"/>
  <c r="G1083" i="10" s="1"/>
  <c r="P1082" i="10"/>
  <c r="Q1083" i="10" l="1"/>
  <c r="P1083" i="10"/>
  <c r="K1083" i="10"/>
  <c r="L1083" i="10" s="1"/>
  <c r="G1084" i="10" s="1"/>
  <c r="O1083" i="10"/>
  <c r="F1084" i="10"/>
  <c r="T1084" i="10" s="1"/>
  <c r="U1084" i="10" s="1"/>
  <c r="V1085" i="10" s="1"/>
  <c r="K1084" i="10" l="1"/>
  <c r="L1084" i="10" s="1"/>
  <c r="G1085" i="10" s="1"/>
  <c r="Q1084" i="10"/>
  <c r="P1084" i="10"/>
  <c r="F1085" i="10"/>
  <c r="O1084" i="10"/>
  <c r="O1085" i="10" l="1"/>
  <c r="F1086" i="10"/>
  <c r="T1085" i="10"/>
  <c r="U1085" i="10" s="1"/>
  <c r="V1086" i="10" s="1"/>
  <c r="T1086" i="10" s="1"/>
  <c r="U1086" i="10" s="1"/>
  <c r="V1087" i="10" s="1"/>
  <c r="K1085" i="10"/>
  <c r="L1085" i="10" s="1"/>
  <c r="G1086" i="10" s="1"/>
  <c r="Q1085" i="10"/>
  <c r="P1085" i="10"/>
  <c r="K1086" i="10" l="1"/>
  <c r="L1086" i="10" s="1"/>
  <c r="G1087" i="10" s="1"/>
  <c r="Q1086" i="10"/>
  <c r="P1086" i="10"/>
  <c r="F1087" i="10"/>
  <c r="O1086" i="10"/>
  <c r="O1087" i="10" l="1"/>
  <c r="F1088" i="10"/>
  <c r="T1087" i="10"/>
  <c r="U1087" i="10" s="1"/>
  <c r="V1088" i="10" s="1"/>
  <c r="P1087" i="10"/>
  <c r="K1087" i="10"/>
  <c r="L1087" i="10" s="1"/>
  <c r="G1088" i="10" s="1"/>
  <c r="Q1087" i="10"/>
  <c r="T1088" i="10" l="1"/>
  <c r="U1088" i="10" s="1"/>
  <c r="V1089" i="10" s="1"/>
  <c r="P1088" i="10"/>
  <c r="K1088" i="10"/>
  <c r="L1088" i="10" s="1"/>
  <c r="G1089" i="10" s="1"/>
  <c r="Q1088" i="10"/>
  <c r="F1089" i="10"/>
  <c r="O1088" i="10"/>
  <c r="T1089" i="10" l="1"/>
  <c r="U1089" i="10" s="1"/>
  <c r="V1090" i="10" s="1"/>
  <c r="Q1089" i="10"/>
  <c r="P1089" i="10"/>
  <c r="K1089" i="10"/>
  <c r="L1089" i="10" s="1"/>
  <c r="G1090" i="10" s="1"/>
  <c r="O1089" i="10"/>
  <c r="F1090" i="10"/>
  <c r="P1090" i="10" l="1"/>
  <c r="K1090" i="10"/>
  <c r="L1090" i="10" s="1"/>
  <c r="Q1090" i="10"/>
  <c r="G1091" i="10"/>
  <c r="F1091" i="10"/>
  <c r="O1090" i="10"/>
  <c r="T1090" i="10"/>
  <c r="U1090" i="10" s="1"/>
  <c r="V1091" i="10" s="1"/>
  <c r="P1091" i="10" l="1"/>
  <c r="K1091" i="10"/>
  <c r="L1091" i="10" s="1"/>
  <c r="G1092" i="10" s="1"/>
  <c r="Q1091" i="10"/>
  <c r="T1091" i="10"/>
  <c r="U1091" i="10" s="1"/>
  <c r="V1092" i="10" s="1"/>
  <c r="O1091" i="10"/>
  <c r="F1092" i="10"/>
  <c r="T1092" i="10" l="1"/>
  <c r="U1092" i="10" s="1"/>
  <c r="V1093" i="10" s="1"/>
  <c r="K1092" i="10"/>
  <c r="L1092" i="10" s="1"/>
  <c r="G1093" i="10" s="1"/>
  <c r="Q1092" i="10"/>
  <c r="P1092" i="10"/>
  <c r="F1093" i="10"/>
  <c r="O1092" i="10"/>
  <c r="T1093" i="10" l="1"/>
  <c r="U1093" i="10" s="1"/>
  <c r="V1094" i="10" s="1"/>
  <c r="O1093" i="10"/>
  <c r="F1094" i="10"/>
  <c r="K1093" i="10"/>
  <c r="L1093" i="10" s="1"/>
  <c r="G1094" i="10" s="1"/>
  <c r="Q1093" i="10"/>
  <c r="P1093" i="10"/>
  <c r="T1094" i="10" l="1"/>
  <c r="U1094" i="10" s="1"/>
  <c r="V1095" i="10" s="1"/>
  <c r="P1094" i="10"/>
  <c r="K1094" i="10"/>
  <c r="L1094" i="10" s="1"/>
  <c r="G1095" i="10" s="1"/>
  <c r="Q1094" i="10"/>
  <c r="F1095" i="10"/>
  <c r="O1094" i="10"/>
  <c r="T1095" i="10" l="1"/>
  <c r="U1095" i="10" s="1"/>
  <c r="V1096" i="10" s="1"/>
  <c r="Q1095" i="10"/>
  <c r="P1095" i="10"/>
  <c r="K1095" i="10"/>
  <c r="L1095" i="10" s="1"/>
  <c r="G1096" i="10" s="1"/>
  <c r="F1096" i="10"/>
  <c r="O1095" i="10"/>
  <c r="T1096" i="10" l="1"/>
  <c r="U1096" i="10" s="1"/>
  <c r="V1097" i="10" s="1"/>
  <c r="K1096" i="10"/>
  <c r="L1096" i="10" s="1"/>
  <c r="G1097" i="10" s="1"/>
  <c r="P1096" i="10"/>
  <c r="Q1096" i="10"/>
  <c r="F1097" i="10"/>
  <c r="O1096" i="10"/>
  <c r="Q1097" i="10" l="1"/>
  <c r="P1097" i="10"/>
  <c r="K1097" i="10"/>
  <c r="L1097" i="10" s="1"/>
  <c r="G1098" i="10" s="1"/>
  <c r="F1098" i="10"/>
  <c r="O1097" i="10"/>
  <c r="T1097" i="10"/>
  <c r="U1097" i="10" s="1"/>
  <c r="V1098" i="10" s="1"/>
  <c r="K1098" i="10" l="1"/>
  <c r="L1098" i="10" s="1"/>
  <c r="G1099" i="10" s="1"/>
  <c r="Q1098" i="10"/>
  <c r="P1098" i="10"/>
  <c r="T1098" i="10"/>
  <c r="U1098" i="10" s="1"/>
  <c r="V1099" i="10" s="1"/>
  <c r="O1098" i="10"/>
  <c r="F1099" i="10"/>
  <c r="T1099" i="10" l="1"/>
  <c r="U1099" i="10" s="1"/>
  <c r="V1100" i="10" s="1"/>
  <c r="K1099" i="10"/>
  <c r="L1099" i="10" s="1"/>
  <c r="G1100" i="10" s="1"/>
  <c r="Q1099" i="10"/>
  <c r="P1099" i="10"/>
  <c r="O1099" i="10"/>
  <c r="F1100" i="10"/>
  <c r="T1100" i="10" l="1"/>
  <c r="U1100" i="10" s="1"/>
  <c r="V1101" i="10" s="1"/>
  <c r="P1100" i="10"/>
  <c r="K1100" i="10"/>
  <c r="L1100" i="10" s="1"/>
  <c r="G1101" i="10" s="1"/>
  <c r="Q1100" i="10"/>
  <c r="O1100" i="10"/>
  <c r="F1101" i="10"/>
  <c r="T1101" i="10" l="1"/>
  <c r="U1101" i="10" s="1"/>
  <c r="V1102" i="10" s="1"/>
  <c r="P1101" i="10"/>
  <c r="K1101" i="10"/>
  <c r="L1101" i="10" s="1"/>
  <c r="G1102" i="10" s="1"/>
  <c r="Q1101" i="10"/>
  <c r="O1101" i="10"/>
  <c r="F1102" i="10"/>
  <c r="T1102" i="10" l="1"/>
  <c r="U1102" i="10" s="1"/>
  <c r="V1103" i="10" s="1"/>
  <c r="F1103" i="10"/>
  <c r="O1102" i="10"/>
  <c r="Q1102" i="10"/>
  <c r="K1102" i="10"/>
  <c r="L1102" i="10" s="1"/>
  <c r="G1103" i="10" s="1"/>
  <c r="P1102" i="10"/>
  <c r="P1103" i="10" l="1"/>
  <c r="K1103" i="10"/>
  <c r="L1103" i="10" s="1"/>
  <c r="G1104" i="10" s="1"/>
  <c r="Q1103" i="10"/>
  <c r="O1103" i="10"/>
  <c r="F1104" i="10"/>
  <c r="T1103" i="10"/>
  <c r="U1103" i="10" s="1"/>
  <c r="V1104" i="10" s="1"/>
  <c r="F1105" i="10" l="1"/>
  <c r="O1104" i="10"/>
  <c r="P1104" i="10"/>
  <c r="K1104" i="10"/>
  <c r="L1104" i="10" s="1"/>
  <c r="G1105" i="10" s="1"/>
  <c r="Q1104" i="10"/>
  <c r="T1104" i="10"/>
  <c r="U1104" i="10" s="1"/>
  <c r="V1105" i="10" s="1"/>
  <c r="T1105" i="10" l="1"/>
  <c r="U1105" i="10" s="1"/>
  <c r="V1106" i="10" s="1"/>
  <c r="O1105" i="10"/>
  <c r="F1106" i="10"/>
  <c r="K1105" i="10"/>
  <c r="L1105" i="10" s="1"/>
  <c r="G1106" i="10" s="1"/>
  <c r="Q1105" i="10"/>
  <c r="P1105" i="10"/>
  <c r="P1106" i="10" l="1"/>
  <c r="K1106" i="10"/>
  <c r="L1106" i="10" s="1"/>
  <c r="G1107" i="10" s="1"/>
  <c r="Q1106" i="10"/>
  <c r="O1106" i="10"/>
  <c r="F1107" i="10"/>
  <c r="T1106" i="10"/>
  <c r="U1106" i="10" s="1"/>
  <c r="V1107" i="10" s="1"/>
  <c r="T1107" i="10" l="1"/>
  <c r="U1107" i="10" s="1"/>
  <c r="V1108" i="10" s="1"/>
  <c r="K1107" i="10"/>
  <c r="L1107" i="10" s="1"/>
  <c r="G1108" i="10" s="1"/>
  <c r="Q1107" i="10"/>
  <c r="P1107" i="10"/>
  <c r="O1107" i="10"/>
  <c r="F1108" i="10"/>
  <c r="F1109" i="10" l="1"/>
  <c r="O1108" i="10"/>
  <c r="T1108" i="10"/>
  <c r="U1108" i="10" s="1"/>
  <c r="V1109" i="10" s="1"/>
  <c r="P1108" i="10"/>
  <c r="K1108" i="10"/>
  <c r="L1108" i="10" s="1"/>
  <c r="G1109" i="10" s="1"/>
  <c r="Q1108" i="10"/>
  <c r="T1109" i="10" l="1"/>
  <c r="U1109" i="10" s="1"/>
  <c r="V1110" i="10" s="1"/>
  <c r="K1109" i="10"/>
  <c r="L1109" i="10" s="1"/>
  <c r="G1110" i="10" s="1"/>
  <c r="Q1109" i="10"/>
  <c r="P1109" i="10"/>
  <c r="F1110" i="10"/>
  <c r="O1109" i="10"/>
  <c r="T1110" i="10" l="1"/>
  <c r="U1110" i="10" s="1"/>
  <c r="V1111" i="10" s="1"/>
  <c r="Q1110" i="10"/>
  <c r="P1110" i="10"/>
  <c r="K1110" i="10"/>
  <c r="L1110" i="10" s="1"/>
  <c r="G1111" i="10" s="1"/>
  <c r="F1111" i="10"/>
  <c r="O1110" i="10"/>
  <c r="K1111" i="10" l="1"/>
  <c r="L1111" i="10" s="1"/>
  <c r="G1112" i="10" s="1"/>
  <c r="P1111" i="10"/>
  <c r="Q1111" i="10"/>
  <c r="O1111" i="10"/>
  <c r="F1112" i="10"/>
  <c r="T1111" i="10"/>
  <c r="U1111" i="10" s="1"/>
  <c r="V1112" i="10" s="1"/>
  <c r="T1112" i="10" l="1"/>
  <c r="U1112" i="10" s="1"/>
  <c r="V1113" i="10" s="1"/>
  <c r="K1112" i="10"/>
  <c r="L1112" i="10" s="1"/>
  <c r="G1113" i="10" s="1"/>
  <c r="Q1112" i="10"/>
  <c r="P1112" i="10"/>
  <c r="F1113" i="10"/>
  <c r="O1112" i="10"/>
  <c r="T1113" i="10" l="1"/>
  <c r="U1113" i="10" s="1"/>
  <c r="V1114" i="10" s="1"/>
  <c r="O1113" i="10"/>
  <c r="F1114" i="10"/>
  <c r="K1113" i="10"/>
  <c r="L1113" i="10" s="1"/>
  <c r="G1114" i="10" s="1"/>
  <c r="Q1113" i="10"/>
  <c r="P1113" i="10"/>
  <c r="P1114" i="10" l="1"/>
  <c r="K1114" i="10"/>
  <c r="L1114" i="10" s="1"/>
  <c r="G1115" i="10" s="1"/>
  <c r="Q1114" i="10"/>
  <c r="F1115" i="10"/>
  <c r="O1114" i="10"/>
  <c r="T1114" i="10"/>
  <c r="U1114" i="10" s="1"/>
  <c r="V1115" i="10" s="1"/>
  <c r="T1115" i="10" l="1"/>
  <c r="U1115" i="10" s="1"/>
  <c r="V1116" i="10" s="1"/>
  <c r="K1115" i="10"/>
  <c r="L1115" i="10" s="1"/>
  <c r="G1116" i="10" s="1"/>
  <c r="P1115" i="10"/>
  <c r="Q1115" i="10"/>
  <c r="F1116" i="10"/>
  <c r="O1115" i="10"/>
  <c r="T1116" i="10" l="1"/>
  <c r="U1116" i="10" s="1"/>
  <c r="V1117" i="10" s="1"/>
  <c r="O1116" i="10"/>
  <c r="F1117" i="10"/>
  <c r="K1116" i="10"/>
  <c r="L1116" i="10" s="1"/>
  <c r="G1117" i="10" s="1"/>
  <c r="P1116" i="10"/>
  <c r="Q1116" i="10"/>
  <c r="P1117" i="10" l="1"/>
  <c r="K1117" i="10"/>
  <c r="L1117" i="10" s="1"/>
  <c r="G1118" i="10" s="1"/>
  <c r="Q1117" i="10"/>
  <c r="F1118" i="10"/>
  <c r="O1117" i="10"/>
  <c r="T1117" i="10"/>
  <c r="U1117" i="10" s="1"/>
  <c r="V1118" i="10" s="1"/>
  <c r="T1118" i="10" l="1"/>
  <c r="U1118" i="10" s="1"/>
  <c r="V1119" i="10" s="1"/>
  <c r="K1118" i="10"/>
  <c r="L1118" i="10" s="1"/>
  <c r="G1119" i="10" s="1"/>
  <c r="P1118" i="10"/>
  <c r="Q1118" i="10"/>
  <c r="F1119" i="10"/>
  <c r="O1118" i="10"/>
  <c r="T1119" i="10" l="1"/>
  <c r="U1119" i="10" s="1"/>
  <c r="V1120" i="10" s="1"/>
  <c r="F1120" i="10"/>
  <c r="O1119" i="10"/>
  <c r="P1119" i="10"/>
  <c r="Q1119" i="10"/>
  <c r="K1119" i="10"/>
  <c r="L1119" i="10" s="1"/>
  <c r="G1120" i="10" s="1"/>
  <c r="P1120" i="10" l="1"/>
  <c r="K1120" i="10"/>
  <c r="L1120" i="10" s="1"/>
  <c r="G1121" i="10" s="1"/>
  <c r="Q1120" i="10"/>
  <c r="F1121" i="10"/>
  <c r="O1120" i="10"/>
  <c r="T1120" i="10"/>
  <c r="U1120" i="10" s="1"/>
  <c r="V1121" i="10" s="1"/>
  <c r="T1121" i="10" l="1"/>
  <c r="U1121" i="10" s="1"/>
  <c r="V1122" i="10" s="1"/>
  <c r="Q1121" i="10"/>
  <c r="P1121" i="10"/>
  <c r="K1121" i="10"/>
  <c r="L1121" i="10" s="1"/>
  <c r="G1122" i="10" s="1"/>
  <c r="F1122" i="10"/>
  <c r="O1121" i="10"/>
  <c r="K1122" i="10" l="1"/>
  <c r="L1122" i="10" s="1"/>
  <c r="G1123" i="10" s="1"/>
  <c r="Q1122" i="10"/>
  <c r="P1122" i="10"/>
  <c r="F1123" i="10"/>
  <c r="O1122" i="10"/>
  <c r="T1122" i="10"/>
  <c r="U1122" i="10" s="1"/>
  <c r="V1123" i="10" s="1"/>
  <c r="F1124" i="10" l="1"/>
  <c r="O1123" i="10"/>
  <c r="K1123" i="10"/>
  <c r="L1123" i="10" s="1"/>
  <c r="G1124" i="10" s="1"/>
  <c r="Q1123" i="10"/>
  <c r="P1123" i="10"/>
  <c r="T1123" i="10"/>
  <c r="U1123" i="10" s="1"/>
  <c r="V1124" i="10" s="1"/>
  <c r="K1124" i="10" l="1"/>
  <c r="L1124" i="10" s="1"/>
  <c r="G1125" i="10" s="1"/>
  <c r="P1124" i="10"/>
  <c r="Q1124" i="10"/>
  <c r="T1124" i="10"/>
  <c r="U1124" i="10" s="1"/>
  <c r="V1125" i="10" s="1"/>
  <c r="F1125" i="10"/>
  <c r="O1124" i="10"/>
  <c r="T1125" i="10" l="1"/>
  <c r="U1125" i="10" s="1"/>
  <c r="V1126" i="10" s="1"/>
  <c r="K1125" i="10"/>
  <c r="L1125" i="10" s="1"/>
  <c r="G1126" i="10" s="1"/>
  <c r="Q1125" i="10"/>
  <c r="P1125" i="10"/>
  <c r="F1126" i="10"/>
  <c r="O1125" i="10"/>
  <c r="O1126" i="10" l="1"/>
  <c r="F1127" i="10"/>
  <c r="T1126" i="10"/>
  <c r="U1126" i="10" s="1"/>
  <c r="V1127" i="10" s="1"/>
  <c r="T1127" i="10" s="1"/>
  <c r="U1127" i="10" s="1"/>
  <c r="V1128" i="10" s="1"/>
  <c r="P1126" i="10"/>
  <c r="K1126" i="10"/>
  <c r="L1126" i="10" s="1"/>
  <c r="G1127" i="10" s="1"/>
  <c r="Q1126" i="10"/>
  <c r="P1127" i="10" l="1"/>
  <c r="K1127" i="10"/>
  <c r="L1127" i="10" s="1"/>
  <c r="G1128" i="10" s="1"/>
  <c r="Q1127" i="10"/>
  <c r="F1128" i="10"/>
  <c r="T1128" i="10" s="1"/>
  <c r="U1128" i="10" s="1"/>
  <c r="V1129" i="10" s="1"/>
  <c r="O1127" i="10"/>
  <c r="P1128" i="10" l="1"/>
  <c r="K1128" i="10"/>
  <c r="L1128" i="10" s="1"/>
  <c r="G1129" i="10" s="1"/>
  <c r="Q1128" i="10"/>
  <c r="F1129" i="10"/>
  <c r="O1128" i="10"/>
  <c r="P1129" i="10" l="1"/>
  <c r="K1129" i="10"/>
  <c r="L1129" i="10" s="1"/>
  <c r="Q1129" i="10"/>
  <c r="G1130" i="10"/>
  <c r="F1130" i="10"/>
  <c r="O1129" i="10"/>
  <c r="T1129" i="10"/>
  <c r="U1129" i="10" s="1"/>
  <c r="V1130" i="10" s="1"/>
  <c r="T1130" i="10" l="1"/>
  <c r="U1130" i="10" s="1"/>
  <c r="V1131" i="10" s="1"/>
  <c r="K1130" i="10"/>
  <c r="L1130" i="10" s="1"/>
  <c r="G1131" i="10" s="1"/>
  <c r="Q1130" i="10"/>
  <c r="P1130" i="10"/>
  <c r="F1131" i="10"/>
  <c r="O1130" i="10"/>
  <c r="Q1131" i="10" l="1"/>
  <c r="P1131" i="10"/>
  <c r="K1131" i="10"/>
  <c r="L1131" i="10" s="1"/>
  <c r="G1132" i="10" s="1"/>
  <c r="F1132" i="10"/>
  <c r="O1131" i="10"/>
  <c r="T1131" i="10"/>
  <c r="U1131" i="10" s="1"/>
  <c r="V1132" i="10" s="1"/>
  <c r="T1132" i="10" l="1"/>
  <c r="U1132" i="10" s="1"/>
  <c r="V1133" i="10" s="1"/>
  <c r="K1132" i="10"/>
  <c r="L1132" i="10" s="1"/>
  <c r="G1133" i="10" s="1"/>
  <c r="Q1132" i="10"/>
  <c r="P1132" i="10"/>
  <c r="O1132" i="10"/>
  <c r="F1133" i="10"/>
  <c r="O1133" i="10" l="1"/>
  <c r="F1134" i="10"/>
  <c r="T1133" i="10"/>
  <c r="U1133" i="10" s="1"/>
  <c r="V1134" i="10" s="1"/>
  <c r="T1134" i="10" s="1"/>
  <c r="U1134" i="10" s="1"/>
  <c r="V1135" i="10" s="1"/>
  <c r="K1133" i="10"/>
  <c r="L1133" i="10" s="1"/>
  <c r="G1134" i="10" s="1"/>
  <c r="Q1133" i="10"/>
  <c r="P1133" i="10"/>
  <c r="P1134" i="10" l="1"/>
  <c r="K1134" i="10"/>
  <c r="L1134" i="10" s="1"/>
  <c r="G1135" i="10" s="1"/>
  <c r="Q1134" i="10"/>
  <c r="F1135" i="10"/>
  <c r="O1134" i="10"/>
  <c r="K1135" i="10" l="1"/>
  <c r="L1135" i="10" s="1"/>
  <c r="G1136" i="10" s="1"/>
  <c r="Q1135" i="10"/>
  <c r="P1135" i="10"/>
  <c r="O1135" i="10"/>
  <c r="F1136" i="10"/>
  <c r="T1135" i="10"/>
  <c r="U1135" i="10" s="1"/>
  <c r="V1136" i="10" s="1"/>
  <c r="T1136" i="10" l="1"/>
  <c r="U1136" i="10" s="1"/>
  <c r="V1137" i="10" s="1"/>
  <c r="O1136" i="10"/>
  <c r="F1137" i="10"/>
  <c r="P1136" i="10"/>
  <c r="K1136" i="10"/>
  <c r="L1136" i="10" s="1"/>
  <c r="G1137" i="10" s="1"/>
  <c r="Q1136" i="10"/>
  <c r="K1137" i="10" l="1"/>
  <c r="L1137" i="10" s="1"/>
  <c r="G1138" i="10" s="1"/>
  <c r="Q1137" i="10"/>
  <c r="P1137" i="10"/>
  <c r="F1138" i="10"/>
  <c r="O1137" i="10"/>
  <c r="T1137" i="10"/>
  <c r="U1137" i="10" s="1"/>
  <c r="V1138" i="10" s="1"/>
  <c r="O1138" i="10" l="1"/>
  <c r="F1139" i="10"/>
  <c r="T1138" i="10"/>
  <c r="U1138" i="10" s="1"/>
  <c r="V1139" i="10" s="1"/>
  <c r="Q1138" i="10"/>
  <c r="P1138" i="10"/>
  <c r="K1138" i="10"/>
  <c r="L1138" i="10" s="1"/>
  <c r="G1139" i="10" s="1"/>
  <c r="T1139" i="10" l="1"/>
  <c r="U1139" i="10" s="1"/>
  <c r="V1140" i="10" s="1"/>
  <c r="P1139" i="10"/>
  <c r="Q1139" i="10"/>
  <c r="K1139" i="10"/>
  <c r="L1139" i="10" s="1"/>
  <c r="G1140" i="10" s="1"/>
  <c r="F1140" i="10"/>
  <c r="O1139" i="10"/>
  <c r="K1140" i="10" l="1"/>
  <c r="L1140" i="10" s="1"/>
  <c r="G1141" i="10" s="1"/>
  <c r="Q1140" i="10"/>
  <c r="P1140" i="10"/>
  <c r="O1140" i="10"/>
  <c r="F1141" i="10"/>
  <c r="T1140" i="10"/>
  <c r="U1140" i="10" s="1"/>
  <c r="V1141" i="10" s="1"/>
  <c r="K1141" i="10" l="1"/>
  <c r="L1141" i="10" s="1"/>
  <c r="G1142" i="10" s="1"/>
  <c r="Q1141" i="10"/>
  <c r="P1141" i="10"/>
  <c r="O1141" i="10"/>
  <c r="F1142" i="10"/>
  <c r="T1141" i="10"/>
  <c r="U1141" i="10" s="1"/>
  <c r="V1142" i="10" s="1"/>
  <c r="T1142" i="10" l="1"/>
  <c r="U1142" i="10" s="1"/>
  <c r="V1143" i="10" s="1"/>
  <c r="Q1142" i="10"/>
  <c r="K1142" i="10"/>
  <c r="L1142" i="10" s="1"/>
  <c r="G1143" i="10" s="1"/>
  <c r="P1142" i="10"/>
  <c r="O1142" i="10"/>
  <c r="F1143" i="10"/>
  <c r="T1143" i="10" l="1"/>
  <c r="U1143" i="10" s="1"/>
  <c r="V1144" i="10" s="1"/>
  <c r="O1143" i="10"/>
  <c r="F1144" i="10"/>
  <c r="K1143" i="10"/>
  <c r="L1143" i="10" s="1"/>
  <c r="G1144" i="10" s="1"/>
  <c r="Q1143" i="10"/>
  <c r="P1143" i="10"/>
  <c r="T1144" i="10" l="1"/>
  <c r="U1144" i="10" s="1"/>
  <c r="V1145" i="10" s="1"/>
  <c r="F1145" i="10"/>
  <c r="O1144" i="10"/>
  <c r="K1144" i="10"/>
  <c r="L1144" i="10" s="1"/>
  <c r="G1145" i="10" s="1"/>
  <c r="Q1144" i="10"/>
  <c r="P1144" i="10"/>
  <c r="T1145" i="10" l="1"/>
  <c r="U1145" i="10" s="1"/>
  <c r="V1146" i="10" s="1"/>
  <c r="P1145" i="10"/>
  <c r="K1145" i="10"/>
  <c r="L1145" i="10" s="1"/>
  <c r="G1146" i="10" s="1"/>
  <c r="Q1145" i="10"/>
  <c r="O1145" i="10"/>
  <c r="F1146" i="10"/>
  <c r="K1146" i="10" l="1"/>
  <c r="L1146" i="10" s="1"/>
  <c r="G1147" i="10" s="1"/>
  <c r="Q1146" i="10"/>
  <c r="P1146" i="10"/>
  <c r="F1147" i="10"/>
  <c r="O1146" i="10"/>
  <c r="T1146" i="10"/>
  <c r="U1146" i="10" s="1"/>
  <c r="V1147" i="10" s="1"/>
  <c r="F1148" i="10" l="1"/>
  <c r="O1147" i="10"/>
  <c r="T1147" i="10"/>
  <c r="U1147" i="10" s="1"/>
  <c r="V1148" i="10" s="1"/>
  <c r="P1147" i="10"/>
  <c r="K1147" i="10"/>
  <c r="L1147" i="10" s="1"/>
  <c r="G1148" i="10" s="1"/>
  <c r="Q1147" i="10"/>
  <c r="T1148" i="10" l="1"/>
  <c r="U1148" i="10" s="1"/>
  <c r="V1149" i="10" s="1"/>
  <c r="P1148" i="10"/>
  <c r="K1148" i="10"/>
  <c r="L1148" i="10" s="1"/>
  <c r="G1149" i="10" s="1"/>
  <c r="Q1148" i="10"/>
  <c r="O1148" i="10"/>
  <c r="F1149" i="10"/>
  <c r="F1150" i="10" l="1"/>
  <c r="O1149" i="10"/>
  <c r="K1149" i="10"/>
  <c r="L1149" i="10" s="1"/>
  <c r="G1150" i="10" s="1"/>
  <c r="P1149" i="10"/>
  <c r="Q1149" i="10"/>
  <c r="T1149" i="10"/>
  <c r="U1149" i="10" s="1"/>
  <c r="V1150" i="10" s="1"/>
  <c r="T1150" i="10" l="1"/>
  <c r="U1150" i="10" s="1"/>
  <c r="V1151" i="10" s="1"/>
  <c r="P1150" i="10"/>
  <c r="K1150" i="10"/>
  <c r="L1150" i="10" s="1"/>
  <c r="G1151" i="10" s="1"/>
  <c r="Q1150" i="10"/>
  <c r="F1151" i="10"/>
  <c r="O1150" i="10"/>
  <c r="P1151" i="10" l="1"/>
  <c r="K1151" i="10"/>
  <c r="L1151" i="10" s="1"/>
  <c r="G1152" i="10" s="1"/>
  <c r="Q1151" i="10"/>
  <c r="F1152" i="10"/>
  <c r="O1151" i="10"/>
  <c r="T1151" i="10"/>
  <c r="U1151" i="10" s="1"/>
  <c r="V1152" i="10" s="1"/>
  <c r="T1152" i="10" l="1"/>
  <c r="U1152" i="10" s="1"/>
  <c r="V1153" i="10" s="1"/>
  <c r="Q1152" i="10"/>
  <c r="K1152" i="10"/>
  <c r="L1152" i="10" s="1"/>
  <c r="G1153" i="10" s="1"/>
  <c r="P1152" i="10"/>
  <c r="O1152" i="10"/>
  <c r="F1153" i="10"/>
  <c r="P1153" i="10" l="1"/>
  <c r="K1153" i="10"/>
  <c r="L1153" i="10" s="1"/>
  <c r="G1154" i="10" s="1"/>
  <c r="Q1153" i="10"/>
  <c r="F1154" i="10"/>
  <c r="O1153" i="10"/>
  <c r="T1153" i="10"/>
  <c r="U1153" i="10" s="1"/>
  <c r="V1154" i="10" s="1"/>
  <c r="T1154" i="10" l="1"/>
  <c r="U1154" i="10" s="1"/>
  <c r="V1155" i="10" s="1"/>
  <c r="Q1154" i="10"/>
  <c r="K1154" i="10"/>
  <c r="L1154" i="10" s="1"/>
  <c r="G1155" i="10" s="1"/>
  <c r="P1154" i="10"/>
  <c r="O1154" i="10"/>
  <c r="F1155" i="10"/>
  <c r="K1155" i="10" l="1"/>
  <c r="L1155" i="10" s="1"/>
  <c r="G1156" i="10" s="1"/>
  <c r="Q1155" i="10"/>
  <c r="P1155" i="10"/>
  <c r="O1155" i="10"/>
  <c r="F1156" i="10"/>
  <c r="T1155" i="10"/>
  <c r="U1155" i="10" s="1"/>
  <c r="V1156" i="10" s="1"/>
  <c r="T1156" i="10" l="1"/>
  <c r="U1156" i="10" s="1"/>
  <c r="V1157" i="10" s="1"/>
  <c r="Q1156" i="10"/>
  <c r="K1156" i="10"/>
  <c r="L1156" i="10" s="1"/>
  <c r="G1157" i="10" s="1"/>
  <c r="P1156" i="10"/>
  <c r="F1157" i="10"/>
  <c r="O1156" i="10"/>
  <c r="P1157" i="10" l="1"/>
  <c r="K1157" i="10"/>
  <c r="L1157" i="10" s="1"/>
  <c r="Q1157" i="10"/>
  <c r="G1158" i="10"/>
  <c r="O1157" i="10"/>
  <c r="F1158" i="10"/>
  <c r="T1157" i="10"/>
  <c r="U1157" i="10" s="1"/>
  <c r="V1158" i="10" s="1"/>
  <c r="T1158" i="10" s="1"/>
  <c r="U1158" i="10" s="1"/>
  <c r="V1159" i="10" s="1"/>
  <c r="P1158" i="10" l="1"/>
  <c r="K1158" i="10"/>
  <c r="L1158" i="10" s="1"/>
  <c r="G1159" i="10" s="1"/>
  <c r="Q1158" i="10"/>
  <c r="F1159" i="10"/>
  <c r="O1158" i="10"/>
  <c r="P1159" i="10" l="1"/>
  <c r="K1159" i="10"/>
  <c r="L1159" i="10" s="1"/>
  <c r="G1160" i="10" s="1"/>
  <c r="Q1159" i="10"/>
  <c r="F1160" i="10"/>
  <c r="O1159" i="10"/>
  <c r="T1159" i="10"/>
  <c r="U1159" i="10" s="1"/>
  <c r="V1160" i="10" s="1"/>
  <c r="T1160" i="10" l="1"/>
  <c r="U1160" i="10" s="1"/>
  <c r="V1161" i="10" s="1"/>
  <c r="K1160" i="10"/>
  <c r="L1160" i="10" s="1"/>
  <c r="G1161" i="10" s="1"/>
  <c r="P1160" i="10"/>
  <c r="Q1160" i="10"/>
  <c r="F1161" i="10"/>
  <c r="O1160" i="10"/>
  <c r="P1161" i="10" l="1"/>
  <c r="K1161" i="10"/>
  <c r="L1161" i="10" s="1"/>
  <c r="G1162" i="10" s="1"/>
  <c r="Q1161" i="10"/>
  <c r="O1161" i="10"/>
  <c r="F1162" i="10"/>
  <c r="T1161" i="10"/>
  <c r="U1161" i="10" s="1"/>
  <c r="V1162" i="10" s="1"/>
  <c r="T1162" i="10" l="1"/>
  <c r="U1162" i="10" s="1"/>
  <c r="V1163" i="10" s="1"/>
  <c r="P1162" i="10"/>
  <c r="Q1162" i="10"/>
  <c r="K1162" i="10"/>
  <c r="L1162" i="10" s="1"/>
  <c r="G1163" i="10" s="1"/>
  <c r="O1162" i="10"/>
  <c r="F1163" i="10"/>
  <c r="P1163" i="10" l="1"/>
  <c r="K1163" i="10"/>
  <c r="L1163" i="10" s="1"/>
  <c r="G1164" i="10" s="1"/>
  <c r="Q1163" i="10"/>
  <c r="O1163" i="10"/>
  <c r="F1164" i="10"/>
  <c r="T1163" i="10"/>
  <c r="U1163" i="10" s="1"/>
  <c r="V1164" i="10" s="1"/>
  <c r="T1164" i="10" l="1"/>
  <c r="U1164" i="10" s="1"/>
  <c r="V1165" i="10" s="1"/>
  <c r="P1164" i="10"/>
  <c r="K1164" i="10"/>
  <c r="L1164" i="10" s="1"/>
  <c r="G1165" i="10" s="1"/>
  <c r="Q1164" i="10"/>
  <c r="O1164" i="10"/>
  <c r="F1165" i="10"/>
  <c r="T1165" i="10" l="1"/>
  <c r="U1165" i="10" s="1"/>
  <c r="V1166" i="10" s="1"/>
  <c r="P1165" i="10"/>
  <c r="Q1165" i="10"/>
  <c r="K1165" i="10"/>
  <c r="L1165" i="10" s="1"/>
  <c r="G1166" i="10" s="1"/>
  <c r="O1165" i="10"/>
  <c r="F1166" i="10"/>
  <c r="P1166" i="10" l="1"/>
  <c r="Q1166" i="10"/>
  <c r="K1166" i="10"/>
  <c r="L1166" i="10" s="1"/>
  <c r="G1167" i="10" s="1"/>
  <c r="O1166" i="10"/>
  <c r="F1167" i="10"/>
  <c r="T1166" i="10"/>
  <c r="U1166" i="10" s="1"/>
  <c r="V1167" i="10" s="1"/>
  <c r="T1167" i="10" l="1"/>
  <c r="U1167" i="10" s="1"/>
  <c r="V1168" i="10" s="1"/>
  <c r="Q1167" i="10"/>
  <c r="P1167" i="10"/>
  <c r="K1167" i="10"/>
  <c r="L1167" i="10" s="1"/>
  <c r="G1168" i="10" s="1"/>
  <c r="O1167" i="10"/>
  <c r="F1168" i="10"/>
  <c r="T1168" i="10" l="1"/>
  <c r="U1168" i="10" s="1"/>
  <c r="V1169" i="10" s="1"/>
  <c r="P1168" i="10"/>
  <c r="K1168" i="10"/>
  <c r="L1168" i="10" s="1"/>
  <c r="G1169" i="10" s="1"/>
  <c r="Q1168" i="10"/>
  <c r="O1168" i="10"/>
  <c r="F1169" i="10"/>
  <c r="T1169" i="10" l="1"/>
  <c r="U1169" i="10" s="1"/>
  <c r="V1170" i="10" s="1"/>
  <c r="P1169" i="10"/>
  <c r="K1169" i="10"/>
  <c r="L1169" i="10" s="1"/>
  <c r="G1170" i="10" s="1"/>
  <c r="Q1169" i="10"/>
  <c r="F1170" i="10"/>
  <c r="O1169" i="10"/>
  <c r="T1170" i="10" l="1"/>
  <c r="U1170" i="10" s="1"/>
  <c r="V1171" i="10" s="1"/>
  <c r="K1170" i="10"/>
  <c r="L1170" i="10" s="1"/>
  <c r="G1171" i="10" s="1"/>
  <c r="Q1170" i="10"/>
  <c r="P1170" i="10"/>
  <c r="O1170" i="10"/>
  <c r="F1171" i="10"/>
  <c r="O1171" i="10" l="1"/>
  <c r="F1172" i="10"/>
  <c r="K1171" i="10"/>
  <c r="L1171" i="10" s="1"/>
  <c r="G1172" i="10" s="1"/>
  <c r="P1171" i="10"/>
  <c r="Q1171" i="10"/>
  <c r="T1171" i="10"/>
  <c r="U1171" i="10" s="1"/>
  <c r="V1172" i="10" s="1"/>
  <c r="T1172" i="10" s="1"/>
  <c r="U1172" i="10" s="1"/>
  <c r="V1173" i="10" s="1"/>
  <c r="K1172" i="10" l="1"/>
  <c r="L1172" i="10" s="1"/>
  <c r="G1173" i="10" s="1"/>
  <c r="Q1172" i="10"/>
  <c r="P1172" i="10"/>
  <c r="O1172" i="10"/>
  <c r="F1173" i="10"/>
  <c r="T1173" i="10" s="1"/>
  <c r="U1173" i="10" s="1"/>
  <c r="V1174" i="10" s="1"/>
  <c r="O1173" i="10" l="1"/>
  <c r="F1174" i="10"/>
  <c r="T1174" i="10" s="1"/>
  <c r="U1174" i="10" s="1"/>
  <c r="V1175" i="10" s="1"/>
  <c r="K1173" i="10"/>
  <c r="L1173" i="10" s="1"/>
  <c r="G1174" i="10" s="1"/>
  <c r="P1173" i="10"/>
  <c r="Q1173" i="10"/>
  <c r="K1174" i="10" l="1"/>
  <c r="L1174" i="10" s="1"/>
  <c r="G1175" i="10" s="1"/>
  <c r="Q1174" i="10"/>
  <c r="P1174" i="10"/>
  <c r="F1175" i="10"/>
  <c r="T1175" i="10" s="1"/>
  <c r="U1175" i="10" s="1"/>
  <c r="V1176" i="10" s="1"/>
  <c r="O1174" i="10"/>
  <c r="P1175" i="10" l="1"/>
  <c r="Q1175" i="10"/>
  <c r="K1175" i="10"/>
  <c r="L1175" i="10" s="1"/>
  <c r="G1176" i="10" s="1"/>
  <c r="O1175" i="10"/>
  <c r="F1176" i="10"/>
  <c r="T1176" i="10" s="1"/>
  <c r="U1176" i="10" s="1"/>
  <c r="V1177" i="10" s="1"/>
  <c r="K1176" i="10" l="1"/>
  <c r="L1176" i="10" s="1"/>
  <c r="G1177" i="10" s="1"/>
  <c r="Q1176" i="10"/>
  <c r="P1176" i="10"/>
  <c r="F1177" i="10"/>
  <c r="O1176" i="10"/>
  <c r="P1177" i="10" l="1"/>
  <c r="Q1177" i="10"/>
  <c r="K1177" i="10"/>
  <c r="L1177" i="10" s="1"/>
  <c r="G1178" i="10" s="1"/>
  <c r="O1177" i="10"/>
  <c r="F1178" i="10"/>
  <c r="T1177" i="10"/>
  <c r="U1177" i="10" s="1"/>
  <c r="V1178" i="10" s="1"/>
  <c r="T1178" i="10" l="1"/>
  <c r="U1178" i="10" s="1"/>
  <c r="V1179" i="10" s="1"/>
  <c r="P1178" i="10"/>
  <c r="K1178" i="10"/>
  <c r="L1178" i="10" s="1"/>
  <c r="G1179" i="10" s="1"/>
  <c r="Q1178" i="10"/>
  <c r="F1179" i="10"/>
  <c r="O1178" i="10"/>
  <c r="O1179" i="10" l="1"/>
  <c r="F1180" i="10"/>
  <c r="T1179" i="10"/>
  <c r="U1179" i="10" s="1"/>
  <c r="V1180" i="10" s="1"/>
  <c r="T1180" i="10" s="1"/>
  <c r="U1180" i="10" s="1"/>
  <c r="V1181" i="10" s="1"/>
  <c r="P1179" i="10"/>
  <c r="Q1179" i="10"/>
  <c r="K1179" i="10"/>
  <c r="L1179" i="10" s="1"/>
  <c r="G1180" i="10"/>
  <c r="K1180" i="10" l="1"/>
  <c r="L1180" i="10" s="1"/>
  <c r="G1181" i="10" s="1"/>
  <c r="Q1180" i="10"/>
  <c r="P1180" i="10"/>
  <c r="O1180" i="10"/>
  <c r="F1181" i="10"/>
  <c r="O1181" i="10" l="1"/>
  <c r="F1182" i="10"/>
  <c r="K1181" i="10"/>
  <c r="L1181" i="10" s="1"/>
  <c r="G1182" i="10" s="1"/>
  <c r="P1181" i="10"/>
  <c r="Q1181" i="10"/>
  <c r="T1181" i="10"/>
  <c r="U1181" i="10" s="1"/>
  <c r="V1182" i="10" s="1"/>
  <c r="T1182" i="10" s="1"/>
  <c r="U1182" i="10" s="1"/>
  <c r="V1183" i="10" s="1"/>
  <c r="P1182" i="10" l="1"/>
  <c r="K1182" i="10"/>
  <c r="L1182" i="10" s="1"/>
  <c r="G1183" i="10" s="1"/>
  <c r="Q1182" i="10"/>
  <c r="O1182" i="10"/>
  <c r="F1183" i="10"/>
  <c r="T1183" i="10" s="1"/>
  <c r="U1183" i="10" s="1"/>
  <c r="V1184" i="10" s="1"/>
  <c r="F1184" i="10" l="1"/>
  <c r="O1183" i="10"/>
  <c r="P1183" i="10"/>
  <c r="Q1183" i="10"/>
  <c r="K1183" i="10"/>
  <c r="L1183" i="10" s="1"/>
  <c r="G1184" i="10" s="1"/>
  <c r="P1184" i="10" l="1"/>
  <c r="K1184" i="10"/>
  <c r="L1184" i="10" s="1"/>
  <c r="G1185" i="10" s="1"/>
  <c r="Q1184" i="10"/>
  <c r="O1184" i="10"/>
  <c r="F1185" i="10"/>
  <c r="T1184" i="10"/>
  <c r="U1184" i="10" s="1"/>
  <c r="V1185" i="10" s="1"/>
  <c r="T1185" i="10" l="1"/>
  <c r="U1185" i="10" s="1"/>
  <c r="V1186" i="10" s="1"/>
  <c r="P1185" i="10"/>
  <c r="K1185" i="10"/>
  <c r="L1185" i="10" s="1"/>
  <c r="G1186" i="10" s="1"/>
  <c r="Q1185" i="10"/>
  <c r="O1185" i="10"/>
  <c r="F1186" i="10"/>
  <c r="P1186" i="10" l="1"/>
  <c r="K1186" i="10"/>
  <c r="L1186" i="10" s="1"/>
  <c r="G1187" i="10" s="1"/>
  <c r="Q1186" i="10"/>
  <c r="O1186" i="10"/>
  <c r="F1187" i="10"/>
  <c r="T1186" i="10"/>
  <c r="U1186" i="10" s="1"/>
  <c r="V1187" i="10" s="1"/>
  <c r="T1187" i="10" l="1"/>
  <c r="U1187" i="10" s="1"/>
  <c r="V1188" i="10" s="1"/>
  <c r="Q1187" i="10"/>
  <c r="P1187" i="10"/>
  <c r="K1187" i="10"/>
  <c r="L1187" i="10" s="1"/>
  <c r="G1188" i="10" s="1"/>
  <c r="F1188" i="10"/>
  <c r="O1187" i="10"/>
  <c r="O1188" i="10" l="1"/>
  <c r="F1189" i="10"/>
  <c r="Q1188" i="10"/>
  <c r="K1188" i="10"/>
  <c r="L1188" i="10" s="1"/>
  <c r="G1189" i="10" s="1"/>
  <c r="P1188" i="10"/>
  <c r="T1188" i="10"/>
  <c r="U1188" i="10" s="1"/>
  <c r="V1189" i="10" s="1"/>
  <c r="T1189" i="10" s="1"/>
  <c r="U1189" i="10" s="1"/>
  <c r="V1190" i="10" s="1"/>
  <c r="P1189" i="10" l="1"/>
  <c r="K1189" i="10"/>
  <c r="L1189" i="10" s="1"/>
  <c r="G1190" i="10" s="1"/>
  <c r="Q1189" i="10"/>
  <c r="O1189" i="10"/>
  <c r="F1190" i="10"/>
  <c r="T1190" i="10" s="1"/>
  <c r="U1190" i="10" s="1"/>
  <c r="V1191" i="10" s="1"/>
  <c r="O1190" i="10" l="1"/>
  <c r="F1191" i="10"/>
  <c r="P1190" i="10"/>
  <c r="K1190" i="10"/>
  <c r="L1190" i="10" s="1"/>
  <c r="G1191" i="10" s="1"/>
  <c r="Q1190" i="10"/>
  <c r="O1191" i="10" l="1"/>
  <c r="F1192" i="10"/>
  <c r="P1191" i="10"/>
  <c r="Q1191" i="10"/>
  <c r="K1191" i="10"/>
  <c r="L1191" i="10" s="1"/>
  <c r="G1192" i="10" s="1"/>
  <c r="T1191" i="10"/>
  <c r="U1191" i="10" s="1"/>
  <c r="V1192" i="10" s="1"/>
  <c r="T1192" i="10" l="1"/>
  <c r="U1192" i="10" s="1"/>
  <c r="V1193" i="10" s="1"/>
  <c r="O1192" i="10"/>
  <c r="F1193" i="10"/>
  <c r="P1192" i="10"/>
  <c r="K1192" i="10"/>
  <c r="L1192" i="10" s="1"/>
  <c r="G1193" i="10" s="1"/>
  <c r="Q1192" i="10"/>
  <c r="F1194" i="10" l="1"/>
  <c r="O1193" i="10"/>
  <c r="P1193" i="10"/>
  <c r="K1193" i="10"/>
  <c r="L1193" i="10" s="1"/>
  <c r="G1194" i="10" s="1"/>
  <c r="Q1193" i="10"/>
  <c r="T1193" i="10"/>
  <c r="U1193" i="10" s="1"/>
  <c r="V1194" i="10" s="1"/>
  <c r="T1194" i="10" l="1"/>
  <c r="U1194" i="10" s="1"/>
  <c r="V1195" i="10" s="1"/>
  <c r="K1194" i="10"/>
  <c r="L1194" i="10" s="1"/>
  <c r="G1195" i="10" s="1"/>
  <c r="P1194" i="10"/>
  <c r="Q1194" i="10"/>
  <c r="O1194" i="10"/>
  <c r="F1195" i="10"/>
  <c r="T1195" i="10" l="1"/>
  <c r="U1195" i="10" s="1"/>
  <c r="V1196" i="10" s="1"/>
  <c r="O1195" i="10"/>
  <c r="F1196" i="10"/>
  <c r="P1195" i="10"/>
  <c r="Q1195" i="10"/>
  <c r="K1195" i="10"/>
  <c r="L1195" i="10" s="1"/>
  <c r="G1196" i="10" s="1"/>
  <c r="O1196" i="10" l="1"/>
  <c r="F1197" i="10"/>
  <c r="P1196" i="10"/>
  <c r="K1196" i="10"/>
  <c r="L1196" i="10" s="1"/>
  <c r="G1197" i="10" s="1"/>
  <c r="Q1196" i="10"/>
  <c r="T1196" i="10"/>
  <c r="U1196" i="10" s="1"/>
  <c r="V1197" i="10" s="1"/>
  <c r="T1197" i="10" s="1"/>
  <c r="U1197" i="10" s="1"/>
  <c r="V1198" i="10" s="1"/>
  <c r="Q1197" i="10" l="1"/>
  <c r="K1197" i="10"/>
  <c r="L1197" i="10" s="1"/>
  <c r="G1198" i="10" s="1"/>
  <c r="P1197" i="10"/>
  <c r="F1198" i="10"/>
  <c r="O1197" i="10"/>
  <c r="K1198" i="10" l="1"/>
  <c r="L1198" i="10" s="1"/>
  <c r="G1199" i="10" s="1"/>
  <c r="P1198" i="10"/>
  <c r="Q1198" i="10"/>
  <c r="F1199" i="10"/>
  <c r="O1198" i="10"/>
  <c r="T1198" i="10"/>
  <c r="U1198" i="10" s="1"/>
  <c r="V1199" i="10" s="1"/>
  <c r="O1199" i="10" l="1"/>
  <c r="F1200" i="10"/>
  <c r="T1199" i="10"/>
  <c r="U1199" i="10" s="1"/>
  <c r="V1200" i="10" s="1"/>
  <c r="Q1199" i="10"/>
  <c r="K1199" i="10"/>
  <c r="L1199" i="10" s="1"/>
  <c r="G1200" i="10" s="1"/>
  <c r="P1199" i="10"/>
  <c r="T1200" i="10" l="1"/>
  <c r="U1200" i="10" s="1"/>
  <c r="V1201" i="10" s="1"/>
  <c r="O1200" i="10"/>
  <c r="F1201" i="10"/>
  <c r="Q1200" i="10"/>
  <c r="K1200" i="10"/>
  <c r="L1200" i="10" s="1"/>
  <c r="G1201" i="10" s="1"/>
  <c r="P1200" i="10"/>
  <c r="T1201" i="10" l="1"/>
  <c r="U1201" i="10" s="1"/>
  <c r="V1202" i="10" s="1"/>
  <c r="Q1201" i="10"/>
  <c r="K1201" i="10"/>
  <c r="L1201" i="10" s="1"/>
  <c r="G1202" i="10" s="1"/>
  <c r="P1201" i="10"/>
  <c r="F1202" i="10"/>
  <c r="O1201" i="10"/>
  <c r="T1202" i="10" l="1"/>
  <c r="U1202" i="10" s="1"/>
  <c r="V1203" i="10" s="1"/>
  <c r="Q1202" i="10"/>
  <c r="P1202" i="10"/>
  <c r="K1202" i="10"/>
  <c r="L1202" i="10" s="1"/>
  <c r="G1203" i="10" s="1"/>
  <c r="F1203" i="10"/>
  <c r="O1202" i="10"/>
  <c r="K1203" i="10" l="1"/>
  <c r="L1203" i="10" s="1"/>
  <c r="G1204" i="10" s="1"/>
  <c r="Q1203" i="10"/>
  <c r="P1203" i="10"/>
  <c r="F1204" i="10"/>
  <c r="O1203" i="10"/>
  <c r="T1203" i="10"/>
  <c r="U1203" i="10" s="1"/>
  <c r="V1204" i="10" s="1"/>
  <c r="O1204" i="10" l="1"/>
  <c r="F1205" i="10"/>
  <c r="T1204" i="10"/>
  <c r="U1204" i="10" s="1"/>
  <c r="V1205" i="10" s="1"/>
  <c r="T1205" i="10" s="1"/>
  <c r="U1205" i="10" s="1"/>
  <c r="V1206" i="10" s="1"/>
  <c r="K1204" i="10"/>
  <c r="L1204" i="10" s="1"/>
  <c r="G1205" i="10" s="1"/>
  <c r="Q1204" i="10"/>
  <c r="P1204" i="10"/>
  <c r="K1205" i="10" l="1"/>
  <c r="L1205" i="10" s="1"/>
  <c r="G1206" i="10" s="1"/>
  <c r="Q1205" i="10"/>
  <c r="P1205" i="10"/>
  <c r="O1205" i="10"/>
  <c r="F1206" i="10"/>
  <c r="O1206" i="10" l="1"/>
  <c r="F1207" i="10"/>
  <c r="T1206" i="10"/>
  <c r="U1206" i="10" s="1"/>
  <c r="V1207" i="10" s="1"/>
  <c r="P1206" i="10"/>
  <c r="K1206" i="10"/>
  <c r="L1206" i="10" s="1"/>
  <c r="G1207" i="10" s="1"/>
  <c r="Q1206" i="10"/>
  <c r="T1207" i="10" l="1"/>
  <c r="U1207" i="10" s="1"/>
  <c r="V1208" i="10" s="1"/>
  <c r="P1207" i="10"/>
  <c r="K1207" i="10"/>
  <c r="L1207" i="10" s="1"/>
  <c r="G1208" i="10" s="1"/>
  <c r="Q1207" i="10"/>
  <c r="F1208" i="10"/>
  <c r="O1207" i="10"/>
  <c r="T1208" i="10" l="1"/>
  <c r="U1208" i="10" s="1"/>
  <c r="V1209" i="10" s="1"/>
  <c r="Q1208" i="10"/>
  <c r="P1208" i="10"/>
  <c r="K1208" i="10"/>
  <c r="L1208" i="10" s="1"/>
  <c r="G1209" i="10" s="1"/>
  <c r="F1209" i="10"/>
  <c r="O1208" i="10"/>
  <c r="K1209" i="10" l="1"/>
  <c r="L1209" i="10" s="1"/>
  <c r="G1210" i="10" s="1"/>
  <c r="Q1209" i="10"/>
  <c r="P1209" i="10"/>
  <c r="O1209" i="10"/>
  <c r="F1210" i="10"/>
  <c r="T1209" i="10"/>
  <c r="U1209" i="10" s="1"/>
  <c r="V1210" i="10" s="1"/>
  <c r="T1210" i="10" l="1"/>
  <c r="U1210" i="10" s="1"/>
  <c r="V1211" i="10" s="1"/>
  <c r="O1210" i="10"/>
  <c r="F1211" i="10"/>
  <c r="K1210" i="10"/>
  <c r="L1210" i="10" s="1"/>
  <c r="G1211" i="10" s="1"/>
  <c r="Q1210" i="10"/>
  <c r="P1210" i="10"/>
  <c r="T1211" i="10" l="1"/>
  <c r="U1211" i="10" s="1"/>
  <c r="V1212" i="10" s="1"/>
  <c r="O1211" i="10"/>
  <c r="F1212" i="10"/>
  <c r="K1211" i="10"/>
  <c r="L1211" i="10" s="1"/>
  <c r="G1212" i="10" s="1"/>
  <c r="P1211" i="10"/>
  <c r="Q1211" i="10"/>
  <c r="K1212" i="10" l="1"/>
  <c r="L1212" i="10" s="1"/>
  <c r="G1213" i="10" s="1"/>
  <c r="Q1212" i="10"/>
  <c r="P1212" i="10"/>
  <c r="O1212" i="10"/>
  <c r="F1213" i="10"/>
  <c r="T1212" i="10"/>
  <c r="U1212" i="10" s="1"/>
  <c r="V1213" i="10" s="1"/>
  <c r="O1213" i="10" l="1"/>
  <c r="F1214" i="10"/>
  <c r="K1213" i="10"/>
  <c r="L1213" i="10" s="1"/>
  <c r="G1214" i="10" s="1"/>
  <c r="Q1213" i="10"/>
  <c r="P1213" i="10"/>
  <c r="T1213" i="10"/>
  <c r="U1213" i="10" s="1"/>
  <c r="V1214" i="10" s="1"/>
  <c r="T1214" i="10" s="1"/>
  <c r="U1214" i="10" s="1"/>
  <c r="V1215" i="10" s="1"/>
  <c r="K1214" i="10" l="1"/>
  <c r="L1214" i="10" s="1"/>
  <c r="G1215" i="10" s="1"/>
  <c r="Q1214" i="10"/>
  <c r="P1214" i="10"/>
  <c r="O1214" i="10"/>
  <c r="F1215" i="10"/>
  <c r="T1215" i="10" s="1"/>
  <c r="U1215" i="10" s="1"/>
  <c r="V1216" i="10" s="1"/>
  <c r="O1215" i="10" l="1"/>
  <c r="F1216" i="10"/>
  <c r="T1216" i="10" s="1"/>
  <c r="U1216" i="10" s="1"/>
  <c r="V1217" i="10" s="1"/>
  <c r="Q1215" i="10"/>
  <c r="P1215" i="10"/>
  <c r="K1215" i="10"/>
  <c r="L1215" i="10" s="1"/>
  <c r="G1216" i="10" s="1"/>
  <c r="O1216" i="10" l="1"/>
  <c r="F1217" i="10"/>
  <c r="T1217" i="10" s="1"/>
  <c r="U1217" i="10" s="1"/>
  <c r="V1218" i="10" s="1"/>
  <c r="K1216" i="10"/>
  <c r="L1216" i="10" s="1"/>
  <c r="G1217" i="10" s="1"/>
  <c r="Q1216" i="10"/>
  <c r="P1216" i="10"/>
  <c r="O1217" i="10" l="1"/>
  <c r="F1218" i="10"/>
  <c r="T1218" i="10" s="1"/>
  <c r="U1218" i="10" s="1"/>
  <c r="V1219" i="10" s="1"/>
  <c r="Q1217" i="10"/>
  <c r="P1217" i="10"/>
  <c r="K1217" i="10"/>
  <c r="L1217" i="10" s="1"/>
  <c r="G1218" i="10" s="1"/>
  <c r="O1218" i="10" l="1"/>
  <c r="F1219" i="10"/>
  <c r="T1219" i="10" s="1"/>
  <c r="U1219" i="10" s="1"/>
  <c r="V1220" i="10" s="1"/>
  <c r="K1218" i="10"/>
  <c r="L1218" i="10" s="1"/>
  <c r="G1219" i="10" s="1"/>
  <c r="Q1218" i="10"/>
  <c r="P1218" i="10"/>
  <c r="P1219" i="10" l="1"/>
  <c r="K1219" i="10"/>
  <c r="L1219" i="10" s="1"/>
  <c r="G1220" i="10" s="1"/>
  <c r="Q1219" i="10"/>
  <c r="O1219" i="10"/>
  <c r="F1220" i="10"/>
  <c r="T1220" i="10" s="1"/>
  <c r="U1220" i="10" s="1"/>
  <c r="V1221" i="10" s="1"/>
  <c r="O1220" i="10" l="1"/>
  <c r="F1221" i="10"/>
  <c r="P1220" i="10"/>
  <c r="K1220" i="10"/>
  <c r="L1220" i="10" s="1"/>
  <c r="G1221" i="10" s="1"/>
  <c r="Q1220" i="10"/>
  <c r="F1222" i="10" l="1"/>
  <c r="O1221" i="10"/>
  <c r="P1221" i="10"/>
  <c r="K1221" i="10"/>
  <c r="L1221" i="10" s="1"/>
  <c r="G1222" i="10" s="1"/>
  <c r="Q1221" i="10"/>
  <c r="T1221" i="10"/>
  <c r="U1221" i="10" s="1"/>
  <c r="V1222" i="10" s="1"/>
  <c r="T1222" i="10" l="1"/>
  <c r="U1222" i="10" s="1"/>
  <c r="V1223" i="10" s="1"/>
  <c r="P1222" i="10"/>
  <c r="K1222" i="10"/>
  <c r="L1222" i="10" s="1"/>
  <c r="G1223" i="10" s="1"/>
  <c r="Q1222" i="10"/>
  <c r="O1222" i="10"/>
  <c r="F1223" i="10"/>
  <c r="T1223" i="10" l="1"/>
  <c r="U1223" i="10" s="1"/>
  <c r="V1224" i="10" s="1"/>
  <c r="F1224" i="10"/>
  <c r="O1224" i="10" s="1"/>
  <c r="O1223" i="10"/>
  <c r="Q1223" i="10"/>
  <c r="P1223" i="10"/>
  <c r="K1223" i="10"/>
  <c r="L1223" i="10" s="1"/>
  <c r="G1224" i="10" s="1"/>
  <c r="Q1224" i="10" l="1"/>
  <c r="K1224" i="10"/>
  <c r="L1224" i="10" s="1"/>
  <c r="P1224" i="10"/>
  <c r="T1224" i="10"/>
  <c r="U1224" i="10" s="1"/>
  <c r="I12" i="7" l="1"/>
  <c r="K12" i="7" s="1"/>
</calcChain>
</file>

<file path=xl/sharedStrings.xml><?xml version="1.0" encoding="utf-8"?>
<sst xmlns="http://schemas.openxmlformats.org/spreadsheetml/2006/main" count="309" uniqueCount="213">
  <si>
    <t>总one</t>
    <phoneticPr fontId="1" type="noConversion"/>
  </si>
  <si>
    <t>持有one</t>
    <phoneticPr fontId="1" type="noConversion"/>
  </si>
  <si>
    <t>每天手续费</t>
    <phoneticPr fontId="1" type="noConversion"/>
  </si>
  <si>
    <t>one价格</t>
    <phoneticPr fontId="1" type="noConversion"/>
  </si>
  <si>
    <t>释放one</t>
    <phoneticPr fontId="1" type="noConversion"/>
  </si>
  <si>
    <t>分红</t>
    <phoneticPr fontId="1" type="noConversion"/>
  </si>
  <si>
    <t>可以购买的one数量</t>
    <phoneticPr fontId="1" type="noConversion"/>
  </si>
  <si>
    <t>one总量</t>
    <phoneticPr fontId="1" type="noConversion"/>
  </si>
  <si>
    <t>解锁占比</t>
    <phoneticPr fontId="1" type="noConversion"/>
  </si>
  <si>
    <t>持有占比</t>
    <phoneticPr fontId="1" type="noConversion"/>
  </si>
  <si>
    <t>流通占比</t>
    <phoneticPr fontId="1" type="noConversion"/>
  </si>
  <si>
    <t>参与分红big数</t>
  </si>
  <si>
    <t>挖矿产生one</t>
  </si>
  <si>
    <t>big获得one</t>
  </si>
  <si>
    <t>一共产生的one</t>
  </si>
  <si>
    <t>流通one</t>
  </si>
  <si>
    <t>总one</t>
  </si>
  <si>
    <t>ONE总量</t>
  </si>
  <si>
    <t>10,000BIG获得ONE</t>
  </si>
  <si>
    <t>btc价格</t>
  </si>
  <si>
    <t>手续费btc</t>
  </si>
  <si>
    <t>人民币手续费</t>
  </si>
  <si>
    <t>big</t>
  </si>
  <si>
    <t>one数量</t>
  </si>
  <si>
    <t>市值</t>
  </si>
  <si>
    <t>one收益率</t>
  </si>
  <si>
    <t>操作</t>
    <phoneticPr fontId="1" type="noConversion"/>
  </si>
  <si>
    <r>
      <t>one</t>
    </r>
    <r>
      <rPr>
        <sz val="9"/>
        <color rgb="FF000000"/>
        <rFont val="宋体"/>
        <family val="3"/>
        <charset val="134"/>
      </rPr>
      <t>挖矿均价</t>
    </r>
    <phoneticPr fontId="1" type="noConversion"/>
  </si>
  <si>
    <t>买600万</t>
    <phoneticPr fontId="1" type="noConversion"/>
  </si>
  <si>
    <r>
      <t>usdt</t>
    </r>
    <r>
      <rPr>
        <sz val="9"/>
        <color rgb="FF000000"/>
        <rFont val="宋体"/>
        <family val="2"/>
        <charset val="134"/>
      </rPr>
      <t>剩余</t>
    </r>
    <phoneticPr fontId="1" type="noConversion"/>
  </si>
  <si>
    <t>日期</t>
  </si>
  <si>
    <t>总手续费折合 (BTC)</t>
  </si>
  <si>
    <t>ONE 累计解冻 (ONE)</t>
  </si>
  <si>
    <t>连续持有 100万 ONE 预计返利折合（BTC）</t>
  </si>
  <si>
    <t>1695995307.68 ONE</t>
  </si>
  <si>
    <t>0.26065033 BTC</t>
  </si>
  <si>
    <t>251.36529258 BTC </t>
  </si>
  <si>
    <t>1339410863.00 ONE</t>
  </si>
  <si>
    <t>0.24750394 BTC</t>
  </si>
  <si>
    <t>355.15622695 BTC </t>
  </si>
  <si>
    <t>1118682577.56 ONE</t>
  </si>
  <si>
    <t>0.39512641 BTC</t>
  </si>
  <si>
    <t>509.77727092 BTC </t>
  </si>
  <si>
    <t>907279984.28 ONE</t>
  </si>
  <si>
    <t>0.72595448 BTC</t>
  </si>
  <si>
    <t>408.16400004 BTC </t>
  </si>
  <si>
    <t>711707733.89 ONE</t>
  </si>
  <si>
    <t>0.69807942 BTC</t>
  </si>
  <si>
    <t>543.65539500 BTC </t>
  </si>
  <si>
    <t>581966271.62 ONE</t>
  </si>
  <si>
    <t>1.21448967 BTC</t>
  </si>
  <si>
    <t>396.82682421 BTC </t>
  </si>
  <si>
    <t>449410930.48 ONE</t>
  </si>
  <si>
    <t>1.15037273 BTC</t>
  </si>
  <si>
    <t>494.79071560 BTC </t>
  </si>
  <si>
    <t>345974748.25 ONE</t>
  </si>
  <si>
    <t>1.93432191 BTC</t>
  </si>
  <si>
    <t>ONE 均价(BTC)</t>
  </si>
  <si>
    <t>挖矿区手续费折合(BTC)</t>
  </si>
  <si>
    <t>挖矿手续费返还(ONE)</t>
  </si>
  <si>
    <t>邀请新用户挖矿额外返还(ONE)</t>
  </si>
  <si>
    <t>0.00000209 BTC</t>
  </si>
  <si>
    <t>151703581.08 ONE</t>
  </si>
  <si>
    <t>30157643.74 ONE</t>
  </si>
  <si>
    <t>0.00000268 BTC</t>
  </si>
  <si>
    <t>250.99971645 BTC</t>
  </si>
  <si>
    <t>93692034.40 ONE</t>
  </si>
  <si>
    <t>18561989.44 ONE</t>
  </si>
  <si>
    <t>0.00000394 BTC</t>
  </si>
  <si>
    <t>354.67313109 BTC</t>
  </si>
  <si>
    <t>90015109.58 ONE</t>
  </si>
  <si>
    <t>17787187.23 ONE</t>
  </si>
  <si>
    <t>0.00000613 BTC</t>
  </si>
  <si>
    <t>509.38829175 BTC</t>
  </si>
  <si>
    <t>83109910.56 ONE</t>
  </si>
  <si>
    <t>16524045.19 ONE</t>
  </si>
  <si>
    <t>0.00000761 BTC</t>
  </si>
  <si>
    <t>407.68949526 BTC</t>
  </si>
  <si>
    <t>53569559.65 ONE</t>
  </si>
  <si>
    <t>10598172.90 ONE</t>
  </si>
  <si>
    <t>0.00000907 BTC</t>
  </si>
  <si>
    <t>510.97937690 BTC</t>
  </si>
  <si>
    <t>56352763.89 ONE</t>
  </si>
  <si>
    <t>11231175.55 ONE</t>
  </si>
  <si>
    <t>0.00000903 BTC</t>
  </si>
  <si>
    <t>396.21175547 BTC</t>
  </si>
  <si>
    <t>43870818.27 ONE</t>
  </si>
  <si>
    <t>8694129.15 ONE</t>
  </si>
  <si>
    <t>0.00001387 BTC</t>
  </si>
  <si>
    <t>494.20438432 BTC</t>
  </si>
  <si>
    <t>35643927.46 ONE</t>
  </si>
  <si>
    <t>6644116.59 ONE</t>
  </si>
  <si>
    <t>解锁占比</t>
    <phoneticPr fontId="1" type="noConversion"/>
  </si>
  <si>
    <t>挖矿+20%</t>
    <phoneticPr fontId="1" type="noConversion"/>
  </si>
  <si>
    <t>占比</t>
    <phoneticPr fontId="1" type="noConversion"/>
  </si>
  <si>
    <r>
      <rPr>
        <sz val="9"/>
        <color rgb="FF000000"/>
        <rFont val="宋体"/>
        <family val="2"/>
        <charset val="134"/>
      </rPr>
      <t>最低价</t>
    </r>
    <phoneticPr fontId="1" type="noConversion"/>
  </si>
  <si>
    <t>最低价cny</t>
    <phoneticPr fontId="1" type="noConversion"/>
  </si>
  <si>
    <t>倍数</t>
    <phoneticPr fontId="1" type="noConversion"/>
  </si>
  <si>
    <t>引用</t>
    <phoneticPr fontId="1" type="noConversion"/>
  </si>
  <si>
    <t>big</t>
    <phoneticPr fontId="1" type="noConversion"/>
  </si>
  <si>
    <t>big分到的one</t>
    <phoneticPr fontId="1" type="noConversion"/>
  </si>
  <si>
    <t>分红</t>
    <phoneticPr fontId="1" type="noConversion"/>
  </si>
  <si>
    <t>可以购买的one数量</t>
    <phoneticPr fontId="1" type="noConversion"/>
  </si>
  <si>
    <t>持有one</t>
    <phoneticPr fontId="1" type="noConversion"/>
  </si>
  <si>
    <t>0.117买500万，0.150附近买500万</t>
    <phoneticPr fontId="1" type="noConversion"/>
  </si>
  <si>
    <t>挖矿限额有利于one持有者，意味着同样的稀释速度，却能得到更多分红</t>
    <phoneticPr fontId="1" type="noConversion"/>
  </si>
  <si>
    <t>官方准备最近一个月拿出1,000个 BTC来回购one，约4000多万人民币。之前几天手续费约1.4亿，官方分到近6000万。后面一个月每天手续费预测200btc，一个月6000btc，官方分到2500btc，约1亿。拿出4000万回购，总共按1.6亿算的话，约25%左右。回购可以拉高one的价格，是好事情，如果觉得估值偏高，拿着分红先不动是好的选择，在估值低的时候再杀回来</t>
    <phoneticPr fontId="1" type="noConversion"/>
  </si>
  <si>
    <t>1852866998.92 ONE</t>
  </si>
  <si>
    <t>0.10869416 BTC</t>
  </si>
  <si>
    <t>317.24229893 BTC </t>
  </si>
  <si>
    <t>0.00000195 BTC</t>
  </si>
  <si>
    <t>130.17090894 BTC</t>
  </si>
  <si>
    <t>66794164.73 ONE</t>
  </si>
  <si>
    <t>13205835.27 ONE</t>
  </si>
  <si>
    <t>316.78363834 BTC</t>
  </si>
  <si>
    <t> 163,275.45703677</t>
    <phoneticPr fontId="1" type="noConversion"/>
  </si>
  <si>
    <r>
      <t>usdt</t>
    </r>
    <r>
      <rPr>
        <sz val="9"/>
        <color rgb="FF000000"/>
        <rFont val="宋体"/>
        <family val="3"/>
        <charset val="134"/>
      </rPr>
      <t>增加</t>
    </r>
    <phoneticPr fontId="1" type="noConversion"/>
  </si>
  <si>
    <t>早鸟</t>
    <phoneticPr fontId="1" type="noConversion"/>
  </si>
  <si>
    <t>购买未来成本</t>
    <phoneticPr fontId="1" type="noConversion"/>
  </si>
  <si>
    <t>挖矿未来成本</t>
    <phoneticPr fontId="1" type="noConversion"/>
  </si>
  <si>
    <t>挖矿未来市值</t>
    <phoneticPr fontId="1" type="noConversion"/>
  </si>
  <si>
    <t>挖矿未来市值累加</t>
    <phoneticPr fontId="1" type="noConversion"/>
  </si>
  <si>
    <t>平均one未来成本</t>
    <phoneticPr fontId="1" type="noConversion"/>
  </si>
  <si>
    <t>流通市值</t>
    <phoneticPr fontId="1" type="noConversion"/>
  </si>
  <si>
    <t>主流币卖usdt</t>
    <phoneticPr fontId="1" type="noConversion"/>
  </si>
  <si>
    <t>分红买入one</t>
    <phoneticPr fontId="1" type="noConversion"/>
  </si>
  <si>
    <t>0.0181分红买入one</t>
    <phoneticPr fontId="1" type="noConversion"/>
  </si>
  <si>
    <t>0.0173半夜趁刷单的时候价格低买入8000USDT，明天白天的分红提前买了</t>
    <phoneticPr fontId="1" type="noConversion"/>
  </si>
  <si>
    <t>186.32983879 BTC </t>
  </si>
  <si>
    <t>2009727474.77 ONE</t>
  </si>
  <si>
    <t>0.10490775 BTC</t>
  </si>
  <si>
    <t>165.82441643 BTC </t>
  </si>
  <si>
    <t>0.00000267 BTC</t>
  </si>
  <si>
    <t>66775672.20 ONE</t>
  </si>
  <si>
    <t>13224327.80 ONE</t>
  </si>
  <si>
    <t>0.0173半夜趁刷单的时候价格低买入18000USDT，明天白天的分红提前买了</t>
    <phoneticPr fontId="1" type="noConversion"/>
  </si>
  <si>
    <t>0.00000273 BTC</t>
  </si>
  <si>
    <t>66758161.88 ONE</t>
  </si>
  <si>
    <t>13241838.12 ONE</t>
  </si>
  <si>
    <t>178.08900663 BTC</t>
  </si>
  <si>
    <t>2166590804.98 ONE</t>
  </si>
  <si>
    <t>0.10544057 BTC</t>
  </si>
  <si>
    <t>204.27110076 BTC </t>
  </si>
  <si>
    <t>eos余额</t>
    <phoneticPr fontId="1" type="noConversion"/>
  </si>
  <si>
    <t>0.00000262 BTC</t>
  </si>
  <si>
    <t>174.99995284 BTC</t>
  </si>
  <si>
    <t>66760895.19 ONE</t>
  </si>
  <si>
    <t>13239104.81 ONE</t>
  </si>
  <si>
    <t>182.57166180 BTC</t>
  </si>
  <si>
    <t>2323455590.96 ONE</t>
  </si>
  <si>
    <t>0.08993715 BTC</t>
  </si>
  <si>
    <t>有2个多eth换了gcs，貌似要开始节点投票了。0.0145买了一些one。0.129继续买</t>
    <phoneticPr fontId="1" type="noConversion"/>
  </si>
  <si>
    <t>0.00000234 BTC</t>
  </si>
  <si>
    <t>155.88770626 BTC</t>
  </si>
  <si>
    <t>66753451.37 ONE</t>
  </si>
  <si>
    <t>13246548.63 ONE</t>
  </si>
  <si>
    <t>退手续费</t>
    <phoneticPr fontId="1" type="noConversion"/>
  </si>
  <si>
    <t>退one</t>
    <phoneticPr fontId="1" type="noConversion"/>
  </si>
  <si>
    <t>2637178726.39 ONE</t>
  </si>
  <si>
    <t>0.05552075 BTC</t>
  </si>
  <si>
    <t>2479870535.41 ONE</t>
  </si>
  <si>
    <t>0.07031687 BTC</t>
  </si>
  <si>
    <t>188.31719934 BTC </t>
  </si>
  <si>
    <t>0.16x附近继续买入</t>
    <phoneticPr fontId="1" type="noConversion"/>
  </si>
  <si>
    <t>买入77520个big,分红买0.0113</t>
    <phoneticPr fontId="1" type="noConversion"/>
  </si>
  <si>
    <t>0.00000176 BTC</t>
  </si>
  <si>
    <t>117.71312615 BTC</t>
  </si>
  <si>
    <t>66791685.53 ONE</t>
  </si>
  <si>
    <t>13208314.47 ONE</t>
  </si>
  <si>
    <t>0.00000144 BTC</t>
  </si>
  <si>
    <t>96.04546782 BTC</t>
  </si>
  <si>
    <t>66777628.47 ONE</t>
  </si>
  <si>
    <t>13222371.53 ONE</t>
  </si>
  <si>
    <t>0.00000155 BTC</t>
  </si>
  <si>
    <t>103.79145514 BTC</t>
  </si>
  <si>
    <t>66768898.83 ONE</t>
  </si>
  <si>
    <t>13231101.17 ONE</t>
  </si>
  <si>
    <t>2950863687.91 ONE</t>
  </si>
  <si>
    <t>0.04062690 BTC</t>
  </si>
  <si>
    <t>2794014786.29 ONE</t>
  </si>
  <si>
    <t>0.04486461 BTC</t>
  </si>
  <si>
    <t>133.61104788 BTC </t>
  </si>
  <si>
    <t>158.23172063 BTC </t>
  </si>
  <si>
    <t>0.00000127 BTC</t>
  </si>
  <si>
    <t>84.55418206 BTC</t>
  </si>
  <si>
    <t>66821687.34 ONE</t>
  </si>
  <si>
    <t>13178312.66 ONE</t>
  </si>
  <si>
    <t>0.00000133 BTC</t>
  </si>
  <si>
    <t>88.52997773 BTC</t>
  </si>
  <si>
    <t>66785446.83 ONE</t>
  </si>
  <si>
    <t>13214553.17 ONE</t>
  </si>
  <si>
    <t>0.00000148 BTC</t>
  </si>
  <si>
    <t>98.57450830 BTC</t>
  </si>
  <si>
    <t>66726337.50 ONE</t>
  </si>
  <si>
    <t>13273662.51 ONE</t>
  </si>
  <si>
    <t>0.00000141 BTC</t>
  </si>
  <si>
    <t>93.88092639 BTC</t>
  </si>
  <si>
    <t>66748441.84 ONE</t>
  </si>
  <si>
    <t>13251558.16 ONE</t>
  </si>
  <si>
    <t>96.69394268 BTC </t>
  </si>
  <si>
    <t>3578347151.46 ONE</t>
  </si>
  <si>
    <t>0.02901125 BTC</t>
  </si>
  <si>
    <t>98.95008065 BTC </t>
  </si>
  <si>
    <t>3421494204.13 ONE</t>
  </si>
  <si>
    <t>0.03128000 BTC</t>
  </si>
  <si>
    <t>105.11469732 BTC </t>
  </si>
  <si>
    <t>3264632377.24 ONE</t>
  </si>
  <si>
    <t>0.03464161 BTC</t>
  </si>
  <si>
    <t>3107740322.14 ONE</t>
  </si>
  <si>
    <t>0.04069248 BTC</t>
  </si>
  <si>
    <t>110.31451736 BTC </t>
  </si>
  <si>
    <t>114.99042697 BTC </t>
  </si>
  <si>
    <t>116.57592082 BTC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</si>
</sst>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000_ "/>
    <numFmt numFmtId="177" formatCode="0.00_ 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000000"/>
      <name val="Tahoma"/>
      <family val="2"/>
    </font>
    <font>
      <sz val="9"/>
      <color rgb="FF000000"/>
      <name val="宋体"/>
      <family val="3"/>
      <charset val="134"/>
    </font>
    <font>
      <sz val="9"/>
      <color rgb="FF000000"/>
      <name val="宋体"/>
      <family val="2"/>
      <charset val="134"/>
    </font>
    <font>
      <sz val="11"/>
      <color rgb="FF333333"/>
      <name val="Segoe UI"/>
      <family val="2"/>
    </font>
    <font>
      <sz val="1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14" fontId="2" fillId="0" borderId="0" xfId="0" applyNumberFormat="1" applyFont="1" applyAlignment="1">
      <alignment vertical="center" wrapText="1"/>
    </xf>
    <xf numFmtId="3" fontId="2" fillId="0" borderId="0" xfId="0" applyNumberFormat="1" applyFont="1" applyAlignment="1">
      <alignment horizontal="right" vertical="center" wrapText="1"/>
    </xf>
    <xf numFmtId="10" fontId="2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10" fontId="3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0" fillId="0" borderId="0" xfId="0" applyAlignment="1">
      <alignment vertical="center"/>
    </xf>
    <xf numFmtId="3" fontId="3" fillId="0" borderId="0" xfId="0" applyNumberFormat="1" applyFont="1" applyAlignment="1">
      <alignment horizontal="right" vertical="center" wrapText="1"/>
    </xf>
    <xf numFmtId="4" fontId="5" fillId="0" borderId="0" xfId="0" applyNumberFormat="1" applyFont="1">
      <alignment vertical="center"/>
    </xf>
    <xf numFmtId="9" fontId="2" fillId="0" borderId="0" xfId="0" applyNumberFormat="1" applyFont="1" applyAlignment="1">
      <alignment horizontal="right" vertical="center" wrapText="1"/>
    </xf>
    <xf numFmtId="4" fontId="0" fillId="0" borderId="0" xfId="0" applyNumberFormat="1">
      <alignment vertical="center"/>
    </xf>
    <xf numFmtId="3" fontId="2" fillId="2" borderId="0" xfId="0" applyNumberFormat="1" applyFont="1" applyFill="1" applyAlignment="1">
      <alignment horizontal="right" vertical="center" wrapText="1"/>
    </xf>
    <xf numFmtId="0" fontId="0" fillId="2" borderId="0" xfId="0" applyFill="1">
      <alignment vertical="center"/>
    </xf>
    <xf numFmtId="0" fontId="2" fillId="2" borderId="0" xfId="0" applyFont="1" applyFill="1" applyAlignment="1">
      <alignment horizontal="right" vertical="center" wrapText="1"/>
    </xf>
    <xf numFmtId="176" fontId="0" fillId="0" borderId="0" xfId="0" applyNumberFormat="1">
      <alignment vertical="center"/>
    </xf>
    <xf numFmtId="3" fontId="2" fillId="3" borderId="0" xfId="0" applyNumberFormat="1" applyFont="1" applyFill="1" applyAlignment="1">
      <alignment horizontal="right" vertical="center" wrapText="1"/>
    </xf>
    <xf numFmtId="4" fontId="6" fillId="0" borderId="0" xfId="0" applyNumberFormat="1" applyFont="1">
      <alignment vertical="center"/>
    </xf>
    <xf numFmtId="177" fontId="2" fillId="0" borderId="0" xfId="0" applyNumberFormat="1" applyFont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S695"/>
  <sheetViews>
    <sheetView topLeftCell="A94" workbookViewId="0">
      <selection activeCell="Q122" sqref="I122:Q122"/>
    </sheetView>
  </sheetViews>
  <sheetFormatPr defaultRowHeight="13.5" x14ac:dyDescent="0.15"/>
  <cols>
    <col min="2" max="2" width="12.75" bestFit="1" customWidth="1"/>
    <col min="7" max="7" width="11.625" bestFit="1" customWidth="1"/>
    <col min="8" max="8" width="15" bestFit="1" customWidth="1"/>
    <col min="9" max="10" width="12.75" bestFit="1" customWidth="1"/>
    <col min="12" max="13" width="12.75" bestFit="1" customWidth="1"/>
    <col min="14" max="14" width="18.5" bestFit="1" customWidth="1"/>
    <col min="16" max="16" width="12.75" bestFit="1" customWidth="1"/>
    <col min="17" max="19" width="9" style="2"/>
  </cols>
  <sheetData>
    <row r="15" spans="2:14" x14ac:dyDescent="0.15">
      <c r="H15" s="3">
        <v>1339410863</v>
      </c>
      <c r="I15">
        <v>10000000</v>
      </c>
      <c r="J15">
        <f>L15/24</f>
        <v>787083333.33333337</v>
      </c>
      <c r="K15">
        <v>0.12</v>
      </c>
      <c r="L15">
        <v>18890000000</v>
      </c>
      <c r="M15">
        <f>J15*I15/H15</f>
        <v>5876339.77800084</v>
      </c>
      <c r="N15">
        <f>M15/K15</f>
        <v>48969498.150007002</v>
      </c>
    </row>
    <row r="16" spans="2:14" x14ac:dyDescent="0.15">
      <c r="B16" t="s">
        <v>98</v>
      </c>
    </row>
    <row r="17" spans="2:19" ht="14.25" x14ac:dyDescent="0.15">
      <c r="B17" s="23">
        <v>3421476285.5724993</v>
      </c>
      <c r="H17" t="s">
        <v>0</v>
      </c>
      <c r="I17" t="s">
        <v>1</v>
      </c>
      <c r="J17" t="s">
        <v>2</v>
      </c>
      <c r="K17" t="s">
        <v>3</v>
      </c>
      <c r="L17" t="s">
        <v>4</v>
      </c>
      <c r="M17" t="s">
        <v>5</v>
      </c>
      <c r="N17" t="s">
        <v>6</v>
      </c>
      <c r="P17" t="s">
        <v>7</v>
      </c>
      <c r="Q17" s="2" t="s">
        <v>8</v>
      </c>
      <c r="R17" s="2" t="s">
        <v>9</v>
      </c>
      <c r="S17" s="2" t="s">
        <v>10</v>
      </c>
    </row>
    <row r="18" spans="2:19" x14ac:dyDescent="0.15">
      <c r="G18" s="1">
        <v>43293</v>
      </c>
      <c r="H18" s="7">
        <f>B17</f>
        <v>3421476285.5724993</v>
      </c>
      <c r="I18">
        <v>10000000</v>
      </c>
      <c r="J18">
        <v>4700000</v>
      </c>
      <c r="K18">
        <v>7.0000000000000007E-2</v>
      </c>
      <c r="L18">
        <f>J18/0.51*1.2/K18</f>
        <v>157983193.27731091</v>
      </c>
      <c r="M18">
        <f>J18*I18/H18</f>
        <v>13736.760414849905</v>
      </c>
      <c r="N18">
        <f>M18/K18</f>
        <v>196239.43449785578</v>
      </c>
      <c r="P18">
        <v>20000000000</v>
      </c>
      <c r="Q18" s="2">
        <f>H18/P18</f>
        <v>0.17107381427862497</v>
      </c>
      <c r="R18" s="2">
        <f>I18/P18</f>
        <v>5.0000000000000001E-4</v>
      </c>
      <c r="S18" s="2">
        <f>I18/H18</f>
        <v>2.9227149818829585E-3</v>
      </c>
    </row>
    <row r="19" spans="2:19" x14ac:dyDescent="0.15">
      <c r="G19" s="1">
        <v>43294</v>
      </c>
      <c r="H19">
        <f>H18+L18</f>
        <v>3579459478.8498101</v>
      </c>
      <c r="I19">
        <f>I18+N18</f>
        <v>10196239.434497856</v>
      </c>
      <c r="J19">
        <v>4700000</v>
      </c>
      <c r="K19">
        <v>7.0000000000000007E-2</v>
      </c>
      <c r="L19">
        <f t="shared" ref="L19:L82" si="0">J19/0.51*1.2/K19</f>
        <v>157983193.27731091</v>
      </c>
      <c r="M19">
        <f>J19*I19/H19</f>
        <v>13388.145787178692</v>
      </c>
      <c r="N19">
        <f>M19/K19</f>
        <v>191259.22553112416</v>
      </c>
      <c r="P19">
        <v>20000000000</v>
      </c>
      <c r="Q19" s="2">
        <f>H19/P19</f>
        <v>0.17897297394249051</v>
      </c>
      <c r="R19" s="2">
        <f>I19/P19</f>
        <v>5.0981197172489281E-4</v>
      </c>
      <c r="S19" s="2">
        <f t="shared" ref="S19:S56" si="1">I19/H19</f>
        <v>2.8485416568465303E-3</v>
      </c>
    </row>
    <row r="20" spans="2:19" x14ac:dyDescent="0.15">
      <c r="G20" s="1">
        <v>43295</v>
      </c>
      <c r="H20">
        <f t="shared" ref="H20:H56" si="2">H19+L19</f>
        <v>3737442672.127121</v>
      </c>
      <c r="I20">
        <f t="shared" ref="I20:I56" si="3">I19+N19</f>
        <v>10387498.660028979</v>
      </c>
      <c r="J20">
        <v>4700000</v>
      </c>
      <c r="K20">
        <v>7.0000000000000007E-2</v>
      </c>
      <c r="L20">
        <f t="shared" si="0"/>
        <v>157983193.27731091</v>
      </c>
      <c r="M20">
        <f t="shared" ref="M20:M56" si="4">J20*I20/H20</f>
        <v>13062.740484618638</v>
      </c>
      <c r="N20">
        <f t="shared" ref="N20:N56" si="5">M20/K20</f>
        <v>186610.5783516948</v>
      </c>
      <c r="P20">
        <v>20000000000</v>
      </c>
      <c r="Q20" s="2">
        <f t="shared" ref="Q20:Q56" si="6">H20/P20</f>
        <v>0.18687213360635604</v>
      </c>
      <c r="R20" s="2">
        <f t="shared" ref="R20:R56" si="7">I20/P20</f>
        <v>5.1937493300144896E-4</v>
      </c>
      <c r="S20" s="2">
        <f t="shared" si="1"/>
        <v>2.7793064860890718E-3</v>
      </c>
    </row>
    <row r="21" spans="2:19" x14ac:dyDescent="0.15">
      <c r="G21" s="1">
        <v>43296</v>
      </c>
      <c r="H21">
        <f t="shared" si="2"/>
        <v>3895425865.4044318</v>
      </c>
      <c r="I21">
        <f t="shared" si="3"/>
        <v>10574109.238380674</v>
      </c>
      <c r="J21">
        <v>4700000</v>
      </c>
      <c r="K21">
        <v>7.0000000000000007E-2</v>
      </c>
      <c r="L21">
        <f t="shared" si="0"/>
        <v>157983193.27731091</v>
      </c>
      <c r="M21">
        <f t="shared" si="4"/>
        <v>12758.12071326106</v>
      </c>
      <c r="N21">
        <f t="shared" si="5"/>
        <v>182258.86733230084</v>
      </c>
      <c r="P21">
        <v>20000000000</v>
      </c>
      <c r="Q21" s="2">
        <f t="shared" si="6"/>
        <v>0.19477129327022158</v>
      </c>
      <c r="R21" s="2">
        <f t="shared" si="7"/>
        <v>5.287054619190337E-4</v>
      </c>
      <c r="S21" s="2">
        <f t="shared" si="1"/>
        <v>2.7144937687789486E-3</v>
      </c>
    </row>
    <row r="22" spans="2:19" x14ac:dyDescent="0.15">
      <c r="G22" s="1">
        <v>43297</v>
      </c>
      <c r="H22">
        <f t="shared" si="2"/>
        <v>4053409058.6817427</v>
      </c>
      <c r="I22">
        <f t="shared" si="3"/>
        <v>10756368.105712974</v>
      </c>
      <c r="J22">
        <v>4700000</v>
      </c>
      <c r="K22">
        <v>7.0000000000000007E-2</v>
      </c>
      <c r="L22">
        <f t="shared" si="0"/>
        <v>157983193.27731091</v>
      </c>
      <c r="M22">
        <f t="shared" si="4"/>
        <v>12472.200403403782</v>
      </c>
      <c r="N22">
        <f t="shared" si="5"/>
        <v>178174.29147719688</v>
      </c>
      <c r="P22">
        <v>20000000000</v>
      </c>
      <c r="Q22" s="2">
        <f t="shared" si="6"/>
        <v>0.20267045293408714</v>
      </c>
      <c r="R22" s="2">
        <f t="shared" si="7"/>
        <v>5.378184052856487E-4</v>
      </c>
      <c r="S22" s="2">
        <f t="shared" si="1"/>
        <v>2.6536596602986773E-3</v>
      </c>
    </row>
    <row r="23" spans="2:19" x14ac:dyDescent="0.15">
      <c r="G23" s="1">
        <v>43298</v>
      </c>
      <c r="H23">
        <f t="shared" si="2"/>
        <v>4211392251.9590535</v>
      </c>
      <c r="I23">
        <f t="shared" si="3"/>
        <v>10934542.397190172</v>
      </c>
      <c r="J23">
        <v>4700000</v>
      </c>
      <c r="K23">
        <v>7.0000000000000007E-2</v>
      </c>
      <c r="L23">
        <f t="shared" si="0"/>
        <v>157983193.27731091</v>
      </c>
      <c r="M23">
        <f t="shared" si="4"/>
        <v>12203.173248202454</v>
      </c>
      <c r="N23">
        <f t="shared" si="5"/>
        <v>174331.04640289219</v>
      </c>
      <c r="P23">
        <v>20000000000</v>
      </c>
      <c r="Q23" s="2">
        <f t="shared" si="6"/>
        <v>0.21056961259795268</v>
      </c>
      <c r="R23" s="2">
        <f t="shared" si="7"/>
        <v>5.467271198595086E-4</v>
      </c>
      <c r="S23" s="2">
        <f t="shared" si="1"/>
        <v>2.5964198400430754E-3</v>
      </c>
    </row>
    <row r="24" spans="2:19" x14ac:dyDescent="0.15">
      <c r="G24" s="1">
        <v>43299</v>
      </c>
      <c r="H24">
        <f t="shared" si="2"/>
        <v>4369375445.2363644</v>
      </c>
      <c r="I24">
        <f t="shared" si="3"/>
        <v>11108873.443593064</v>
      </c>
      <c r="J24">
        <v>4700000</v>
      </c>
      <c r="K24">
        <v>7.0000000000000007E-2</v>
      </c>
      <c r="L24">
        <f t="shared" si="0"/>
        <v>157983193.27731091</v>
      </c>
      <c r="M24">
        <f t="shared" si="4"/>
        <v>11949.466425873359</v>
      </c>
      <c r="N24">
        <f t="shared" si="5"/>
        <v>170706.66322676226</v>
      </c>
      <c r="P24">
        <v>20000000000</v>
      </c>
      <c r="Q24" s="2">
        <f t="shared" si="6"/>
        <v>0.21846877226181821</v>
      </c>
      <c r="R24" s="2">
        <f t="shared" si="7"/>
        <v>5.5544367217965317E-4</v>
      </c>
      <c r="S24" s="2">
        <f t="shared" si="1"/>
        <v>2.5424396650794382E-3</v>
      </c>
    </row>
    <row r="25" spans="2:19" x14ac:dyDescent="0.15">
      <c r="G25" s="1">
        <v>43300</v>
      </c>
      <c r="H25">
        <f t="shared" si="2"/>
        <v>4527358638.5136757</v>
      </c>
      <c r="I25">
        <f t="shared" si="3"/>
        <v>11279580.106819827</v>
      </c>
      <c r="J25">
        <v>4700000</v>
      </c>
      <c r="K25">
        <v>7.0000000000000007E-2</v>
      </c>
      <c r="L25">
        <f t="shared" si="0"/>
        <v>157983193.27731091</v>
      </c>
      <c r="M25">
        <f t="shared" si="4"/>
        <v>11709.703324819349</v>
      </c>
      <c r="N25">
        <f t="shared" si="5"/>
        <v>167281.47606884784</v>
      </c>
      <c r="P25">
        <v>20000000000</v>
      </c>
      <c r="Q25" s="2">
        <f t="shared" si="6"/>
        <v>0.22636793192568377</v>
      </c>
      <c r="R25" s="2">
        <f t="shared" si="7"/>
        <v>5.6397900534099136E-4</v>
      </c>
      <c r="S25" s="2">
        <f t="shared" si="1"/>
        <v>2.4914262393232658E-3</v>
      </c>
    </row>
    <row r="26" spans="2:19" x14ac:dyDescent="0.15">
      <c r="G26" s="1">
        <v>43301</v>
      </c>
      <c r="H26">
        <f t="shared" si="2"/>
        <v>4685341831.790987</v>
      </c>
      <c r="I26">
        <f t="shared" si="3"/>
        <v>11446861.582888676</v>
      </c>
      <c r="J26">
        <v>4700000</v>
      </c>
      <c r="K26">
        <v>7.0000000000000007E-2</v>
      </c>
      <c r="L26">
        <f t="shared" si="0"/>
        <v>157983193.27731091</v>
      </c>
      <c r="M26">
        <f t="shared" si="4"/>
        <v>11482.673275732253</v>
      </c>
      <c r="N26">
        <f t="shared" si="5"/>
        <v>164038.18965331788</v>
      </c>
      <c r="P26">
        <v>20000000000</v>
      </c>
      <c r="Q26" s="2">
        <f t="shared" si="6"/>
        <v>0.23426709158954936</v>
      </c>
      <c r="R26" s="2">
        <f t="shared" si="7"/>
        <v>5.7234307914443374E-4</v>
      </c>
      <c r="S26" s="2">
        <f t="shared" si="1"/>
        <v>2.4431219735600541E-3</v>
      </c>
    </row>
    <row r="27" spans="2:19" x14ac:dyDescent="0.15">
      <c r="G27" s="1">
        <v>43302</v>
      </c>
      <c r="H27">
        <f t="shared" si="2"/>
        <v>4843325025.0682983</v>
      </c>
      <c r="I27">
        <f t="shared" si="3"/>
        <v>11610899.772541994</v>
      </c>
      <c r="J27">
        <v>4700000</v>
      </c>
      <c r="K27">
        <v>7.0000000000000007E-2</v>
      </c>
      <c r="L27">
        <f t="shared" si="0"/>
        <v>157983193.27731091</v>
      </c>
      <c r="M27">
        <f t="shared" si="4"/>
        <v>11267.306787897811</v>
      </c>
      <c r="N27">
        <f t="shared" si="5"/>
        <v>160961.52554139728</v>
      </c>
      <c r="P27">
        <v>20000000000</v>
      </c>
      <c r="Q27" s="2">
        <f t="shared" si="6"/>
        <v>0.24216625125341493</v>
      </c>
      <c r="R27" s="2">
        <f t="shared" si="7"/>
        <v>5.8054498862709968E-4</v>
      </c>
      <c r="S27" s="2">
        <f t="shared" si="1"/>
        <v>2.3972993165740021E-3</v>
      </c>
    </row>
    <row r="28" spans="2:19" x14ac:dyDescent="0.15">
      <c r="G28" s="1">
        <v>43303</v>
      </c>
      <c r="H28">
        <f t="shared" si="2"/>
        <v>5001308218.3456097</v>
      </c>
      <c r="I28">
        <f t="shared" si="3"/>
        <v>11771861.298083391</v>
      </c>
      <c r="J28">
        <v>4700000</v>
      </c>
      <c r="K28">
        <v>7.0000000000000007E-2</v>
      </c>
      <c r="L28">
        <f t="shared" si="0"/>
        <v>157983193.27731091</v>
      </c>
      <c r="M28">
        <f t="shared" si="4"/>
        <v>11062.655146515623</v>
      </c>
      <c r="N28">
        <f t="shared" si="5"/>
        <v>158037.93066450887</v>
      </c>
      <c r="P28">
        <v>20000000000</v>
      </c>
      <c r="Q28" s="2">
        <f t="shared" si="6"/>
        <v>0.25006541091728046</v>
      </c>
      <c r="R28" s="2">
        <f t="shared" si="7"/>
        <v>5.885930649041696E-4</v>
      </c>
      <c r="S28" s="2">
        <f t="shared" si="1"/>
        <v>2.35375641415226E-3</v>
      </c>
    </row>
    <row r="29" spans="2:19" x14ac:dyDescent="0.15">
      <c r="G29" s="1">
        <v>43304</v>
      </c>
      <c r="H29">
        <f t="shared" si="2"/>
        <v>5159291411.622921</v>
      </c>
      <c r="I29">
        <f t="shared" si="3"/>
        <v>11929899.228747901</v>
      </c>
      <c r="J29">
        <v>4700000</v>
      </c>
      <c r="K29">
        <v>7.0000000000000007E-2</v>
      </c>
      <c r="L29">
        <f t="shared" si="0"/>
        <v>157983193.27731091</v>
      </c>
      <c r="M29">
        <f t="shared" si="4"/>
        <v>10867.873493014698</v>
      </c>
      <c r="N29">
        <f t="shared" si="5"/>
        <v>155255.33561449568</v>
      </c>
      <c r="P29">
        <v>20000000000</v>
      </c>
      <c r="Q29" s="2">
        <f t="shared" si="6"/>
        <v>0.25796457058114602</v>
      </c>
      <c r="R29" s="2">
        <f t="shared" si="7"/>
        <v>5.9649496143739501E-4</v>
      </c>
      <c r="S29" s="2">
        <f t="shared" si="1"/>
        <v>2.3123135091520637E-3</v>
      </c>
    </row>
    <row r="30" spans="2:19" x14ac:dyDescent="0.15">
      <c r="G30" s="1">
        <v>43305</v>
      </c>
      <c r="H30">
        <f t="shared" si="2"/>
        <v>5317274604.9002323</v>
      </c>
      <c r="I30">
        <f t="shared" si="3"/>
        <v>12085154.564362396</v>
      </c>
      <c r="J30">
        <v>4700000</v>
      </c>
      <c r="K30">
        <v>7.0000000000000007E-2</v>
      </c>
      <c r="L30">
        <f t="shared" si="0"/>
        <v>157983193.27731091</v>
      </c>
      <c r="M30">
        <f t="shared" si="4"/>
        <v>10682.206707954854</v>
      </c>
      <c r="N30">
        <f t="shared" si="5"/>
        <v>152602.9529707836</v>
      </c>
      <c r="P30">
        <v>20000000000</v>
      </c>
      <c r="Q30" s="2">
        <f t="shared" si="6"/>
        <v>0.26586373024501164</v>
      </c>
      <c r="R30" s="2">
        <f t="shared" si="7"/>
        <v>6.0425772821811978E-4</v>
      </c>
      <c r="S30" s="2">
        <f t="shared" si="1"/>
        <v>2.2728099378627352E-3</v>
      </c>
    </row>
    <row r="31" spans="2:19" x14ac:dyDescent="0.15">
      <c r="G31" s="1">
        <v>43306</v>
      </c>
      <c r="H31">
        <f t="shared" si="2"/>
        <v>5475257798.1775436</v>
      </c>
      <c r="I31">
        <f t="shared" si="3"/>
        <v>12237757.51733318</v>
      </c>
      <c r="J31">
        <v>4700000</v>
      </c>
      <c r="K31">
        <v>7.0000000000000007E-2</v>
      </c>
      <c r="L31">
        <f t="shared" si="0"/>
        <v>157983193.27731091</v>
      </c>
      <c r="M31">
        <f t="shared" si="4"/>
        <v>10504.977564820931</v>
      </c>
      <c r="N31">
        <f t="shared" si="5"/>
        <v>150071.10806887041</v>
      </c>
      <c r="P31">
        <v>20000000000</v>
      </c>
      <c r="Q31" s="2">
        <f t="shared" si="6"/>
        <v>0.2737628899088772</v>
      </c>
      <c r="R31" s="2">
        <f t="shared" si="7"/>
        <v>6.1188787586665902E-4</v>
      </c>
      <c r="S31" s="2">
        <f t="shared" si="1"/>
        <v>2.2351016095363682E-3</v>
      </c>
    </row>
    <row r="32" spans="2:19" x14ac:dyDescent="0.15">
      <c r="G32" s="1">
        <v>43307</v>
      </c>
      <c r="H32">
        <f t="shared" si="2"/>
        <v>5633240991.454855</v>
      </c>
      <c r="I32">
        <f t="shared" si="3"/>
        <v>12387828.62540205</v>
      </c>
      <c r="J32">
        <v>4700000</v>
      </c>
      <c r="K32">
        <v>7.0000000000000007E-2</v>
      </c>
      <c r="L32">
        <f t="shared" si="0"/>
        <v>157983193.27731091</v>
      </c>
      <c r="M32">
        <f t="shared" si="4"/>
        <v>10335.576735969335</v>
      </c>
      <c r="N32">
        <f t="shared" si="5"/>
        <v>147651.09622813333</v>
      </c>
      <c r="P32">
        <v>20000000000</v>
      </c>
      <c r="Q32" s="2">
        <f t="shared" si="6"/>
        <v>0.28166204957274277</v>
      </c>
      <c r="R32" s="2">
        <f t="shared" si="7"/>
        <v>6.1939143127010248E-4</v>
      </c>
      <c r="S32" s="2">
        <f t="shared" si="1"/>
        <v>2.1990588799934759E-3</v>
      </c>
    </row>
    <row r="33" spans="7:19" x14ac:dyDescent="0.15">
      <c r="G33" s="1">
        <v>43308</v>
      </c>
      <c r="H33">
        <f t="shared" si="2"/>
        <v>5791224184.7321663</v>
      </c>
      <c r="I33">
        <f t="shared" si="3"/>
        <v>12535479.721630184</v>
      </c>
      <c r="J33">
        <v>4700000</v>
      </c>
      <c r="K33">
        <v>7.0000000000000007E-2</v>
      </c>
      <c r="L33">
        <f t="shared" si="0"/>
        <v>157983193.27731091</v>
      </c>
      <c r="M33">
        <f t="shared" si="4"/>
        <v>10173.454318516709</v>
      </c>
      <c r="N33">
        <f t="shared" si="5"/>
        <v>145335.06169309583</v>
      </c>
      <c r="P33">
        <v>20000000000</v>
      </c>
      <c r="Q33" s="2">
        <f t="shared" si="6"/>
        <v>0.28956120923660833</v>
      </c>
      <c r="R33" s="2">
        <f t="shared" si="7"/>
        <v>6.2677398608150916E-4</v>
      </c>
      <c r="S33" s="2">
        <f t="shared" si="1"/>
        <v>2.1645647486205765E-3</v>
      </c>
    </row>
    <row r="34" spans="7:19" x14ac:dyDescent="0.15">
      <c r="G34" s="1">
        <v>43309</v>
      </c>
      <c r="H34">
        <f t="shared" si="2"/>
        <v>5949207378.0094776</v>
      </c>
      <c r="I34">
        <f t="shared" si="3"/>
        <v>12680814.783323281</v>
      </c>
      <c r="J34">
        <v>4700000</v>
      </c>
      <c r="K34">
        <v>7.0000000000000007E-2</v>
      </c>
      <c r="L34">
        <f t="shared" si="0"/>
        <v>157983193.27731091</v>
      </c>
      <c r="M34">
        <f t="shared" si="4"/>
        <v>10018.112614786794</v>
      </c>
      <c r="N34">
        <f t="shared" si="5"/>
        <v>143115.89449695419</v>
      </c>
      <c r="P34">
        <v>20000000000</v>
      </c>
      <c r="Q34" s="2">
        <f t="shared" si="6"/>
        <v>0.29746036890047389</v>
      </c>
      <c r="R34" s="2">
        <f t="shared" si="7"/>
        <v>6.3404073916616403E-4</v>
      </c>
      <c r="S34" s="2">
        <f t="shared" si="1"/>
        <v>2.1315133222950628E-3</v>
      </c>
    </row>
    <row r="35" spans="7:19" x14ac:dyDescent="0.15">
      <c r="G35" s="1">
        <v>43310</v>
      </c>
      <c r="H35">
        <f t="shared" si="2"/>
        <v>6107190571.2867889</v>
      </c>
      <c r="I35">
        <f t="shared" si="3"/>
        <v>12823930.677820235</v>
      </c>
      <c r="J35">
        <v>4700000</v>
      </c>
      <c r="K35">
        <v>7.0000000000000007E-2</v>
      </c>
      <c r="L35">
        <f t="shared" si="0"/>
        <v>157983193.27731091</v>
      </c>
      <c r="M35">
        <f t="shared" si="4"/>
        <v>9869.0999539344102</v>
      </c>
      <c r="N35">
        <f t="shared" si="5"/>
        <v>140987.142199063</v>
      </c>
      <c r="P35">
        <v>20000000000</v>
      </c>
      <c r="Q35" s="2">
        <f t="shared" si="6"/>
        <v>0.30535952856433946</v>
      </c>
      <c r="R35" s="2">
        <f t="shared" si="7"/>
        <v>6.4119653389101182E-4</v>
      </c>
      <c r="S35" s="2">
        <f t="shared" si="1"/>
        <v>2.0998085008371082E-3</v>
      </c>
    </row>
    <row r="36" spans="7:19" x14ac:dyDescent="0.15">
      <c r="G36" s="1">
        <v>43311</v>
      </c>
      <c r="H36">
        <f t="shared" si="2"/>
        <v>6265173764.5641003</v>
      </c>
      <c r="I36">
        <f t="shared" si="3"/>
        <v>12964917.820019299</v>
      </c>
      <c r="J36">
        <v>4700000</v>
      </c>
      <c r="K36">
        <v>7.0000000000000007E-2</v>
      </c>
      <c r="L36">
        <f t="shared" si="0"/>
        <v>157983193.27731091</v>
      </c>
      <c r="M36">
        <f t="shared" si="4"/>
        <v>9726.0053821237088</v>
      </c>
      <c r="N36">
        <f t="shared" si="5"/>
        <v>138942.93403033869</v>
      </c>
      <c r="P36">
        <v>20000000000</v>
      </c>
      <c r="Q36" s="2">
        <f t="shared" si="6"/>
        <v>0.31325868822820502</v>
      </c>
      <c r="R36" s="2">
        <f t="shared" si="7"/>
        <v>6.4824589100096494E-4</v>
      </c>
      <c r="S36" s="2">
        <f t="shared" si="1"/>
        <v>2.0693628472603638E-3</v>
      </c>
    </row>
    <row r="37" spans="7:19" x14ac:dyDescent="0.15">
      <c r="G37" s="1">
        <v>43312</v>
      </c>
      <c r="H37">
        <f t="shared" si="2"/>
        <v>6423156957.8414116</v>
      </c>
      <c r="I37">
        <f t="shared" si="3"/>
        <v>13103860.754049638</v>
      </c>
      <c r="J37">
        <v>4700000</v>
      </c>
      <c r="K37">
        <v>7.0000000000000007E-2</v>
      </c>
      <c r="L37">
        <f t="shared" si="0"/>
        <v>157983193.27731091</v>
      </c>
      <c r="M37">
        <f t="shared" si="4"/>
        <v>9588.4540807999838</v>
      </c>
      <c r="N37">
        <f t="shared" si="5"/>
        <v>136977.91543999975</v>
      </c>
      <c r="P37">
        <v>20000000000</v>
      </c>
      <c r="Q37" s="2">
        <f t="shared" si="6"/>
        <v>0.32115784789207058</v>
      </c>
      <c r="R37" s="2">
        <f t="shared" si="7"/>
        <v>6.5519303770248196E-4</v>
      </c>
      <c r="S37" s="2">
        <f t="shared" si="1"/>
        <v>2.040096612936167E-3</v>
      </c>
    </row>
    <row r="38" spans="7:19" x14ac:dyDescent="0.15">
      <c r="G38" s="1">
        <v>43313</v>
      </c>
      <c r="H38">
        <f t="shared" si="2"/>
        <v>6581140151.1187229</v>
      </c>
      <c r="I38">
        <f t="shared" si="3"/>
        <v>13240838.669489639</v>
      </c>
      <c r="J38">
        <v>4700000</v>
      </c>
      <c r="K38">
        <v>7.0000000000000007E-2</v>
      </c>
      <c r="L38">
        <f t="shared" si="0"/>
        <v>157983193.27731091</v>
      </c>
      <c r="M38">
        <f t="shared" si="4"/>
        <v>9456.1033981357396</v>
      </c>
      <c r="N38">
        <f t="shared" si="5"/>
        <v>135087.19140193911</v>
      </c>
      <c r="P38">
        <v>20000000000</v>
      </c>
      <c r="Q38" s="2">
        <f t="shared" si="6"/>
        <v>0.32905700755593614</v>
      </c>
      <c r="R38" s="2">
        <f t="shared" si="7"/>
        <v>6.62041933474482E-4</v>
      </c>
      <c r="S38" s="2">
        <f t="shared" si="1"/>
        <v>2.0119368932203698E-3</v>
      </c>
    </row>
    <row r="39" spans="7:19" x14ac:dyDescent="0.15">
      <c r="G39" s="1">
        <v>43314</v>
      </c>
      <c r="H39">
        <f t="shared" si="2"/>
        <v>6739123344.3960342</v>
      </c>
      <c r="I39">
        <f t="shared" si="3"/>
        <v>13375925.860891579</v>
      </c>
      <c r="J39">
        <v>4700000</v>
      </c>
      <c r="K39">
        <v>7.0000000000000007E-2</v>
      </c>
      <c r="L39">
        <f t="shared" si="0"/>
        <v>157983193.27731091</v>
      </c>
      <c r="M39">
        <f t="shared" si="4"/>
        <v>9328.6393991390287</v>
      </c>
      <c r="N39">
        <f t="shared" si="5"/>
        <v>133266.27713055754</v>
      </c>
      <c r="P39">
        <v>20000000000</v>
      </c>
      <c r="Q39" s="2">
        <f t="shared" si="6"/>
        <v>0.33695616721980171</v>
      </c>
      <c r="R39" s="2">
        <f t="shared" si="7"/>
        <v>6.6879629304457898E-4</v>
      </c>
      <c r="S39" s="2">
        <f t="shared" si="1"/>
        <v>1.984816893433836E-3</v>
      </c>
    </row>
    <row r="40" spans="7:19" x14ac:dyDescent="0.15">
      <c r="G40" s="1">
        <v>43315</v>
      </c>
      <c r="H40">
        <f t="shared" si="2"/>
        <v>6897106537.6733456</v>
      </c>
      <c r="I40">
        <f t="shared" si="3"/>
        <v>13509192.138022136</v>
      </c>
      <c r="J40">
        <v>4700000</v>
      </c>
      <c r="K40">
        <v>7.0000000000000007E-2</v>
      </c>
      <c r="L40">
        <f t="shared" si="0"/>
        <v>157983193.27731091</v>
      </c>
      <c r="M40">
        <f t="shared" si="4"/>
        <v>9205.7738563108651</v>
      </c>
      <c r="N40">
        <f t="shared" si="5"/>
        <v>131511.05509015519</v>
      </c>
      <c r="P40">
        <v>20000000000</v>
      </c>
      <c r="Q40" s="2">
        <f t="shared" si="6"/>
        <v>0.34485532688366727</v>
      </c>
      <c r="R40" s="2">
        <f t="shared" si="7"/>
        <v>6.7545960690110684E-4</v>
      </c>
      <c r="S40" s="2">
        <f t="shared" si="1"/>
        <v>1.9586752885767801E-3</v>
      </c>
    </row>
    <row r="41" spans="7:19" x14ac:dyDescent="0.15">
      <c r="G41" s="1">
        <v>43316</v>
      </c>
      <c r="H41">
        <f t="shared" si="2"/>
        <v>7055089730.9506569</v>
      </c>
      <c r="I41">
        <f t="shared" si="3"/>
        <v>13640703.193112291</v>
      </c>
      <c r="J41">
        <v>4700000</v>
      </c>
      <c r="K41">
        <v>7.0000000000000007E-2</v>
      </c>
      <c r="L41">
        <f t="shared" si="0"/>
        <v>157983193.27731091</v>
      </c>
      <c r="M41">
        <f t="shared" si="4"/>
        <v>9087.2416159884797</v>
      </c>
      <c r="N41">
        <f t="shared" si="5"/>
        <v>129817.73737126398</v>
      </c>
      <c r="P41">
        <v>20000000000</v>
      </c>
      <c r="Q41" s="2">
        <f t="shared" si="6"/>
        <v>0.35275448654753283</v>
      </c>
      <c r="R41" s="2">
        <f t="shared" si="7"/>
        <v>6.8203515965561457E-4</v>
      </c>
      <c r="S41" s="2">
        <f t="shared" si="1"/>
        <v>1.9334556629762721E-3</v>
      </c>
    </row>
    <row r="42" spans="7:19" x14ac:dyDescent="0.15">
      <c r="G42" s="1">
        <v>43317</v>
      </c>
      <c r="H42">
        <f t="shared" si="2"/>
        <v>7213072924.2279682</v>
      </c>
      <c r="I42">
        <f t="shared" si="3"/>
        <v>13770520.930483555</v>
      </c>
      <c r="J42">
        <v>4700000</v>
      </c>
      <c r="K42">
        <v>7.0000000000000007E-2</v>
      </c>
      <c r="L42">
        <f t="shared" si="0"/>
        <v>157983193.27731091</v>
      </c>
      <c r="M42">
        <f t="shared" si="4"/>
        <v>8972.7982862726985</v>
      </c>
      <c r="N42">
        <f t="shared" si="5"/>
        <v>128182.83266103854</v>
      </c>
      <c r="P42">
        <v>20000000000</v>
      </c>
      <c r="Q42" s="2">
        <f t="shared" si="6"/>
        <v>0.36065364621139839</v>
      </c>
      <c r="R42" s="2">
        <f t="shared" si="7"/>
        <v>6.8852604652417781E-4</v>
      </c>
      <c r="S42" s="2">
        <f t="shared" si="1"/>
        <v>1.9091060183558932E-3</v>
      </c>
    </row>
    <row r="43" spans="7:19" x14ac:dyDescent="0.15">
      <c r="G43" s="1">
        <v>43318</v>
      </c>
      <c r="H43">
        <f t="shared" si="2"/>
        <v>7371056117.5052795</v>
      </c>
      <c r="I43">
        <f t="shared" si="3"/>
        <v>13898703.763144594</v>
      </c>
      <c r="J43">
        <v>4700000</v>
      </c>
      <c r="K43">
        <v>7.0000000000000007E-2</v>
      </c>
      <c r="L43">
        <f t="shared" si="0"/>
        <v>157983193.27731091</v>
      </c>
      <c r="M43">
        <f t="shared" si="4"/>
        <v>8862.2182012213943</v>
      </c>
      <c r="N43">
        <f t="shared" si="5"/>
        <v>126603.11716030563</v>
      </c>
      <c r="P43">
        <v>20000000000</v>
      </c>
      <c r="Q43" s="2">
        <f t="shared" si="6"/>
        <v>0.36855280587526396</v>
      </c>
      <c r="R43" s="2">
        <f t="shared" si="7"/>
        <v>6.9493518815722964E-4</v>
      </c>
      <c r="S43" s="2">
        <f t="shared" si="1"/>
        <v>1.885578340685403E-3</v>
      </c>
    </row>
    <row r="44" spans="7:19" x14ac:dyDescent="0.15">
      <c r="G44" s="1">
        <v>43319</v>
      </c>
      <c r="H44">
        <f t="shared" si="2"/>
        <v>7529039310.7825909</v>
      </c>
      <c r="I44">
        <f t="shared" si="3"/>
        <v>14025306.880304899</v>
      </c>
      <c r="J44">
        <v>4700000</v>
      </c>
      <c r="K44">
        <v>7.0000000000000007E-2</v>
      </c>
      <c r="L44">
        <f t="shared" si="0"/>
        <v>157983193.27731091</v>
      </c>
      <c r="M44">
        <f t="shared" si="4"/>
        <v>8755.2926231940746</v>
      </c>
      <c r="N44">
        <f t="shared" si="5"/>
        <v>125075.60890277248</v>
      </c>
      <c r="P44">
        <v>20000000000</v>
      </c>
      <c r="Q44" s="2">
        <f t="shared" si="6"/>
        <v>0.37645196553912952</v>
      </c>
      <c r="R44" s="2">
        <f t="shared" si="7"/>
        <v>7.0126534401524496E-4</v>
      </c>
      <c r="S44" s="2">
        <f t="shared" si="1"/>
        <v>1.8628282177008671E-3</v>
      </c>
    </row>
    <row r="45" spans="7:19" x14ac:dyDescent="0.15">
      <c r="G45" s="1">
        <v>43320</v>
      </c>
      <c r="H45">
        <f t="shared" si="2"/>
        <v>7687022504.0599022</v>
      </c>
      <c r="I45">
        <f t="shared" si="3"/>
        <v>14150382.489207672</v>
      </c>
      <c r="J45">
        <v>4700000</v>
      </c>
      <c r="K45">
        <v>7.0000000000000007E-2</v>
      </c>
      <c r="L45">
        <f t="shared" si="0"/>
        <v>157983193.27731091</v>
      </c>
      <c r="M45">
        <f t="shared" si="4"/>
        <v>8651.8281511665245</v>
      </c>
      <c r="N45">
        <f t="shared" si="5"/>
        <v>123597.54501666462</v>
      </c>
      <c r="P45">
        <v>20000000000</v>
      </c>
      <c r="Q45" s="2">
        <f t="shared" si="6"/>
        <v>0.38435112520299514</v>
      </c>
      <c r="R45" s="2">
        <f t="shared" si="7"/>
        <v>7.0751912446038361E-4</v>
      </c>
      <c r="S45" s="2">
        <f t="shared" si="1"/>
        <v>1.8408145002481969E-3</v>
      </c>
    </row>
    <row r="46" spans="7:19" x14ac:dyDescent="0.15">
      <c r="G46" s="1">
        <v>43321</v>
      </c>
      <c r="H46">
        <f t="shared" si="2"/>
        <v>7845005697.3372135</v>
      </c>
      <c r="I46">
        <f t="shared" si="3"/>
        <v>14273980.034224337</v>
      </c>
      <c r="J46">
        <v>4700000</v>
      </c>
      <c r="K46">
        <v>7.0000000000000007E-2</v>
      </c>
      <c r="L46">
        <f t="shared" si="0"/>
        <v>157983193.27731091</v>
      </c>
      <c r="M46">
        <f t="shared" si="4"/>
        <v>8551.6453077434453</v>
      </c>
      <c r="N46">
        <f t="shared" si="5"/>
        <v>122166.36153919206</v>
      </c>
      <c r="P46">
        <v>20000000000</v>
      </c>
      <c r="Q46" s="2">
        <f t="shared" si="6"/>
        <v>0.3922502848668607</v>
      </c>
      <c r="R46" s="2">
        <f t="shared" si="7"/>
        <v>7.1369900171121682E-4</v>
      </c>
      <c r="S46" s="2">
        <f t="shared" si="1"/>
        <v>1.8194990016475417E-3</v>
      </c>
    </row>
    <row r="47" spans="7:19" x14ac:dyDescent="0.15">
      <c r="G47" s="1">
        <v>43322</v>
      </c>
      <c r="H47">
        <f t="shared" si="2"/>
        <v>8002988890.6145248</v>
      </c>
      <c r="I47">
        <f t="shared" si="3"/>
        <v>14396146.395763529</v>
      </c>
      <c r="J47">
        <v>4700000</v>
      </c>
      <c r="K47">
        <v>7.0000000000000007E-2</v>
      </c>
      <c r="L47">
        <f t="shared" si="0"/>
        <v>157983193.27731091</v>
      </c>
      <c r="M47">
        <f t="shared" si="4"/>
        <v>8454.5772816752014</v>
      </c>
      <c r="N47">
        <f t="shared" si="5"/>
        <v>120779.67545250287</v>
      </c>
      <c r="P47">
        <v>20000000000</v>
      </c>
      <c r="Q47" s="2">
        <f t="shared" si="6"/>
        <v>0.40014944453072626</v>
      </c>
      <c r="R47" s="2">
        <f t="shared" si="7"/>
        <v>7.1980731978817645E-4</v>
      </c>
      <c r="S47" s="2">
        <f t="shared" si="1"/>
        <v>1.79884623014366E-3</v>
      </c>
    </row>
    <row r="48" spans="7:19" x14ac:dyDescent="0.15">
      <c r="G48" s="1">
        <v>43323</v>
      </c>
      <c r="H48">
        <f t="shared" si="2"/>
        <v>8160972083.8918362</v>
      </c>
      <c r="I48">
        <f t="shared" si="3"/>
        <v>14516926.071216032</v>
      </c>
      <c r="J48">
        <v>4700000</v>
      </c>
      <c r="K48">
        <v>7.0000000000000007E-2</v>
      </c>
      <c r="L48">
        <f t="shared" si="0"/>
        <v>157983193.27731091</v>
      </c>
      <c r="M48">
        <f t="shared" si="4"/>
        <v>8360.4688060858771</v>
      </c>
      <c r="N48">
        <f t="shared" si="5"/>
        <v>119435.26865836966</v>
      </c>
      <c r="P48">
        <v>20000000000</v>
      </c>
      <c r="Q48" s="2">
        <f t="shared" si="6"/>
        <v>0.40804860419459182</v>
      </c>
      <c r="R48" s="2">
        <f t="shared" si="7"/>
        <v>7.2584630356080165E-4</v>
      </c>
      <c r="S48" s="2">
        <f t="shared" si="1"/>
        <v>1.7788231502310376E-3</v>
      </c>
    </row>
    <row r="49" spans="7:19" x14ac:dyDescent="0.15">
      <c r="G49" s="1">
        <v>43324</v>
      </c>
      <c r="H49">
        <f t="shared" si="2"/>
        <v>8318955277.1691475</v>
      </c>
      <c r="I49">
        <f t="shared" si="3"/>
        <v>14636361.339874402</v>
      </c>
      <c r="J49">
        <v>4700000</v>
      </c>
      <c r="K49">
        <v>7.0000000000000007E-2</v>
      </c>
      <c r="L49">
        <f t="shared" si="0"/>
        <v>157983193.27731091</v>
      </c>
      <c r="M49">
        <f t="shared" si="4"/>
        <v>8269.1751554671773</v>
      </c>
      <c r="N49">
        <f t="shared" si="5"/>
        <v>118131.0736495311</v>
      </c>
      <c r="P49">
        <v>20000000000</v>
      </c>
      <c r="Q49" s="2">
        <f t="shared" si="6"/>
        <v>0.41594776385845739</v>
      </c>
      <c r="R49" s="2">
        <f t="shared" si="7"/>
        <v>7.3181806699372011E-4</v>
      </c>
      <c r="S49" s="2">
        <f t="shared" si="1"/>
        <v>1.7593989692483358E-3</v>
      </c>
    </row>
    <row r="50" spans="7:19" x14ac:dyDescent="0.15">
      <c r="G50" s="1">
        <v>43325</v>
      </c>
      <c r="H50">
        <f t="shared" si="2"/>
        <v>8476938470.4464588</v>
      </c>
      <c r="I50">
        <f t="shared" si="3"/>
        <v>14754492.413523933</v>
      </c>
      <c r="J50">
        <v>4700000</v>
      </c>
      <c r="K50">
        <v>7.0000000000000007E-2</v>
      </c>
      <c r="L50">
        <f t="shared" si="0"/>
        <v>157983193.27731091</v>
      </c>
      <c r="M50">
        <f t="shared" si="4"/>
        <v>8180.5612468849504</v>
      </c>
      <c r="N50">
        <f t="shared" si="5"/>
        <v>116865.16066978499</v>
      </c>
      <c r="P50">
        <v>20000000000</v>
      </c>
      <c r="Q50" s="2">
        <f t="shared" si="6"/>
        <v>0.42384692352232295</v>
      </c>
      <c r="R50" s="2">
        <f t="shared" si="7"/>
        <v>7.3772462067619668E-4</v>
      </c>
      <c r="S50" s="2">
        <f t="shared" si="1"/>
        <v>1.7405449461457341E-3</v>
      </c>
    </row>
    <row r="51" spans="7:19" x14ac:dyDescent="0.15">
      <c r="G51" s="1">
        <v>43326</v>
      </c>
      <c r="H51">
        <f t="shared" si="2"/>
        <v>8634921663.7237701</v>
      </c>
      <c r="I51">
        <f t="shared" si="3"/>
        <v>14871357.574193718</v>
      </c>
      <c r="J51">
        <v>4700000</v>
      </c>
      <c r="K51">
        <v>7.0000000000000007E-2</v>
      </c>
      <c r="L51">
        <f t="shared" si="0"/>
        <v>157983193.27731091</v>
      </c>
      <c r="M51">
        <f t="shared" si="4"/>
        <v>8094.5008328620343</v>
      </c>
      <c r="N51">
        <f t="shared" si="5"/>
        <v>115635.72618374333</v>
      </c>
      <c r="P51">
        <v>20000000000</v>
      </c>
      <c r="Q51" s="2">
        <f t="shared" si="6"/>
        <v>0.43174608318618851</v>
      </c>
      <c r="R51" s="2">
        <f t="shared" si="7"/>
        <v>7.4356787870968584E-4</v>
      </c>
      <c r="S51" s="2">
        <f t="shared" si="1"/>
        <v>1.7222342197578794E-3</v>
      </c>
    </row>
    <row r="52" spans="7:19" x14ac:dyDescent="0.15">
      <c r="G52" s="1">
        <v>43327</v>
      </c>
      <c r="H52">
        <f t="shared" si="2"/>
        <v>8792904857.0010815</v>
      </c>
      <c r="I52">
        <f t="shared" si="3"/>
        <v>14986993.300377462</v>
      </c>
      <c r="J52">
        <v>4700000</v>
      </c>
      <c r="K52">
        <v>7.0000000000000007E-2</v>
      </c>
      <c r="L52">
        <f t="shared" si="0"/>
        <v>157983193.27731091</v>
      </c>
      <c r="M52">
        <f t="shared" si="4"/>
        <v>8010.8757751073908</v>
      </c>
      <c r="N52">
        <f t="shared" si="5"/>
        <v>114441.08250153414</v>
      </c>
      <c r="P52">
        <v>20000000000</v>
      </c>
      <c r="Q52" s="2">
        <f t="shared" si="6"/>
        <v>0.43964524285005407</v>
      </c>
      <c r="R52" s="2">
        <f t="shared" si="7"/>
        <v>7.4934966501887315E-4</v>
      </c>
      <c r="S52" s="2">
        <f t="shared" si="1"/>
        <v>1.704441654278168E-3</v>
      </c>
    </row>
    <row r="53" spans="7:19" x14ac:dyDescent="0.15">
      <c r="G53" s="1">
        <v>43328</v>
      </c>
      <c r="H53">
        <f t="shared" si="2"/>
        <v>8950888050.2783928</v>
      </c>
      <c r="I53">
        <f t="shared" si="3"/>
        <v>15101434.382878996</v>
      </c>
      <c r="J53">
        <v>4700000</v>
      </c>
      <c r="K53">
        <v>7.0000000000000007E-2</v>
      </c>
      <c r="L53">
        <f t="shared" si="0"/>
        <v>157983193.27731091</v>
      </c>
      <c r="M53">
        <f t="shared" si="4"/>
        <v>7929.5753897093755</v>
      </c>
      <c r="N53">
        <f t="shared" si="5"/>
        <v>113279.64842441963</v>
      </c>
      <c r="P53">
        <v>20000000000</v>
      </c>
      <c r="Q53" s="2">
        <f t="shared" si="6"/>
        <v>0.44754440251391964</v>
      </c>
      <c r="R53" s="2">
        <f t="shared" si="7"/>
        <v>7.5507171914394986E-4</v>
      </c>
      <c r="S53" s="2">
        <f t="shared" si="1"/>
        <v>1.687143699938165E-3</v>
      </c>
    </row>
    <row r="54" spans="7:19" x14ac:dyDescent="0.15">
      <c r="G54" s="1">
        <v>43329</v>
      </c>
      <c r="H54">
        <f t="shared" si="2"/>
        <v>9108871243.5557041</v>
      </c>
      <c r="I54">
        <f t="shared" si="3"/>
        <v>15214714.031303417</v>
      </c>
      <c r="J54">
        <v>4700000</v>
      </c>
      <c r="K54">
        <v>7.0000000000000007E-2</v>
      </c>
      <c r="L54">
        <f t="shared" si="0"/>
        <v>157983193.27731091</v>
      </c>
      <c r="M54">
        <f t="shared" si="4"/>
        <v>7850.4958556436923</v>
      </c>
      <c r="N54">
        <f t="shared" si="5"/>
        <v>112149.94079490988</v>
      </c>
      <c r="P54">
        <v>20000000000</v>
      </c>
      <c r="Q54" s="2">
        <f t="shared" si="6"/>
        <v>0.4554435621777852</v>
      </c>
      <c r="R54" s="2">
        <f t="shared" si="7"/>
        <v>7.6073570156517088E-4</v>
      </c>
      <c r="S54" s="2">
        <f t="shared" si="1"/>
        <v>1.6703182671582324E-3</v>
      </c>
    </row>
    <row r="55" spans="7:19" x14ac:dyDescent="0.15">
      <c r="G55" s="1">
        <v>43330</v>
      </c>
      <c r="H55">
        <f t="shared" si="2"/>
        <v>9266854436.8330154</v>
      </c>
      <c r="I55">
        <f t="shared" si="3"/>
        <v>15326863.972098326</v>
      </c>
      <c r="J55">
        <v>4700000</v>
      </c>
      <c r="K55">
        <v>7.0000000000000007E-2</v>
      </c>
      <c r="L55">
        <f t="shared" si="0"/>
        <v>157983193.27731091</v>
      </c>
      <c r="M55">
        <f t="shared" si="4"/>
        <v>7773.5396794989283</v>
      </c>
      <c r="N55">
        <f t="shared" si="5"/>
        <v>111050.56684998468</v>
      </c>
      <c r="P55">
        <v>20000000000</v>
      </c>
      <c r="Q55" s="2">
        <f t="shared" si="6"/>
        <v>0.46334272184165076</v>
      </c>
      <c r="R55" s="2">
        <f t="shared" si="7"/>
        <v>7.6634319860491632E-4</v>
      </c>
      <c r="S55" s="2">
        <f t="shared" si="1"/>
        <v>1.6539446126593463E-3</v>
      </c>
    </row>
    <row r="56" spans="7:19" x14ac:dyDescent="0.15">
      <c r="G56" s="1">
        <v>43331</v>
      </c>
      <c r="H56">
        <f t="shared" si="2"/>
        <v>9424837630.1103268</v>
      </c>
      <c r="I56">
        <f t="shared" si="3"/>
        <v>15437914.538948311</v>
      </c>
      <c r="J56">
        <v>4700000</v>
      </c>
      <c r="K56">
        <v>7.0000000000000007E-2</v>
      </c>
      <c r="L56">
        <f t="shared" si="0"/>
        <v>157983193.27731091</v>
      </c>
      <c r="M56">
        <f t="shared" si="4"/>
        <v>7698.6152102238075</v>
      </c>
      <c r="N56">
        <f t="shared" si="5"/>
        <v>109980.21728891153</v>
      </c>
      <c r="P56">
        <v>20000000000</v>
      </c>
      <c r="Q56" s="2">
        <f t="shared" si="6"/>
        <v>0.47124188150551632</v>
      </c>
      <c r="R56" s="2">
        <f t="shared" si="7"/>
        <v>7.7189572694741555E-4</v>
      </c>
      <c r="S56" s="2">
        <f t="shared" si="1"/>
        <v>1.6380032362178312E-3</v>
      </c>
    </row>
    <row r="57" spans="7:19" x14ac:dyDescent="0.15">
      <c r="G57" s="1">
        <v>43332</v>
      </c>
      <c r="H57">
        <f t="shared" ref="H57:H120" si="8">H56+L56</f>
        <v>9582820823.3876381</v>
      </c>
      <c r="I57">
        <f t="shared" ref="I57:I120" si="9">I56+N56</f>
        <v>15547894.756237222</v>
      </c>
      <c r="J57">
        <v>4700000</v>
      </c>
      <c r="K57">
        <v>7.0000000000000007E-2</v>
      </c>
      <c r="L57">
        <f t="shared" si="0"/>
        <v>157983193.27731091</v>
      </c>
      <c r="M57">
        <f t="shared" ref="M57:M120" si="10">J57*I57/H57</f>
        <v>7625.6361984739733</v>
      </c>
      <c r="N57">
        <f t="shared" ref="N57:N120" si="11">M57/K57</f>
        <v>108937.6599781996</v>
      </c>
      <c r="P57">
        <v>20000000000</v>
      </c>
      <c r="Q57" s="2">
        <f t="shared" ref="Q57:Q120" si="12">H57/P57</f>
        <v>0.47914104116938189</v>
      </c>
      <c r="R57" s="2">
        <f t="shared" ref="R57:R120" si="13">I57/P57</f>
        <v>7.7739473781186113E-4</v>
      </c>
      <c r="S57" s="2">
        <f t="shared" ref="S57:S120" si="14">I57/H57</f>
        <v>1.622475786909356E-3</v>
      </c>
    </row>
    <row r="58" spans="7:19" x14ac:dyDescent="0.15">
      <c r="G58" s="1">
        <v>43333</v>
      </c>
      <c r="H58">
        <f t="shared" si="8"/>
        <v>9740804016.6649494</v>
      </c>
      <c r="I58">
        <f t="shared" si="9"/>
        <v>15656832.416215422</v>
      </c>
      <c r="J58">
        <v>4700000</v>
      </c>
      <c r="K58">
        <v>7.0000000000000007E-2</v>
      </c>
      <c r="L58">
        <f t="shared" si="0"/>
        <v>157983193.27731091</v>
      </c>
      <c r="M58">
        <f t="shared" si="10"/>
        <v>7554.5213958023141</v>
      </c>
      <c r="N58">
        <f t="shared" si="11"/>
        <v>107921.73422574734</v>
      </c>
      <c r="P58">
        <v>20000000000</v>
      </c>
      <c r="Q58" s="2">
        <f t="shared" si="12"/>
        <v>0.48704020083324745</v>
      </c>
      <c r="R58" s="2">
        <f t="shared" si="13"/>
        <v>7.8284162081077111E-4</v>
      </c>
      <c r="S58" s="2">
        <f t="shared" si="14"/>
        <v>1.6073449778302796E-3</v>
      </c>
    </row>
    <row r="59" spans="7:19" x14ac:dyDescent="0.15">
      <c r="G59" s="1">
        <v>43334</v>
      </c>
      <c r="H59">
        <f t="shared" si="8"/>
        <v>9898787209.9422607</v>
      </c>
      <c r="I59">
        <f t="shared" si="9"/>
        <v>15764754.15044117</v>
      </c>
      <c r="J59">
        <v>4700000</v>
      </c>
      <c r="K59">
        <v>7.0000000000000007E-2</v>
      </c>
      <c r="L59">
        <f t="shared" si="0"/>
        <v>157983193.27731091</v>
      </c>
      <c r="M59">
        <f t="shared" si="10"/>
        <v>7485.194189511797</v>
      </c>
      <c r="N59">
        <f t="shared" si="11"/>
        <v>106931.34556445423</v>
      </c>
      <c r="P59">
        <v>20000000000</v>
      </c>
      <c r="Q59" s="2">
        <f t="shared" si="12"/>
        <v>0.49493936049711301</v>
      </c>
      <c r="R59" s="2">
        <f t="shared" si="13"/>
        <v>7.8823770752205853E-4</v>
      </c>
      <c r="S59" s="2">
        <f t="shared" si="14"/>
        <v>1.5925945084067652E-3</v>
      </c>
    </row>
    <row r="60" spans="7:19" x14ac:dyDescent="0.15">
      <c r="G60" s="1">
        <v>43335</v>
      </c>
      <c r="H60">
        <f t="shared" si="8"/>
        <v>10056770403.219572</v>
      </c>
      <c r="I60">
        <f t="shared" si="9"/>
        <v>15871685.496005625</v>
      </c>
      <c r="J60">
        <v>4700000</v>
      </c>
      <c r="K60">
        <v>7.0000000000000007E-2</v>
      </c>
      <c r="L60">
        <f t="shared" si="0"/>
        <v>157983193.27731091</v>
      </c>
      <c r="M60">
        <f t="shared" si="10"/>
        <v>7417.5822694873295</v>
      </c>
      <c r="N60">
        <f t="shared" si="11"/>
        <v>105965.46099267613</v>
      </c>
      <c r="P60">
        <v>20000000000</v>
      </c>
      <c r="Q60" s="2">
        <f t="shared" si="12"/>
        <v>0.50283852016097863</v>
      </c>
      <c r="R60" s="2">
        <f t="shared" si="13"/>
        <v>7.9358427480028123E-4</v>
      </c>
      <c r="S60" s="2">
        <f t="shared" si="14"/>
        <v>1.5782089935079424E-3</v>
      </c>
    </row>
    <row r="61" spans="7:19" x14ac:dyDescent="0.15">
      <c r="G61" s="1">
        <v>43336</v>
      </c>
      <c r="H61">
        <f t="shared" si="8"/>
        <v>10214753596.496883</v>
      </c>
      <c r="I61">
        <f t="shared" si="9"/>
        <v>15977650.9569983</v>
      </c>
      <c r="J61">
        <v>4700000</v>
      </c>
      <c r="K61">
        <v>7.0000000000000007E-2</v>
      </c>
      <c r="L61">
        <f t="shared" si="0"/>
        <v>157983193.27731091</v>
      </c>
      <c r="M61">
        <f t="shared" si="10"/>
        <v>7351.61732375469</v>
      </c>
      <c r="N61">
        <f t="shared" si="11"/>
        <v>105023.10462506699</v>
      </c>
      <c r="P61">
        <v>20000000000</v>
      </c>
      <c r="Q61" s="2">
        <f t="shared" si="12"/>
        <v>0.51073767982484419</v>
      </c>
      <c r="R61" s="2">
        <f t="shared" si="13"/>
        <v>7.9888254784991496E-4</v>
      </c>
      <c r="S61" s="2">
        <f t="shared" si="14"/>
        <v>1.5641738986712107E-3</v>
      </c>
    </row>
    <row r="62" spans="7:19" x14ac:dyDescent="0.15">
      <c r="G62" s="1">
        <v>43337</v>
      </c>
      <c r="H62">
        <f t="shared" si="8"/>
        <v>10372736789.774195</v>
      </c>
      <c r="I62">
        <f t="shared" si="9"/>
        <v>16082674.061623367</v>
      </c>
      <c r="J62">
        <v>4700000</v>
      </c>
      <c r="K62">
        <v>7.0000000000000007E-2</v>
      </c>
      <c r="L62">
        <f t="shared" si="0"/>
        <v>157983193.27731091</v>
      </c>
      <c r="M62">
        <f t="shared" si="10"/>
        <v>7287.2347598897595</v>
      </c>
      <c r="N62">
        <f t="shared" si="11"/>
        <v>104103.35371271084</v>
      </c>
      <c r="P62">
        <v>20000000000</v>
      </c>
      <c r="Q62" s="2">
        <f t="shared" si="12"/>
        <v>0.51863683948870976</v>
      </c>
      <c r="R62" s="2">
        <f t="shared" si="13"/>
        <v>8.0413370308116832E-4</v>
      </c>
      <c r="S62" s="2">
        <f t="shared" si="14"/>
        <v>1.5504754808276084E-3</v>
      </c>
    </row>
    <row r="63" spans="7:19" x14ac:dyDescent="0.15">
      <c r="G63" s="1">
        <v>43338</v>
      </c>
      <c r="H63">
        <f t="shared" si="8"/>
        <v>10530719983.051506</v>
      </c>
      <c r="I63">
        <f t="shared" si="9"/>
        <v>16186777.415336078</v>
      </c>
      <c r="J63">
        <v>4700000</v>
      </c>
      <c r="K63">
        <v>7.0000000000000007E-2</v>
      </c>
      <c r="L63">
        <f t="shared" si="0"/>
        <v>157983193.27731091</v>
      </c>
      <c r="M63">
        <f t="shared" si="10"/>
        <v>7224.3734497282057</v>
      </c>
      <c r="N63">
        <f t="shared" si="11"/>
        <v>103205.33499611722</v>
      </c>
      <c r="P63">
        <v>20000000000</v>
      </c>
      <c r="Q63" s="2">
        <f t="shared" si="12"/>
        <v>0.52653599915257532</v>
      </c>
      <c r="R63" s="2">
        <f t="shared" si="13"/>
        <v>8.0933887076680387E-4</v>
      </c>
      <c r="S63" s="2">
        <f t="shared" si="14"/>
        <v>1.5371007339847248E-3</v>
      </c>
    </row>
    <row r="64" spans="7:19" x14ac:dyDescent="0.15">
      <c r="G64" s="1">
        <v>43339</v>
      </c>
      <c r="H64">
        <f t="shared" si="8"/>
        <v>10688703176.328817</v>
      </c>
      <c r="I64">
        <f t="shared" si="9"/>
        <v>16289982.750332195</v>
      </c>
      <c r="J64">
        <v>4700000</v>
      </c>
      <c r="K64">
        <v>7.0000000000000007E-2</v>
      </c>
      <c r="L64">
        <f t="shared" si="0"/>
        <v>157983193.27731091</v>
      </c>
      <c r="M64">
        <f t="shared" si="10"/>
        <v>7162.97549511127</v>
      </c>
      <c r="N64">
        <f t="shared" si="11"/>
        <v>102328.22135873242</v>
      </c>
      <c r="P64">
        <v>20000000000</v>
      </c>
      <c r="Q64" s="2">
        <f t="shared" si="12"/>
        <v>0.53443515881644088</v>
      </c>
      <c r="R64" s="2">
        <f t="shared" si="13"/>
        <v>8.1449913751660975E-4</v>
      </c>
      <c r="S64" s="2">
        <f t="shared" si="14"/>
        <v>1.5240373393853766E-3</v>
      </c>
    </row>
    <row r="65" spans="7:19" x14ac:dyDescent="0.15">
      <c r="G65" s="1">
        <v>43340</v>
      </c>
      <c r="H65">
        <f t="shared" si="8"/>
        <v>10846686369.606129</v>
      </c>
      <c r="I65">
        <f t="shared" si="9"/>
        <v>16392310.971690929</v>
      </c>
      <c r="J65">
        <v>4700000</v>
      </c>
      <c r="K65">
        <v>7.0000000000000007E-2</v>
      </c>
      <c r="L65">
        <f t="shared" si="0"/>
        <v>157983193.27731091</v>
      </c>
      <c r="M65">
        <f t="shared" si="10"/>
        <v>7102.9860126530994</v>
      </c>
      <c r="N65">
        <f t="shared" si="11"/>
        <v>101471.22875218712</v>
      </c>
      <c r="P65">
        <v>20000000000</v>
      </c>
      <c r="Q65" s="2">
        <f t="shared" si="12"/>
        <v>0.54233431848030644</v>
      </c>
      <c r="R65" s="2">
        <f t="shared" si="13"/>
        <v>8.1961554858454638E-4</v>
      </c>
      <c r="S65" s="2">
        <f t="shared" si="14"/>
        <v>1.5112736197134256E-3</v>
      </c>
    </row>
    <row r="66" spans="7:19" x14ac:dyDescent="0.15">
      <c r="G66" s="1">
        <v>43341</v>
      </c>
      <c r="H66">
        <f t="shared" si="8"/>
        <v>11004669562.88344</v>
      </c>
      <c r="I66">
        <f t="shared" si="9"/>
        <v>16493782.200443115</v>
      </c>
      <c r="J66">
        <v>4700000</v>
      </c>
      <c r="K66">
        <v>7.0000000000000007E-2</v>
      </c>
      <c r="L66">
        <f t="shared" si="0"/>
        <v>157983193.27731091</v>
      </c>
      <c r="M66">
        <f t="shared" si="10"/>
        <v>7044.3529357341895</v>
      </c>
      <c r="N66">
        <f t="shared" si="11"/>
        <v>100633.61336763127</v>
      </c>
      <c r="P66">
        <v>20000000000</v>
      </c>
      <c r="Q66" s="2">
        <f t="shared" si="12"/>
        <v>0.55023347814417201</v>
      </c>
      <c r="R66" s="2">
        <f t="shared" si="13"/>
        <v>8.2468911002215575E-4</v>
      </c>
      <c r="S66" s="2">
        <f t="shared" si="14"/>
        <v>1.4987984969647211E-3</v>
      </c>
    </row>
    <row r="67" spans="7:19" x14ac:dyDescent="0.15">
      <c r="G67" s="1">
        <v>43342</v>
      </c>
      <c r="H67">
        <f t="shared" si="8"/>
        <v>11162652756.160751</v>
      </c>
      <c r="I67">
        <f t="shared" si="9"/>
        <v>16594415.813810747</v>
      </c>
      <c r="J67">
        <v>4700000</v>
      </c>
      <c r="K67">
        <v>7.0000000000000007E-2</v>
      </c>
      <c r="L67">
        <f t="shared" si="0"/>
        <v>157983193.27731091</v>
      </c>
      <c r="M67">
        <f t="shared" si="10"/>
        <v>6987.0268321179465</v>
      </c>
      <c r="N67">
        <f t="shared" si="11"/>
        <v>99814.669030256366</v>
      </c>
      <c r="P67">
        <v>20000000000</v>
      </c>
      <c r="Q67" s="2">
        <f t="shared" si="12"/>
        <v>0.55813263780803757</v>
      </c>
      <c r="R67" s="2">
        <f t="shared" si="13"/>
        <v>8.297207906905374E-4</v>
      </c>
      <c r="S67" s="2">
        <f t="shared" si="14"/>
        <v>1.4866014536421162E-3</v>
      </c>
    </row>
    <row r="68" spans="7:19" x14ac:dyDescent="0.15">
      <c r="G68" s="1">
        <v>43343</v>
      </c>
      <c r="H68">
        <f t="shared" si="8"/>
        <v>11320635949.438063</v>
      </c>
      <c r="I68">
        <f t="shared" si="9"/>
        <v>16694230.482841004</v>
      </c>
      <c r="J68">
        <v>4700000</v>
      </c>
      <c r="K68">
        <v>7.0000000000000007E-2</v>
      </c>
      <c r="L68">
        <f t="shared" si="0"/>
        <v>157983193.27731091</v>
      </c>
      <c r="M68">
        <f t="shared" si="10"/>
        <v>6930.960735756853</v>
      </c>
      <c r="N68">
        <f t="shared" si="11"/>
        <v>99013.724796526454</v>
      </c>
      <c r="P68">
        <v>20000000000</v>
      </c>
      <c r="Q68" s="2">
        <f t="shared" si="12"/>
        <v>0.56603179747190313</v>
      </c>
      <c r="R68" s="2">
        <f t="shared" si="13"/>
        <v>8.3471152414205021E-4</v>
      </c>
      <c r="S68" s="2">
        <f t="shared" si="14"/>
        <v>1.4746724969695432E-3</v>
      </c>
    </row>
    <row r="69" spans="7:19" x14ac:dyDescent="0.15">
      <c r="G69" s="1">
        <v>43344</v>
      </c>
      <c r="H69">
        <f t="shared" si="8"/>
        <v>11478619142.715374</v>
      </c>
      <c r="I69">
        <f t="shared" si="9"/>
        <v>16793244.20763753</v>
      </c>
      <c r="J69">
        <v>4700000</v>
      </c>
      <c r="K69">
        <v>7.0000000000000007E-2</v>
      </c>
      <c r="L69">
        <f t="shared" si="0"/>
        <v>157983193.27731091</v>
      </c>
      <c r="M69">
        <f t="shared" si="10"/>
        <v>6876.109991504185</v>
      </c>
      <c r="N69">
        <f t="shared" si="11"/>
        <v>98230.142735774061</v>
      </c>
      <c r="P69">
        <v>20000000000</v>
      </c>
      <c r="Q69" s="2">
        <f t="shared" si="12"/>
        <v>0.57393095713576869</v>
      </c>
      <c r="R69" s="2">
        <f t="shared" si="13"/>
        <v>8.3966221038187644E-4</v>
      </c>
      <c r="S69" s="2">
        <f t="shared" si="14"/>
        <v>1.4630021258519544E-3</v>
      </c>
    </row>
    <row r="70" spans="7:19" x14ac:dyDescent="0.15">
      <c r="G70" s="1">
        <v>43345</v>
      </c>
      <c r="H70">
        <f t="shared" si="8"/>
        <v>11636602335.992685</v>
      </c>
      <c r="I70">
        <f t="shared" si="9"/>
        <v>16891474.350373305</v>
      </c>
      <c r="J70">
        <v>4700000</v>
      </c>
      <c r="K70">
        <v>7.0000000000000007E-2</v>
      </c>
      <c r="L70">
        <f t="shared" si="0"/>
        <v>157983193.27731091</v>
      </c>
      <c r="M70">
        <f t="shared" si="10"/>
        <v>6822.4321115792436</v>
      </c>
      <c r="N70">
        <f t="shared" si="11"/>
        <v>97463.31587970347</v>
      </c>
      <c r="P70">
        <v>20000000000</v>
      </c>
      <c r="Q70" s="2">
        <f t="shared" si="12"/>
        <v>0.58183011679963426</v>
      </c>
      <c r="R70" s="2">
        <f t="shared" si="13"/>
        <v>8.445737175186653E-4</v>
      </c>
      <c r="S70" s="2">
        <f t="shared" si="14"/>
        <v>1.4515813003360093E-3</v>
      </c>
    </row>
    <row r="71" spans="7:19" x14ac:dyDescent="0.15">
      <c r="G71" s="1">
        <v>43346</v>
      </c>
      <c r="H71">
        <f t="shared" si="8"/>
        <v>11794585529.269997</v>
      </c>
      <c r="I71">
        <f t="shared" si="9"/>
        <v>16988937.666253008</v>
      </c>
      <c r="J71">
        <v>4700000</v>
      </c>
      <c r="K71">
        <v>7.0000000000000007E-2</v>
      </c>
      <c r="L71">
        <f t="shared" si="0"/>
        <v>157983193.27731091</v>
      </c>
      <c r="M71">
        <f t="shared" si="10"/>
        <v>6769.8866427509965</v>
      </c>
      <c r="N71">
        <f t="shared" si="11"/>
        <v>96712.66632501423</v>
      </c>
      <c r="P71">
        <v>20000000000</v>
      </c>
      <c r="Q71" s="2">
        <f t="shared" si="12"/>
        <v>0.58972927646349982</v>
      </c>
      <c r="R71" s="2">
        <f t="shared" si="13"/>
        <v>8.4944688331265036E-4</v>
      </c>
      <c r="S71" s="2">
        <f t="shared" si="14"/>
        <v>1.4404014133512757E-3</v>
      </c>
    </row>
    <row r="72" spans="7:19" x14ac:dyDescent="0.15">
      <c r="G72" s="1">
        <v>43347</v>
      </c>
      <c r="H72">
        <f t="shared" si="8"/>
        <v>11952568722.547308</v>
      </c>
      <c r="I72">
        <f t="shared" si="9"/>
        <v>17085650.332578022</v>
      </c>
      <c r="J72">
        <v>4700000</v>
      </c>
      <c r="K72">
        <v>7.0000000000000007E-2</v>
      </c>
      <c r="L72">
        <f t="shared" si="0"/>
        <v>157983193.27731091</v>
      </c>
      <c r="M72">
        <f t="shared" si="10"/>
        <v>6718.4350433086474</v>
      </c>
      <c r="N72">
        <f t="shared" si="11"/>
        <v>95977.643475837816</v>
      </c>
      <c r="P72">
        <v>20000000000</v>
      </c>
      <c r="Q72" s="2">
        <f t="shared" si="12"/>
        <v>0.59762843612736538</v>
      </c>
      <c r="R72" s="2">
        <f t="shared" si="13"/>
        <v>8.5428251662890105E-4</v>
      </c>
      <c r="S72" s="2">
        <f t="shared" si="14"/>
        <v>1.4294542645337546E-3</v>
      </c>
    </row>
    <row r="73" spans="7:19" x14ac:dyDescent="0.15">
      <c r="G73" s="1">
        <v>43348</v>
      </c>
      <c r="H73">
        <f t="shared" si="8"/>
        <v>12110551915.824619</v>
      </c>
      <c r="I73">
        <f t="shared" si="9"/>
        <v>17181627.97605386</v>
      </c>
      <c r="J73">
        <v>4700000</v>
      </c>
      <c r="K73">
        <v>7.0000000000000007E-2</v>
      </c>
      <c r="L73">
        <f t="shared" si="0"/>
        <v>157983193.27731091</v>
      </c>
      <c r="M73">
        <f t="shared" si="10"/>
        <v>6668.0405689796789</v>
      </c>
      <c r="N73">
        <f t="shared" si="11"/>
        <v>95257.722413995405</v>
      </c>
      <c r="P73">
        <v>20000000000</v>
      </c>
      <c r="Q73" s="2">
        <f t="shared" si="12"/>
        <v>0.60552759579123094</v>
      </c>
      <c r="R73" s="2">
        <f t="shared" si="13"/>
        <v>8.5908139880269305E-4</v>
      </c>
      <c r="S73" s="2">
        <f t="shared" si="14"/>
        <v>1.4187320359531233E-3</v>
      </c>
    </row>
    <row r="74" spans="7:19" x14ac:dyDescent="0.15">
      <c r="G74" s="1">
        <v>43349</v>
      </c>
      <c r="H74">
        <f t="shared" si="8"/>
        <v>12268535109.101931</v>
      </c>
      <c r="I74">
        <f t="shared" si="9"/>
        <v>17276885.698467854</v>
      </c>
      <c r="J74">
        <v>4700000</v>
      </c>
      <c r="K74">
        <v>7.0000000000000007E-2</v>
      </c>
      <c r="L74">
        <f t="shared" si="0"/>
        <v>157983193.27731091</v>
      </c>
      <c r="M74">
        <f t="shared" si="10"/>
        <v>6618.6681670378284</v>
      </c>
      <c r="N74">
        <f t="shared" si="11"/>
        <v>94552.402386254689</v>
      </c>
      <c r="P74">
        <v>20000000000</v>
      </c>
      <c r="Q74" s="2">
        <f t="shared" si="12"/>
        <v>0.61342675545509651</v>
      </c>
      <c r="R74" s="2">
        <f t="shared" si="13"/>
        <v>8.6384428492339272E-4</v>
      </c>
      <c r="S74" s="2">
        <f t="shared" si="14"/>
        <v>1.4082272695825166E-3</v>
      </c>
    </row>
    <row r="75" spans="7:19" x14ac:dyDescent="0.15">
      <c r="G75" s="1">
        <v>43350</v>
      </c>
      <c r="H75">
        <f t="shared" si="8"/>
        <v>12426518302.379242</v>
      </c>
      <c r="I75">
        <f t="shared" si="9"/>
        <v>17371438.10085411</v>
      </c>
      <c r="J75">
        <v>4700000</v>
      </c>
      <c r="K75">
        <v>7.0000000000000007E-2</v>
      </c>
      <c r="L75">
        <f t="shared" si="0"/>
        <v>157983193.27731091</v>
      </c>
      <c r="M75">
        <f t="shared" si="10"/>
        <v>6570.2843779163804</v>
      </c>
      <c r="N75">
        <f t="shared" si="11"/>
        <v>93861.205398805425</v>
      </c>
      <c r="P75">
        <v>20000000000</v>
      </c>
      <c r="Q75" s="2">
        <f t="shared" si="12"/>
        <v>0.62132591511896207</v>
      </c>
      <c r="R75" s="2">
        <f t="shared" si="13"/>
        <v>8.6857190504270555E-4</v>
      </c>
      <c r="S75" s="2">
        <f t="shared" si="14"/>
        <v>1.3979328463651873E-3</v>
      </c>
    </row>
    <row r="76" spans="7:19" x14ac:dyDescent="0.15">
      <c r="G76" s="1">
        <v>43351</v>
      </c>
      <c r="H76">
        <f t="shared" si="8"/>
        <v>12584501495.656553</v>
      </c>
      <c r="I76">
        <f t="shared" si="9"/>
        <v>17465299.306252915</v>
      </c>
      <c r="J76">
        <v>4700000</v>
      </c>
      <c r="K76">
        <v>7.0000000000000007E-2</v>
      </c>
      <c r="L76">
        <f t="shared" si="0"/>
        <v>157983193.27731091</v>
      </c>
      <c r="M76">
        <f t="shared" si="10"/>
        <v>6522.8572437072999</v>
      </c>
      <c r="N76">
        <f t="shared" si="11"/>
        <v>93183.674910104281</v>
      </c>
      <c r="P76">
        <v>20000000000</v>
      </c>
      <c r="Q76" s="2">
        <f t="shared" si="12"/>
        <v>0.62922507478282763</v>
      </c>
      <c r="R76" s="2">
        <f t="shared" si="13"/>
        <v>8.732649653126458E-4</v>
      </c>
      <c r="S76" s="2">
        <f t="shared" si="14"/>
        <v>1.3878419667462342E-3</v>
      </c>
    </row>
    <row r="77" spans="7:19" x14ac:dyDescent="0.15">
      <c r="G77" s="1">
        <v>43352</v>
      </c>
      <c r="H77">
        <f t="shared" si="8"/>
        <v>12742484688.933865</v>
      </c>
      <c r="I77">
        <f t="shared" si="9"/>
        <v>17558482.981163021</v>
      </c>
      <c r="J77">
        <v>4700000</v>
      </c>
      <c r="K77">
        <v>7.0000000000000007E-2</v>
      </c>
      <c r="L77">
        <f t="shared" si="0"/>
        <v>157983193.27731091</v>
      </c>
      <c r="M77">
        <f t="shared" si="10"/>
        <v>6476.3562229848658</v>
      </c>
      <c r="N77">
        <f t="shared" si="11"/>
        <v>92519.3746140695</v>
      </c>
      <c r="P77">
        <v>20000000000</v>
      </c>
      <c r="Q77" s="2">
        <f t="shared" si="12"/>
        <v>0.63712423444669319</v>
      </c>
      <c r="R77" s="2">
        <f t="shared" si="13"/>
        <v>8.7792414905815111E-4</v>
      </c>
      <c r="S77" s="2">
        <f t="shared" si="14"/>
        <v>1.3779481325499714E-3</v>
      </c>
    </row>
    <row r="78" spans="7:19" x14ac:dyDescent="0.15">
      <c r="G78" s="1">
        <v>43353</v>
      </c>
      <c r="H78">
        <f t="shared" si="8"/>
        <v>12900467882.211176</v>
      </c>
      <c r="I78">
        <f t="shared" si="9"/>
        <v>17651002.355777092</v>
      </c>
      <c r="J78">
        <v>4700000</v>
      </c>
      <c r="K78">
        <v>7.0000000000000007E-2</v>
      </c>
      <c r="L78">
        <f t="shared" si="0"/>
        <v>157983193.27731091</v>
      </c>
      <c r="M78">
        <f t="shared" si="10"/>
        <v>6430.7521114445663</v>
      </c>
      <c r="N78">
        <f t="shared" si="11"/>
        <v>91867.887306350938</v>
      </c>
      <c r="P78">
        <v>20000000000</v>
      </c>
      <c r="Q78" s="2">
        <f t="shared" si="12"/>
        <v>0.64502339411055876</v>
      </c>
      <c r="R78" s="2">
        <f t="shared" si="13"/>
        <v>8.8255011778885458E-4</v>
      </c>
      <c r="S78" s="2">
        <f t="shared" si="14"/>
        <v>1.3682451300945887E-3</v>
      </c>
    </row>
    <row r="79" spans="7:19" x14ac:dyDescent="0.15">
      <c r="G79" s="1">
        <v>43354</v>
      </c>
      <c r="H79">
        <f t="shared" si="8"/>
        <v>13058451075.488487</v>
      </c>
      <c r="I79">
        <f t="shared" si="9"/>
        <v>17742870.243083443</v>
      </c>
      <c r="J79">
        <v>4700000</v>
      </c>
      <c r="K79">
        <v>7.0000000000000007E-2</v>
      </c>
      <c r="L79">
        <f t="shared" si="0"/>
        <v>157983193.27731091</v>
      </c>
      <c r="M79">
        <f t="shared" si="10"/>
        <v>6386.0169678946932</v>
      </c>
      <c r="N79">
        <f t="shared" si="11"/>
        <v>91228.813827067032</v>
      </c>
      <c r="P79">
        <v>20000000000</v>
      </c>
      <c r="Q79" s="2">
        <f t="shared" si="12"/>
        <v>0.65292255377442432</v>
      </c>
      <c r="R79" s="2">
        <f t="shared" si="13"/>
        <v>8.8714351215417222E-4</v>
      </c>
      <c r="S79" s="2">
        <f t="shared" si="14"/>
        <v>1.3587270144456794E-3</v>
      </c>
    </row>
    <row r="80" spans="7:19" x14ac:dyDescent="0.15">
      <c r="G80" s="1">
        <v>43355</v>
      </c>
      <c r="H80">
        <f t="shared" si="8"/>
        <v>13216434268.765799</v>
      </c>
      <c r="I80">
        <f t="shared" si="9"/>
        <v>17834099.056910511</v>
      </c>
      <c r="J80">
        <v>4700000</v>
      </c>
      <c r="K80">
        <v>7.0000000000000007E-2</v>
      </c>
      <c r="L80">
        <f t="shared" si="0"/>
        <v>157983193.27731091</v>
      </c>
      <c r="M80">
        <f t="shared" si="10"/>
        <v>6342.1240451799158</v>
      </c>
      <c r="N80">
        <f t="shared" si="11"/>
        <v>90601.772073998785</v>
      </c>
      <c r="P80">
        <v>20000000000</v>
      </c>
      <c r="Q80" s="2">
        <f t="shared" si="12"/>
        <v>0.66082171343828988</v>
      </c>
      <c r="R80" s="2">
        <f t="shared" si="13"/>
        <v>8.9170495284552557E-4</v>
      </c>
      <c r="S80" s="2">
        <f t="shared" si="14"/>
        <v>1.349388094719131E-3</v>
      </c>
    </row>
    <row r="81" spans="7:19" x14ac:dyDescent="0.15">
      <c r="G81" s="1">
        <v>43356</v>
      </c>
      <c r="H81">
        <f t="shared" si="8"/>
        <v>13374417462.04311</v>
      </c>
      <c r="I81">
        <f t="shared" si="9"/>
        <v>17924700.82898451</v>
      </c>
      <c r="J81">
        <v>4700000</v>
      </c>
      <c r="K81">
        <v>7.0000000000000007E-2</v>
      </c>
      <c r="L81">
        <f t="shared" si="0"/>
        <v>157983193.27731091</v>
      </c>
      <c r="M81">
        <f t="shared" si="10"/>
        <v>6299.0477256538061</v>
      </c>
      <c r="N81">
        <f t="shared" si="11"/>
        <v>89986.396080768653</v>
      </c>
      <c r="P81">
        <v>20000000000</v>
      </c>
      <c r="Q81" s="2">
        <f t="shared" si="12"/>
        <v>0.66872087310215544</v>
      </c>
      <c r="R81" s="2">
        <f t="shared" si="13"/>
        <v>8.9623504144922545E-4</v>
      </c>
      <c r="S81" s="2">
        <f t="shared" si="14"/>
        <v>1.3402229203518736E-3</v>
      </c>
    </row>
    <row r="82" spans="7:19" x14ac:dyDescent="0.15">
      <c r="G82" s="1">
        <v>43357</v>
      </c>
      <c r="H82">
        <f t="shared" si="8"/>
        <v>13532400655.320421</v>
      </c>
      <c r="I82">
        <f t="shared" si="9"/>
        <v>18014687.22506528</v>
      </c>
      <c r="J82">
        <v>4700000</v>
      </c>
      <c r="K82">
        <v>7.0000000000000007E-2</v>
      </c>
      <c r="L82">
        <f t="shared" si="0"/>
        <v>157983193.27731091</v>
      </c>
      <c r="M82">
        <f t="shared" si="10"/>
        <v>6256.763460851138</v>
      </c>
      <c r="N82">
        <f t="shared" si="11"/>
        <v>89382.335155016248</v>
      </c>
      <c r="P82">
        <v>20000000000</v>
      </c>
      <c r="Q82" s="2">
        <f t="shared" si="12"/>
        <v>0.67662003276602101</v>
      </c>
      <c r="R82" s="2">
        <f t="shared" si="13"/>
        <v>9.00734361253264E-4</v>
      </c>
      <c r="S82" s="2">
        <f t="shared" si="14"/>
        <v>1.3312262682661996E-3</v>
      </c>
    </row>
    <row r="83" spans="7:19" x14ac:dyDescent="0.15">
      <c r="G83" s="1">
        <v>43358</v>
      </c>
      <c r="H83">
        <f t="shared" si="8"/>
        <v>13690383848.597733</v>
      </c>
      <c r="I83">
        <f t="shared" si="9"/>
        <v>18104069.560220297</v>
      </c>
      <c r="J83">
        <v>4700000</v>
      </c>
      <c r="K83">
        <v>7.0000000000000007E-2</v>
      </c>
      <c r="L83">
        <f t="shared" ref="L83:L146" si="15">J83/0.51*1.2/K83</f>
        <v>157983193.27731091</v>
      </c>
      <c r="M83">
        <f t="shared" si="10"/>
        <v>6215.2477150413015</v>
      </c>
      <c r="N83">
        <f t="shared" si="11"/>
        <v>88789.25307201859</v>
      </c>
      <c r="P83">
        <v>20000000000</v>
      </c>
      <c r="Q83" s="2">
        <f t="shared" si="12"/>
        <v>0.68451919242988668</v>
      </c>
      <c r="R83" s="2">
        <f t="shared" si="13"/>
        <v>9.0520347801101482E-4</v>
      </c>
      <c r="S83" s="2">
        <f t="shared" si="14"/>
        <v>1.3223931308598514E-3</v>
      </c>
    </row>
    <row r="84" spans="7:19" x14ac:dyDescent="0.15">
      <c r="G84" s="1">
        <v>43359</v>
      </c>
      <c r="H84">
        <f t="shared" si="8"/>
        <v>13848367041.875044</v>
      </c>
      <c r="I84">
        <f t="shared" si="9"/>
        <v>18192858.813292317</v>
      </c>
      <c r="J84">
        <v>4700000</v>
      </c>
      <c r="K84">
        <v>7.0000000000000007E-2</v>
      </c>
      <c r="L84">
        <f t="shared" si="15"/>
        <v>157983193.27731091</v>
      </c>
      <c r="M84">
        <f t="shared" si="10"/>
        <v>6174.4779123717153</v>
      </c>
      <c r="N84">
        <f t="shared" si="11"/>
        <v>88206.827319595919</v>
      </c>
      <c r="P84">
        <v>20000000000</v>
      </c>
      <c r="Q84" s="2">
        <f t="shared" si="12"/>
        <v>0.69241835209375224</v>
      </c>
      <c r="R84" s="2">
        <f t="shared" si="13"/>
        <v>9.0964294066461586E-4</v>
      </c>
      <c r="S84" s="2">
        <f t="shared" si="14"/>
        <v>1.3137187047599394E-3</v>
      </c>
    </row>
    <row r="85" spans="7:19" x14ac:dyDescent="0.15">
      <c r="G85" s="1">
        <v>43360</v>
      </c>
      <c r="H85">
        <f t="shared" si="8"/>
        <v>14006350235.152355</v>
      </c>
      <c r="I85">
        <f t="shared" si="9"/>
        <v>18281065.640611913</v>
      </c>
      <c r="J85">
        <v>4700000</v>
      </c>
      <c r="K85">
        <v>7.0000000000000007E-2</v>
      </c>
      <c r="L85">
        <f t="shared" si="15"/>
        <v>157983193.27731091</v>
      </c>
      <c r="M85">
        <f t="shared" si="10"/>
        <v>6134.4323873350131</v>
      </c>
      <c r="N85">
        <f t="shared" si="11"/>
        <v>87634.748390500172</v>
      </c>
      <c r="P85">
        <v>20000000000</v>
      </c>
      <c r="Q85" s="2">
        <f t="shared" si="12"/>
        <v>0.70031751175761781</v>
      </c>
      <c r="R85" s="2">
        <f t="shared" si="13"/>
        <v>9.1405328203059567E-4</v>
      </c>
      <c r="S85" s="2">
        <f t="shared" si="14"/>
        <v>1.3051983802840454E-3</v>
      </c>
    </row>
    <row r="86" spans="7:19" x14ac:dyDescent="0.15">
      <c r="G86" s="1">
        <v>43361</v>
      </c>
      <c r="H86">
        <f t="shared" si="8"/>
        <v>14164333428.429667</v>
      </c>
      <c r="I86">
        <f t="shared" si="9"/>
        <v>18368700.389002413</v>
      </c>
      <c r="J86">
        <v>4700000</v>
      </c>
      <c r="K86">
        <v>7.0000000000000007E-2</v>
      </c>
      <c r="L86">
        <f t="shared" si="15"/>
        <v>157983193.27731091</v>
      </c>
      <c r="M86">
        <f t="shared" si="10"/>
        <v>6095.0903383162358</v>
      </c>
      <c r="N86">
        <f t="shared" si="11"/>
        <v>87072.719118803361</v>
      </c>
      <c r="P86">
        <v>20000000000</v>
      </c>
      <c r="Q86" s="2">
        <f t="shared" si="12"/>
        <v>0.70821667142148337</v>
      </c>
      <c r="R86" s="2">
        <f t="shared" si="13"/>
        <v>9.1843501945012066E-4</v>
      </c>
      <c r="S86" s="2">
        <f t="shared" si="14"/>
        <v>1.2968277315566457E-3</v>
      </c>
    </row>
    <row r="87" spans="7:19" x14ac:dyDescent="0.15">
      <c r="G87" s="1">
        <v>43362</v>
      </c>
      <c r="H87">
        <f t="shared" si="8"/>
        <v>14322316621.706978</v>
      </c>
      <c r="I87">
        <f t="shared" si="9"/>
        <v>18455773.108121216</v>
      </c>
      <c r="J87">
        <v>4700000</v>
      </c>
      <c r="K87">
        <v>7.0000000000000007E-2</v>
      </c>
      <c r="L87">
        <f t="shared" si="15"/>
        <v>157983193.27731091</v>
      </c>
      <c r="M87">
        <f t="shared" si="10"/>
        <v>6056.4317839966534</v>
      </c>
      <c r="N87">
        <f t="shared" si="11"/>
        <v>86520.454057095034</v>
      </c>
      <c r="P87">
        <v>20000000000</v>
      </c>
      <c r="Q87" s="2">
        <f t="shared" si="12"/>
        <v>0.71611583108534893</v>
      </c>
      <c r="R87" s="2">
        <f t="shared" si="13"/>
        <v>9.2278865540606082E-4</v>
      </c>
      <c r="S87" s="2">
        <f t="shared" si="14"/>
        <v>1.2886025072333304E-3</v>
      </c>
    </row>
    <row r="88" spans="7:19" x14ac:dyDescent="0.15">
      <c r="G88" s="1">
        <v>43363</v>
      </c>
      <c r="H88">
        <f t="shared" si="8"/>
        <v>14480299814.984289</v>
      </c>
      <c r="I88">
        <f t="shared" si="9"/>
        <v>18542293.56217831</v>
      </c>
      <c r="J88">
        <v>4700000</v>
      </c>
      <c r="K88">
        <v>7.0000000000000007E-2</v>
      </c>
      <c r="L88">
        <f t="shared" si="15"/>
        <v>157983193.27731091</v>
      </c>
      <c r="M88">
        <f t="shared" si="10"/>
        <v>6018.4375224093119</v>
      </c>
      <c r="N88">
        <f t="shared" si="11"/>
        <v>85977.678891561591</v>
      </c>
      <c r="P88">
        <v>20000000000</v>
      </c>
      <c r="Q88" s="2">
        <f t="shared" si="12"/>
        <v>0.72401499074921449</v>
      </c>
      <c r="R88" s="2">
        <f t="shared" si="13"/>
        <v>9.2711467810891552E-4</v>
      </c>
      <c r="S88" s="2">
        <f t="shared" si="14"/>
        <v>1.2805186217892152E-3</v>
      </c>
    </row>
    <row r="89" spans="7:19" x14ac:dyDescent="0.15">
      <c r="G89" s="1">
        <v>43364</v>
      </c>
      <c r="H89">
        <f t="shared" si="8"/>
        <v>14638283008.2616</v>
      </c>
      <c r="I89">
        <f t="shared" si="9"/>
        <v>18628271.241069872</v>
      </c>
      <c r="J89">
        <v>4700000</v>
      </c>
      <c r="K89">
        <v>7.0000000000000007E-2</v>
      </c>
      <c r="L89">
        <f t="shared" si="15"/>
        <v>157983193.27731091</v>
      </c>
      <c r="M89">
        <f t="shared" si="10"/>
        <v>5981.0890924581126</v>
      </c>
      <c r="N89">
        <f t="shared" si="11"/>
        <v>85444.129892258745</v>
      </c>
      <c r="P89">
        <v>20000000000</v>
      </c>
      <c r="Q89" s="2">
        <f t="shared" si="12"/>
        <v>0.73191415041308006</v>
      </c>
      <c r="R89" s="2">
        <f t="shared" si="13"/>
        <v>9.3141356205349356E-4</v>
      </c>
      <c r="S89" s="2">
        <f t="shared" si="14"/>
        <v>1.2725721473315136E-3</v>
      </c>
    </row>
    <row r="90" spans="7:19" x14ac:dyDescent="0.15">
      <c r="G90" s="1">
        <v>43365</v>
      </c>
      <c r="H90">
        <f t="shared" si="8"/>
        <v>14796266201.538912</v>
      </c>
      <c r="I90">
        <f t="shared" si="9"/>
        <v>18713715.370962132</v>
      </c>
      <c r="J90">
        <v>4700000</v>
      </c>
      <c r="K90">
        <v>7.0000000000000007E-2</v>
      </c>
      <c r="L90">
        <f t="shared" si="15"/>
        <v>157983193.27731091</v>
      </c>
      <c r="M90">
        <f t="shared" si="10"/>
        <v>5944.3687377275055</v>
      </c>
      <c r="N90">
        <f t="shared" si="11"/>
        <v>84919.553396107207</v>
      </c>
      <c r="P90">
        <v>20000000000</v>
      </c>
      <c r="Q90" s="2">
        <f t="shared" si="12"/>
        <v>0.73981331007694562</v>
      </c>
      <c r="R90" s="2">
        <f t="shared" si="13"/>
        <v>9.3568576854810657E-4</v>
      </c>
      <c r="S90" s="2">
        <f t="shared" si="14"/>
        <v>1.2647593058994692E-3</v>
      </c>
    </row>
    <row r="91" spans="7:19" x14ac:dyDescent="0.15">
      <c r="G91" s="1">
        <v>43366</v>
      </c>
      <c r="H91">
        <f t="shared" si="8"/>
        <v>14954249394.816223</v>
      </c>
      <c r="I91">
        <f t="shared" si="9"/>
        <v>18798634.924358238</v>
      </c>
      <c r="J91">
        <v>4700000</v>
      </c>
      <c r="K91">
        <v>7.0000000000000007E-2</v>
      </c>
      <c r="L91">
        <f t="shared" si="15"/>
        <v>157983193.27731091</v>
      </c>
      <c r="M91">
        <f t="shared" si="10"/>
        <v>5908.2593724236549</v>
      </c>
      <c r="N91">
        <f t="shared" si="11"/>
        <v>84403.705320337918</v>
      </c>
      <c r="P91">
        <v>20000000000</v>
      </c>
      <c r="Q91" s="2">
        <f t="shared" si="12"/>
        <v>0.74771246974081118</v>
      </c>
      <c r="R91" s="2">
        <f t="shared" si="13"/>
        <v>9.3993174621791187E-4</v>
      </c>
      <c r="S91" s="2">
        <f t="shared" si="14"/>
        <v>1.257076462217799E-3</v>
      </c>
    </row>
    <row r="92" spans="7:19" x14ac:dyDescent="0.15">
      <c r="G92" s="1">
        <v>43367</v>
      </c>
      <c r="H92">
        <f t="shared" si="8"/>
        <v>15112232588.093534</v>
      </c>
      <c r="I92">
        <f t="shared" si="9"/>
        <v>18883038.629678577</v>
      </c>
      <c r="J92">
        <v>4700000</v>
      </c>
      <c r="K92">
        <v>7.0000000000000007E-2</v>
      </c>
      <c r="L92">
        <f t="shared" si="15"/>
        <v>157983193.27731091</v>
      </c>
      <c r="M92">
        <f t="shared" si="10"/>
        <v>5872.7445493006071</v>
      </c>
      <c r="N92">
        <f t="shared" si="11"/>
        <v>83896.350704294382</v>
      </c>
      <c r="P92">
        <v>20000000000</v>
      </c>
      <c r="Q92" s="2">
        <f t="shared" si="12"/>
        <v>0.75561162940467674</v>
      </c>
      <c r="R92" s="2">
        <f t="shared" si="13"/>
        <v>9.441519314839289E-4</v>
      </c>
      <c r="S92" s="2">
        <f t="shared" si="14"/>
        <v>1.2495201168724697E-3</v>
      </c>
    </row>
    <row r="93" spans="7:19" x14ac:dyDescent="0.15">
      <c r="G93" s="1">
        <v>43368</v>
      </c>
      <c r="H93">
        <f t="shared" si="8"/>
        <v>15270215781.370846</v>
      </c>
      <c r="I93">
        <f t="shared" si="9"/>
        <v>18966934.980382871</v>
      </c>
      <c r="J93">
        <v>4700000</v>
      </c>
      <c r="K93">
        <v>7.0000000000000007E-2</v>
      </c>
      <c r="L93">
        <f t="shared" si="15"/>
        <v>157983193.27731091</v>
      </c>
      <c r="M93">
        <f t="shared" si="10"/>
        <v>5837.8084294364025</v>
      </c>
      <c r="N93">
        <f t="shared" si="11"/>
        <v>83397.263277662889</v>
      </c>
      <c r="P93">
        <v>20000000000</v>
      </c>
      <c r="Q93" s="2">
        <f t="shared" si="12"/>
        <v>0.76351078906854231</v>
      </c>
      <c r="R93" s="2">
        <f t="shared" si="13"/>
        <v>9.4834674901914356E-4</v>
      </c>
      <c r="S93" s="2">
        <f t="shared" si="14"/>
        <v>1.2420868998800855E-3</v>
      </c>
    </row>
    <row r="94" spans="7:19" x14ac:dyDescent="0.15">
      <c r="G94" s="1">
        <v>43369</v>
      </c>
      <c r="H94">
        <f t="shared" si="8"/>
        <v>15428198974.648157</v>
      </c>
      <c r="I94">
        <f t="shared" si="9"/>
        <v>19050332.243660532</v>
      </c>
      <c r="J94">
        <v>4700000</v>
      </c>
      <c r="K94">
        <v>7.0000000000000007E-2</v>
      </c>
      <c r="L94">
        <f t="shared" si="15"/>
        <v>157983193.27731091</v>
      </c>
      <c r="M94">
        <f t="shared" si="10"/>
        <v>5803.4357537345932</v>
      </c>
      <c r="N94">
        <f t="shared" si="11"/>
        <v>82906.225053351329</v>
      </c>
      <c r="P94">
        <v>20000000000</v>
      </c>
      <c r="Q94" s="2">
        <f t="shared" si="12"/>
        <v>0.77140994873240787</v>
      </c>
      <c r="R94" s="2">
        <f t="shared" si="13"/>
        <v>9.5251661218302664E-4</v>
      </c>
      <c r="S94" s="2">
        <f t="shared" si="14"/>
        <v>1.2347735646243815E-3</v>
      </c>
    </row>
    <row r="95" spans="7:19" x14ac:dyDescent="0.15">
      <c r="G95" s="1">
        <v>43370</v>
      </c>
      <c r="H95">
        <f t="shared" si="8"/>
        <v>15586182167.925468</v>
      </c>
      <c r="I95">
        <f t="shared" si="9"/>
        <v>19133238.468713883</v>
      </c>
      <c r="J95">
        <v>4700000</v>
      </c>
      <c r="K95">
        <v>7.0000000000000007E-2</v>
      </c>
      <c r="L95">
        <f t="shared" si="15"/>
        <v>157983193.27731091</v>
      </c>
      <c r="M95">
        <f t="shared" si="10"/>
        <v>5769.6118160361839</v>
      </c>
      <c r="N95">
        <f t="shared" si="11"/>
        <v>82423.025943374043</v>
      </c>
      <c r="P95">
        <v>20000000000</v>
      </c>
      <c r="Q95" s="2">
        <f t="shared" si="12"/>
        <v>0.77930910839627343</v>
      </c>
      <c r="R95" s="2">
        <f t="shared" si="13"/>
        <v>9.5666192343569416E-4</v>
      </c>
      <c r="S95" s="2">
        <f t="shared" si="14"/>
        <v>1.2275769821353583E-3</v>
      </c>
    </row>
    <row r="96" spans="7:19" x14ac:dyDescent="0.15">
      <c r="G96" s="1">
        <v>43371</v>
      </c>
      <c r="H96">
        <f t="shared" si="8"/>
        <v>15744165361.20278</v>
      </c>
      <c r="I96">
        <f t="shared" si="9"/>
        <v>19215661.494657256</v>
      </c>
      <c r="J96">
        <v>4700000</v>
      </c>
      <c r="K96">
        <v>7.0000000000000007E-2</v>
      </c>
      <c r="L96">
        <f t="shared" si="15"/>
        <v>157983193.27731091</v>
      </c>
      <c r="M96">
        <f t="shared" si="10"/>
        <v>5736.3224377357265</v>
      </c>
      <c r="N96">
        <f t="shared" si="11"/>
        <v>81947.463396224659</v>
      </c>
      <c r="P96">
        <v>20000000000</v>
      </c>
      <c r="Q96" s="2">
        <f t="shared" si="12"/>
        <v>0.78720826806013899</v>
      </c>
      <c r="R96" s="2">
        <f t="shared" si="13"/>
        <v>9.6078307473286279E-4</v>
      </c>
      <c r="S96" s="2">
        <f t="shared" si="14"/>
        <v>1.2204941356884524E-3</v>
      </c>
    </row>
    <row r="97" spans="7:19" x14ac:dyDescent="0.15">
      <c r="G97" s="1">
        <v>43372</v>
      </c>
      <c r="H97">
        <f t="shared" si="8"/>
        <v>15902148554.480091</v>
      </c>
      <c r="I97">
        <f t="shared" si="9"/>
        <v>19297608.958053481</v>
      </c>
      <c r="J97">
        <v>4700000</v>
      </c>
      <c r="K97">
        <v>7.0000000000000007E-2</v>
      </c>
      <c r="L97">
        <f t="shared" si="15"/>
        <v>157983193.27731091</v>
      </c>
      <c r="M97">
        <f t="shared" si="10"/>
        <v>5703.5539438033311</v>
      </c>
      <c r="N97">
        <f t="shared" si="11"/>
        <v>81479.34205433329</v>
      </c>
      <c r="P97">
        <v>20000000000</v>
      </c>
      <c r="Q97" s="2">
        <f t="shared" si="12"/>
        <v>0.79510742772400456</v>
      </c>
      <c r="R97" s="2">
        <f t="shared" si="13"/>
        <v>9.6488044790267403E-4</v>
      </c>
      <c r="S97" s="2">
        <f t="shared" si="14"/>
        <v>1.2135221157028363E-3</v>
      </c>
    </row>
    <row r="98" spans="7:19" x14ac:dyDescent="0.15">
      <c r="G98" s="1">
        <v>43373</v>
      </c>
      <c r="H98">
        <f t="shared" si="8"/>
        <v>16060131747.757402</v>
      </c>
      <c r="I98">
        <f t="shared" si="9"/>
        <v>19379088.300107814</v>
      </c>
      <c r="J98">
        <v>4700000</v>
      </c>
      <c r="K98">
        <v>7.0000000000000007E-2</v>
      </c>
      <c r="L98">
        <f t="shared" si="15"/>
        <v>157983193.27731091</v>
      </c>
      <c r="M98">
        <f t="shared" si="10"/>
        <v>5671.2931401216656</v>
      </c>
      <c r="N98">
        <f t="shared" si="11"/>
        <v>81018.473430309503</v>
      </c>
      <c r="P98">
        <v>20000000000</v>
      </c>
      <c r="Q98" s="2">
        <f t="shared" si="12"/>
        <v>0.80300658738787012</v>
      </c>
      <c r="R98" s="2">
        <f t="shared" si="13"/>
        <v>9.6895441500539068E-4</v>
      </c>
      <c r="S98" s="2">
        <f t="shared" si="14"/>
        <v>1.2066581149195032E-3</v>
      </c>
    </row>
    <row r="99" spans="7:19" x14ac:dyDescent="0.15">
      <c r="G99" s="1">
        <v>43374</v>
      </c>
      <c r="H99">
        <f t="shared" si="8"/>
        <v>16218114941.034714</v>
      </c>
      <c r="I99">
        <f t="shared" si="9"/>
        <v>19460106.773538124</v>
      </c>
      <c r="J99">
        <v>4700000</v>
      </c>
      <c r="K99">
        <v>7.0000000000000007E-2</v>
      </c>
      <c r="L99">
        <f t="shared" si="15"/>
        <v>157983193.27731091</v>
      </c>
      <c r="M99">
        <f t="shared" si="10"/>
        <v>5639.5272920537018</v>
      </c>
      <c r="N99">
        <f t="shared" si="11"/>
        <v>80564.675600767165</v>
      </c>
      <c r="P99">
        <v>20000000000</v>
      </c>
      <c r="Q99" s="2">
        <f t="shared" si="12"/>
        <v>0.81090574705173568</v>
      </c>
      <c r="R99" s="2">
        <f t="shared" si="13"/>
        <v>9.7300533867690617E-4</v>
      </c>
      <c r="S99" s="2">
        <f t="shared" si="14"/>
        <v>1.1998994238412131E-3</v>
      </c>
    </row>
    <row r="100" spans="7:19" x14ac:dyDescent="0.15">
      <c r="G100" s="1">
        <v>43375</v>
      </c>
      <c r="H100">
        <f t="shared" si="8"/>
        <v>16376098134.312025</v>
      </c>
      <c r="I100">
        <f t="shared" si="9"/>
        <v>19540671.449138891</v>
      </c>
      <c r="J100">
        <v>4700000</v>
      </c>
      <c r="K100">
        <v>7.0000000000000007E-2</v>
      </c>
      <c r="L100">
        <f t="shared" si="15"/>
        <v>157983193.27731091</v>
      </c>
      <c r="M100">
        <f t="shared" si="10"/>
        <v>5608.2441041631628</v>
      </c>
      <c r="N100">
        <f t="shared" si="11"/>
        <v>80117.77291661661</v>
      </c>
      <c r="P100">
        <v>20000000000</v>
      </c>
      <c r="Q100" s="2">
        <f t="shared" si="12"/>
        <v>0.81880490671560124</v>
      </c>
      <c r="R100" s="2">
        <f t="shared" si="13"/>
        <v>9.7703357245694446E-4</v>
      </c>
      <c r="S100" s="2">
        <f t="shared" si="14"/>
        <v>1.1932434264176942E-3</v>
      </c>
    </row>
    <row r="101" spans="7:19" x14ac:dyDescent="0.15">
      <c r="G101" s="1">
        <v>43376</v>
      </c>
      <c r="H101">
        <f t="shared" si="8"/>
        <v>16534081327.589336</v>
      </c>
      <c r="I101">
        <f t="shared" si="9"/>
        <v>19620789.222055506</v>
      </c>
      <c r="J101">
        <v>4700000</v>
      </c>
      <c r="K101">
        <v>7.0000000000000007E-2</v>
      </c>
      <c r="L101">
        <f t="shared" si="15"/>
        <v>157983193.27731091</v>
      </c>
      <c r="M101">
        <f t="shared" si="10"/>
        <v>5577.4317010152381</v>
      </c>
      <c r="N101">
        <f t="shared" si="11"/>
        <v>79677.595728789107</v>
      </c>
      <c r="P101">
        <v>20000000000</v>
      </c>
      <c r="Q101" s="2">
        <f t="shared" si="12"/>
        <v>0.82670406637946681</v>
      </c>
      <c r="R101" s="2">
        <f t="shared" si="13"/>
        <v>9.8103946110277528E-4</v>
      </c>
      <c r="S101" s="2">
        <f t="shared" si="14"/>
        <v>1.1866875959606889E-3</v>
      </c>
    </row>
    <row r="102" spans="7:19" x14ac:dyDescent="0.15">
      <c r="G102" s="1">
        <v>43377</v>
      </c>
      <c r="H102">
        <f t="shared" si="8"/>
        <v>16692064520.866648</v>
      </c>
      <c r="I102">
        <f t="shared" si="9"/>
        <v>19700466.817784294</v>
      </c>
      <c r="J102">
        <v>4700000</v>
      </c>
      <c r="K102">
        <v>7.0000000000000007E-2</v>
      </c>
      <c r="L102">
        <f t="shared" si="15"/>
        <v>157983193.27731091</v>
      </c>
      <c r="M102">
        <f t="shared" si="10"/>
        <v>5547.0786089903531</v>
      </c>
      <c r="N102">
        <f t="shared" si="11"/>
        <v>79243.980128433614</v>
      </c>
      <c r="P102">
        <v>20000000000</v>
      </c>
      <c r="Q102" s="2">
        <f t="shared" si="12"/>
        <v>0.83460322604333237</v>
      </c>
      <c r="R102" s="2">
        <f t="shared" si="13"/>
        <v>9.8502334088921466E-4</v>
      </c>
      <c r="S102" s="2">
        <f t="shared" si="14"/>
        <v>1.1802294912745431E-3</v>
      </c>
    </row>
    <row r="103" spans="7:19" x14ac:dyDescent="0.15">
      <c r="G103" s="1">
        <v>43378</v>
      </c>
      <c r="H103">
        <f t="shared" si="8"/>
        <v>16850047714.143959</v>
      </c>
      <c r="I103">
        <f t="shared" si="9"/>
        <v>19779710.797912728</v>
      </c>
      <c r="J103">
        <v>4700000</v>
      </c>
      <c r="K103">
        <v>7.0000000000000007E-2</v>
      </c>
      <c r="L103">
        <f t="shared" si="15"/>
        <v>157983193.27731091</v>
      </c>
      <c r="M103">
        <f t="shared" si="10"/>
        <v>5517.1737390485341</v>
      </c>
      <c r="N103">
        <f t="shared" si="11"/>
        <v>78816.767700693337</v>
      </c>
      <c r="P103">
        <v>20000000000</v>
      </c>
      <c r="Q103" s="2">
        <f t="shared" si="12"/>
        <v>0.84250238570719793</v>
      </c>
      <c r="R103" s="2">
        <f t="shared" si="13"/>
        <v>9.889855398956364E-4</v>
      </c>
      <c r="S103" s="2">
        <f t="shared" si="14"/>
        <v>1.1738667529890498E-3</v>
      </c>
    </row>
    <row r="104" spans="7:19" x14ac:dyDescent="0.15">
      <c r="G104" s="1">
        <v>43379</v>
      </c>
      <c r="H104">
        <f t="shared" si="8"/>
        <v>17008030907.42127</v>
      </c>
      <c r="I104">
        <f t="shared" si="9"/>
        <v>19858527.565613423</v>
      </c>
      <c r="J104">
        <v>4700000</v>
      </c>
      <c r="K104">
        <v>7.0000000000000007E-2</v>
      </c>
      <c r="L104">
        <f t="shared" si="15"/>
        <v>157983193.27731091</v>
      </c>
      <c r="M104">
        <f t="shared" si="10"/>
        <v>5487.7063703863178</v>
      </c>
      <c r="N104">
        <f t="shared" si="11"/>
        <v>78395.805291233104</v>
      </c>
      <c r="P104">
        <v>20000000000</v>
      </c>
      <c r="Q104" s="2">
        <f t="shared" si="12"/>
        <v>0.85040154537106349</v>
      </c>
      <c r="R104" s="2">
        <f t="shared" si="13"/>
        <v>9.9292637828067121E-4</v>
      </c>
      <c r="S104" s="2">
        <f t="shared" si="14"/>
        <v>1.1675971000821952E-3</v>
      </c>
    </row>
    <row r="105" spans="7:19" x14ac:dyDescent="0.15">
      <c r="G105" s="1">
        <v>43380</v>
      </c>
      <c r="H105">
        <f t="shared" si="8"/>
        <v>17166014100.698582</v>
      </c>
      <c r="I105">
        <f t="shared" si="9"/>
        <v>19936923.370904654</v>
      </c>
      <c r="J105">
        <v>4700000</v>
      </c>
      <c r="K105">
        <v>7.0000000000000007E-2</v>
      </c>
      <c r="L105">
        <f t="shared" si="15"/>
        <v>157983193.27731091</v>
      </c>
      <c r="M105">
        <f t="shared" si="10"/>
        <v>5458.6661349321939</v>
      </c>
      <c r="N105">
        <f t="shared" si="11"/>
        <v>77980.944784745618</v>
      </c>
      <c r="P105">
        <v>20000000000</v>
      </c>
      <c r="Q105" s="2">
        <f t="shared" si="12"/>
        <v>0.85830070503492906</v>
      </c>
      <c r="R105" s="2">
        <f t="shared" si="13"/>
        <v>9.9684616854523269E-4</v>
      </c>
      <c r="S105" s="2">
        <f t="shared" si="14"/>
        <v>1.161418326581318E-3</v>
      </c>
    </row>
    <row r="106" spans="7:19" x14ac:dyDescent="0.15">
      <c r="G106" s="1">
        <v>43381</v>
      </c>
      <c r="H106">
        <f t="shared" si="8"/>
        <v>17323997293.975891</v>
      </c>
      <c r="I106">
        <f t="shared" si="9"/>
        <v>20014904.3156894</v>
      </c>
      <c r="J106">
        <v>4700000</v>
      </c>
      <c r="K106">
        <v>7.0000000000000007E-2</v>
      </c>
      <c r="L106">
        <f t="shared" si="15"/>
        <v>157983193.27731091</v>
      </c>
      <c r="M106">
        <f t="shared" si="10"/>
        <v>5430.0430026303075</v>
      </c>
      <c r="N106">
        <f t="shared" si="11"/>
        <v>77572.042894718674</v>
      </c>
      <c r="P106">
        <v>20000000000</v>
      </c>
      <c r="Q106" s="2">
        <f t="shared" si="12"/>
        <v>0.86619986469879451</v>
      </c>
      <c r="R106" s="2">
        <f t="shared" si="13"/>
        <v>1.0007452157844701E-3</v>
      </c>
      <c r="S106" s="2">
        <f t="shared" si="14"/>
        <v>1.1553282984319805E-3</v>
      </c>
    </row>
    <row r="107" spans="7:19" x14ac:dyDescent="0.15">
      <c r="G107" s="1">
        <v>43382</v>
      </c>
      <c r="H107">
        <f t="shared" si="8"/>
        <v>17481980487.253201</v>
      </c>
      <c r="I107">
        <f t="shared" si="9"/>
        <v>20092476.358584117</v>
      </c>
      <c r="J107">
        <v>4700000</v>
      </c>
      <c r="K107">
        <v>7.0000000000000007E-2</v>
      </c>
      <c r="L107">
        <f t="shared" si="15"/>
        <v>157983193.27731091</v>
      </c>
      <c r="M107">
        <f t="shared" si="10"/>
        <v>5401.8272674655682</v>
      </c>
      <c r="N107">
        <f t="shared" si="11"/>
        <v>77168.960963793827</v>
      </c>
      <c r="P107">
        <v>20000000000</v>
      </c>
      <c r="Q107" s="2">
        <f t="shared" si="12"/>
        <v>0.87409902436266007</v>
      </c>
      <c r="R107" s="2">
        <f t="shared" si="13"/>
        <v>1.0046238179292058E-3</v>
      </c>
      <c r="S107" s="2">
        <f t="shared" si="14"/>
        <v>1.1493249505245891E-3</v>
      </c>
    </row>
    <row r="108" spans="7:19" x14ac:dyDescent="0.15">
      <c r="G108" s="1">
        <v>43383</v>
      </c>
      <c r="H108">
        <f t="shared" si="8"/>
        <v>17639963680.53051</v>
      </c>
      <c r="I108">
        <f t="shared" si="9"/>
        <v>20169645.31954791</v>
      </c>
      <c r="J108">
        <v>4700000</v>
      </c>
      <c r="K108">
        <v>7.0000000000000007E-2</v>
      </c>
      <c r="L108">
        <f t="shared" si="15"/>
        <v>157983193.27731091</v>
      </c>
      <c r="M108">
        <f t="shared" si="10"/>
        <v>5374.0095341865353</v>
      </c>
      <c r="N108">
        <f t="shared" si="11"/>
        <v>76771.564774093349</v>
      </c>
      <c r="P108">
        <v>20000000000</v>
      </c>
      <c r="Q108" s="2">
        <f t="shared" si="12"/>
        <v>0.88199818402652552</v>
      </c>
      <c r="R108" s="2">
        <f t="shared" si="13"/>
        <v>1.0084822659773955E-3</v>
      </c>
      <c r="S108" s="2">
        <f t="shared" si="14"/>
        <v>1.1434062838694757E-3</v>
      </c>
    </row>
    <row r="109" spans="7:19" x14ac:dyDescent="0.15">
      <c r="G109" s="1">
        <v>43384</v>
      </c>
      <c r="H109">
        <f t="shared" si="8"/>
        <v>17797946873.807819</v>
      </c>
      <c r="I109">
        <f t="shared" si="9"/>
        <v>20246416.884322003</v>
      </c>
      <c r="J109">
        <v>4700000</v>
      </c>
      <c r="K109">
        <v>7.0000000000000007E-2</v>
      </c>
      <c r="L109">
        <f t="shared" si="15"/>
        <v>157983193.27731091</v>
      </c>
      <c r="M109">
        <f t="shared" si="10"/>
        <v>5346.5807056853291</v>
      </c>
      <c r="N109">
        <f t="shared" si="11"/>
        <v>76379.724366933267</v>
      </c>
      <c r="P109">
        <v>20000000000</v>
      </c>
      <c r="Q109" s="2">
        <f t="shared" si="12"/>
        <v>0.88989734369039097</v>
      </c>
      <c r="R109" s="2">
        <f t="shared" si="13"/>
        <v>1.0123208442161002E-3</v>
      </c>
      <c r="S109" s="2">
        <f t="shared" si="14"/>
        <v>1.1375703629117721E-3</v>
      </c>
    </row>
    <row r="110" spans="7:19" x14ac:dyDescent="0.15">
      <c r="G110" s="1">
        <v>43385</v>
      </c>
      <c r="H110">
        <f t="shared" si="8"/>
        <v>17955930067.085129</v>
      </c>
      <c r="I110">
        <f t="shared" si="9"/>
        <v>20322796.608688936</v>
      </c>
      <c r="J110">
        <v>4700000</v>
      </c>
      <c r="K110">
        <v>7.0000000000000007E-2</v>
      </c>
      <c r="L110">
        <f t="shared" si="15"/>
        <v>157983193.27731091</v>
      </c>
      <c r="M110">
        <f t="shared" si="10"/>
        <v>5319.5319709965743</v>
      </c>
      <c r="N110">
        <f t="shared" si="11"/>
        <v>75993.313871379622</v>
      </c>
      <c r="P110">
        <v>20000000000</v>
      </c>
      <c r="Q110" s="2">
        <f t="shared" si="12"/>
        <v>0.89779650335425643</v>
      </c>
      <c r="R110" s="2">
        <f t="shared" si="13"/>
        <v>1.0161398304344468E-3</v>
      </c>
      <c r="S110" s="2">
        <f t="shared" si="14"/>
        <v>1.1318153129779944E-3</v>
      </c>
    </row>
    <row r="111" spans="7:19" x14ac:dyDescent="0.15">
      <c r="G111" s="1">
        <v>43386</v>
      </c>
      <c r="H111">
        <f t="shared" si="8"/>
        <v>18113913260.362438</v>
      </c>
      <c r="I111">
        <f t="shared" si="9"/>
        <v>20398789.922560316</v>
      </c>
      <c r="J111">
        <v>4700000</v>
      </c>
      <c r="K111">
        <v>7.0000000000000007E-2</v>
      </c>
      <c r="L111">
        <f t="shared" si="15"/>
        <v>157983193.27731091</v>
      </c>
      <c r="M111">
        <f t="shared" si="10"/>
        <v>5292.8547938798702</v>
      </c>
      <c r="N111">
        <f t="shared" si="11"/>
        <v>75612.211341140996</v>
      </c>
      <c r="P111">
        <v>20000000000</v>
      </c>
      <c r="Q111" s="2">
        <f t="shared" si="12"/>
        <v>0.90569566301812188</v>
      </c>
      <c r="R111" s="2">
        <f t="shared" si="13"/>
        <v>1.0199394961280157E-3</v>
      </c>
      <c r="S111" s="2">
        <f t="shared" si="14"/>
        <v>1.126139317846781E-3</v>
      </c>
    </row>
    <row r="112" spans="7:19" x14ac:dyDescent="0.15">
      <c r="G112" s="1">
        <v>43387</v>
      </c>
      <c r="H112">
        <f t="shared" si="8"/>
        <v>18271896453.639748</v>
      </c>
      <c r="I112">
        <f t="shared" si="9"/>
        <v>20474402.133901458</v>
      </c>
      <c r="J112">
        <v>4700000</v>
      </c>
      <c r="K112">
        <v>7.0000000000000007E-2</v>
      </c>
      <c r="L112">
        <f t="shared" si="15"/>
        <v>157983193.27731091</v>
      </c>
      <c r="M112">
        <f t="shared" si="10"/>
        <v>5266.540901952626</v>
      </c>
      <c r="N112">
        <f t="shared" si="11"/>
        <v>75236.298599323214</v>
      </c>
      <c r="P112">
        <v>20000000000</v>
      </c>
      <c r="Q112" s="2">
        <f t="shared" si="12"/>
        <v>0.91359482268198733</v>
      </c>
      <c r="R112" s="2">
        <f t="shared" si="13"/>
        <v>1.023720106695073E-3</v>
      </c>
      <c r="S112" s="2">
        <f t="shared" si="14"/>
        <v>1.1205406174367289E-3</v>
      </c>
    </row>
    <row r="113" spans="7:19" x14ac:dyDescent="0.15">
      <c r="G113" s="1">
        <v>43388</v>
      </c>
      <c r="H113">
        <f t="shared" si="8"/>
        <v>18429879646.917057</v>
      </c>
      <c r="I113">
        <f t="shared" si="9"/>
        <v>20549638.43250078</v>
      </c>
      <c r="J113">
        <v>4700000</v>
      </c>
      <c r="K113">
        <v>7.0000000000000007E-2</v>
      </c>
      <c r="L113">
        <f t="shared" si="15"/>
        <v>157983193.27731091</v>
      </c>
      <c r="M113">
        <f t="shared" si="10"/>
        <v>5240.5822763422166</v>
      </c>
      <c r="N113">
        <f t="shared" si="11"/>
        <v>74865.461090603087</v>
      </c>
      <c r="P113">
        <v>20000000000</v>
      </c>
      <c r="Q113" s="2">
        <f t="shared" si="12"/>
        <v>0.92149398234585289</v>
      </c>
      <c r="R113" s="2">
        <f t="shared" si="13"/>
        <v>1.0274819216250389E-3</v>
      </c>
      <c r="S113" s="2">
        <f t="shared" si="14"/>
        <v>1.1150175056047268E-3</v>
      </c>
    </row>
    <row r="114" spans="7:19" x14ac:dyDescent="0.15">
      <c r="G114" s="1">
        <v>43389</v>
      </c>
      <c r="H114">
        <f t="shared" si="8"/>
        <v>18587862840.194366</v>
      </c>
      <c r="I114">
        <f t="shared" si="9"/>
        <v>20624503.893591382</v>
      </c>
      <c r="J114">
        <v>4700000</v>
      </c>
      <c r="K114">
        <v>7.0000000000000007E-2</v>
      </c>
      <c r="L114">
        <f t="shared" si="15"/>
        <v>157983193.27731091</v>
      </c>
      <c r="M114">
        <f t="shared" si="10"/>
        <v>5214.9711418284751</v>
      </c>
      <c r="N114">
        <f t="shared" si="11"/>
        <v>74499.587740406787</v>
      </c>
      <c r="P114">
        <v>20000000000</v>
      </c>
      <c r="Q114" s="2">
        <f t="shared" si="12"/>
        <v>0.92939314200971834</v>
      </c>
      <c r="R114" s="2">
        <f t="shared" si="13"/>
        <v>1.0312251946795691E-3</v>
      </c>
      <c r="S114" s="2">
        <f t="shared" si="14"/>
        <v>1.1095683280486117E-3</v>
      </c>
    </row>
    <row r="115" spans="7:19" x14ac:dyDescent="0.15">
      <c r="G115" s="1">
        <v>43390</v>
      </c>
      <c r="H115">
        <f t="shared" si="8"/>
        <v>18745846033.471676</v>
      </c>
      <c r="I115">
        <f t="shared" si="9"/>
        <v>20699003.481331788</v>
      </c>
      <c r="J115">
        <v>4700000</v>
      </c>
      <c r="K115">
        <v>7.0000000000000007E-2</v>
      </c>
      <c r="L115">
        <f t="shared" si="15"/>
        <v>157983193.27731091</v>
      </c>
      <c r="M115">
        <f t="shared" si="10"/>
        <v>5189.6999574493175</v>
      </c>
      <c r="N115">
        <f t="shared" si="11"/>
        <v>74138.570820704525</v>
      </c>
      <c r="P115">
        <v>20000000000</v>
      </c>
      <c r="Q115" s="2">
        <f t="shared" si="12"/>
        <v>0.93729230167358379</v>
      </c>
      <c r="R115" s="2">
        <f t="shared" si="13"/>
        <v>1.0349501740665895E-3</v>
      </c>
      <c r="S115" s="2">
        <f t="shared" si="14"/>
        <v>1.1041914803083654E-3</v>
      </c>
    </row>
    <row r="116" spans="7:19" x14ac:dyDescent="0.15">
      <c r="G116" s="1">
        <v>43391</v>
      </c>
      <c r="H116">
        <f t="shared" si="8"/>
        <v>18903829226.748985</v>
      </c>
      <c r="I116">
        <f t="shared" si="9"/>
        <v>20773142.052152492</v>
      </c>
      <c r="J116">
        <v>4700000</v>
      </c>
      <c r="K116">
        <v>7.0000000000000007E-2</v>
      </c>
      <c r="L116">
        <f t="shared" si="15"/>
        <v>157983193.27731091</v>
      </c>
      <c r="M116">
        <f t="shared" si="10"/>
        <v>5164.7614075440652</v>
      </c>
      <c r="N116">
        <f t="shared" si="11"/>
        <v>73782.305822058071</v>
      </c>
      <c r="P116">
        <v>20000000000</v>
      </c>
      <c r="Q116" s="2">
        <f t="shared" si="12"/>
        <v>0.94519146133744925</v>
      </c>
      <c r="R116" s="2">
        <f t="shared" si="13"/>
        <v>1.0386571026076246E-3</v>
      </c>
      <c r="S116" s="2">
        <f t="shared" si="14"/>
        <v>1.0988854058604392E-3</v>
      </c>
    </row>
    <row r="117" spans="7:19" x14ac:dyDescent="0.15">
      <c r="G117" s="1">
        <v>43392</v>
      </c>
      <c r="H117">
        <f t="shared" si="8"/>
        <v>19061812420.026295</v>
      </c>
      <c r="I117">
        <f t="shared" si="9"/>
        <v>20846924.357974552</v>
      </c>
      <c r="J117">
        <v>4700000</v>
      </c>
      <c r="K117">
        <v>7.0000000000000007E-2</v>
      </c>
      <c r="L117">
        <f t="shared" si="15"/>
        <v>157983193.27731091</v>
      </c>
      <c r="M117">
        <f t="shared" si="10"/>
        <v>5140.1483932106194</v>
      </c>
      <c r="N117">
        <f t="shared" si="11"/>
        <v>73430.691331580267</v>
      </c>
      <c r="P117">
        <v>20000000000</v>
      </c>
      <c r="Q117" s="2">
        <f t="shared" si="12"/>
        <v>0.9530906210013147</v>
      </c>
      <c r="R117" s="2">
        <f t="shared" si="13"/>
        <v>1.0423462178987275E-3</v>
      </c>
      <c r="S117" s="2">
        <f t="shared" si="14"/>
        <v>1.0936485943001319E-3</v>
      </c>
    </row>
    <row r="118" spans="7:19" x14ac:dyDescent="0.15">
      <c r="G118" s="1">
        <v>43393</v>
      </c>
      <c r="H118">
        <f t="shared" si="8"/>
        <v>19219795613.303604</v>
      </c>
      <c r="I118">
        <f t="shared" si="9"/>
        <v>20920355.049306132</v>
      </c>
      <c r="J118">
        <v>4700000</v>
      </c>
      <c r="K118">
        <v>7.0000000000000007E-2</v>
      </c>
      <c r="L118">
        <f t="shared" si="15"/>
        <v>157983193.27731091</v>
      </c>
      <c r="M118">
        <f t="shared" si="10"/>
        <v>5115.8540241541132</v>
      </c>
      <c r="N118">
        <f t="shared" si="11"/>
        <v>73083.628916487331</v>
      </c>
      <c r="P118">
        <v>20000000000</v>
      </c>
      <c r="Q118" s="2">
        <f t="shared" si="12"/>
        <v>0.96098978066518026</v>
      </c>
      <c r="R118" s="2">
        <f t="shared" si="13"/>
        <v>1.0460177524653066E-3</v>
      </c>
      <c r="S118" s="2">
        <f t="shared" si="14"/>
        <v>1.0884795796072581E-3</v>
      </c>
    </row>
    <row r="119" spans="7:19" x14ac:dyDescent="0.15">
      <c r="G119" s="1">
        <v>43394</v>
      </c>
      <c r="H119">
        <f t="shared" si="8"/>
        <v>19377778806.580914</v>
      </c>
      <c r="I119">
        <f t="shared" si="9"/>
        <v>20993438.678222619</v>
      </c>
      <c r="J119">
        <v>4700000</v>
      </c>
      <c r="K119">
        <v>7.0000000000000007E-2</v>
      </c>
      <c r="L119">
        <f t="shared" si="15"/>
        <v>157983193.27731091</v>
      </c>
      <c r="M119">
        <f t="shared" si="10"/>
        <v>5091.8716109060524</v>
      </c>
      <c r="N119">
        <f t="shared" si="11"/>
        <v>72741.023012943595</v>
      </c>
      <c r="P119">
        <v>20000000000</v>
      </c>
      <c r="Q119" s="2">
        <f t="shared" si="12"/>
        <v>0.96888894032904571</v>
      </c>
      <c r="R119" s="2">
        <f t="shared" si="13"/>
        <v>1.049671933911131E-3</v>
      </c>
      <c r="S119" s="2">
        <f t="shared" si="14"/>
        <v>1.0833769384906494E-3</v>
      </c>
    </row>
    <row r="120" spans="7:19" x14ac:dyDescent="0.15">
      <c r="G120" s="1">
        <v>43395</v>
      </c>
      <c r="H120">
        <f t="shared" si="8"/>
        <v>19535761999.858223</v>
      </c>
      <c r="I120">
        <f t="shared" si="9"/>
        <v>21066179.701235563</v>
      </c>
      <c r="J120">
        <v>4700000</v>
      </c>
      <c r="K120">
        <v>7.0000000000000007E-2</v>
      </c>
      <c r="L120">
        <f t="shared" si="15"/>
        <v>157983193.27731091</v>
      </c>
      <c r="M120">
        <f t="shared" si="10"/>
        <v>5068.1946573942541</v>
      </c>
      <c r="N120">
        <f t="shared" si="11"/>
        <v>72402.780819917913</v>
      </c>
      <c r="P120">
        <v>20000000000</v>
      </c>
      <c r="Q120" s="2">
        <f t="shared" si="12"/>
        <v>0.97678809999291116</v>
      </c>
      <c r="R120" s="2">
        <f t="shared" si="13"/>
        <v>1.0533089850617782E-3</v>
      </c>
      <c r="S120" s="2">
        <f t="shared" si="14"/>
        <v>1.0783392888072882E-3</v>
      </c>
    </row>
    <row r="121" spans="7:19" x14ac:dyDescent="0.15">
      <c r="G121" s="1">
        <v>43396</v>
      </c>
      <c r="H121">
        <f t="shared" ref="H121:H184" si="16">H120+L120</f>
        <v>19693745193.135532</v>
      </c>
      <c r="I121">
        <f t="shared" ref="I121:I184" si="17">I120+N120</f>
        <v>21138582.482055482</v>
      </c>
      <c r="J121">
        <v>4700000</v>
      </c>
      <c r="K121">
        <v>7.0000000000000007E-2</v>
      </c>
      <c r="L121">
        <f t="shared" si="15"/>
        <v>157983193.27731091</v>
      </c>
      <c r="M121">
        <f t="shared" ref="M121:M184" si="18">J121*I121/H121</f>
        <v>5044.8168538450855</v>
      </c>
      <c r="N121">
        <f t="shared" ref="N121:N184" si="19">M121/K121</f>
        <v>72068.81219778693</v>
      </c>
      <c r="P121">
        <v>20000000000</v>
      </c>
      <c r="Q121" s="2">
        <f t="shared" ref="Q121:Q184" si="20">H121/P121</f>
        <v>0.98468725965677661</v>
      </c>
      <c r="R121" s="2">
        <f t="shared" ref="R121:R184" si="21">I121/P121</f>
        <v>1.0569291241027741E-3</v>
      </c>
      <c r="S121" s="2">
        <f t="shared" ref="S121:S184" si="22">I121/H121</f>
        <v>1.0733652880521457E-3</v>
      </c>
    </row>
    <row r="122" spans="7:19" x14ac:dyDescent="0.15">
      <c r="G122" s="1">
        <v>43397</v>
      </c>
      <c r="H122">
        <f t="shared" si="16"/>
        <v>19851728386.412842</v>
      </c>
      <c r="I122">
        <f t="shared" si="17"/>
        <v>21210651.294253267</v>
      </c>
      <c r="J122">
        <v>4700000</v>
      </c>
      <c r="K122">
        <v>7.0000000000000007E-2</v>
      </c>
      <c r="L122">
        <f t="shared" si="15"/>
        <v>157983193.27731091</v>
      </c>
      <c r="M122">
        <f t="shared" si="18"/>
        <v>5021.7320700005866</v>
      </c>
      <c r="N122">
        <f t="shared" si="19"/>
        <v>71739.029571436942</v>
      </c>
      <c r="P122">
        <v>20000000000</v>
      </c>
      <c r="Q122" s="2">
        <f t="shared" si="20"/>
        <v>0.99258641932064207</v>
      </c>
      <c r="R122" s="2">
        <f t="shared" si="21"/>
        <v>1.0605325647126634E-3</v>
      </c>
      <c r="S122" s="2">
        <f t="shared" si="22"/>
        <v>1.0684536319150184E-3</v>
      </c>
    </row>
    <row r="123" spans="7:19" x14ac:dyDescent="0.15">
      <c r="G123" s="1">
        <v>43398</v>
      </c>
      <c r="H123">
        <f t="shared" si="16"/>
        <v>20009711579.690151</v>
      </c>
      <c r="I123">
        <f t="shared" si="17"/>
        <v>21282390.323824704</v>
      </c>
      <c r="J123">
        <v>4700000</v>
      </c>
      <c r="K123">
        <v>7.0000000000000007E-2</v>
      </c>
      <c r="L123">
        <f t="shared" si="15"/>
        <v>157983193.27731091</v>
      </c>
      <c r="M123">
        <f t="shared" si="18"/>
        <v>4998.9343486341759</v>
      </c>
      <c r="N123">
        <f t="shared" si="19"/>
        <v>71413.347837631081</v>
      </c>
      <c r="P123">
        <v>20000000000</v>
      </c>
      <c r="Q123" s="2">
        <f t="shared" si="20"/>
        <v>1.0004855789845075</v>
      </c>
      <c r="R123" s="2">
        <f t="shared" si="21"/>
        <v>1.0641195161912352E-3</v>
      </c>
      <c r="S123" s="2">
        <f t="shared" si="22"/>
        <v>1.0636030529008885E-3</v>
      </c>
    </row>
    <row r="124" spans="7:19" x14ac:dyDescent="0.15">
      <c r="G124" s="1">
        <v>43399</v>
      </c>
      <c r="H124">
        <f t="shared" si="16"/>
        <v>20167694772.967461</v>
      </c>
      <c r="I124">
        <f t="shared" si="17"/>
        <v>21353803.671662334</v>
      </c>
      <c r="J124">
        <v>4700000</v>
      </c>
      <c r="K124">
        <v>7.0000000000000007E-2</v>
      </c>
      <c r="L124">
        <f t="shared" si="15"/>
        <v>157983193.27731091</v>
      </c>
      <c r="M124">
        <f t="shared" si="18"/>
        <v>4976.417899349517</v>
      </c>
      <c r="N124">
        <f t="shared" si="19"/>
        <v>71091.684276421671</v>
      </c>
      <c r="P124">
        <v>20000000000</v>
      </c>
      <c r="Q124" s="2">
        <f t="shared" si="20"/>
        <v>1.0083847386483731</v>
      </c>
      <c r="R124" s="2">
        <f t="shared" si="21"/>
        <v>1.0676901835831166E-3</v>
      </c>
      <c r="S124" s="2">
        <f t="shared" si="22"/>
        <v>1.0588123190105356E-3</v>
      </c>
    </row>
    <row r="125" spans="7:19" x14ac:dyDescent="0.15">
      <c r="G125" s="1">
        <v>43400</v>
      </c>
      <c r="H125">
        <f t="shared" si="16"/>
        <v>20325677966.24477</v>
      </c>
      <c r="I125">
        <f t="shared" si="17"/>
        <v>21424895.355938755</v>
      </c>
      <c r="J125">
        <v>4700000</v>
      </c>
      <c r="K125">
        <v>7.0000000000000007E-2</v>
      </c>
      <c r="L125">
        <f t="shared" si="15"/>
        <v>157983193.27731091</v>
      </c>
      <c r="M125">
        <f t="shared" si="18"/>
        <v>4954.177092648104</v>
      </c>
      <c r="N125">
        <f t="shared" si="19"/>
        <v>70773.958466401484</v>
      </c>
      <c r="P125">
        <v>20000000000</v>
      </c>
      <c r="Q125" s="2">
        <f t="shared" si="20"/>
        <v>1.0162838983122384</v>
      </c>
      <c r="R125" s="2">
        <f t="shared" si="21"/>
        <v>1.0712447677969378E-3</v>
      </c>
      <c r="S125" s="2">
        <f t="shared" si="22"/>
        <v>1.05408023247832E-3</v>
      </c>
    </row>
    <row r="126" spans="7:19" x14ac:dyDescent="0.15">
      <c r="G126" s="1">
        <v>43401</v>
      </c>
      <c r="H126">
        <f t="shared" si="16"/>
        <v>20483661159.522079</v>
      </c>
      <c r="I126">
        <f t="shared" si="17"/>
        <v>21495669.314405158</v>
      </c>
      <c r="J126">
        <v>4700000</v>
      </c>
      <c r="K126">
        <v>7.0000000000000007E-2</v>
      </c>
      <c r="L126">
        <f t="shared" si="15"/>
        <v>157983193.27731091</v>
      </c>
      <c r="M126">
        <f t="shared" si="18"/>
        <v>4932.2064542519238</v>
      </c>
      <c r="N126">
        <f t="shared" si="19"/>
        <v>70460.092203598906</v>
      </c>
      <c r="P126">
        <v>20000000000</v>
      </c>
      <c r="Q126" s="2">
        <f t="shared" si="20"/>
        <v>1.024183057976104</v>
      </c>
      <c r="R126" s="2">
        <f t="shared" si="21"/>
        <v>1.0747834657202579E-3</v>
      </c>
      <c r="S126" s="2">
        <f t="shared" si="22"/>
        <v>1.0494056285642391E-3</v>
      </c>
    </row>
    <row r="127" spans="7:19" x14ac:dyDescent="0.15">
      <c r="G127" s="1">
        <v>43402</v>
      </c>
      <c r="H127">
        <f t="shared" si="16"/>
        <v>20641644352.799389</v>
      </c>
      <c r="I127">
        <f t="shared" si="17"/>
        <v>21566129.406608757</v>
      </c>
      <c r="J127">
        <v>4700000</v>
      </c>
      <c r="K127">
        <v>7.0000000000000007E-2</v>
      </c>
      <c r="L127">
        <f t="shared" si="15"/>
        <v>157983193.27731091</v>
      </c>
      <c r="M127">
        <f t="shared" si="18"/>
        <v>4910.5006596683643</v>
      </c>
      <c r="N127">
        <f t="shared" si="19"/>
        <v>70150.009423833762</v>
      </c>
      <c r="P127">
        <v>20000000000</v>
      </c>
      <c r="Q127" s="2">
        <f t="shared" si="20"/>
        <v>1.0320822176399695</v>
      </c>
      <c r="R127" s="2">
        <f t="shared" si="21"/>
        <v>1.0783064703304378E-3</v>
      </c>
      <c r="S127" s="2">
        <f t="shared" si="22"/>
        <v>1.0447873743975242E-3</v>
      </c>
    </row>
    <row r="128" spans="7:19" x14ac:dyDescent="0.15">
      <c r="G128" s="1">
        <v>43403</v>
      </c>
      <c r="H128">
        <f t="shared" si="16"/>
        <v>20799627546.076698</v>
      </c>
      <c r="I128">
        <f t="shared" si="17"/>
        <v>21636279.41603259</v>
      </c>
      <c r="J128">
        <v>4700000</v>
      </c>
      <c r="K128">
        <v>7.0000000000000007E-2</v>
      </c>
      <c r="L128">
        <f t="shared" si="15"/>
        <v>157983193.27731091</v>
      </c>
      <c r="M128">
        <f t="shared" si="18"/>
        <v>4889.0545289852753</v>
      </c>
      <c r="N128">
        <f t="shared" si="19"/>
        <v>69843.636128361075</v>
      </c>
      <c r="P128">
        <v>20000000000</v>
      </c>
      <c r="Q128" s="2">
        <f t="shared" si="20"/>
        <v>1.0399813773038349</v>
      </c>
      <c r="R128" s="2">
        <f t="shared" si="21"/>
        <v>1.0818139708016295E-3</v>
      </c>
      <c r="S128" s="2">
        <f t="shared" si="22"/>
        <v>1.0402243678692075E-3</v>
      </c>
    </row>
    <row r="129" spans="7:19" x14ac:dyDescent="0.15">
      <c r="G129" s="1">
        <v>43404</v>
      </c>
      <c r="H129">
        <f t="shared" si="16"/>
        <v>20957610739.354008</v>
      </c>
      <c r="I129">
        <f t="shared" si="17"/>
        <v>21706123.052160952</v>
      </c>
      <c r="J129">
        <v>4700000</v>
      </c>
      <c r="K129">
        <v>7.0000000000000007E-2</v>
      </c>
      <c r="L129">
        <f t="shared" si="15"/>
        <v>157983193.27731091</v>
      </c>
      <c r="M129">
        <f t="shared" si="18"/>
        <v>4867.8630218847684</v>
      </c>
      <c r="N129">
        <f t="shared" si="19"/>
        <v>69540.90031263954</v>
      </c>
      <c r="P129">
        <v>20000000000</v>
      </c>
      <c r="Q129" s="2">
        <f t="shared" si="20"/>
        <v>1.0478805369677004</v>
      </c>
      <c r="R129" s="2">
        <f t="shared" si="21"/>
        <v>1.0853061526080476E-3</v>
      </c>
      <c r="S129" s="2">
        <f t="shared" si="22"/>
        <v>1.0357155365712273E-3</v>
      </c>
    </row>
    <row r="130" spans="7:19" x14ac:dyDescent="0.15">
      <c r="G130" s="1">
        <v>43405</v>
      </c>
      <c r="H130">
        <f t="shared" si="16"/>
        <v>21115593932.631317</v>
      </c>
      <c r="I130">
        <f t="shared" si="17"/>
        <v>21775663.952473592</v>
      </c>
      <c r="J130">
        <v>4700000</v>
      </c>
      <c r="K130">
        <v>7.0000000000000007E-2</v>
      </c>
      <c r="L130">
        <f t="shared" si="15"/>
        <v>157983193.27731091</v>
      </c>
      <c r="M130">
        <f t="shared" si="18"/>
        <v>4846.9212328649892</v>
      </c>
      <c r="N130">
        <f t="shared" si="19"/>
        <v>69241.731898071273</v>
      </c>
      <c r="P130">
        <v>20000000000</v>
      </c>
      <c r="Q130" s="2">
        <f t="shared" si="20"/>
        <v>1.0557796966315658</v>
      </c>
      <c r="R130" s="2">
        <f t="shared" si="21"/>
        <v>1.0887831976236796E-3</v>
      </c>
      <c r="S130" s="2">
        <f t="shared" si="22"/>
        <v>1.0312598367797851E-3</v>
      </c>
    </row>
    <row r="131" spans="7:19" x14ac:dyDescent="0.15">
      <c r="G131" s="1">
        <v>43406</v>
      </c>
      <c r="H131">
        <f t="shared" si="16"/>
        <v>21273577125.908627</v>
      </c>
      <c r="I131">
        <f t="shared" si="17"/>
        <v>21844905.684371665</v>
      </c>
      <c r="J131">
        <v>4700000</v>
      </c>
      <c r="K131">
        <v>7.0000000000000007E-2</v>
      </c>
      <c r="L131">
        <f t="shared" si="15"/>
        <v>157983193.27731091</v>
      </c>
      <c r="M131">
        <f t="shared" si="18"/>
        <v>4826.22438665973</v>
      </c>
      <c r="N131">
        <f t="shared" si="19"/>
        <v>68946.062666567566</v>
      </c>
      <c r="P131">
        <v>20000000000</v>
      </c>
      <c r="Q131" s="2">
        <f t="shared" si="20"/>
        <v>1.0636788562954314</v>
      </c>
      <c r="R131" s="2">
        <f t="shared" si="21"/>
        <v>1.0922452842185833E-3</v>
      </c>
      <c r="S131" s="2">
        <f t="shared" si="22"/>
        <v>1.0268562524807937E-3</v>
      </c>
    </row>
    <row r="132" spans="7:19" x14ac:dyDescent="0.15">
      <c r="G132" s="1">
        <v>43407</v>
      </c>
      <c r="H132">
        <f t="shared" si="16"/>
        <v>21431560319.185936</v>
      </c>
      <c r="I132">
        <f t="shared" si="17"/>
        <v>21913851.747038234</v>
      </c>
      <c r="J132">
        <v>4700000</v>
      </c>
      <c r="K132">
        <v>7.0000000000000007E-2</v>
      </c>
      <c r="L132">
        <f t="shared" si="15"/>
        <v>157983193.27731091</v>
      </c>
      <c r="M132">
        <f t="shared" si="18"/>
        <v>4805.767833846262</v>
      </c>
      <c r="N132">
        <f t="shared" si="19"/>
        <v>68653.826197803734</v>
      </c>
      <c r="P132">
        <v>20000000000</v>
      </c>
      <c r="Q132" s="2">
        <f t="shared" si="20"/>
        <v>1.0715780159592967</v>
      </c>
      <c r="R132" s="2">
        <f t="shared" si="21"/>
        <v>1.0956925873519118E-3</v>
      </c>
      <c r="S132" s="2">
        <f t="shared" si="22"/>
        <v>1.0225037944353748E-3</v>
      </c>
    </row>
    <row r="133" spans="7:19" x14ac:dyDescent="0.15">
      <c r="G133" s="1">
        <v>43408</v>
      </c>
      <c r="H133">
        <f t="shared" si="16"/>
        <v>21589543512.463245</v>
      </c>
      <c r="I133">
        <f t="shared" si="17"/>
        <v>21982505.573236037</v>
      </c>
      <c r="J133">
        <v>4700000</v>
      </c>
      <c r="K133">
        <v>7.0000000000000007E-2</v>
      </c>
      <c r="L133">
        <f t="shared" si="15"/>
        <v>157983193.27731091</v>
      </c>
      <c r="M133">
        <f t="shared" si="18"/>
        <v>4785.5470466323632</v>
      </c>
      <c r="N133">
        <f t="shared" si="19"/>
        <v>68364.95780903376</v>
      </c>
      <c r="P133">
        <v>20000000000</v>
      </c>
      <c r="Q133" s="2">
        <f t="shared" si="20"/>
        <v>1.0794771756231623</v>
      </c>
      <c r="R133" s="2">
        <f t="shared" si="21"/>
        <v>1.0991252786618018E-3</v>
      </c>
      <c r="S133" s="2">
        <f t="shared" si="22"/>
        <v>1.0182014992834814E-3</v>
      </c>
    </row>
    <row r="134" spans="7:19" x14ac:dyDescent="0.15">
      <c r="G134" s="1">
        <v>43409</v>
      </c>
      <c r="H134">
        <f t="shared" si="16"/>
        <v>21747526705.740555</v>
      </c>
      <c r="I134">
        <f t="shared" si="17"/>
        <v>22050870.531045072</v>
      </c>
      <c r="J134">
        <v>4700000</v>
      </c>
      <c r="K134">
        <v>7.0000000000000007E-2</v>
      </c>
      <c r="L134">
        <f t="shared" si="15"/>
        <v>157983193.27731091</v>
      </c>
      <c r="M134">
        <f t="shared" si="18"/>
        <v>4765.5576148139598</v>
      </c>
      <c r="N134">
        <f t="shared" si="19"/>
        <v>68079.394497342277</v>
      </c>
      <c r="P134">
        <v>20000000000</v>
      </c>
      <c r="Q134" s="2">
        <f t="shared" si="20"/>
        <v>1.0873763352870278</v>
      </c>
      <c r="R134" s="2">
        <f t="shared" si="21"/>
        <v>1.1025435265522535E-3</v>
      </c>
      <c r="S134" s="2">
        <f t="shared" si="22"/>
        <v>1.0139484286838211E-3</v>
      </c>
    </row>
    <row r="135" spans="7:19" x14ac:dyDescent="0.15">
      <c r="G135" s="1">
        <v>43410</v>
      </c>
      <c r="H135">
        <f t="shared" si="16"/>
        <v>21905509899.017864</v>
      </c>
      <c r="I135">
        <f t="shared" si="17"/>
        <v>22118949.925542414</v>
      </c>
      <c r="J135">
        <v>4700000</v>
      </c>
      <c r="K135">
        <v>7.0000000000000007E-2</v>
      </c>
      <c r="L135">
        <f t="shared" si="15"/>
        <v>157983193.27731091</v>
      </c>
      <c r="M135">
        <f t="shared" si="18"/>
        <v>4745.7952418952982</v>
      </c>
      <c r="N135">
        <f t="shared" si="19"/>
        <v>67797.074884218542</v>
      </c>
      <c r="P135">
        <v>20000000000</v>
      </c>
      <c r="Q135" s="2">
        <f t="shared" si="20"/>
        <v>1.0952754949508932</v>
      </c>
      <c r="R135" s="2">
        <f t="shared" si="21"/>
        <v>1.1059474962771207E-3</v>
      </c>
      <c r="S135" s="2">
        <f t="shared" si="22"/>
        <v>1.0097436684883615E-3</v>
      </c>
    </row>
    <row r="136" spans="7:19" x14ac:dyDescent="0.15">
      <c r="G136" s="1">
        <v>43411</v>
      </c>
      <c r="H136">
        <f t="shared" si="16"/>
        <v>22063493092.295174</v>
      </c>
      <c r="I136">
        <f t="shared" si="17"/>
        <v>22186747.000426631</v>
      </c>
      <c r="J136">
        <v>4700000</v>
      </c>
      <c r="K136">
        <v>7.0000000000000007E-2</v>
      </c>
      <c r="L136">
        <f t="shared" si="15"/>
        <v>157983193.27731091</v>
      </c>
      <c r="M136">
        <f t="shared" si="18"/>
        <v>4726.255741364007</v>
      </c>
      <c r="N136">
        <f t="shared" si="19"/>
        <v>67517.939162342955</v>
      </c>
      <c r="P136">
        <v>20000000000</v>
      </c>
      <c r="Q136" s="2">
        <f t="shared" si="20"/>
        <v>1.1031746546147587</v>
      </c>
      <c r="R136" s="2">
        <f t="shared" si="21"/>
        <v>1.1093373500213315E-3</v>
      </c>
      <c r="S136" s="2">
        <f t="shared" si="22"/>
        <v>1.0055863279497886E-3</v>
      </c>
    </row>
    <row r="137" spans="7:19" x14ac:dyDescent="0.15">
      <c r="G137" s="1">
        <v>43412</v>
      </c>
      <c r="H137">
        <f t="shared" si="16"/>
        <v>22221476285.572483</v>
      </c>
      <c r="I137">
        <f t="shared" si="17"/>
        <v>22254264.939588975</v>
      </c>
      <c r="J137">
        <v>4700000</v>
      </c>
      <c r="K137">
        <v>7.0000000000000007E-2</v>
      </c>
      <c r="L137">
        <f t="shared" si="15"/>
        <v>157983193.27731091</v>
      </c>
      <c r="M137">
        <f t="shared" si="18"/>
        <v>4706.9350331137794</v>
      </c>
      <c r="N137">
        <f t="shared" si="19"/>
        <v>67241.92904448256</v>
      </c>
      <c r="P137">
        <v>20000000000</v>
      </c>
      <c r="Q137" s="2">
        <f t="shared" si="20"/>
        <v>1.1110738142786241</v>
      </c>
      <c r="R137" s="2">
        <f t="shared" si="21"/>
        <v>1.1127132469794488E-3</v>
      </c>
      <c r="S137" s="2">
        <f t="shared" si="22"/>
        <v>1.0014755389603786E-3</v>
      </c>
    </row>
    <row r="138" spans="7:19" x14ac:dyDescent="0.15">
      <c r="G138" s="1">
        <v>43413</v>
      </c>
      <c r="H138">
        <f t="shared" si="16"/>
        <v>22379459478.849792</v>
      </c>
      <c r="I138">
        <f t="shared" si="17"/>
        <v>22321506.868633457</v>
      </c>
      <c r="J138">
        <v>4700000</v>
      </c>
      <c r="K138">
        <v>7.0000000000000007E-2</v>
      </c>
      <c r="L138">
        <f t="shared" si="15"/>
        <v>157983193.27731091</v>
      </c>
      <c r="M138">
        <f t="shared" si="18"/>
        <v>4687.8291400078633</v>
      </c>
      <c r="N138">
        <f t="shared" si="19"/>
        <v>66968.987714398041</v>
      </c>
      <c r="P138">
        <v>20000000000</v>
      </c>
      <c r="Q138" s="2">
        <f t="shared" si="20"/>
        <v>1.1189729739424896</v>
      </c>
      <c r="R138" s="2">
        <f t="shared" si="21"/>
        <v>1.1160753434316729E-3</v>
      </c>
      <c r="S138" s="2">
        <f t="shared" si="22"/>
        <v>9.9741045532082207E-4</v>
      </c>
    </row>
    <row r="139" spans="7:19" x14ac:dyDescent="0.15">
      <c r="G139" s="1">
        <v>43414</v>
      </c>
      <c r="H139">
        <f t="shared" si="16"/>
        <v>22537442672.127102</v>
      </c>
      <c r="I139">
        <f t="shared" si="17"/>
        <v>22388475.856347855</v>
      </c>
      <c r="J139">
        <v>4700000</v>
      </c>
      <c r="K139">
        <v>7.0000000000000007E-2</v>
      </c>
      <c r="L139">
        <f t="shared" si="15"/>
        <v>157983193.27731091</v>
      </c>
      <c r="M139">
        <f t="shared" si="18"/>
        <v>4668.9341845768349</v>
      </c>
      <c r="N139">
        <f t="shared" si="19"/>
        <v>66699.059779669071</v>
      </c>
      <c r="P139">
        <v>20000000000</v>
      </c>
      <c r="Q139" s="2">
        <f t="shared" si="20"/>
        <v>1.1268721336063552</v>
      </c>
      <c r="R139" s="2">
        <f t="shared" si="21"/>
        <v>1.1194237928173927E-3</v>
      </c>
      <c r="S139" s="2">
        <f t="shared" si="22"/>
        <v>9.9339025203762452E-4</v>
      </c>
    </row>
    <row r="140" spans="7:19" x14ac:dyDescent="0.15">
      <c r="G140" s="1">
        <v>43415</v>
      </c>
      <c r="H140">
        <f t="shared" si="16"/>
        <v>22695425865.404411</v>
      </c>
      <c r="I140">
        <f t="shared" si="17"/>
        <v>22455174.916127525</v>
      </c>
      <c r="J140">
        <v>4700000</v>
      </c>
      <c r="K140">
        <v>7.0000000000000007E-2</v>
      </c>
      <c r="L140">
        <f t="shared" si="15"/>
        <v>157983193.27731091</v>
      </c>
      <c r="M140">
        <f t="shared" si="18"/>
        <v>4650.2463858445317</v>
      </c>
      <c r="N140">
        <f t="shared" si="19"/>
        <v>66432.091226350443</v>
      </c>
      <c r="P140">
        <v>20000000000</v>
      </c>
      <c r="Q140" s="2">
        <f t="shared" si="20"/>
        <v>1.1347712932702205</v>
      </c>
      <c r="R140" s="2">
        <f t="shared" si="21"/>
        <v>1.1227587458063763E-3</v>
      </c>
      <c r="S140" s="2">
        <f t="shared" si="22"/>
        <v>9.8941412464777266E-4</v>
      </c>
    </row>
    <row r="141" spans="7:19" x14ac:dyDescent="0.15">
      <c r="G141" s="1">
        <v>43416</v>
      </c>
      <c r="H141">
        <f t="shared" si="16"/>
        <v>22853409058.681721</v>
      </c>
      <c r="I141">
        <f t="shared" si="17"/>
        <v>22521607.007353876</v>
      </c>
      <c r="J141">
        <v>4700000</v>
      </c>
      <c r="K141">
        <v>7.0000000000000007E-2</v>
      </c>
      <c r="L141">
        <f t="shared" si="15"/>
        <v>157983193.27731091</v>
      </c>
      <c r="M141">
        <f t="shared" si="18"/>
        <v>4631.7620562763068</v>
      </c>
      <c r="N141">
        <f t="shared" si="19"/>
        <v>66168.029375375801</v>
      </c>
      <c r="P141">
        <v>20000000000</v>
      </c>
      <c r="Q141" s="2">
        <f t="shared" si="20"/>
        <v>1.1426704529340861</v>
      </c>
      <c r="R141" s="2">
        <f t="shared" si="21"/>
        <v>1.1260803503676938E-3</v>
      </c>
      <c r="S141" s="2">
        <f t="shared" si="22"/>
        <v>9.8548128856942689E-4</v>
      </c>
    </row>
    <row r="142" spans="7:19" x14ac:dyDescent="0.15">
      <c r="G142" s="1">
        <v>43417</v>
      </c>
      <c r="H142">
        <f t="shared" si="16"/>
        <v>23011392251.95903</v>
      </c>
      <c r="I142">
        <f t="shared" si="17"/>
        <v>22587775.03672925</v>
      </c>
      <c r="J142">
        <v>4700000</v>
      </c>
      <c r="K142">
        <v>7.0000000000000007E-2</v>
      </c>
      <c r="L142">
        <f t="shared" si="15"/>
        <v>157983193.27731091</v>
      </c>
      <c r="M142">
        <f t="shared" si="18"/>
        <v>4613.4775988440915</v>
      </c>
      <c r="N142">
        <f t="shared" si="19"/>
        <v>65906.822840629873</v>
      </c>
      <c r="P142">
        <v>20000000000</v>
      </c>
      <c r="Q142" s="2">
        <f t="shared" si="20"/>
        <v>1.1505696125979514</v>
      </c>
      <c r="R142" s="2">
        <f t="shared" si="21"/>
        <v>1.1293887518364625E-3</v>
      </c>
      <c r="S142" s="2">
        <f t="shared" si="22"/>
        <v>9.8159097847746622E-4</v>
      </c>
    </row>
    <row r="143" spans="7:19" x14ac:dyDescent="0.15">
      <c r="G143" s="1">
        <v>43418</v>
      </c>
      <c r="H143">
        <f t="shared" si="16"/>
        <v>23169375445.23634</v>
      </c>
      <c r="I143">
        <f t="shared" si="17"/>
        <v>22653681.859569881</v>
      </c>
      <c r="J143">
        <v>4700000</v>
      </c>
      <c r="K143">
        <v>7.0000000000000007E-2</v>
      </c>
      <c r="L143">
        <f t="shared" si="15"/>
        <v>157983193.27731091</v>
      </c>
      <c r="M143">
        <f t="shared" si="18"/>
        <v>4595.3895042030281</v>
      </c>
      <c r="N143">
        <f t="shared" si="19"/>
        <v>65648.42148861468</v>
      </c>
      <c r="P143">
        <v>20000000000</v>
      </c>
      <c r="Q143" s="2">
        <f t="shared" si="20"/>
        <v>1.158468772261817</v>
      </c>
      <c r="R143" s="2">
        <f t="shared" si="21"/>
        <v>1.1326840929784939E-3</v>
      </c>
      <c r="S143" s="2">
        <f t="shared" si="22"/>
        <v>9.7774244770277197E-4</v>
      </c>
    </row>
    <row r="144" spans="7:19" x14ac:dyDescent="0.15">
      <c r="G144" s="1">
        <v>43419</v>
      </c>
      <c r="H144">
        <f t="shared" si="16"/>
        <v>23327358638.513649</v>
      </c>
      <c r="I144">
        <f t="shared" si="17"/>
        <v>22719330.281058494</v>
      </c>
      <c r="J144">
        <v>4700000</v>
      </c>
      <c r="K144">
        <v>7.0000000000000007E-2</v>
      </c>
      <c r="L144">
        <f t="shared" si="15"/>
        <v>157983193.27731091</v>
      </c>
      <c r="M144">
        <f t="shared" si="18"/>
        <v>4577.4943479746953</v>
      </c>
      <c r="N144">
        <f t="shared" si="19"/>
        <v>65392.776399638497</v>
      </c>
      <c r="P144">
        <v>20000000000</v>
      </c>
      <c r="Q144" s="2">
        <f t="shared" si="20"/>
        <v>1.1663679319256826</v>
      </c>
      <c r="R144" s="2">
        <f t="shared" si="21"/>
        <v>1.1359665140529248E-3</v>
      </c>
      <c r="S144" s="2">
        <f t="shared" si="22"/>
        <v>9.7393496765419058E-4</v>
      </c>
    </row>
    <row r="145" spans="7:19" x14ac:dyDescent="0.15">
      <c r="G145" s="1">
        <v>43420</v>
      </c>
      <c r="H145">
        <f t="shared" si="16"/>
        <v>23485341831.790958</v>
      </c>
      <c r="I145">
        <f t="shared" si="17"/>
        <v>22784723.057458133</v>
      </c>
      <c r="J145">
        <v>4700000</v>
      </c>
      <c r="K145">
        <v>7.0000000000000007E-2</v>
      </c>
      <c r="L145">
        <f t="shared" si="15"/>
        <v>157983193.27731091</v>
      </c>
      <c r="M145">
        <f t="shared" si="18"/>
        <v>4559.7887881322285</v>
      </c>
      <c r="N145">
        <f t="shared" si="19"/>
        <v>65139.839830460405</v>
      </c>
      <c r="P145">
        <v>20000000000</v>
      </c>
      <c r="Q145" s="2">
        <f t="shared" si="20"/>
        <v>1.1742670915895479</v>
      </c>
      <c r="R145" s="2">
        <f t="shared" si="21"/>
        <v>1.1392361528729067E-3</v>
      </c>
      <c r="S145" s="2">
        <f t="shared" si="22"/>
        <v>9.7016782726217627E-4</v>
      </c>
    </row>
    <row r="146" spans="7:19" x14ac:dyDescent="0.15">
      <c r="G146" s="1">
        <v>43421</v>
      </c>
      <c r="H146">
        <f t="shared" si="16"/>
        <v>23643325025.068268</v>
      </c>
      <c r="I146">
        <f t="shared" si="17"/>
        <v>22849862.897288594</v>
      </c>
      <c r="J146">
        <v>4700000</v>
      </c>
      <c r="K146">
        <v>7.0000000000000007E-2</v>
      </c>
      <c r="L146">
        <f t="shared" si="15"/>
        <v>157983193.27731091</v>
      </c>
      <c r="M146">
        <f t="shared" si="18"/>
        <v>4542.2695624828384</v>
      </c>
      <c r="N146">
        <f t="shared" si="19"/>
        <v>64889.565178326258</v>
      </c>
      <c r="P146">
        <v>20000000000</v>
      </c>
      <c r="Q146" s="2">
        <f t="shared" si="20"/>
        <v>1.1821662512534135</v>
      </c>
      <c r="R146" s="2">
        <f t="shared" si="21"/>
        <v>1.1424931448644298E-3</v>
      </c>
      <c r="S146" s="2">
        <f t="shared" si="22"/>
        <v>9.6644033244315715E-4</v>
      </c>
    </row>
    <row r="147" spans="7:19" x14ac:dyDescent="0.15">
      <c r="G147" s="1">
        <v>43422</v>
      </c>
      <c r="H147">
        <f t="shared" si="16"/>
        <v>23801308218.345577</v>
      </c>
      <c r="I147">
        <f t="shared" si="17"/>
        <v>22914752.462466922</v>
      </c>
      <c r="J147">
        <v>4700000</v>
      </c>
      <c r="K147">
        <v>7.0000000000000007E-2</v>
      </c>
      <c r="L147">
        <f t="shared" ref="L147:L210" si="23">J147/0.51*1.2/K147</f>
        <v>157983193.27731091</v>
      </c>
      <c r="M147">
        <f t="shared" si="18"/>
        <v>4524.9334862435007</v>
      </c>
      <c r="N147">
        <f t="shared" si="19"/>
        <v>64641.906946335715</v>
      </c>
      <c r="P147">
        <v>20000000000</v>
      </c>
      <c r="Q147" s="2">
        <f t="shared" si="20"/>
        <v>1.1900654109172788</v>
      </c>
      <c r="R147" s="2">
        <f t="shared" si="21"/>
        <v>1.1457376231233461E-3</v>
      </c>
      <c r="S147" s="2">
        <f t="shared" si="22"/>
        <v>9.6275180558372351E-4</v>
      </c>
    </row>
    <row r="148" spans="7:19" x14ac:dyDescent="0.15">
      <c r="G148" s="1">
        <v>43423</v>
      </c>
      <c r="H148">
        <f t="shared" si="16"/>
        <v>23959291411.622887</v>
      </c>
      <c r="I148">
        <f t="shared" si="17"/>
        <v>22979394.369413257</v>
      </c>
      <c r="J148">
        <v>4700000</v>
      </c>
      <c r="K148">
        <v>7.0000000000000007E-2</v>
      </c>
      <c r="L148">
        <f t="shared" si="23"/>
        <v>157983193.27731091</v>
      </c>
      <c r="M148">
        <f t="shared" si="18"/>
        <v>4507.7774497057508</v>
      </c>
      <c r="N148">
        <f t="shared" si="19"/>
        <v>64396.820710082146</v>
      </c>
      <c r="P148">
        <v>20000000000</v>
      </c>
      <c r="Q148" s="2">
        <f t="shared" si="20"/>
        <v>1.1979645705811444</v>
      </c>
      <c r="R148" s="2">
        <f t="shared" si="21"/>
        <v>1.1489697184706629E-3</v>
      </c>
      <c r="S148" s="2">
        <f t="shared" si="22"/>
        <v>9.5910158504377673E-4</v>
      </c>
    </row>
    <row r="149" spans="7:19" x14ac:dyDescent="0.15">
      <c r="G149" s="1">
        <v>43424</v>
      </c>
      <c r="H149">
        <f t="shared" si="16"/>
        <v>24117274604.900196</v>
      </c>
      <c r="I149">
        <f t="shared" si="17"/>
        <v>23043791.190123338</v>
      </c>
      <c r="J149">
        <v>4700000</v>
      </c>
      <c r="K149">
        <v>7.0000000000000007E-2</v>
      </c>
      <c r="L149">
        <f t="shared" si="23"/>
        <v>157983193.27731091</v>
      </c>
      <c r="M149">
        <f t="shared" si="18"/>
        <v>4490.7984159857724</v>
      </c>
      <c r="N149">
        <f t="shared" si="19"/>
        <v>64154.263085511026</v>
      </c>
      <c r="P149">
        <v>20000000000</v>
      </c>
      <c r="Q149" s="2">
        <f t="shared" si="20"/>
        <v>1.2058637302450097</v>
      </c>
      <c r="R149" s="2">
        <f t="shared" si="21"/>
        <v>1.152189559506167E-3</v>
      </c>
      <c r="S149" s="2">
        <f t="shared" si="22"/>
        <v>9.5548902467782382E-4</v>
      </c>
    </row>
    <row r="150" spans="7:19" x14ac:dyDescent="0.15">
      <c r="G150" s="1">
        <v>43425</v>
      </c>
      <c r="H150">
        <f t="shared" si="16"/>
        <v>24275257798.177505</v>
      </c>
      <c r="I150">
        <f t="shared" si="17"/>
        <v>23107945.453208849</v>
      </c>
      <c r="J150">
        <v>4700000</v>
      </c>
      <c r="K150">
        <v>7.0000000000000007E-2</v>
      </c>
      <c r="L150">
        <f t="shared" si="23"/>
        <v>157983193.27731091</v>
      </c>
      <c r="M150">
        <f t="shared" si="18"/>
        <v>4473.9934188561092</v>
      </c>
      <c r="N150">
        <f t="shared" si="19"/>
        <v>63914.191697944414</v>
      </c>
      <c r="P150">
        <v>20000000000</v>
      </c>
      <c r="Q150" s="2">
        <f t="shared" si="20"/>
        <v>1.2137628899088753</v>
      </c>
      <c r="R150" s="2">
        <f t="shared" si="21"/>
        <v>1.1553972726604425E-3</v>
      </c>
      <c r="S150" s="2">
        <f t="shared" si="22"/>
        <v>9.519134933736401E-4</v>
      </c>
    </row>
    <row r="151" spans="7:19" x14ac:dyDescent="0.15">
      <c r="G151" s="1">
        <v>43426</v>
      </c>
      <c r="H151">
        <f t="shared" si="16"/>
        <v>24433240991.454815</v>
      </c>
      <c r="I151">
        <f t="shared" si="17"/>
        <v>23171859.644906793</v>
      </c>
      <c r="J151">
        <v>4700000</v>
      </c>
      <c r="K151">
        <v>7.0000000000000007E-2</v>
      </c>
      <c r="L151">
        <f t="shared" si="23"/>
        <v>157983193.27731091</v>
      </c>
      <c r="M151">
        <f t="shared" si="18"/>
        <v>4457.3595606555382</v>
      </c>
      <c r="N151">
        <f t="shared" si="19"/>
        <v>63676.56515222197</v>
      </c>
      <c r="P151">
        <v>20000000000</v>
      </c>
      <c r="Q151" s="2">
        <f t="shared" si="20"/>
        <v>1.2216620495727408</v>
      </c>
      <c r="R151" s="2">
        <f t="shared" si="21"/>
        <v>1.1585929822453397E-3</v>
      </c>
      <c r="S151" s="2">
        <f t="shared" si="22"/>
        <v>9.4837437460756132E-4</v>
      </c>
    </row>
    <row r="152" spans="7:19" x14ac:dyDescent="0.15">
      <c r="G152" s="1">
        <v>43427</v>
      </c>
      <c r="H152">
        <f t="shared" si="16"/>
        <v>24591224184.732124</v>
      </c>
      <c r="I152">
        <f t="shared" si="17"/>
        <v>23235536.210059013</v>
      </c>
      <c r="J152">
        <v>4700000</v>
      </c>
      <c r="K152">
        <v>7.0000000000000007E-2</v>
      </c>
      <c r="L152">
        <f t="shared" si="23"/>
        <v>157983193.27731091</v>
      </c>
      <c r="M152">
        <f t="shared" si="18"/>
        <v>4440.8940102738106</v>
      </c>
      <c r="N152">
        <f t="shared" si="19"/>
        <v>63441.343003911577</v>
      </c>
      <c r="P152">
        <v>20000000000</v>
      </c>
      <c r="Q152" s="2">
        <f t="shared" si="20"/>
        <v>1.2295612092366062</v>
      </c>
      <c r="R152" s="2">
        <f t="shared" si="21"/>
        <v>1.1617768105029506E-3</v>
      </c>
      <c r="S152" s="2">
        <f t="shared" si="22"/>
        <v>9.4487106601570442E-4</v>
      </c>
    </row>
    <row r="153" spans="7:19" x14ac:dyDescent="0.15">
      <c r="G153" s="1">
        <v>43428</v>
      </c>
      <c r="H153">
        <f t="shared" si="16"/>
        <v>24749207378.009434</v>
      </c>
      <c r="I153">
        <f t="shared" si="17"/>
        <v>23298977.553062923</v>
      </c>
      <c r="J153">
        <v>4700000</v>
      </c>
      <c r="K153">
        <v>7.0000000000000007E-2</v>
      </c>
      <c r="L153">
        <f t="shared" si="23"/>
        <v>157983193.27731091</v>
      </c>
      <c r="M153">
        <f t="shared" si="18"/>
        <v>4424.5940012080973</v>
      </c>
      <c r="N153">
        <f t="shared" si="19"/>
        <v>63208.485731544242</v>
      </c>
      <c r="P153">
        <v>20000000000</v>
      </c>
      <c r="Q153" s="2">
        <f t="shared" si="20"/>
        <v>1.2374603689004717</v>
      </c>
      <c r="R153" s="2">
        <f t="shared" si="21"/>
        <v>1.1649488776531462E-3</v>
      </c>
      <c r="S153" s="2">
        <f t="shared" si="22"/>
        <v>9.4140297898044633E-4</v>
      </c>
    </row>
    <row r="154" spans="7:19" x14ac:dyDescent="0.15">
      <c r="G154" s="1">
        <v>43429</v>
      </c>
      <c r="H154">
        <f t="shared" si="16"/>
        <v>24907190571.286743</v>
      </c>
      <c r="I154">
        <f t="shared" si="17"/>
        <v>23362186.038794469</v>
      </c>
      <c r="J154">
        <v>4700000</v>
      </c>
      <c r="K154">
        <v>7.0000000000000007E-2</v>
      </c>
      <c r="L154">
        <f t="shared" si="23"/>
        <v>157983193.27731091</v>
      </c>
      <c r="M154">
        <f t="shared" si="18"/>
        <v>4408.4568296881762</v>
      </c>
      <c r="N154">
        <f t="shared" si="19"/>
        <v>62977.95470983108</v>
      </c>
      <c r="P154">
        <v>20000000000</v>
      </c>
      <c r="Q154" s="2">
        <f t="shared" si="20"/>
        <v>1.2453595285643371</v>
      </c>
      <c r="R154" s="2">
        <f t="shared" si="21"/>
        <v>1.1681093019397235E-3</v>
      </c>
      <c r="S154" s="2">
        <f t="shared" si="22"/>
        <v>9.3796953823152692E-4</v>
      </c>
    </row>
    <row r="155" spans="7:19" x14ac:dyDescent="0.15">
      <c r="G155" s="1">
        <v>43430</v>
      </c>
      <c r="H155">
        <f t="shared" si="16"/>
        <v>25065173764.564053</v>
      </c>
      <c r="I155">
        <f t="shared" si="17"/>
        <v>23425163.993504301</v>
      </c>
      <c r="J155">
        <v>4700000</v>
      </c>
      <c r="K155">
        <v>7.0000000000000007E-2</v>
      </c>
      <c r="L155">
        <f t="shared" si="23"/>
        <v>157983193.27731091</v>
      </c>
      <c r="M155">
        <f t="shared" si="18"/>
        <v>4392.4798528674837</v>
      </c>
      <c r="N155">
        <f t="shared" si="19"/>
        <v>62749.71218382119</v>
      </c>
      <c r="P155">
        <v>20000000000</v>
      </c>
      <c r="Q155" s="2">
        <f t="shared" si="20"/>
        <v>1.2532586882282026</v>
      </c>
      <c r="R155" s="2">
        <f t="shared" si="21"/>
        <v>1.1712581996752151E-3</v>
      </c>
      <c r="S155" s="2">
        <f t="shared" si="22"/>
        <v>9.3457018146116664E-4</v>
      </c>
    </row>
    <row r="156" spans="7:19" x14ac:dyDescent="0.15">
      <c r="G156" s="1">
        <v>43431</v>
      </c>
      <c r="H156">
        <f t="shared" si="16"/>
        <v>25223156957.841362</v>
      </c>
      <c r="I156">
        <f t="shared" si="17"/>
        <v>23487913.705688123</v>
      </c>
      <c r="J156">
        <v>4700000</v>
      </c>
      <c r="K156">
        <v>7.0000000000000007E-2</v>
      </c>
      <c r="L156">
        <f t="shared" si="23"/>
        <v>157983193.27731091</v>
      </c>
      <c r="M156">
        <f t="shared" si="18"/>
        <v>4376.6604870773399</v>
      </c>
      <c r="N156">
        <f t="shared" si="19"/>
        <v>62523.721243961991</v>
      </c>
      <c r="P156">
        <v>20000000000</v>
      </c>
      <c r="Q156" s="2">
        <f t="shared" si="20"/>
        <v>1.2611578478920682</v>
      </c>
      <c r="R156" s="2">
        <f t="shared" si="21"/>
        <v>1.1743956852844062E-3</v>
      </c>
      <c r="S156" s="2">
        <f t="shared" si="22"/>
        <v>9.3120435895262558E-4</v>
      </c>
    </row>
    <row r="157" spans="7:19" x14ac:dyDescent="0.15">
      <c r="G157" s="1">
        <v>43432</v>
      </c>
      <c r="H157">
        <f t="shared" si="16"/>
        <v>25381140151.118671</v>
      </c>
      <c r="I157">
        <f t="shared" si="17"/>
        <v>23550437.426932085</v>
      </c>
      <c r="J157">
        <v>4700000</v>
      </c>
      <c r="K157">
        <v>7.0000000000000007E-2</v>
      </c>
      <c r="L157">
        <f t="shared" si="23"/>
        <v>157983193.27731091</v>
      </c>
      <c r="M157">
        <f t="shared" si="18"/>
        <v>4360.9962061417591</v>
      </c>
      <c r="N157">
        <f t="shared" si="19"/>
        <v>62299.945802025126</v>
      </c>
      <c r="P157">
        <v>20000000000</v>
      </c>
      <c r="Q157" s="2">
        <f t="shared" si="20"/>
        <v>1.2690570075559335</v>
      </c>
      <c r="R157" s="2">
        <f t="shared" si="21"/>
        <v>1.1775218713466042E-3</v>
      </c>
      <c r="S157" s="2">
        <f t="shared" si="22"/>
        <v>9.278715332216509E-4</v>
      </c>
    </row>
    <row r="158" spans="7:19" x14ac:dyDescent="0.15">
      <c r="G158" s="1">
        <v>43433</v>
      </c>
      <c r="H158">
        <f t="shared" si="16"/>
        <v>25539123344.395981</v>
      </c>
      <c r="I158">
        <f t="shared" si="17"/>
        <v>23612737.372734111</v>
      </c>
      <c r="J158">
        <v>4700000</v>
      </c>
      <c r="K158">
        <v>7.0000000000000007E-2</v>
      </c>
      <c r="L158">
        <f t="shared" si="23"/>
        <v>157983193.27731091</v>
      </c>
      <c r="M158">
        <f t="shared" si="18"/>
        <v>4345.4845397503632</v>
      </c>
      <c r="N158">
        <f t="shared" si="19"/>
        <v>62078.350567862326</v>
      </c>
      <c r="P158">
        <v>20000000000</v>
      </c>
      <c r="Q158" s="2">
        <f t="shared" si="20"/>
        <v>1.2769561672197991</v>
      </c>
      <c r="R158" s="2">
        <f t="shared" si="21"/>
        <v>1.1806368686367056E-3</v>
      </c>
      <c r="S158" s="2">
        <f t="shared" si="22"/>
        <v>9.2457117867029005E-4</v>
      </c>
    </row>
    <row r="159" spans="7:19" x14ac:dyDescent="0.15">
      <c r="G159" s="1">
        <v>43434</v>
      </c>
      <c r="H159">
        <f t="shared" si="16"/>
        <v>25697106537.67329</v>
      </c>
      <c r="I159">
        <f t="shared" si="17"/>
        <v>23674815.723301973</v>
      </c>
      <c r="J159">
        <v>4700000</v>
      </c>
      <c r="K159">
        <v>7.0000000000000007E-2</v>
      </c>
      <c r="L159">
        <f t="shared" si="23"/>
        <v>157983193.27731091</v>
      </c>
      <c r="M159">
        <f t="shared" si="18"/>
        <v>4330.1230718870738</v>
      </c>
      <c r="N159">
        <f t="shared" si="19"/>
        <v>61858.901026958192</v>
      </c>
      <c r="P159">
        <v>20000000000</v>
      </c>
      <c r="Q159" s="2">
        <f t="shared" si="20"/>
        <v>1.2848553268836644</v>
      </c>
      <c r="R159" s="2">
        <f t="shared" si="21"/>
        <v>1.1837407861650987E-3</v>
      </c>
      <c r="S159" s="2">
        <f t="shared" si="22"/>
        <v>9.2130278125256886E-4</v>
      </c>
    </row>
    <row r="160" spans="7:19" x14ac:dyDescent="0.15">
      <c r="G160" s="1">
        <v>43435</v>
      </c>
      <c r="H160">
        <f t="shared" si="16"/>
        <v>25855089730.9506</v>
      </c>
      <c r="I160">
        <f t="shared" si="17"/>
        <v>23736674.62432893</v>
      </c>
      <c r="J160">
        <v>4700000</v>
      </c>
      <c r="K160">
        <v>7.0000000000000007E-2</v>
      </c>
      <c r="L160">
        <f t="shared" si="23"/>
        <v>157983193.27731091</v>
      </c>
      <c r="M160">
        <f t="shared" si="18"/>
        <v>4314.9094393123278</v>
      </c>
      <c r="N160">
        <f t="shared" si="19"/>
        <v>61641.563418747537</v>
      </c>
      <c r="P160">
        <v>20000000000</v>
      </c>
      <c r="Q160" s="2">
        <f t="shared" si="20"/>
        <v>1.29275448654753</v>
      </c>
      <c r="R160" s="2">
        <f t="shared" si="21"/>
        <v>1.1868337312164465E-3</v>
      </c>
      <c r="S160" s="2">
        <f t="shared" si="22"/>
        <v>9.1806583815155903E-4</v>
      </c>
    </row>
    <row r="161" spans="7:19" x14ac:dyDescent="0.15">
      <c r="G161" s="1">
        <v>43436</v>
      </c>
      <c r="H161">
        <f t="shared" si="16"/>
        <v>26013072924.227909</v>
      </c>
      <c r="I161">
        <f t="shared" si="17"/>
        <v>23798316.187747676</v>
      </c>
      <c r="J161">
        <v>4700000</v>
      </c>
      <c r="K161">
        <v>7.0000000000000007E-2</v>
      </c>
      <c r="L161">
        <f t="shared" si="23"/>
        <v>157983193.27731091</v>
      </c>
      <c r="M161">
        <f t="shared" si="18"/>
        <v>4299.8413300966804</v>
      </c>
      <c r="N161">
        <f t="shared" si="19"/>
        <v>61426.304715666854</v>
      </c>
      <c r="P161">
        <v>20000000000</v>
      </c>
      <c r="Q161" s="2">
        <f t="shared" si="20"/>
        <v>1.3006536462113956</v>
      </c>
      <c r="R161" s="2">
        <f t="shared" si="21"/>
        <v>1.1899158093873839E-3</v>
      </c>
      <c r="S161" s="2">
        <f t="shared" si="22"/>
        <v>9.1485985746737886E-4</v>
      </c>
    </row>
    <row r="162" spans="7:19" x14ac:dyDescent="0.15">
      <c r="G162" s="1">
        <v>43437</v>
      </c>
      <c r="H162">
        <f t="shared" si="16"/>
        <v>26171056117.505219</v>
      </c>
      <c r="I162">
        <f t="shared" si="17"/>
        <v>23859742.492463343</v>
      </c>
      <c r="J162">
        <v>4700000</v>
      </c>
      <c r="K162">
        <v>7.0000000000000007E-2</v>
      </c>
      <c r="L162">
        <f t="shared" si="23"/>
        <v>157983193.27731091</v>
      </c>
      <c r="M162">
        <f t="shared" si="18"/>
        <v>4284.9164822037628</v>
      </c>
      <c r="N162">
        <f t="shared" si="19"/>
        <v>61213.092602910889</v>
      </c>
      <c r="P162">
        <v>20000000000</v>
      </c>
      <c r="Q162" s="2">
        <f t="shared" si="20"/>
        <v>1.3085528058752609</v>
      </c>
      <c r="R162" s="2">
        <f t="shared" si="21"/>
        <v>1.1929871246231672E-3</v>
      </c>
      <c r="S162" s="2">
        <f t="shared" si="22"/>
        <v>9.1168435791569411E-4</v>
      </c>
    </row>
    <row r="163" spans="7:19" x14ac:dyDescent="0.15">
      <c r="G163" s="1">
        <v>43438</v>
      </c>
      <c r="H163">
        <f t="shared" si="16"/>
        <v>26329039310.782528</v>
      </c>
      <c r="I163">
        <f t="shared" si="17"/>
        <v>23920955.585066255</v>
      </c>
      <c r="J163">
        <v>4700000</v>
      </c>
      <c r="K163">
        <v>7.0000000000000007E-2</v>
      </c>
      <c r="L163">
        <f t="shared" si="23"/>
        <v>157983193.27731091</v>
      </c>
      <c r="M163">
        <f t="shared" si="18"/>
        <v>4270.1326821206339</v>
      </c>
      <c r="N163">
        <f t="shared" si="19"/>
        <v>61001.895458866195</v>
      </c>
      <c r="P163">
        <v>20000000000</v>
      </c>
      <c r="Q163" s="2">
        <f t="shared" si="20"/>
        <v>1.3164519655391265</v>
      </c>
      <c r="R163" s="2">
        <f t="shared" si="21"/>
        <v>1.1960477792533127E-3</v>
      </c>
      <c r="S163" s="2">
        <f t="shared" si="22"/>
        <v>9.0853886853630502E-4</v>
      </c>
    </row>
    <row r="164" spans="7:19" x14ac:dyDescent="0.15">
      <c r="G164" s="1">
        <v>43439</v>
      </c>
      <c r="H164">
        <f t="shared" si="16"/>
        <v>26487022504.059837</v>
      </c>
      <c r="I164">
        <f t="shared" si="17"/>
        <v>23981957.480525121</v>
      </c>
      <c r="J164">
        <v>4700000</v>
      </c>
      <c r="K164">
        <v>7.0000000000000007E-2</v>
      </c>
      <c r="L164">
        <f t="shared" si="23"/>
        <v>157983193.27731091</v>
      </c>
      <c r="M164">
        <f t="shared" si="18"/>
        <v>4255.4877635336879</v>
      </c>
      <c r="N164">
        <f t="shared" si="19"/>
        <v>60792.682336195539</v>
      </c>
      <c r="P164">
        <v>20000000000</v>
      </c>
      <c r="Q164" s="2">
        <f t="shared" si="20"/>
        <v>1.3243511252029918</v>
      </c>
      <c r="R164" s="2">
        <f t="shared" si="21"/>
        <v>1.199097874026256E-3</v>
      </c>
      <c r="S164" s="2">
        <f t="shared" si="22"/>
        <v>9.0542292841142306E-4</v>
      </c>
    </row>
    <row r="165" spans="7:19" x14ac:dyDescent="0.15">
      <c r="G165" s="1">
        <v>43440</v>
      </c>
      <c r="H165">
        <f t="shared" si="16"/>
        <v>26645005697.337147</v>
      </c>
      <c r="I165">
        <f t="shared" si="17"/>
        <v>24042750.162861317</v>
      </c>
      <c r="J165">
        <v>4700000</v>
      </c>
      <c r="K165">
        <v>7.0000000000000007E-2</v>
      </c>
      <c r="L165">
        <f t="shared" si="23"/>
        <v>157983193.27731091</v>
      </c>
      <c r="M165">
        <f t="shared" si="18"/>
        <v>4240.9796060483222</v>
      </c>
      <c r="N165">
        <f t="shared" si="19"/>
        <v>60585.422943547455</v>
      </c>
      <c r="P165">
        <v>20000000000</v>
      </c>
      <c r="Q165" s="2">
        <f t="shared" si="20"/>
        <v>1.3322502848668574</v>
      </c>
      <c r="R165" s="2">
        <f t="shared" si="21"/>
        <v>1.2021375081430659E-3</v>
      </c>
      <c r="S165" s="2">
        <f t="shared" si="22"/>
        <v>9.0233608639326006E-4</v>
      </c>
    </row>
    <row r="166" spans="7:19" x14ac:dyDescent="0.15">
      <c r="G166" s="1">
        <v>43441</v>
      </c>
      <c r="H166">
        <f t="shared" si="16"/>
        <v>26802988890.614456</v>
      </c>
      <c r="I166">
        <f t="shared" si="17"/>
        <v>24103335.585804865</v>
      </c>
      <c r="J166">
        <v>4700000</v>
      </c>
      <c r="K166">
        <v>7.0000000000000007E-2</v>
      </c>
      <c r="L166">
        <f t="shared" si="23"/>
        <v>157983193.27731091</v>
      </c>
      <c r="M166">
        <f t="shared" si="18"/>
        <v>4226.606133950675</v>
      </c>
      <c r="N166">
        <f t="shared" si="19"/>
        <v>60380.087627866778</v>
      </c>
      <c r="P166">
        <v>20000000000</v>
      </c>
      <c r="Q166" s="2">
        <f t="shared" si="20"/>
        <v>1.3401494445307227</v>
      </c>
      <c r="R166" s="2">
        <f t="shared" si="21"/>
        <v>1.2051667792902431E-3</v>
      </c>
      <c r="S166" s="2">
        <f t="shared" si="22"/>
        <v>8.9927790084056922E-4</v>
      </c>
    </row>
    <row r="167" spans="7:19" x14ac:dyDescent="0.15">
      <c r="G167" s="1">
        <v>43442</v>
      </c>
      <c r="H167">
        <f t="shared" si="16"/>
        <v>26960972083.891766</v>
      </c>
      <c r="I167">
        <f t="shared" si="17"/>
        <v>24163715.67343273</v>
      </c>
      <c r="J167">
        <v>4700000</v>
      </c>
      <c r="K167">
        <v>7.0000000000000007E-2</v>
      </c>
      <c r="L167">
        <f t="shared" si="23"/>
        <v>157983193.27731091</v>
      </c>
      <c r="M167">
        <f t="shared" si="18"/>
        <v>4212.3653150098244</v>
      </c>
      <c r="N167">
        <f t="shared" si="19"/>
        <v>60176.647357283196</v>
      </c>
      <c r="P167">
        <v>20000000000</v>
      </c>
      <c r="Q167" s="2">
        <f t="shared" si="20"/>
        <v>1.3480486041945883</v>
      </c>
      <c r="R167" s="2">
        <f t="shared" si="21"/>
        <v>1.2081857836716366E-3</v>
      </c>
      <c r="S167" s="2">
        <f t="shared" si="22"/>
        <v>8.9624793936379256E-4</v>
      </c>
    </row>
    <row r="168" spans="7:19" x14ac:dyDescent="0.15">
      <c r="G168" s="1">
        <v>43443</v>
      </c>
      <c r="H168">
        <f t="shared" si="16"/>
        <v>27118955277.169075</v>
      </c>
      <c r="I168">
        <f t="shared" si="17"/>
        <v>24223892.320790015</v>
      </c>
      <c r="J168">
        <v>4700000</v>
      </c>
      <c r="K168">
        <v>7.0000000000000007E-2</v>
      </c>
      <c r="L168">
        <f t="shared" si="23"/>
        <v>157983193.27731091</v>
      </c>
      <c r="M168">
        <f t="shared" si="18"/>
        <v>4198.2551593188819</v>
      </c>
      <c r="N168">
        <f t="shared" si="19"/>
        <v>59975.073704555449</v>
      </c>
      <c r="P168">
        <v>20000000000</v>
      </c>
      <c r="Q168" s="2">
        <f t="shared" si="20"/>
        <v>1.3559477638584538</v>
      </c>
      <c r="R168" s="2">
        <f t="shared" si="21"/>
        <v>1.2111946160395007E-3</v>
      </c>
      <c r="S168" s="2">
        <f t="shared" si="22"/>
        <v>8.9324577857848541E-4</v>
      </c>
    </row>
    <row r="169" spans="7:19" x14ac:dyDescent="0.15">
      <c r="G169" s="1">
        <v>43444</v>
      </c>
      <c r="H169">
        <f t="shared" si="16"/>
        <v>27276938470.446384</v>
      </c>
      <c r="I169">
        <f t="shared" si="17"/>
        <v>24283867.394494571</v>
      </c>
      <c r="J169">
        <v>4700000</v>
      </c>
      <c r="K169">
        <v>7.0000000000000007E-2</v>
      </c>
      <c r="L169">
        <f t="shared" si="23"/>
        <v>157983193.27731091</v>
      </c>
      <c r="M169">
        <f t="shared" si="18"/>
        <v>4184.2737181735001</v>
      </c>
      <c r="N169">
        <f t="shared" si="19"/>
        <v>59775.338831049994</v>
      </c>
      <c r="P169">
        <v>20000000000</v>
      </c>
      <c r="Q169" s="2">
        <f t="shared" si="20"/>
        <v>1.3638469235223192</v>
      </c>
      <c r="R169" s="2">
        <f t="shared" si="21"/>
        <v>1.2141933697247286E-3</v>
      </c>
      <c r="S169" s="2">
        <f t="shared" si="22"/>
        <v>8.9027100386670219E-4</v>
      </c>
    </row>
    <row r="170" spans="7:19" x14ac:dyDescent="0.15">
      <c r="G170" s="1">
        <v>43445</v>
      </c>
      <c r="H170">
        <f t="shared" si="16"/>
        <v>27434921663.723694</v>
      </c>
      <c r="I170">
        <f t="shared" si="17"/>
        <v>24343642.733325619</v>
      </c>
      <c r="J170">
        <v>4700000</v>
      </c>
      <c r="K170">
        <v>7.0000000000000007E-2</v>
      </c>
      <c r="L170">
        <f t="shared" si="23"/>
        <v>157983193.27731091</v>
      </c>
      <c r="M170">
        <f t="shared" si="18"/>
        <v>4170.4190829864046</v>
      </c>
      <c r="N170">
        <f t="shared" si="19"/>
        <v>59577.415471234344</v>
      </c>
      <c r="P170">
        <v>20000000000</v>
      </c>
      <c r="Q170" s="2">
        <f t="shared" si="20"/>
        <v>1.3717460831861847</v>
      </c>
      <c r="R170" s="2">
        <f t="shared" si="21"/>
        <v>1.217182136666281E-3</v>
      </c>
      <c r="S170" s="2">
        <f t="shared" si="22"/>
        <v>8.8732320914604356E-4</v>
      </c>
    </row>
    <row r="171" spans="7:19" x14ac:dyDescent="0.15">
      <c r="G171" s="1">
        <v>43446</v>
      </c>
      <c r="H171">
        <f t="shared" si="16"/>
        <v>27592904857.001003</v>
      </c>
      <c r="I171">
        <f t="shared" si="17"/>
        <v>24403220.148796853</v>
      </c>
      <c r="J171">
        <v>4700000</v>
      </c>
      <c r="K171">
        <v>7.0000000000000007E-2</v>
      </c>
      <c r="L171">
        <f t="shared" si="23"/>
        <v>157983193.27731091</v>
      </c>
      <c r="M171">
        <f t="shared" si="18"/>
        <v>4156.6893842365498</v>
      </c>
      <c r="N171">
        <f t="shared" si="19"/>
        <v>59381.276917664989</v>
      </c>
      <c r="P171">
        <v>20000000000</v>
      </c>
      <c r="Q171" s="2">
        <f t="shared" si="20"/>
        <v>1.3796452428500501</v>
      </c>
      <c r="R171" s="2">
        <f t="shared" si="21"/>
        <v>1.2201610074398426E-3</v>
      </c>
      <c r="S171" s="2">
        <f t="shared" si="22"/>
        <v>8.8440199664607442E-4</v>
      </c>
    </row>
    <row r="172" spans="7:19" x14ac:dyDescent="0.15">
      <c r="G172" s="1">
        <v>43447</v>
      </c>
      <c r="H172">
        <f t="shared" si="16"/>
        <v>27750888050.278313</v>
      </c>
      <c r="I172">
        <f t="shared" si="17"/>
        <v>24462601.425714519</v>
      </c>
      <c r="J172">
        <v>4700000</v>
      </c>
      <c r="K172">
        <v>7.0000000000000007E-2</v>
      </c>
      <c r="L172">
        <f t="shared" si="23"/>
        <v>157983193.27731091</v>
      </c>
      <c r="M172">
        <f t="shared" si="18"/>
        <v>4143.0827904516436</v>
      </c>
      <c r="N172">
        <f t="shared" si="19"/>
        <v>59186.897006452047</v>
      </c>
      <c r="P172">
        <v>20000000000</v>
      </c>
      <c r="Q172" s="2">
        <f t="shared" si="20"/>
        <v>1.3875444025139156</v>
      </c>
      <c r="R172" s="2">
        <f t="shared" si="21"/>
        <v>1.223130071285726E-3</v>
      </c>
      <c r="S172" s="2">
        <f t="shared" si="22"/>
        <v>8.8150697669183906E-4</v>
      </c>
    </row>
    <row r="173" spans="7:19" x14ac:dyDescent="0.15">
      <c r="G173" s="1">
        <v>43448</v>
      </c>
      <c r="H173">
        <f t="shared" si="16"/>
        <v>27908871243.555622</v>
      </c>
      <c r="I173">
        <f t="shared" si="17"/>
        <v>24521788.322720971</v>
      </c>
      <c r="J173">
        <v>4700000</v>
      </c>
      <c r="K173">
        <v>7.0000000000000007E-2</v>
      </c>
      <c r="L173">
        <f t="shared" si="23"/>
        <v>157983193.27731091</v>
      </c>
      <c r="M173">
        <f t="shared" si="18"/>
        <v>4129.5975072227702</v>
      </c>
      <c r="N173">
        <f t="shared" si="19"/>
        <v>58994.250103182429</v>
      </c>
      <c r="P173">
        <v>20000000000</v>
      </c>
      <c r="Q173" s="2">
        <f t="shared" si="20"/>
        <v>1.3954435621777812</v>
      </c>
      <c r="R173" s="2">
        <f t="shared" si="21"/>
        <v>1.2260894161360484E-3</v>
      </c>
      <c r="S173" s="2">
        <f t="shared" si="22"/>
        <v>8.7863776749420646E-4</v>
      </c>
    </row>
    <row r="174" spans="7:19" x14ac:dyDescent="0.15">
      <c r="G174" s="1">
        <v>43449</v>
      </c>
      <c r="H174">
        <f t="shared" si="16"/>
        <v>28066854436.832932</v>
      </c>
      <c r="I174">
        <f t="shared" si="17"/>
        <v>24580782.572824154</v>
      </c>
      <c r="J174">
        <v>4700000</v>
      </c>
      <c r="K174">
        <v>7.0000000000000007E-2</v>
      </c>
      <c r="L174">
        <f t="shared" si="23"/>
        <v>157983193.27731091</v>
      </c>
      <c r="M174">
        <f t="shared" si="18"/>
        <v>4116.231776249947</v>
      </c>
      <c r="N174">
        <f t="shared" si="19"/>
        <v>58803.311089284951</v>
      </c>
      <c r="P174">
        <v>20000000000</v>
      </c>
      <c r="Q174" s="2">
        <f t="shared" si="20"/>
        <v>1.4033427218416465</v>
      </c>
      <c r="R174" s="2">
        <f t="shared" si="21"/>
        <v>1.2290391286412076E-3</v>
      </c>
      <c r="S174" s="2">
        <f t="shared" si="22"/>
        <v>8.7579399494679719E-4</v>
      </c>
    </row>
    <row r="175" spans="7:19" x14ac:dyDescent="0.15">
      <c r="G175" s="1">
        <v>43450</v>
      </c>
      <c r="H175">
        <f t="shared" si="16"/>
        <v>28224837630.110241</v>
      </c>
      <c r="I175">
        <f t="shared" si="17"/>
        <v>24639585.883913439</v>
      </c>
      <c r="J175">
        <v>4700000</v>
      </c>
      <c r="K175">
        <v>7.0000000000000007E-2</v>
      </c>
      <c r="L175">
        <f t="shared" si="23"/>
        <v>157983193.27731091</v>
      </c>
      <c r="M175">
        <f t="shared" si="18"/>
        <v>4102.9838744174504</v>
      </c>
      <c r="N175">
        <f t="shared" si="19"/>
        <v>58614.055348820715</v>
      </c>
      <c r="P175">
        <v>20000000000</v>
      </c>
      <c r="Q175" s="2">
        <f t="shared" si="20"/>
        <v>1.4112418815055121</v>
      </c>
      <c r="R175" s="2">
        <f t="shared" si="21"/>
        <v>1.231979294195672E-3</v>
      </c>
      <c r="S175" s="2">
        <f t="shared" si="22"/>
        <v>8.7297529242924478E-4</v>
      </c>
    </row>
    <row r="176" spans="7:19" x14ac:dyDescent="0.15">
      <c r="G176" s="1">
        <v>43451</v>
      </c>
      <c r="H176">
        <f t="shared" si="16"/>
        <v>28382820823.38755</v>
      </c>
      <c r="I176">
        <f t="shared" si="17"/>
        <v>24698199.93926226</v>
      </c>
      <c r="J176">
        <v>4700000</v>
      </c>
      <c r="K176">
        <v>7.0000000000000007E-2</v>
      </c>
      <c r="L176">
        <f t="shared" si="23"/>
        <v>157983193.27731091</v>
      </c>
      <c r="M176">
        <f t="shared" si="18"/>
        <v>4089.8521128978487</v>
      </c>
      <c r="N176">
        <f t="shared" si="19"/>
        <v>58426.458755683547</v>
      </c>
      <c r="P176">
        <v>20000000000</v>
      </c>
      <c r="Q176" s="2">
        <f t="shared" si="20"/>
        <v>1.4191410411693774</v>
      </c>
      <c r="R176" s="2">
        <f t="shared" si="21"/>
        <v>1.2349099969631129E-3</v>
      </c>
      <c r="S176" s="2">
        <f t="shared" si="22"/>
        <v>8.7018130061656347E-4</v>
      </c>
    </row>
    <row r="177" spans="7:19" x14ac:dyDescent="0.15">
      <c r="G177" s="1">
        <v>43452</v>
      </c>
      <c r="H177">
        <f t="shared" si="16"/>
        <v>28540804016.66486</v>
      </c>
      <c r="I177">
        <f t="shared" si="17"/>
        <v>24756626.398017943</v>
      </c>
      <c r="J177">
        <v>4700000</v>
      </c>
      <c r="K177">
        <v>7.0000000000000007E-2</v>
      </c>
      <c r="L177">
        <f t="shared" si="23"/>
        <v>157983193.27731091</v>
      </c>
      <c r="M177">
        <f t="shared" si="18"/>
        <v>4076.8348362836746</v>
      </c>
      <c r="N177">
        <f t="shared" si="19"/>
        <v>58240.497661195346</v>
      </c>
      <c r="P177">
        <v>20000000000</v>
      </c>
      <c r="Q177" s="2">
        <f t="shared" si="20"/>
        <v>1.427040200833243</v>
      </c>
      <c r="R177" s="2">
        <f t="shared" si="21"/>
        <v>1.2378313199008972E-3</v>
      </c>
      <c r="S177" s="2">
        <f t="shared" si="22"/>
        <v>8.6741166729439889E-4</v>
      </c>
    </row>
    <row r="178" spans="7:19" x14ac:dyDescent="0.15">
      <c r="G178" s="1">
        <v>43453</v>
      </c>
      <c r="H178">
        <f t="shared" si="16"/>
        <v>28698787209.942169</v>
      </c>
      <c r="I178">
        <f t="shared" si="17"/>
        <v>24814866.895679139</v>
      </c>
      <c r="J178">
        <v>4700000</v>
      </c>
      <c r="K178">
        <v>7.0000000000000007E-2</v>
      </c>
      <c r="L178">
        <f t="shared" si="23"/>
        <v>157983193.27731091</v>
      </c>
      <c r="M178">
        <f t="shared" si="18"/>
        <v>4063.9304217457548</v>
      </c>
      <c r="N178">
        <f t="shared" si="19"/>
        <v>58056.148882082205</v>
      </c>
      <c r="P178">
        <v>20000000000</v>
      </c>
      <c r="Q178" s="2">
        <f t="shared" si="20"/>
        <v>1.4349393604971084</v>
      </c>
      <c r="R178" s="2">
        <f t="shared" si="21"/>
        <v>1.2407433447839569E-3</v>
      </c>
      <c r="S178" s="2">
        <f t="shared" si="22"/>
        <v>8.6466604717994782E-4</v>
      </c>
    </row>
    <row r="179" spans="7:19" x14ac:dyDescent="0.15">
      <c r="G179" s="1">
        <v>43454</v>
      </c>
      <c r="H179">
        <f t="shared" si="16"/>
        <v>28856770403.219479</v>
      </c>
      <c r="I179">
        <f t="shared" si="17"/>
        <v>24872923.044561222</v>
      </c>
      <c r="J179">
        <v>4700000</v>
      </c>
      <c r="K179">
        <v>7.0000000000000007E-2</v>
      </c>
      <c r="L179">
        <f t="shared" si="23"/>
        <v>157983193.27731091</v>
      </c>
      <c r="M179">
        <f t="shared" si="18"/>
        <v>4051.1372782172189</v>
      </c>
      <c r="N179">
        <f t="shared" si="19"/>
        <v>57873.389688817406</v>
      </c>
      <c r="P179">
        <v>20000000000</v>
      </c>
      <c r="Q179" s="2">
        <f t="shared" si="20"/>
        <v>1.4428385201609739</v>
      </c>
      <c r="R179" s="2">
        <f t="shared" si="21"/>
        <v>1.243646152228061E-3</v>
      </c>
      <c r="S179" s="2">
        <f t="shared" si="22"/>
        <v>8.6194410174834436E-4</v>
      </c>
    </row>
    <row r="180" spans="7:19" x14ac:dyDescent="0.15">
      <c r="G180" s="1">
        <v>43455</v>
      </c>
      <c r="H180">
        <f t="shared" si="16"/>
        <v>29014753596.496788</v>
      </c>
      <c r="I180">
        <f t="shared" si="17"/>
        <v>24930796.434250038</v>
      </c>
      <c r="J180">
        <v>4700000</v>
      </c>
      <c r="K180">
        <v>7.0000000000000007E-2</v>
      </c>
      <c r="L180">
        <f t="shared" si="23"/>
        <v>157983193.27731091</v>
      </c>
      <c r="M180">
        <f t="shared" si="18"/>
        <v>4038.4538456022847</v>
      </c>
      <c r="N180">
        <f t="shared" si="19"/>
        <v>57692.197794318345</v>
      </c>
      <c r="P180">
        <v>20000000000</v>
      </c>
      <c r="Q180" s="2">
        <f t="shared" si="20"/>
        <v>1.4507376798248395</v>
      </c>
      <c r="R180" s="2">
        <f t="shared" si="21"/>
        <v>1.2465398217125019E-3</v>
      </c>
      <c r="S180" s="2">
        <f t="shared" si="22"/>
        <v>8.5924549906431593E-4</v>
      </c>
    </row>
    <row r="181" spans="7:19" x14ac:dyDescent="0.15">
      <c r="G181" s="1">
        <v>43456</v>
      </c>
      <c r="H181">
        <f t="shared" si="16"/>
        <v>29172736789.774097</v>
      </c>
      <c r="I181">
        <f t="shared" si="17"/>
        <v>24988488.632044356</v>
      </c>
      <c r="J181">
        <v>4700000</v>
      </c>
      <c r="K181">
        <v>7.0000000000000007E-2</v>
      </c>
      <c r="L181">
        <f t="shared" si="23"/>
        <v>157983193.27731091</v>
      </c>
      <c r="M181">
        <f t="shared" si="18"/>
        <v>4025.8785940089347</v>
      </c>
      <c r="N181">
        <f t="shared" si="19"/>
        <v>57512.551342984778</v>
      </c>
      <c r="P181">
        <v>20000000000</v>
      </c>
      <c r="Q181" s="2">
        <f t="shared" si="20"/>
        <v>1.4586368394887048</v>
      </c>
      <c r="R181" s="2">
        <f t="shared" si="21"/>
        <v>1.2494244316022178E-3</v>
      </c>
      <c r="S181" s="2">
        <f t="shared" si="22"/>
        <v>8.5656991361892233E-4</v>
      </c>
    </row>
    <row r="182" spans="7:19" x14ac:dyDescent="0.15">
      <c r="G182" s="1">
        <v>43457</v>
      </c>
      <c r="H182">
        <f t="shared" si="16"/>
        <v>29330719983.051407</v>
      </c>
      <c r="I182">
        <f t="shared" si="17"/>
        <v>25046001.183387343</v>
      </c>
      <c r="J182">
        <v>4700000</v>
      </c>
      <c r="K182">
        <v>7.0000000000000007E-2</v>
      </c>
      <c r="L182">
        <f t="shared" si="23"/>
        <v>157983193.27731091</v>
      </c>
      <c r="M182">
        <f t="shared" si="18"/>
        <v>4013.4100230046233</v>
      </c>
      <c r="N182">
        <f t="shared" si="19"/>
        <v>57334.428900066043</v>
      </c>
      <c r="P182">
        <v>20000000000</v>
      </c>
      <c r="Q182" s="2">
        <f t="shared" si="20"/>
        <v>1.4665359991525704</v>
      </c>
      <c r="R182" s="2">
        <f t="shared" si="21"/>
        <v>1.2523000591693671E-3</v>
      </c>
      <c r="S182" s="2">
        <f t="shared" si="22"/>
        <v>8.5391702617119644E-4</v>
      </c>
    </row>
    <row r="183" spans="7:19" x14ac:dyDescent="0.15">
      <c r="G183" s="1">
        <v>43458</v>
      </c>
      <c r="H183">
        <f t="shared" si="16"/>
        <v>29488703176.328716</v>
      </c>
      <c r="I183">
        <f t="shared" si="17"/>
        <v>25103335.61228741</v>
      </c>
      <c r="J183">
        <v>4700000</v>
      </c>
      <c r="K183">
        <v>7.0000000000000007E-2</v>
      </c>
      <c r="L183">
        <f t="shared" si="23"/>
        <v>157983193.27731091</v>
      </c>
      <c r="M183">
        <f t="shared" si="18"/>
        <v>4001.0466608942215</v>
      </c>
      <c r="N183">
        <f t="shared" si="19"/>
        <v>57157.809441346013</v>
      </c>
      <c r="P183">
        <v>20000000000</v>
      </c>
      <c r="Q183" s="2">
        <f t="shared" si="20"/>
        <v>1.4744351588164357</v>
      </c>
      <c r="R183" s="2">
        <f t="shared" si="21"/>
        <v>1.2551667806143705E-3</v>
      </c>
      <c r="S183" s="2">
        <f t="shared" si="22"/>
        <v>8.5128652359451511E-4</v>
      </c>
    </row>
    <row r="184" spans="7:19" x14ac:dyDescent="0.15">
      <c r="G184" s="1">
        <v>43459</v>
      </c>
      <c r="H184">
        <f t="shared" si="16"/>
        <v>29646686369.606026</v>
      </c>
      <c r="I184">
        <f t="shared" si="17"/>
        <v>25160493.421728756</v>
      </c>
      <c r="J184">
        <v>4700000</v>
      </c>
      <c r="K184">
        <v>7.0000000000000007E-2</v>
      </c>
      <c r="L184">
        <f t="shared" si="23"/>
        <v>157983193.27731091</v>
      </c>
      <c r="M184">
        <f t="shared" si="18"/>
        <v>3988.7870640194124</v>
      </c>
      <c r="N184">
        <f t="shared" si="19"/>
        <v>56982.672343134458</v>
      </c>
      <c r="P184">
        <v>20000000000</v>
      </c>
      <c r="Q184" s="2">
        <f t="shared" si="20"/>
        <v>1.4823343184803013</v>
      </c>
      <c r="R184" s="2">
        <f t="shared" si="21"/>
        <v>1.2580246710864379E-3</v>
      </c>
      <c r="S184" s="2">
        <f t="shared" si="22"/>
        <v>8.4867809872753457E-4</v>
      </c>
    </row>
    <row r="185" spans="7:19" x14ac:dyDescent="0.15">
      <c r="G185" s="1">
        <v>43460</v>
      </c>
      <c r="H185">
        <f t="shared" ref="H185:H212" si="24">H184+L184</f>
        <v>29804669562.883335</v>
      </c>
      <c r="I185">
        <f t="shared" ref="I185:I212" si="25">I184+N184</f>
        <v>25217476.094071891</v>
      </c>
      <c r="J185">
        <v>4700000</v>
      </c>
      <c r="K185">
        <v>7.0000000000000007E-2</v>
      </c>
      <c r="L185">
        <f t="shared" si="23"/>
        <v>157983193.27731091</v>
      </c>
      <c r="M185">
        <f t="shared" ref="M185:M212" si="26">J185*I185/H185</f>
        <v>3976.629816078791</v>
      </c>
      <c r="N185">
        <f t="shared" ref="N185:N212" si="27">M185/K185</f>
        <v>56808.997372554149</v>
      </c>
      <c r="P185">
        <v>20000000000</v>
      </c>
      <c r="Q185" s="2">
        <f t="shared" ref="Q185:Q212" si="28">H185/P185</f>
        <v>1.4902334781441668</v>
      </c>
      <c r="R185" s="2">
        <f t="shared" ref="R185:R212" si="29">I185/P185</f>
        <v>1.2608738047035946E-3</v>
      </c>
      <c r="S185" s="2">
        <f t="shared" ref="S185:S212" si="30">I185/H185</f>
        <v>8.4609145022952997E-4</v>
      </c>
    </row>
    <row r="186" spans="7:19" x14ac:dyDescent="0.15">
      <c r="G186" s="1">
        <v>43461</v>
      </c>
      <c r="H186">
        <f t="shared" si="24"/>
        <v>29962652756.160645</v>
      </c>
      <c r="I186">
        <f t="shared" si="25"/>
        <v>25274285.091444444</v>
      </c>
      <c r="J186">
        <v>4700000</v>
      </c>
      <c r="K186">
        <v>7.0000000000000007E-2</v>
      </c>
      <c r="L186">
        <f t="shared" si="23"/>
        <v>157983193.27731091</v>
      </c>
      <c r="M186">
        <f t="shared" si="26"/>
        <v>3964.5735274679428</v>
      </c>
      <c r="N186">
        <f t="shared" si="27"/>
        <v>56636.764678113461</v>
      </c>
      <c r="P186">
        <v>20000000000</v>
      </c>
      <c r="Q186" s="2">
        <f t="shared" si="28"/>
        <v>1.4981326378080322</v>
      </c>
      <c r="R186" s="2">
        <f t="shared" si="29"/>
        <v>1.2637142545722222E-3</v>
      </c>
      <c r="S186" s="2">
        <f t="shared" si="30"/>
        <v>8.4352628243998789E-4</v>
      </c>
    </row>
    <row r="187" spans="7:19" x14ac:dyDescent="0.15">
      <c r="G187" s="1">
        <v>43462</v>
      </c>
      <c r="H187">
        <f t="shared" si="24"/>
        <v>30120635949.437954</v>
      </c>
      <c r="I187">
        <f t="shared" si="25"/>
        <v>25330921.856122557</v>
      </c>
      <c r="J187">
        <v>4700000</v>
      </c>
      <c r="K187">
        <v>7.0000000000000007E-2</v>
      </c>
      <c r="L187">
        <f t="shared" si="23"/>
        <v>157983193.27731091</v>
      </c>
      <c r="M187">
        <f t="shared" si="26"/>
        <v>3952.6168346388308</v>
      </c>
      <c r="N187">
        <f t="shared" si="27"/>
        <v>56465.954780554719</v>
      </c>
      <c r="P187">
        <v>20000000000</v>
      </c>
      <c r="Q187" s="2">
        <f t="shared" si="28"/>
        <v>1.5060317974718977</v>
      </c>
      <c r="R187" s="2">
        <f t="shared" si="29"/>
        <v>1.2665460928061279E-3</v>
      </c>
      <c r="S187" s="2">
        <f t="shared" si="30"/>
        <v>8.4098230524230441E-4</v>
      </c>
    </row>
    <row r="188" spans="7:19" x14ac:dyDescent="0.15">
      <c r="G188" s="1">
        <v>43463</v>
      </c>
      <c r="H188">
        <f t="shared" si="24"/>
        <v>30278619142.715263</v>
      </c>
      <c r="I188">
        <f t="shared" si="25"/>
        <v>25387387.810903113</v>
      </c>
      <c r="J188">
        <v>4700000</v>
      </c>
      <c r="K188">
        <v>7.0000000000000007E-2</v>
      </c>
      <c r="L188">
        <f t="shared" si="23"/>
        <v>157983193.27731091</v>
      </c>
      <c r="M188">
        <f t="shared" si="26"/>
        <v>3940.7583994778047</v>
      </c>
      <c r="N188">
        <f t="shared" si="27"/>
        <v>56296.54856396863</v>
      </c>
      <c r="P188">
        <v>20000000000</v>
      </c>
      <c r="Q188" s="2">
        <f t="shared" si="28"/>
        <v>1.5139309571357631</v>
      </c>
      <c r="R188" s="2">
        <f t="shared" si="29"/>
        <v>1.2693693905451557E-3</v>
      </c>
      <c r="S188" s="2">
        <f t="shared" si="30"/>
        <v>8.3845923393144795E-4</v>
      </c>
    </row>
    <row r="189" spans="7:19" x14ac:dyDescent="0.15">
      <c r="G189" s="1">
        <v>43464</v>
      </c>
      <c r="H189">
        <f t="shared" si="24"/>
        <v>30436602335.992573</v>
      </c>
      <c r="I189">
        <f t="shared" si="25"/>
        <v>25443684.359467082</v>
      </c>
      <c r="J189">
        <v>4700000</v>
      </c>
      <c r="K189">
        <v>7.0000000000000007E-2</v>
      </c>
      <c r="L189">
        <f t="shared" si="23"/>
        <v>157983193.27731091</v>
      </c>
      <c r="M189">
        <f t="shared" si="26"/>
        <v>3928.9969087016184</v>
      </c>
      <c r="N189">
        <f t="shared" si="27"/>
        <v>56128.52726716597</v>
      </c>
      <c r="P189">
        <v>20000000000</v>
      </c>
      <c r="Q189" s="2">
        <f t="shared" si="28"/>
        <v>1.5218301167996287</v>
      </c>
      <c r="R189" s="2">
        <f t="shared" si="29"/>
        <v>1.272184217973354E-3</v>
      </c>
      <c r="S189" s="2">
        <f t="shared" si="30"/>
        <v>8.3595678908545074E-4</v>
      </c>
    </row>
    <row r="190" spans="7:19" x14ac:dyDescent="0.15">
      <c r="G190" s="1">
        <v>43465</v>
      </c>
      <c r="H190">
        <f t="shared" si="24"/>
        <v>30594585529.269882</v>
      </c>
      <c r="I190">
        <f t="shared" si="25"/>
        <v>25499812.886734247</v>
      </c>
      <c r="J190">
        <v>4700000</v>
      </c>
      <c r="K190">
        <v>7.0000000000000007E-2</v>
      </c>
      <c r="L190">
        <f t="shared" si="23"/>
        <v>157983193.27731091</v>
      </c>
      <c r="M190">
        <f t="shared" si="26"/>
        <v>3917.3310732708292</v>
      </c>
      <c r="N190">
        <f t="shared" si="27"/>
        <v>55961.872475297554</v>
      </c>
      <c r="P190">
        <v>20000000000</v>
      </c>
      <c r="Q190" s="2">
        <f t="shared" si="28"/>
        <v>1.5297292764634942</v>
      </c>
      <c r="R190" s="2">
        <f t="shared" si="29"/>
        <v>1.2749906443367124E-3</v>
      </c>
      <c r="S190" s="2">
        <f t="shared" si="30"/>
        <v>8.3347469644060187E-4</v>
      </c>
    </row>
    <row r="191" spans="7:19" x14ac:dyDescent="0.15">
      <c r="G191" s="1">
        <v>43466</v>
      </c>
      <c r="H191">
        <f t="shared" si="24"/>
        <v>30752568722.547192</v>
      </c>
      <c r="I191">
        <f t="shared" si="25"/>
        <v>25555774.759209543</v>
      </c>
      <c r="J191">
        <v>4700000</v>
      </c>
      <c r="K191">
        <v>7.0000000000000007E-2</v>
      </c>
      <c r="L191">
        <f t="shared" si="23"/>
        <v>157983193.27731091</v>
      </c>
      <c r="M191">
        <f t="shared" si="26"/>
        <v>3905.759627819999</v>
      </c>
      <c r="N191">
        <f t="shared" si="27"/>
        <v>55796.566111714266</v>
      </c>
      <c r="P191">
        <v>20000000000</v>
      </c>
      <c r="Q191" s="2">
        <f t="shared" si="28"/>
        <v>1.5376284361273596</v>
      </c>
      <c r="R191" s="2">
        <f t="shared" si="29"/>
        <v>1.2777887379604772E-3</v>
      </c>
      <c r="S191" s="2">
        <f t="shared" si="30"/>
        <v>8.3101268677021254E-4</v>
      </c>
    </row>
    <row r="192" spans="7:19" x14ac:dyDescent="0.15">
      <c r="G192" s="1">
        <v>43467</v>
      </c>
      <c r="H192">
        <f t="shared" si="24"/>
        <v>30910551915.824501</v>
      </c>
      <c r="I192">
        <f t="shared" si="25"/>
        <v>25611571.325321257</v>
      </c>
      <c r="J192">
        <v>4700000</v>
      </c>
      <c r="K192">
        <v>7.0000000000000007E-2</v>
      </c>
      <c r="L192">
        <f t="shared" si="23"/>
        <v>157983193.27731091</v>
      </c>
      <c r="M192">
        <f t="shared" si="26"/>
        <v>3894.2813301041333</v>
      </c>
      <c r="N192">
        <f t="shared" si="27"/>
        <v>55632.590430059041</v>
      </c>
      <c r="P192">
        <v>20000000000</v>
      </c>
      <c r="Q192" s="2">
        <f t="shared" si="28"/>
        <v>1.5455275957912251</v>
      </c>
      <c r="R192" s="2">
        <f t="shared" si="29"/>
        <v>1.2805785662660628E-3</v>
      </c>
      <c r="S192" s="2">
        <f t="shared" si="30"/>
        <v>8.2857049576683692E-4</v>
      </c>
    </row>
    <row r="193" spans="7:19" x14ac:dyDescent="0.15">
      <c r="G193" s="1">
        <v>43468</v>
      </c>
      <c r="H193">
        <f t="shared" si="24"/>
        <v>31068535109.10181</v>
      </c>
      <c r="I193">
        <f t="shared" si="25"/>
        <v>25667203.915751316</v>
      </c>
      <c r="J193">
        <v>4700000</v>
      </c>
      <c r="K193">
        <v>7.0000000000000007E-2</v>
      </c>
      <c r="L193">
        <f t="shared" si="23"/>
        <v>157983193.27731091</v>
      </c>
      <c r="M193">
        <f t="shared" si="26"/>
        <v>3882.894960460811</v>
      </c>
      <c r="N193">
        <f t="shared" si="27"/>
        <v>55469.92800658301</v>
      </c>
      <c r="P193">
        <v>20000000000</v>
      </c>
      <c r="Q193" s="2">
        <f t="shared" si="28"/>
        <v>1.5534267554550905</v>
      </c>
      <c r="R193" s="2">
        <f t="shared" si="29"/>
        <v>1.2833601957875657E-3</v>
      </c>
      <c r="S193" s="2">
        <f t="shared" si="30"/>
        <v>8.2614786392783211E-4</v>
      </c>
    </row>
    <row r="194" spans="7:19" x14ac:dyDescent="0.15">
      <c r="G194" s="1">
        <v>43469</v>
      </c>
      <c r="H194">
        <f t="shared" si="24"/>
        <v>31226518302.37912</v>
      </c>
      <c r="I194">
        <f t="shared" si="25"/>
        <v>25722673.843757898</v>
      </c>
      <c r="J194">
        <v>4700000</v>
      </c>
      <c r="K194">
        <v>7.0000000000000007E-2</v>
      </c>
      <c r="L194">
        <f t="shared" si="23"/>
        <v>157983193.27731091</v>
      </c>
      <c r="M194">
        <f t="shared" si="26"/>
        <v>3871.5993212874819</v>
      </c>
      <c r="N194">
        <f t="shared" si="27"/>
        <v>55308.56173267831</v>
      </c>
      <c r="P194">
        <v>20000000000</v>
      </c>
      <c r="Q194" s="2">
        <f t="shared" si="28"/>
        <v>1.561325915118956</v>
      </c>
      <c r="R194" s="2">
        <f t="shared" si="29"/>
        <v>1.286133692187895E-3</v>
      </c>
      <c r="S194" s="2">
        <f t="shared" si="30"/>
        <v>8.2374453644414502E-4</v>
      </c>
    </row>
    <row r="195" spans="7:19" x14ac:dyDescent="0.15">
      <c r="G195" s="1">
        <v>43470</v>
      </c>
      <c r="H195">
        <f t="shared" si="24"/>
        <v>31384501495.656429</v>
      </c>
      <c r="I195">
        <f t="shared" si="25"/>
        <v>25777982.405490577</v>
      </c>
      <c r="J195">
        <v>4700000</v>
      </c>
      <c r="K195">
        <v>7.0000000000000007E-2</v>
      </c>
      <c r="L195">
        <f t="shared" si="23"/>
        <v>157983193.27731091</v>
      </c>
      <c r="M195">
        <f t="shared" si="26"/>
        <v>3860.3932365334404</v>
      </c>
      <c r="N195">
        <f t="shared" si="27"/>
        <v>55148.474807620572</v>
      </c>
      <c r="P195">
        <v>20000000000</v>
      </c>
      <c r="Q195" s="2">
        <f t="shared" si="28"/>
        <v>1.5692250747828214</v>
      </c>
      <c r="R195" s="2">
        <f t="shared" si="29"/>
        <v>1.2888991202745289E-3</v>
      </c>
      <c r="S195" s="2">
        <f t="shared" si="30"/>
        <v>8.2136026309222133E-4</v>
      </c>
    </row>
    <row r="196" spans="7:19" x14ac:dyDescent="0.15">
      <c r="G196" s="1">
        <v>43471</v>
      </c>
      <c r="H196">
        <f t="shared" si="24"/>
        <v>31542484688.933739</v>
      </c>
      <c r="I196">
        <f t="shared" si="25"/>
        <v>25833130.880298197</v>
      </c>
      <c r="J196">
        <v>4700000</v>
      </c>
      <c r="K196">
        <v>7.0000000000000007E-2</v>
      </c>
      <c r="L196">
        <f t="shared" si="23"/>
        <v>157983193.27731091</v>
      </c>
      <c r="M196">
        <f t="shared" si="26"/>
        <v>3849.275551205978</v>
      </c>
      <c r="N196">
        <f t="shared" si="27"/>
        <v>54989.650731513968</v>
      </c>
      <c r="P196">
        <v>20000000000</v>
      </c>
      <c r="Q196" s="2">
        <f t="shared" si="28"/>
        <v>1.5771242344466869</v>
      </c>
      <c r="R196" s="2">
        <f t="shared" si="29"/>
        <v>1.2916565440149099E-3</v>
      </c>
      <c r="S196" s="2">
        <f t="shared" si="30"/>
        <v>8.1899479812893141E-4</v>
      </c>
    </row>
    <row r="197" spans="7:19" x14ac:dyDescent="0.15">
      <c r="G197" s="1">
        <v>43472</v>
      </c>
      <c r="H197">
        <f t="shared" si="24"/>
        <v>31700467882.211048</v>
      </c>
      <c r="I197">
        <f t="shared" si="25"/>
        <v>25888120.531029712</v>
      </c>
      <c r="J197">
        <v>4700000</v>
      </c>
      <c r="K197">
        <v>7.0000000000000007E-2</v>
      </c>
      <c r="L197">
        <f t="shared" si="23"/>
        <v>157983193.27731091</v>
      </c>
      <c r="M197">
        <f t="shared" si="26"/>
        <v>3838.2451308902605</v>
      </c>
      <c r="N197">
        <f t="shared" si="27"/>
        <v>54832.073298432289</v>
      </c>
      <c r="P197">
        <v>20000000000</v>
      </c>
      <c r="Q197" s="2">
        <f t="shared" si="28"/>
        <v>1.5850233941105525</v>
      </c>
      <c r="R197" s="2">
        <f t="shared" si="29"/>
        <v>1.2944060265514855E-3</v>
      </c>
      <c r="S197" s="2">
        <f t="shared" si="30"/>
        <v>8.1664790018941714E-4</v>
      </c>
    </row>
    <row r="198" spans="7:19" x14ac:dyDescent="0.15">
      <c r="G198" s="1">
        <v>43473</v>
      </c>
      <c r="H198">
        <f t="shared" si="24"/>
        <v>31858451075.488358</v>
      </c>
      <c r="I198">
        <f t="shared" si="25"/>
        <v>25942952.604328144</v>
      </c>
      <c r="J198">
        <v>4700000</v>
      </c>
      <c r="K198">
        <v>7.0000000000000007E-2</v>
      </c>
      <c r="L198">
        <f t="shared" si="23"/>
        <v>157983193.27731091</v>
      </c>
      <c r="M198">
        <f t="shared" si="26"/>
        <v>3827.3008612824783</v>
      </c>
      <c r="N198">
        <f t="shared" si="27"/>
        <v>54675.726589749684</v>
      </c>
      <c r="P198">
        <v>20000000000</v>
      </c>
      <c r="Q198" s="2">
        <f t="shared" si="28"/>
        <v>1.5929225537744178</v>
      </c>
      <c r="R198" s="2">
        <f t="shared" si="29"/>
        <v>1.2971476302164073E-3</v>
      </c>
      <c r="S198" s="2">
        <f t="shared" si="30"/>
        <v>8.1431933218776133E-4</v>
      </c>
    </row>
    <row r="199" spans="7:19" x14ac:dyDescent="0.15">
      <c r="G199" s="1">
        <v>43474</v>
      </c>
      <c r="H199">
        <f t="shared" si="24"/>
        <v>32016434268.765667</v>
      </c>
      <c r="I199">
        <f t="shared" si="25"/>
        <v>25997628.330917895</v>
      </c>
      <c r="J199">
        <v>4700000</v>
      </c>
      <c r="K199">
        <v>7.0000000000000007E-2</v>
      </c>
      <c r="L199">
        <f t="shared" si="23"/>
        <v>157983193.27731091</v>
      </c>
      <c r="M199">
        <f t="shared" si="26"/>
        <v>3816.4416477358354</v>
      </c>
      <c r="N199">
        <f t="shared" si="27"/>
        <v>54520.59496765479</v>
      </c>
      <c r="P199">
        <v>20000000000</v>
      </c>
      <c r="Q199" s="2">
        <f t="shared" si="28"/>
        <v>1.6008217134382834</v>
      </c>
      <c r="R199" s="2">
        <f t="shared" si="29"/>
        <v>1.2998814165458947E-3</v>
      </c>
      <c r="S199" s="2">
        <f t="shared" si="30"/>
        <v>8.1200886122039049E-4</v>
      </c>
    </row>
    <row r="200" spans="7:19" x14ac:dyDescent="0.15">
      <c r="G200" s="1">
        <v>43475</v>
      </c>
      <c r="H200">
        <f t="shared" si="24"/>
        <v>32174417462.042976</v>
      </c>
      <c r="I200">
        <f t="shared" si="25"/>
        <v>26052148.925885551</v>
      </c>
      <c r="J200">
        <v>4700000</v>
      </c>
      <c r="K200">
        <v>7.0000000000000007E-2</v>
      </c>
      <c r="L200">
        <f t="shared" si="23"/>
        <v>157983193.27731091</v>
      </c>
      <c r="M200">
        <f t="shared" si="26"/>
        <v>3805.6664148189743</v>
      </c>
      <c r="N200">
        <f t="shared" si="27"/>
        <v>54366.663068842485</v>
      </c>
      <c r="P200">
        <v>20000000000</v>
      </c>
      <c r="Q200" s="2">
        <f t="shared" si="28"/>
        <v>1.6087208731021487</v>
      </c>
      <c r="R200" s="2">
        <f t="shared" si="29"/>
        <v>1.3026074462942775E-3</v>
      </c>
      <c r="S200" s="2">
        <f t="shared" si="30"/>
        <v>8.0971625847212211E-4</v>
      </c>
    </row>
    <row r="201" spans="7:19" x14ac:dyDescent="0.15">
      <c r="G201" s="1">
        <v>43476</v>
      </c>
      <c r="H201">
        <f t="shared" si="24"/>
        <v>32332400655.320286</v>
      </c>
      <c r="I201">
        <f t="shared" si="25"/>
        <v>26106515.588954393</v>
      </c>
      <c r="J201">
        <v>4700000</v>
      </c>
      <c r="K201">
        <v>7.0000000000000007E-2</v>
      </c>
      <c r="L201">
        <f t="shared" si="23"/>
        <v>157983193.27731091</v>
      </c>
      <c r="M201">
        <f t="shared" si="26"/>
        <v>3794.9741058864211</v>
      </c>
      <c r="N201">
        <f t="shared" si="27"/>
        <v>54213.915798377442</v>
      </c>
      <c r="P201">
        <v>20000000000</v>
      </c>
      <c r="Q201" s="2">
        <f t="shared" si="28"/>
        <v>1.6166200327660143</v>
      </c>
      <c r="R201" s="2">
        <f t="shared" si="29"/>
        <v>1.3053257794477197E-3</v>
      </c>
      <c r="S201" s="2">
        <f t="shared" si="30"/>
        <v>8.0744129912477052E-4</v>
      </c>
    </row>
    <row r="202" spans="7:19" x14ac:dyDescent="0.15">
      <c r="G202" s="1">
        <v>43477</v>
      </c>
      <c r="H202">
        <f t="shared" si="24"/>
        <v>32490383848.597595</v>
      </c>
      <c r="I202">
        <f t="shared" si="25"/>
        <v>26160729.50475277</v>
      </c>
      <c r="J202">
        <v>4700000</v>
      </c>
      <c r="K202">
        <v>7.0000000000000007E-2</v>
      </c>
      <c r="L202">
        <f t="shared" si="23"/>
        <v>157983193.27731091</v>
      </c>
      <c r="M202">
        <f t="shared" si="26"/>
        <v>3784.3636826606844</v>
      </c>
      <c r="N202">
        <f t="shared" si="27"/>
        <v>54062.338323724056</v>
      </c>
      <c r="P202">
        <v>20000000000</v>
      </c>
      <c r="Q202" s="2">
        <f t="shared" si="28"/>
        <v>1.6245191924298799</v>
      </c>
      <c r="R202" s="2">
        <f t="shared" si="29"/>
        <v>1.3080364752376386E-3</v>
      </c>
      <c r="S202" s="2">
        <f t="shared" si="30"/>
        <v>8.0518376226823075E-4</v>
      </c>
    </row>
    <row r="203" spans="7:19" x14ac:dyDescent="0.15">
      <c r="G203" s="1">
        <v>43478</v>
      </c>
      <c r="H203">
        <f t="shared" si="24"/>
        <v>32648367041.874905</v>
      </c>
      <c r="I203">
        <f t="shared" si="25"/>
        <v>26214791.843076494</v>
      </c>
      <c r="J203">
        <v>4700000</v>
      </c>
      <c r="K203">
        <v>7.0000000000000007E-2</v>
      </c>
      <c r="L203">
        <f t="shared" si="23"/>
        <v>157983193.27731091</v>
      </c>
      <c r="M203">
        <f t="shared" si="26"/>
        <v>3773.8341248256174</v>
      </c>
      <c r="N203">
        <f t="shared" si="27"/>
        <v>53911.916068937389</v>
      </c>
      <c r="P203">
        <v>20000000000</v>
      </c>
      <c r="Q203" s="2">
        <f t="shared" si="28"/>
        <v>1.6324183520937452</v>
      </c>
      <c r="R203" s="2">
        <f t="shared" si="29"/>
        <v>1.3107395921538247E-3</v>
      </c>
      <c r="S203" s="2">
        <f t="shared" si="30"/>
        <v>8.0294343081396119E-4</v>
      </c>
    </row>
    <row r="204" spans="7:19" x14ac:dyDescent="0.15">
      <c r="G204" s="1">
        <v>43479</v>
      </c>
      <c r="H204">
        <f t="shared" si="24"/>
        <v>32806350235.152214</v>
      </c>
      <c r="I204">
        <f t="shared" si="25"/>
        <v>26268703.759145431</v>
      </c>
      <c r="J204">
        <v>4700000</v>
      </c>
      <c r="K204">
        <v>7.0000000000000007E-2</v>
      </c>
      <c r="L204">
        <f t="shared" si="23"/>
        <v>157983193.27731091</v>
      </c>
      <c r="M204">
        <f t="shared" si="26"/>
        <v>3763.384429630707</v>
      </c>
      <c r="N204">
        <f t="shared" si="27"/>
        <v>53762.634709010097</v>
      </c>
      <c r="P204">
        <v>20000000000</v>
      </c>
      <c r="Q204" s="2">
        <f t="shared" si="28"/>
        <v>1.6403175117576108</v>
      </c>
      <c r="R204" s="2">
        <f t="shared" si="29"/>
        <v>1.3134351879572717E-3</v>
      </c>
      <c r="S204" s="2">
        <f t="shared" si="30"/>
        <v>8.0072009141078876E-4</v>
      </c>
    </row>
    <row r="205" spans="7:19" x14ac:dyDescent="0.15">
      <c r="G205" s="1">
        <v>43480</v>
      </c>
      <c r="H205">
        <f t="shared" si="24"/>
        <v>32964333428.429523</v>
      </c>
      <c r="I205">
        <f t="shared" si="25"/>
        <v>26322466.393854443</v>
      </c>
      <c r="J205">
        <v>4700000</v>
      </c>
      <c r="K205">
        <v>7.0000000000000007E-2</v>
      </c>
      <c r="L205">
        <f t="shared" si="23"/>
        <v>157983193.27731091</v>
      </c>
      <c r="M205">
        <f t="shared" si="26"/>
        <v>3753.0136115059281</v>
      </c>
      <c r="N205">
        <f t="shared" si="27"/>
        <v>53614.480164370398</v>
      </c>
      <c r="P205">
        <v>20000000000</v>
      </c>
      <c r="Q205" s="2">
        <f t="shared" si="28"/>
        <v>1.6482166714214761</v>
      </c>
      <c r="R205" s="2">
        <f t="shared" si="29"/>
        <v>1.3161233196927222E-3</v>
      </c>
      <c r="S205" s="2">
        <f t="shared" si="30"/>
        <v>7.9851353436296343E-4</v>
      </c>
    </row>
    <row r="206" spans="7:19" x14ac:dyDescent="0.15">
      <c r="G206" s="1">
        <v>43481</v>
      </c>
      <c r="H206">
        <f t="shared" si="24"/>
        <v>33122316621.706833</v>
      </c>
      <c r="I206">
        <f t="shared" si="25"/>
        <v>26376080.874018814</v>
      </c>
      <c r="J206">
        <v>4700000</v>
      </c>
      <c r="K206">
        <v>7.0000000000000007E-2</v>
      </c>
      <c r="L206">
        <f t="shared" si="23"/>
        <v>157983193.27731091</v>
      </c>
      <c r="M206">
        <f t="shared" si="26"/>
        <v>3742.7207016868442</v>
      </c>
      <c r="N206">
        <f t="shared" si="27"/>
        <v>53467.438595526342</v>
      </c>
      <c r="P206">
        <v>20000000000</v>
      </c>
      <c r="Q206" s="2">
        <f t="shared" si="28"/>
        <v>1.6561158310853417</v>
      </c>
      <c r="R206" s="2">
        <f t="shared" si="29"/>
        <v>1.3188040437009407E-3</v>
      </c>
      <c r="S206" s="2">
        <f t="shared" si="30"/>
        <v>7.9632355355039241E-4</v>
      </c>
    </row>
    <row r="207" spans="7:19" x14ac:dyDescent="0.15">
      <c r="G207" s="1">
        <v>43482</v>
      </c>
      <c r="H207">
        <f t="shared" si="24"/>
        <v>33280299814.984142</v>
      </c>
      <c r="I207">
        <f t="shared" si="25"/>
        <v>26429548.31261434</v>
      </c>
      <c r="J207">
        <v>4700000</v>
      </c>
      <c r="K207">
        <v>7.0000000000000007E-2</v>
      </c>
      <c r="L207">
        <f t="shared" si="23"/>
        <v>157983193.27731091</v>
      </c>
      <c r="M207">
        <f t="shared" si="26"/>
        <v>3732.5047478496281</v>
      </c>
      <c r="N207">
        <f t="shared" si="27"/>
        <v>53321.496397851828</v>
      </c>
      <c r="P207">
        <v>20000000000</v>
      </c>
      <c r="Q207" s="2">
        <f t="shared" si="28"/>
        <v>1.6640149907492072</v>
      </c>
      <c r="R207" s="2">
        <f t="shared" si="29"/>
        <v>1.3214774156307171E-3</v>
      </c>
      <c r="S207" s="2">
        <f t="shared" si="30"/>
        <v>7.9414994635098463E-4</v>
      </c>
    </row>
    <row r="208" spans="7:19" x14ac:dyDescent="0.15">
      <c r="G208" s="1">
        <v>43483</v>
      </c>
      <c r="H208">
        <f t="shared" si="24"/>
        <v>33438283008.261452</v>
      </c>
      <c r="I208">
        <f t="shared" si="25"/>
        <v>26482869.809012193</v>
      </c>
      <c r="J208">
        <v>4700000</v>
      </c>
      <c r="K208">
        <v>7.0000000000000007E-2</v>
      </c>
      <c r="L208">
        <f t="shared" si="23"/>
        <v>157983193.27731091</v>
      </c>
      <c r="M208">
        <f t="shared" si="26"/>
        <v>3722.3648137556934</v>
      </c>
      <c r="N208">
        <f t="shared" si="27"/>
        <v>53176.640196509899</v>
      </c>
      <c r="P208">
        <v>20000000000</v>
      </c>
      <c r="Q208" s="2">
        <f t="shared" si="28"/>
        <v>1.6719141504130726</v>
      </c>
      <c r="R208" s="2">
        <f t="shared" si="29"/>
        <v>1.3241434904506097E-3</v>
      </c>
      <c r="S208" s="2">
        <f t="shared" si="30"/>
        <v>7.9199251356504112E-4</v>
      </c>
    </row>
    <row r="209" spans="7:19" x14ac:dyDescent="0.15">
      <c r="G209" s="1">
        <v>43484</v>
      </c>
      <c r="H209">
        <f t="shared" si="24"/>
        <v>33596266201.538761</v>
      </c>
      <c r="I209">
        <f t="shared" si="25"/>
        <v>26536046.449208703</v>
      </c>
      <c r="J209">
        <v>4700000</v>
      </c>
      <c r="K209">
        <v>7.0000000000000007E-2</v>
      </c>
      <c r="L209">
        <f t="shared" si="23"/>
        <v>157983193.27731091</v>
      </c>
      <c r="M209">
        <f t="shared" si="26"/>
        <v>3712.2999789056489</v>
      </c>
      <c r="N209">
        <f t="shared" si="27"/>
        <v>53032.856841509267</v>
      </c>
      <c r="P209">
        <v>20000000000</v>
      </c>
      <c r="Q209" s="2">
        <f t="shared" si="28"/>
        <v>1.6798133100769381</v>
      </c>
      <c r="R209" s="2">
        <f t="shared" si="29"/>
        <v>1.3268023224604351E-3</v>
      </c>
      <c r="S209" s="2">
        <f t="shared" si="30"/>
        <v>7.8985105934162737E-4</v>
      </c>
    </row>
    <row r="210" spans="7:19" x14ac:dyDescent="0.15">
      <c r="G210" s="1">
        <v>43485</v>
      </c>
      <c r="H210">
        <f t="shared" si="24"/>
        <v>33754249394.816071</v>
      </c>
      <c r="I210">
        <f t="shared" si="25"/>
        <v>26589079.306050211</v>
      </c>
      <c r="J210">
        <v>4700000</v>
      </c>
      <c r="K210">
        <v>7.0000000000000007E-2</v>
      </c>
      <c r="L210">
        <f t="shared" si="23"/>
        <v>157983193.27731091</v>
      </c>
      <c r="M210">
        <f t="shared" si="26"/>
        <v>3702.3093382022744</v>
      </c>
      <c r="N210">
        <f t="shared" si="27"/>
        <v>52890.133402889631</v>
      </c>
      <c r="P210">
        <v>20000000000</v>
      </c>
      <c r="Q210" s="2">
        <f t="shared" si="28"/>
        <v>1.6877124697408035</v>
      </c>
      <c r="R210" s="2">
        <f t="shared" si="29"/>
        <v>1.3294539653025106E-3</v>
      </c>
      <c r="S210" s="2">
        <f t="shared" si="30"/>
        <v>7.8772539110686681E-4</v>
      </c>
    </row>
    <row r="211" spans="7:19" x14ac:dyDescent="0.15">
      <c r="G211" s="1">
        <v>43486</v>
      </c>
      <c r="H211">
        <f t="shared" si="24"/>
        <v>33912232588.09338</v>
      </c>
      <c r="I211">
        <f t="shared" si="25"/>
        <v>26641969.439453103</v>
      </c>
      <c r="J211">
        <v>4700000</v>
      </c>
      <c r="K211">
        <v>7.0000000000000007E-2</v>
      </c>
      <c r="L211">
        <f t="shared" ref="L211:L274" si="31">J211/0.51*1.2/K211</f>
        <v>157983193.27731091</v>
      </c>
      <c r="M211">
        <f t="shared" si="26"/>
        <v>3692.3920016222551</v>
      </c>
      <c r="N211">
        <f t="shared" si="27"/>
        <v>52748.457166032211</v>
      </c>
      <c r="P211">
        <v>20000000000</v>
      </c>
      <c r="Q211" s="2">
        <f t="shared" si="28"/>
        <v>1.695611629404669</v>
      </c>
      <c r="R211" s="2">
        <f t="shared" si="29"/>
        <v>1.3320984719726551E-3</v>
      </c>
      <c r="S211" s="2">
        <f t="shared" si="30"/>
        <v>7.8561531949409679E-4</v>
      </c>
    </row>
    <row r="212" spans="7:19" x14ac:dyDescent="0.15">
      <c r="G212" s="1">
        <v>43487</v>
      </c>
      <c r="H212">
        <f t="shared" si="24"/>
        <v>34070215781.370689</v>
      </c>
      <c r="I212">
        <f t="shared" si="25"/>
        <v>26694717.896619134</v>
      </c>
      <c r="J212">
        <v>4700000</v>
      </c>
      <c r="K212">
        <v>7.0000000000000007E-2</v>
      </c>
      <c r="L212">
        <f t="shared" si="31"/>
        <v>157983193.27731091</v>
      </c>
      <c r="M212">
        <f t="shared" si="26"/>
        <v>3682.5470938964008</v>
      </c>
      <c r="N212">
        <f t="shared" si="27"/>
        <v>52607.815627091433</v>
      </c>
      <c r="P212">
        <v>20000000000</v>
      </c>
      <c r="Q212" s="2">
        <f t="shared" si="28"/>
        <v>1.7035107890685344</v>
      </c>
      <c r="R212" s="2">
        <f t="shared" si="29"/>
        <v>1.3347358948309566E-3</v>
      </c>
      <c r="S212" s="2">
        <f t="shared" si="30"/>
        <v>7.8352065827583001E-4</v>
      </c>
    </row>
    <row r="213" spans="7:19" x14ac:dyDescent="0.15">
      <c r="G213" s="1">
        <v>43488</v>
      </c>
      <c r="H213">
        <f t="shared" ref="H213:H237" si="32">H212+L212</f>
        <v>34228198974.647999</v>
      </c>
      <c r="I213">
        <f t="shared" ref="I213:I237" si="33">I212+N212</f>
        <v>26747325.712246224</v>
      </c>
      <c r="J213">
        <v>4700000</v>
      </c>
      <c r="K213">
        <v>7.0000000000000007E-2</v>
      </c>
      <c r="L213">
        <f t="shared" si="31"/>
        <v>157983193.27731091</v>
      </c>
      <c r="M213">
        <f t="shared" ref="M213:M237" si="34">J213*I213/H213</f>
        <v>3672.7737541980932</v>
      </c>
      <c r="N213">
        <f t="shared" ref="N213:N237" si="35">M213/K213</f>
        <v>52468.196488544185</v>
      </c>
      <c r="P213">
        <v>20000000000</v>
      </c>
      <c r="Q213" s="2">
        <f t="shared" ref="Q213:Q237" si="36">H213/P213</f>
        <v>1.7114099487323999</v>
      </c>
      <c r="R213" s="2">
        <f t="shared" ref="R213:R237" si="37">I213/P213</f>
        <v>1.3373662856123111E-3</v>
      </c>
      <c r="S213" s="2">
        <f t="shared" ref="S213:S237" si="38">I213/H213</f>
        <v>7.8144122429746668E-4</v>
      </c>
    </row>
    <row r="214" spans="7:19" x14ac:dyDescent="0.15">
      <c r="G214" s="1">
        <v>43489</v>
      </c>
      <c r="H214">
        <f t="shared" si="32"/>
        <v>34386182167.925308</v>
      </c>
      <c r="I214">
        <f t="shared" si="33"/>
        <v>26799793.908734769</v>
      </c>
      <c r="J214">
        <v>4700000</v>
      </c>
      <c r="K214">
        <v>7.0000000000000007E-2</v>
      </c>
      <c r="L214">
        <f t="shared" si="31"/>
        <v>157983193.27731091</v>
      </c>
      <c r="M214">
        <f t="shared" si="34"/>
        <v>3663.071135839712</v>
      </c>
      <c r="N214">
        <f t="shared" si="35"/>
        <v>52329.587654853021</v>
      </c>
      <c r="P214">
        <v>20000000000</v>
      </c>
      <c r="Q214" s="2">
        <f t="shared" si="36"/>
        <v>1.7193091083962655</v>
      </c>
      <c r="R214" s="2">
        <f t="shared" si="37"/>
        <v>1.3399896954367383E-3</v>
      </c>
      <c r="S214" s="2">
        <f t="shared" si="38"/>
        <v>7.7937683741270474E-4</v>
      </c>
    </row>
    <row r="215" spans="7:19" x14ac:dyDescent="0.15">
      <c r="G215" s="1">
        <v>43490</v>
      </c>
      <c r="H215">
        <f t="shared" si="32"/>
        <v>34544165361.202621</v>
      </c>
      <c r="I215">
        <f t="shared" si="33"/>
        <v>26852123.49638962</v>
      </c>
      <c r="J215">
        <v>4700000</v>
      </c>
      <c r="K215">
        <v>7.0000000000000007E-2</v>
      </c>
      <c r="L215">
        <f t="shared" si="31"/>
        <v>157983193.27731091</v>
      </c>
      <c r="M215">
        <f t="shared" si="34"/>
        <v>3653.4384059768036</v>
      </c>
      <c r="N215">
        <f t="shared" si="35"/>
        <v>52191.977228240044</v>
      </c>
      <c r="P215">
        <v>20000000000</v>
      </c>
      <c r="Q215" s="2">
        <f t="shared" si="36"/>
        <v>1.7272082680601311</v>
      </c>
      <c r="R215" s="2">
        <f t="shared" si="37"/>
        <v>1.342606174819481E-3</v>
      </c>
      <c r="S215" s="2">
        <f t="shared" si="38"/>
        <v>7.7732732042059649E-4</v>
      </c>
    </row>
    <row r="216" spans="7:19" x14ac:dyDescent="0.15">
      <c r="G216" s="1">
        <v>43491</v>
      </c>
      <c r="H216">
        <f t="shared" si="32"/>
        <v>34702148554.479935</v>
      </c>
      <c r="I216">
        <f t="shared" si="33"/>
        <v>26904315.473617859</v>
      </c>
      <c r="J216">
        <v>4700000</v>
      </c>
      <c r="K216">
        <v>7.0000000000000007E-2</v>
      </c>
      <c r="L216">
        <f t="shared" si="31"/>
        <v>157983193.27731091</v>
      </c>
      <c r="M216">
        <f t="shared" si="34"/>
        <v>3643.8747453197566</v>
      </c>
      <c r="N216">
        <f t="shared" si="35"/>
        <v>52055.353504567945</v>
      </c>
      <c r="P216">
        <v>20000000000</v>
      </c>
      <c r="Q216" s="2">
        <f t="shared" si="36"/>
        <v>1.7351074277239968</v>
      </c>
      <c r="R216" s="2">
        <f t="shared" si="37"/>
        <v>1.3452157736808929E-3</v>
      </c>
      <c r="S216" s="2">
        <f t="shared" si="38"/>
        <v>7.7529249900420353E-4</v>
      </c>
    </row>
    <row r="217" spans="7:19" x14ac:dyDescent="0.15">
      <c r="G217" s="1">
        <v>43492</v>
      </c>
      <c r="H217">
        <f t="shared" si="32"/>
        <v>34860131747.757248</v>
      </c>
      <c r="I217">
        <f t="shared" si="33"/>
        <v>26956370.827122428</v>
      </c>
      <c r="J217">
        <v>4700000</v>
      </c>
      <c r="K217">
        <v>7.0000000000000007E-2</v>
      </c>
      <c r="L217">
        <f t="shared" si="31"/>
        <v>157983193.27731091</v>
      </c>
      <c r="M217">
        <f t="shared" si="34"/>
        <v>3634.3793478527637</v>
      </c>
      <c r="N217">
        <f t="shared" si="35"/>
        <v>51919.70496932519</v>
      </c>
      <c r="P217">
        <v>20000000000</v>
      </c>
      <c r="Q217" s="2">
        <f t="shared" si="36"/>
        <v>1.7430065873878624</v>
      </c>
      <c r="R217" s="2">
        <f t="shared" si="37"/>
        <v>1.3478185413561214E-3</v>
      </c>
      <c r="S217" s="2">
        <f t="shared" si="38"/>
        <v>7.7327220167080081E-4</v>
      </c>
    </row>
    <row r="218" spans="7:19" x14ac:dyDescent="0.15">
      <c r="G218" s="1">
        <v>43493</v>
      </c>
      <c r="H218">
        <f t="shared" si="32"/>
        <v>35018114941.034561</v>
      </c>
      <c r="I218">
        <f t="shared" si="33"/>
        <v>27008290.532091752</v>
      </c>
      <c r="J218">
        <v>4700000</v>
      </c>
      <c r="K218">
        <v>7.0000000000000007E-2</v>
      </c>
      <c r="L218">
        <f t="shared" si="31"/>
        <v>157983193.27731091</v>
      </c>
      <c r="M218">
        <f t="shared" si="34"/>
        <v>3624.9514205598471</v>
      </c>
      <c r="N218">
        <f t="shared" si="35"/>
        <v>51785.020293712099</v>
      </c>
      <c r="P218">
        <v>20000000000</v>
      </c>
      <c r="Q218" s="2">
        <f t="shared" si="36"/>
        <v>1.750905747051728</v>
      </c>
      <c r="R218" s="2">
        <f t="shared" si="37"/>
        <v>1.3504145266045875E-3</v>
      </c>
      <c r="S218" s="2">
        <f t="shared" si="38"/>
        <v>7.7126625969358451E-4</v>
      </c>
    </row>
    <row r="219" spans="7:19" x14ac:dyDescent="0.15">
      <c r="G219" s="1">
        <v>43494</v>
      </c>
      <c r="H219">
        <f t="shared" si="32"/>
        <v>35176098134.311874</v>
      </c>
      <c r="I219">
        <f t="shared" si="33"/>
        <v>27060075.552385464</v>
      </c>
      <c r="J219">
        <v>4700000</v>
      </c>
      <c r="K219">
        <v>7.0000000000000007E-2</v>
      </c>
      <c r="L219">
        <f t="shared" si="31"/>
        <v>157983193.27731091</v>
      </c>
      <c r="M219">
        <f t="shared" si="34"/>
        <v>3615.5901831577507</v>
      </c>
      <c r="N219">
        <f t="shared" si="35"/>
        <v>51651.288330825009</v>
      </c>
      <c r="P219">
        <v>20000000000</v>
      </c>
      <c r="Q219" s="2">
        <f t="shared" si="36"/>
        <v>1.7588049067155938</v>
      </c>
      <c r="R219" s="2">
        <f t="shared" si="37"/>
        <v>1.3530037776192732E-3</v>
      </c>
      <c r="S219" s="2">
        <f t="shared" si="38"/>
        <v>7.6927450705484052E-4</v>
      </c>
    </row>
    <row r="220" spans="7:19" x14ac:dyDescent="0.15">
      <c r="G220" s="1">
        <v>43495</v>
      </c>
      <c r="H220">
        <f t="shared" si="32"/>
        <v>35334081327.589188</v>
      </c>
      <c r="I220">
        <f t="shared" si="33"/>
        <v>27111726.840716287</v>
      </c>
      <c r="J220">
        <v>4700000</v>
      </c>
      <c r="K220">
        <v>7.0000000000000007E-2</v>
      </c>
      <c r="L220">
        <f t="shared" si="31"/>
        <v>157983193.27731091</v>
      </c>
      <c r="M220">
        <f t="shared" si="34"/>
        <v>3606.2948678354855</v>
      </c>
      <c r="N220">
        <f t="shared" si="35"/>
        <v>51518.4981119355</v>
      </c>
      <c r="P220">
        <v>20000000000</v>
      </c>
      <c r="Q220" s="2">
        <f t="shared" si="36"/>
        <v>1.7667040663794593</v>
      </c>
      <c r="R220" s="2">
        <f t="shared" si="37"/>
        <v>1.3555863420358144E-3</v>
      </c>
      <c r="S220" s="2">
        <f t="shared" si="38"/>
        <v>7.6729678039052888E-4</v>
      </c>
    </row>
    <row r="221" spans="7:19" x14ac:dyDescent="0.15">
      <c r="G221" s="1">
        <v>43496</v>
      </c>
      <c r="H221">
        <f t="shared" si="32"/>
        <v>35492064520.866501</v>
      </c>
      <c r="I221">
        <f t="shared" si="33"/>
        <v>27163245.338828225</v>
      </c>
      <c r="J221">
        <v>4700000</v>
      </c>
      <c r="K221">
        <v>7.0000000000000007E-2</v>
      </c>
      <c r="L221">
        <f t="shared" si="31"/>
        <v>157983193.27731091</v>
      </c>
      <c r="M221">
        <f t="shared" si="34"/>
        <v>3597.0647190003415</v>
      </c>
      <c r="N221">
        <f t="shared" si="35"/>
        <v>51386.638842862019</v>
      </c>
      <c r="P221">
        <v>20000000000</v>
      </c>
      <c r="Q221" s="2">
        <f t="shared" si="36"/>
        <v>1.7746032260433251</v>
      </c>
      <c r="R221" s="2">
        <f t="shared" si="37"/>
        <v>1.3581622669414112E-3</v>
      </c>
      <c r="S221" s="2">
        <f t="shared" si="38"/>
        <v>7.6533291893624293E-4</v>
      </c>
    </row>
    <row r="222" spans="7:19" x14ac:dyDescent="0.15">
      <c r="G222" s="1">
        <v>43497</v>
      </c>
      <c r="H222">
        <f t="shared" si="32"/>
        <v>35650047714.143814</v>
      </c>
      <c r="I222">
        <f t="shared" si="33"/>
        <v>27214631.977671087</v>
      </c>
      <c r="J222">
        <v>4700000</v>
      </c>
      <c r="K222">
        <v>7.0000000000000007E-2</v>
      </c>
      <c r="L222">
        <f t="shared" si="31"/>
        <v>157983193.27731091</v>
      </c>
      <c r="M222">
        <f t="shared" si="34"/>
        <v>3587.89899303017</v>
      </c>
      <c r="N222">
        <f t="shared" si="35"/>
        <v>51255.699900430998</v>
      </c>
      <c r="P222">
        <v>20000000000</v>
      </c>
      <c r="Q222" s="2">
        <f t="shared" si="36"/>
        <v>1.7825023857071907</v>
      </c>
      <c r="R222" s="2">
        <f t="shared" si="37"/>
        <v>1.3607315988835543E-3</v>
      </c>
      <c r="S222" s="2">
        <f t="shared" si="38"/>
        <v>7.6338276447450427E-4</v>
      </c>
    </row>
    <row r="223" spans="7:19" x14ac:dyDescent="0.15">
      <c r="G223" s="1">
        <v>43498</v>
      </c>
      <c r="H223">
        <f t="shared" si="32"/>
        <v>35808030907.421127</v>
      </c>
      <c r="I223">
        <f t="shared" si="33"/>
        <v>27265887.677571516</v>
      </c>
      <c r="J223">
        <v>4700000</v>
      </c>
      <c r="K223">
        <v>7.0000000000000007E-2</v>
      </c>
      <c r="L223">
        <f t="shared" si="31"/>
        <v>157983193.27731091</v>
      </c>
      <c r="M223">
        <f t="shared" si="34"/>
        <v>3578.7969580317645</v>
      </c>
      <c r="N223">
        <f t="shared" si="35"/>
        <v>51125.670829025199</v>
      </c>
      <c r="P223">
        <v>20000000000</v>
      </c>
      <c r="Q223" s="2">
        <f t="shared" si="36"/>
        <v>1.7904015453710564</v>
      </c>
      <c r="R223" s="2">
        <f t="shared" si="37"/>
        <v>1.3632943838785758E-3</v>
      </c>
      <c r="S223" s="2">
        <f t="shared" si="38"/>
        <v>7.6144616128335412E-4</v>
      </c>
    </row>
    <row r="224" spans="7:19" x14ac:dyDescent="0.15">
      <c r="G224" s="1">
        <v>43499</v>
      </c>
      <c r="H224">
        <f t="shared" si="32"/>
        <v>35966014100.698441</v>
      </c>
      <c r="I224">
        <f t="shared" si="33"/>
        <v>27317013.348400541</v>
      </c>
      <c r="J224">
        <v>4700000</v>
      </c>
      <c r="K224">
        <v>7.0000000000000007E-2</v>
      </c>
      <c r="L224">
        <f t="shared" si="31"/>
        <v>157983193.27731091</v>
      </c>
      <c r="M224">
        <f t="shared" si="34"/>
        <v>3569.7578936051545</v>
      </c>
      <c r="N224">
        <f t="shared" si="35"/>
        <v>50996.541337216491</v>
      </c>
      <c r="P224">
        <v>20000000000</v>
      </c>
      <c r="Q224" s="2">
        <f t="shared" si="36"/>
        <v>1.798300705034922</v>
      </c>
      <c r="R224" s="2">
        <f t="shared" si="37"/>
        <v>1.3658506674200271E-3</v>
      </c>
      <c r="S224" s="2">
        <f t="shared" si="38"/>
        <v>7.5952295608620304E-4</v>
      </c>
    </row>
    <row r="225" spans="7:19" x14ac:dyDescent="0.15">
      <c r="G225" s="1">
        <v>43500</v>
      </c>
      <c r="H225">
        <f t="shared" si="32"/>
        <v>36123997293.975754</v>
      </c>
      <c r="I225">
        <f t="shared" si="33"/>
        <v>27368009.889737759</v>
      </c>
      <c r="J225">
        <v>4700000</v>
      </c>
      <c r="K225">
        <v>7.0000000000000007E-2</v>
      </c>
      <c r="L225">
        <f t="shared" si="31"/>
        <v>157983193.27731091</v>
      </c>
      <c r="M225">
        <f t="shared" si="34"/>
        <v>3560.7810906136483</v>
      </c>
      <c r="N225">
        <f t="shared" si="35"/>
        <v>50868.301294480683</v>
      </c>
      <c r="P225">
        <v>20000000000</v>
      </c>
      <c r="Q225" s="2">
        <f t="shared" si="36"/>
        <v>1.8061998646987878</v>
      </c>
      <c r="R225" s="2">
        <f t="shared" si="37"/>
        <v>1.3684004944868879E-3</v>
      </c>
      <c r="S225" s="2">
        <f t="shared" si="38"/>
        <v>7.5761299800290391E-4</v>
      </c>
    </row>
    <row r="226" spans="7:19" x14ac:dyDescent="0.15">
      <c r="G226" s="1">
        <v>43501</v>
      </c>
      <c r="H226">
        <f t="shared" si="32"/>
        <v>36281980487.253067</v>
      </c>
      <c r="I226">
        <f t="shared" si="33"/>
        <v>27418878.191032238</v>
      </c>
      <c r="J226">
        <v>4700000</v>
      </c>
      <c r="K226">
        <v>7.0000000000000007E-2</v>
      </c>
      <c r="L226">
        <f t="shared" si="31"/>
        <v>157983193.27731091</v>
      </c>
      <c r="M226">
        <f t="shared" si="34"/>
        <v>3551.8658509594566</v>
      </c>
      <c r="N226">
        <f t="shared" si="35"/>
        <v>50740.940727992231</v>
      </c>
      <c r="P226">
        <v>20000000000</v>
      </c>
      <c r="Q226" s="2">
        <f t="shared" si="36"/>
        <v>1.8140990243626534</v>
      </c>
      <c r="R226" s="2">
        <f t="shared" si="37"/>
        <v>1.3709439095516119E-3</v>
      </c>
      <c r="S226" s="2">
        <f t="shared" si="38"/>
        <v>7.5571613850201208E-4</v>
      </c>
    </row>
    <row r="227" spans="7:19" x14ac:dyDescent="0.15">
      <c r="G227" s="1">
        <v>43502</v>
      </c>
      <c r="H227">
        <f t="shared" si="32"/>
        <v>36439963680.53038</v>
      </c>
      <c r="I227">
        <f t="shared" si="33"/>
        <v>27469619.131760232</v>
      </c>
      <c r="J227">
        <v>4700000</v>
      </c>
      <c r="K227">
        <v>7.0000000000000007E-2</v>
      </c>
      <c r="L227">
        <f t="shared" si="31"/>
        <v>157983193.27731091</v>
      </c>
      <c r="M227">
        <f t="shared" si="34"/>
        <v>3543.0114873647412</v>
      </c>
      <c r="N227">
        <f t="shared" si="35"/>
        <v>50614.449819496302</v>
      </c>
      <c r="P227">
        <v>20000000000</v>
      </c>
      <c r="Q227" s="2">
        <f t="shared" si="36"/>
        <v>1.8219981840265189</v>
      </c>
      <c r="R227" s="2">
        <f t="shared" si="37"/>
        <v>1.3734809565880116E-3</v>
      </c>
      <c r="S227" s="2">
        <f t="shared" si="38"/>
        <v>7.538322313542003E-4</v>
      </c>
    </row>
    <row r="228" spans="7:19" x14ac:dyDescent="0.15">
      <c r="G228" s="1">
        <v>43503</v>
      </c>
      <c r="H228">
        <f t="shared" si="32"/>
        <v>36597946873.807693</v>
      </c>
      <c r="I228">
        <f t="shared" si="33"/>
        <v>27520233.58157973</v>
      </c>
      <c r="J228">
        <v>4700000</v>
      </c>
      <c r="K228">
        <v>7.0000000000000007E-2</v>
      </c>
      <c r="L228">
        <f t="shared" si="31"/>
        <v>157983193.27731091</v>
      </c>
      <c r="M228">
        <f t="shared" si="34"/>
        <v>3534.2173231579295</v>
      </c>
      <c r="N228">
        <f t="shared" si="35"/>
        <v>50488.818902256135</v>
      </c>
      <c r="P228">
        <v>20000000000</v>
      </c>
      <c r="Q228" s="2">
        <f t="shared" si="36"/>
        <v>1.8298973436903847</v>
      </c>
      <c r="R228" s="2">
        <f t="shared" si="37"/>
        <v>1.3760116790789865E-3</v>
      </c>
      <c r="S228" s="2">
        <f t="shared" si="38"/>
        <v>7.5196113258679342E-4</v>
      </c>
    </row>
    <row r="229" spans="7:19" x14ac:dyDescent="0.15">
      <c r="G229" s="1">
        <v>43504</v>
      </c>
      <c r="H229">
        <f t="shared" si="32"/>
        <v>36755930067.085007</v>
      </c>
      <c r="I229">
        <f t="shared" si="33"/>
        <v>27570722.400481988</v>
      </c>
      <c r="J229">
        <v>4700000</v>
      </c>
      <c r="K229">
        <v>7.0000000000000007E-2</v>
      </c>
      <c r="L229">
        <f t="shared" si="31"/>
        <v>157983193.27731091</v>
      </c>
      <c r="M229">
        <f t="shared" si="34"/>
        <v>3525.4826920651531</v>
      </c>
      <c r="N229">
        <f t="shared" si="35"/>
        <v>50364.038458073614</v>
      </c>
      <c r="P229">
        <v>20000000000</v>
      </c>
      <c r="Q229" s="2">
        <f t="shared" si="36"/>
        <v>1.8377965033542503</v>
      </c>
      <c r="R229" s="2">
        <f t="shared" si="37"/>
        <v>1.3785361200240995E-3</v>
      </c>
      <c r="S229" s="2">
        <f t="shared" si="38"/>
        <v>7.501027004393942E-4</v>
      </c>
    </row>
    <row r="230" spans="7:19" x14ac:dyDescent="0.15">
      <c r="G230" s="1">
        <v>43505</v>
      </c>
      <c r="H230">
        <f t="shared" si="32"/>
        <v>36913913260.36232</v>
      </c>
      <c r="I230">
        <f t="shared" si="33"/>
        <v>27621086.438940063</v>
      </c>
      <c r="J230">
        <v>4700000</v>
      </c>
      <c r="K230">
        <v>7.0000000000000007E-2</v>
      </c>
      <c r="L230">
        <f t="shared" si="31"/>
        <v>157983193.27731091</v>
      </c>
      <c r="M230">
        <f t="shared" si="34"/>
        <v>3516.8069380066613</v>
      </c>
      <c r="N230">
        <f t="shared" si="35"/>
        <v>50240.099114380871</v>
      </c>
      <c r="P230">
        <v>20000000000</v>
      </c>
      <c r="Q230" s="2">
        <f t="shared" si="36"/>
        <v>1.8456956630181161</v>
      </c>
      <c r="R230" s="2">
        <f t="shared" si="37"/>
        <v>1.3810543219470032E-3</v>
      </c>
      <c r="S230" s="2">
        <f t="shared" si="38"/>
        <v>7.4825679532056623E-4</v>
      </c>
    </row>
    <row r="231" spans="7:19" x14ac:dyDescent="0.15">
      <c r="G231" s="1">
        <v>43506</v>
      </c>
      <c r="H231">
        <f t="shared" si="32"/>
        <v>37071896453.639633</v>
      </c>
      <c r="I231">
        <f t="shared" si="33"/>
        <v>27671326.538054444</v>
      </c>
      <c r="J231">
        <v>4700000</v>
      </c>
      <c r="K231">
        <v>7.0000000000000007E-2</v>
      </c>
      <c r="L231">
        <f t="shared" si="31"/>
        <v>157983193.27731091</v>
      </c>
      <c r="M231">
        <f t="shared" si="34"/>
        <v>3508.1894148980709</v>
      </c>
      <c r="N231">
        <f t="shared" si="35"/>
        <v>50116.991641401008</v>
      </c>
      <c r="P231">
        <v>20000000000</v>
      </c>
      <c r="Q231" s="2">
        <f t="shared" si="36"/>
        <v>1.8535948226819816</v>
      </c>
      <c r="R231" s="2">
        <f t="shared" si="37"/>
        <v>1.3835663269027223E-3</v>
      </c>
      <c r="S231" s="2">
        <f t="shared" si="38"/>
        <v>7.4642327976554696E-4</v>
      </c>
    </row>
    <row r="232" spans="7:19" x14ac:dyDescent="0.15">
      <c r="G232" s="1">
        <v>43507</v>
      </c>
      <c r="H232">
        <f t="shared" si="32"/>
        <v>37229879646.916946</v>
      </c>
      <c r="I232">
        <f t="shared" si="33"/>
        <v>27721443.529695846</v>
      </c>
      <c r="J232">
        <v>4700000</v>
      </c>
      <c r="K232">
        <v>7.0000000000000007E-2</v>
      </c>
      <c r="L232">
        <f t="shared" si="31"/>
        <v>157983193.27731091</v>
      </c>
      <c r="M232">
        <f t="shared" si="34"/>
        <v>3499.6294864563183</v>
      </c>
      <c r="N232">
        <f t="shared" si="35"/>
        <v>49994.70694937597</v>
      </c>
      <c r="P232">
        <v>20000000000</v>
      </c>
      <c r="Q232" s="2">
        <f t="shared" si="36"/>
        <v>1.8614939823458474</v>
      </c>
      <c r="R232" s="2">
        <f t="shared" si="37"/>
        <v>1.3860721764847924E-3</v>
      </c>
      <c r="S232" s="2">
        <f t="shared" si="38"/>
        <v>7.4460201839496125E-4</v>
      </c>
    </row>
    <row r="233" spans="7:19" x14ac:dyDescent="0.15">
      <c r="G233" s="1">
        <v>43508</v>
      </c>
      <c r="H233">
        <f t="shared" si="32"/>
        <v>37387862840.19426</v>
      </c>
      <c r="I233">
        <f t="shared" si="33"/>
        <v>27771438.236645222</v>
      </c>
      <c r="J233">
        <v>4700000</v>
      </c>
      <c r="K233">
        <v>7.0000000000000007E-2</v>
      </c>
      <c r="L233">
        <f t="shared" si="31"/>
        <v>157983193.27731091</v>
      </c>
      <c r="M233">
        <f t="shared" si="34"/>
        <v>3491.1265260101818</v>
      </c>
      <c r="N233">
        <f t="shared" si="35"/>
        <v>49873.236085859739</v>
      </c>
      <c r="P233">
        <v>20000000000</v>
      </c>
      <c r="Q233" s="2">
        <f t="shared" si="36"/>
        <v>1.869393142009713</v>
      </c>
      <c r="R233" s="2">
        <f t="shared" si="37"/>
        <v>1.3885719118322611E-3</v>
      </c>
      <c r="S233" s="2">
        <f t="shared" si="38"/>
        <v>7.4279287787450674E-4</v>
      </c>
    </row>
    <row r="234" spans="7:19" x14ac:dyDescent="0.15">
      <c r="G234" s="1">
        <v>43509</v>
      </c>
      <c r="H234">
        <f t="shared" si="32"/>
        <v>37545846033.471573</v>
      </c>
      <c r="I234">
        <f t="shared" si="33"/>
        <v>27821311.47273108</v>
      </c>
      <c r="J234">
        <v>4700000</v>
      </c>
      <c r="K234">
        <v>7.0000000000000007E-2</v>
      </c>
      <c r="L234">
        <f t="shared" si="31"/>
        <v>157983193.27731091</v>
      </c>
      <c r="M234">
        <f t="shared" si="34"/>
        <v>3482.6799163152509</v>
      </c>
      <c r="N234">
        <f t="shared" si="35"/>
        <v>49752.570233075006</v>
      </c>
      <c r="P234">
        <v>20000000000</v>
      </c>
      <c r="Q234" s="2">
        <f t="shared" si="36"/>
        <v>1.8772923016735787</v>
      </c>
      <c r="R234" s="2">
        <f t="shared" si="37"/>
        <v>1.391065573636554E-3</v>
      </c>
      <c r="S234" s="2">
        <f t="shared" si="38"/>
        <v>7.4099572687558526E-4</v>
      </c>
    </row>
    <row r="235" spans="7:19" x14ac:dyDescent="0.15">
      <c r="G235" s="1">
        <v>43510</v>
      </c>
      <c r="H235">
        <f t="shared" si="32"/>
        <v>37703829226.748886</v>
      </c>
      <c r="I235">
        <f t="shared" si="33"/>
        <v>27871064.042964157</v>
      </c>
      <c r="J235">
        <v>4700000</v>
      </c>
      <c r="K235">
        <v>7.0000000000000007E-2</v>
      </c>
      <c r="L235">
        <f t="shared" si="31"/>
        <v>157983193.27731091</v>
      </c>
      <c r="M235">
        <f t="shared" si="34"/>
        <v>3474.2890493732179</v>
      </c>
      <c r="N235">
        <f t="shared" si="35"/>
        <v>49632.700705331677</v>
      </c>
      <c r="P235">
        <v>20000000000</v>
      </c>
      <c r="Q235" s="2">
        <f t="shared" si="36"/>
        <v>1.8851914613374443</v>
      </c>
      <c r="R235" s="2">
        <f t="shared" si="37"/>
        <v>1.3935532021482077E-3</v>
      </c>
      <c r="S235" s="2">
        <f t="shared" si="38"/>
        <v>7.3921043603685486E-4</v>
      </c>
    </row>
    <row r="236" spans="7:19" x14ac:dyDescent="0.15">
      <c r="G236" s="1">
        <v>43511</v>
      </c>
      <c r="H236">
        <f t="shared" si="32"/>
        <v>37861812420.026199</v>
      </c>
      <c r="I236">
        <f t="shared" si="33"/>
        <v>27920696.743669488</v>
      </c>
      <c r="J236">
        <v>4700000</v>
      </c>
      <c r="K236">
        <v>7.0000000000000007E-2</v>
      </c>
      <c r="L236">
        <f t="shared" si="31"/>
        <v>157983193.27731091</v>
      </c>
      <c r="M236">
        <f t="shared" si="34"/>
        <v>3465.9533262553678</v>
      </c>
      <c r="N236">
        <f t="shared" si="35"/>
        <v>49513.618946505252</v>
      </c>
      <c r="P236">
        <v>20000000000</v>
      </c>
      <c r="Q236" s="2">
        <f t="shared" si="36"/>
        <v>1.8930906210013099</v>
      </c>
      <c r="R236" s="2">
        <f t="shared" si="37"/>
        <v>1.3960348371834744E-3</v>
      </c>
      <c r="S236" s="2">
        <f t="shared" si="38"/>
        <v>7.3743687792667391E-4</v>
      </c>
    </row>
    <row r="237" spans="7:19" x14ac:dyDescent="0.15">
      <c r="G237" s="1">
        <v>43512</v>
      </c>
      <c r="H237">
        <f t="shared" si="32"/>
        <v>38019795613.303513</v>
      </c>
      <c r="I237">
        <f t="shared" si="33"/>
        <v>27970210.362615991</v>
      </c>
      <c r="J237">
        <v>4700000</v>
      </c>
      <c r="K237">
        <v>7.0000000000000007E-2</v>
      </c>
      <c r="L237">
        <f t="shared" si="31"/>
        <v>157983193.27731091</v>
      </c>
      <c r="M237">
        <f t="shared" si="34"/>
        <v>3457.6721569301644</v>
      </c>
      <c r="N237">
        <f t="shared" si="35"/>
        <v>49395.31652757377</v>
      </c>
      <c r="P237">
        <v>20000000000</v>
      </c>
      <c r="Q237" s="2">
        <f t="shared" si="36"/>
        <v>1.9009897806651757</v>
      </c>
      <c r="R237" s="2">
        <f t="shared" si="37"/>
        <v>1.3985105181307995E-3</v>
      </c>
      <c r="S237" s="2">
        <f t="shared" si="38"/>
        <v>7.3567492700641799E-4</v>
      </c>
    </row>
    <row r="238" spans="7:19" x14ac:dyDescent="0.15">
      <c r="G238" s="1">
        <v>43513</v>
      </c>
      <c r="H238">
        <f t="shared" ref="H238:H301" si="39">H237+L237</f>
        <v>38177778806.580826</v>
      </c>
      <c r="I238">
        <f t="shared" ref="I238:I301" si="40">I237+N237</f>
        <v>28019605.679143567</v>
      </c>
      <c r="J238">
        <v>4700000</v>
      </c>
      <c r="K238">
        <v>7.0000000000000007E-2</v>
      </c>
      <c r="L238">
        <f t="shared" si="31"/>
        <v>157983193.27731091</v>
      </c>
      <c r="M238">
        <f t="shared" ref="M238:M301" si="41">J238*I238/H238</f>
        <v>3449.4449600948124</v>
      </c>
      <c r="N238">
        <f t="shared" ref="N238:N301" si="42">M238/K238</f>
        <v>49277.785144211601</v>
      </c>
      <c r="P238">
        <v>20000000000</v>
      </c>
      <c r="Q238" s="2">
        <f t="shared" ref="Q238:Q301" si="43">H238/P238</f>
        <v>1.9088889403290412</v>
      </c>
      <c r="R238" s="2">
        <f t="shared" ref="R238:R301" si="44">I238/P238</f>
        <v>1.4009802839571783E-3</v>
      </c>
      <c r="S238" s="2">
        <f t="shared" ref="S238:S301" si="45">I238/H238</f>
        <v>7.3392445959464094E-4</v>
      </c>
    </row>
    <row r="239" spans="7:19" x14ac:dyDescent="0.15">
      <c r="G239" s="1">
        <v>43514</v>
      </c>
      <c r="H239">
        <f t="shared" si="39"/>
        <v>38335761999.858139</v>
      </c>
      <c r="I239">
        <f t="shared" si="40"/>
        <v>28068883.464287776</v>
      </c>
      <c r="J239">
        <v>4700000</v>
      </c>
      <c r="K239">
        <v>7.0000000000000007E-2</v>
      </c>
      <c r="L239">
        <f t="shared" si="31"/>
        <v>157983193.27731091</v>
      </c>
      <c r="M239">
        <f t="shared" si="41"/>
        <v>3441.2711630106824</v>
      </c>
      <c r="N239">
        <f t="shared" si="42"/>
        <v>49161.016614438311</v>
      </c>
      <c r="P239">
        <v>20000000000</v>
      </c>
      <c r="Q239" s="2">
        <f t="shared" si="43"/>
        <v>1.916788099992907</v>
      </c>
      <c r="R239" s="2">
        <f t="shared" si="44"/>
        <v>1.4034441732143888E-3</v>
      </c>
      <c r="S239" s="2">
        <f t="shared" si="45"/>
        <v>7.3218535383206011E-4</v>
      </c>
    </row>
    <row r="240" spans="7:19" x14ac:dyDescent="0.15">
      <c r="G240" s="1">
        <v>43515</v>
      </c>
      <c r="H240">
        <f t="shared" si="39"/>
        <v>38493745193.135452</v>
      </c>
      <c r="I240">
        <f t="shared" si="40"/>
        <v>28118044.480902214</v>
      </c>
      <c r="J240">
        <v>4700000</v>
      </c>
      <c r="K240">
        <v>7.0000000000000007E-2</v>
      </c>
      <c r="L240">
        <f t="shared" si="31"/>
        <v>157983193.27731091</v>
      </c>
      <c r="M240">
        <f t="shared" si="41"/>
        <v>3433.1502013425138</v>
      </c>
      <c r="N240">
        <f t="shared" si="42"/>
        <v>49045.002876321618</v>
      </c>
      <c r="P240">
        <v>20000000000</v>
      </c>
      <c r="Q240" s="2">
        <f t="shared" si="43"/>
        <v>1.9246872596567726</v>
      </c>
      <c r="R240" s="2">
        <f t="shared" si="44"/>
        <v>1.4059022240451107E-3</v>
      </c>
      <c r="S240" s="2">
        <f t="shared" si="45"/>
        <v>7.304574896473434E-4</v>
      </c>
    </row>
    <row r="241" spans="7:19" x14ac:dyDescent="0.15">
      <c r="G241" s="1">
        <v>43516</v>
      </c>
      <c r="H241">
        <f t="shared" si="39"/>
        <v>38651728386.412766</v>
      </c>
      <c r="I241">
        <f t="shared" si="40"/>
        <v>28167089.483778536</v>
      </c>
      <c r="J241">
        <v>4700000</v>
      </c>
      <c r="K241">
        <v>7.0000000000000007E-2</v>
      </c>
      <c r="L241">
        <f t="shared" si="31"/>
        <v>157983193.27731091</v>
      </c>
      <c r="M241">
        <f t="shared" si="41"/>
        <v>3425.0815190012695</v>
      </c>
      <c r="N241">
        <f t="shared" si="42"/>
        <v>48929.735985732419</v>
      </c>
      <c r="P241">
        <v>20000000000</v>
      </c>
      <c r="Q241" s="2">
        <f t="shared" si="43"/>
        <v>1.9325864193206383</v>
      </c>
      <c r="R241" s="2">
        <f t="shared" si="44"/>
        <v>1.4083544741889267E-3</v>
      </c>
      <c r="S241" s="2">
        <f t="shared" si="45"/>
        <v>7.2874074872367439E-4</v>
      </c>
    </row>
    <row r="242" spans="7:19" x14ac:dyDescent="0.15">
      <c r="G242" s="1">
        <v>43517</v>
      </c>
      <c r="H242">
        <f t="shared" si="39"/>
        <v>38809711579.690079</v>
      </c>
      <c r="I242">
        <f t="shared" si="40"/>
        <v>28216019.21976427</v>
      </c>
      <c r="J242">
        <v>4700000</v>
      </c>
      <c r="K242">
        <v>7.0000000000000007E-2</v>
      </c>
      <c r="L242">
        <f t="shared" si="31"/>
        <v>157983193.27731091</v>
      </c>
      <c r="M242">
        <f t="shared" si="41"/>
        <v>3417.0645679905638</v>
      </c>
      <c r="N242">
        <f t="shared" si="42"/>
        <v>48815.208114150904</v>
      </c>
      <c r="P242">
        <v>20000000000</v>
      </c>
      <c r="Q242" s="2">
        <f t="shared" si="43"/>
        <v>1.9404855789845039</v>
      </c>
      <c r="R242" s="2">
        <f t="shared" si="44"/>
        <v>1.4108009609882135E-3</v>
      </c>
      <c r="S242" s="2">
        <f t="shared" si="45"/>
        <v>7.2703501446607743E-4</v>
      </c>
    </row>
    <row r="243" spans="7:19" x14ac:dyDescent="0.15">
      <c r="G243" s="1">
        <v>43518</v>
      </c>
      <c r="H243">
        <f t="shared" si="39"/>
        <v>38967694772.967392</v>
      </c>
      <c r="I243">
        <f t="shared" si="40"/>
        <v>28264834.427878421</v>
      </c>
      <c r="J243">
        <v>4700000</v>
      </c>
      <c r="K243">
        <v>7.0000000000000007E-2</v>
      </c>
      <c r="L243">
        <f t="shared" si="31"/>
        <v>157983193.27731091</v>
      </c>
      <c r="M243">
        <f t="shared" si="41"/>
        <v>3409.0988082565614</v>
      </c>
      <c r="N243">
        <f t="shared" si="42"/>
        <v>48701.4115465223</v>
      </c>
      <c r="P243">
        <v>20000000000</v>
      </c>
      <c r="Q243" s="2">
        <f t="shared" si="43"/>
        <v>1.9483847386483697</v>
      </c>
      <c r="R243" s="2">
        <f t="shared" si="44"/>
        <v>1.4132417213939211E-3</v>
      </c>
      <c r="S243" s="2">
        <f t="shared" si="45"/>
        <v>7.2534017196948118E-4</v>
      </c>
    </row>
    <row r="244" spans="7:19" x14ac:dyDescent="0.15">
      <c r="G244" s="1">
        <v>43519</v>
      </c>
      <c r="H244">
        <f t="shared" si="39"/>
        <v>39125677966.244705</v>
      </c>
      <c r="I244">
        <f t="shared" si="40"/>
        <v>28313535.839424942</v>
      </c>
      <c r="J244">
        <v>4700000</v>
      </c>
      <c r="K244">
        <v>7.0000000000000007E-2</v>
      </c>
      <c r="L244">
        <f t="shared" si="31"/>
        <v>157983193.27731091</v>
      </c>
      <c r="M244">
        <f t="shared" si="41"/>
        <v>3401.1837075412514</v>
      </c>
      <c r="N244">
        <f t="shared" si="42"/>
        <v>48588.338679160726</v>
      </c>
      <c r="P244">
        <v>20000000000</v>
      </c>
      <c r="Q244" s="2">
        <f t="shared" si="43"/>
        <v>1.9562838983122353</v>
      </c>
      <c r="R244" s="2">
        <f t="shared" si="44"/>
        <v>1.4156767919712471E-3</v>
      </c>
      <c r="S244" s="2">
        <f t="shared" si="45"/>
        <v>7.2365610798750038E-4</v>
      </c>
    </row>
    <row r="245" spans="7:19" x14ac:dyDescent="0.15">
      <c r="G245" s="1">
        <v>43520</v>
      </c>
      <c r="H245">
        <f t="shared" si="39"/>
        <v>39283661159.522018</v>
      </c>
      <c r="I245">
        <f t="shared" si="40"/>
        <v>28362124.178104103</v>
      </c>
      <c r="J245">
        <v>4700000</v>
      </c>
      <c r="K245">
        <v>7.0000000000000007E-2</v>
      </c>
      <c r="L245">
        <f t="shared" si="31"/>
        <v>157983193.27731091</v>
      </c>
      <c r="M245">
        <f t="shared" si="41"/>
        <v>3393.3187412390162</v>
      </c>
      <c r="N245">
        <f t="shared" si="42"/>
        <v>48475.982017700226</v>
      </c>
      <c r="P245">
        <v>20000000000</v>
      </c>
      <c r="Q245" s="2">
        <f t="shared" si="43"/>
        <v>1.9641830579761008</v>
      </c>
      <c r="R245" s="2">
        <f t="shared" si="44"/>
        <v>1.4181062089052051E-3</v>
      </c>
      <c r="S245" s="2">
        <f t="shared" si="45"/>
        <v>7.2198271090191831E-4</v>
      </c>
    </row>
    <row r="246" spans="7:19" x14ac:dyDescent="0.15">
      <c r="G246" s="1">
        <v>43521</v>
      </c>
      <c r="H246">
        <f t="shared" si="39"/>
        <v>39441644352.799332</v>
      </c>
      <c r="I246">
        <f t="shared" si="40"/>
        <v>28410600.160121802</v>
      </c>
      <c r="J246">
        <v>4700000</v>
      </c>
      <c r="K246">
        <v>7.0000000000000007E-2</v>
      </c>
      <c r="L246">
        <f t="shared" si="31"/>
        <v>157983193.27731091</v>
      </c>
      <c r="M246">
        <f t="shared" si="41"/>
        <v>3385.5033922563962</v>
      </c>
      <c r="N246">
        <f t="shared" si="42"/>
        <v>48364.334175091368</v>
      </c>
      <c r="P246">
        <v>20000000000</v>
      </c>
      <c r="Q246" s="2">
        <f t="shared" si="43"/>
        <v>1.9720822176399666</v>
      </c>
      <c r="R246" s="2">
        <f t="shared" si="44"/>
        <v>1.4205300080060901E-3</v>
      </c>
      <c r="S246" s="2">
        <f t="shared" si="45"/>
        <v>7.2031987069285026E-4</v>
      </c>
    </row>
    <row r="247" spans="7:19" x14ac:dyDescent="0.15">
      <c r="G247" s="1">
        <v>43522</v>
      </c>
      <c r="H247">
        <f t="shared" si="39"/>
        <v>39599627546.076645</v>
      </c>
      <c r="I247">
        <f t="shared" si="40"/>
        <v>28458964.494296893</v>
      </c>
      <c r="J247">
        <v>4700000</v>
      </c>
      <c r="K247">
        <v>7.0000000000000007E-2</v>
      </c>
      <c r="L247">
        <f t="shared" si="31"/>
        <v>157983193.27731091</v>
      </c>
      <c r="M247">
        <f t="shared" si="41"/>
        <v>3377.7371508749825</v>
      </c>
      <c r="N247">
        <f t="shared" si="42"/>
        <v>48253.387869642604</v>
      </c>
      <c r="P247">
        <v>20000000000</v>
      </c>
      <c r="Q247" s="2">
        <f t="shared" si="43"/>
        <v>1.9799813773038322</v>
      </c>
      <c r="R247" s="2">
        <f t="shared" si="44"/>
        <v>1.4229482247148447E-3</v>
      </c>
      <c r="S247" s="2">
        <f t="shared" si="45"/>
        <v>7.1866747890957073E-4</v>
      </c>
    </row>
    <row r="248" spans="7:19" x14ac:dyDescent="0.15">
      <c r="G248" s="1">
        <v>43523</v>
      </c>
      <c r="H248">
        <f t="shared" si="39"/>
        <v>39757610739.353958</v>
      </c>
      <c r="I248">
        <f t="shared" si="40"/>
        <v>28507217.882166535</v>
      </c>
      <c r="J248">
        <v>4700000</v>
      </c>
      <c r="K248">
        <v>7.0000000000000007E-2</v>
      </c>
      <c r="L248">
        <f t="shared" si="31"/>
        <v>157983193.27731091</v>
      </c>
      <c r="M248">
        <f t="shared" si="41"/>
        <v>3370.0195146173387</v>
      </c>
      <c r="N248">
        <f t="shared" si="42"/>
        <v>48143.135923104834</v>
      </c>
      <c r="P248">
        <v>20000000000</v>
      </c>
      <c r="Q248" s="2">
        <f t="shared" si="43"/>
        <v>1.987880536967698</v>
      </c>
      <c r="R248" s="2">
        <f t="shared" si="44"/>
        <v>1.4253608941083267E-3</v>
      </c>
      <c r="S248" s="2">
        <f t="shared" si="45"/>
        <v>7.1702542864198696E-4</v>
      </c>
    </row>
    <row r="249" spans="7:19" x14ac:dyDescent="0.15">
      <c r="G249" s="1">
        <v>43524</v>
      </c>
      <c r="H249">
        <f t="shared" si="39"/>
        <v>39915593932.631271</v>
      </c>
      <c r="I249">
        <f t="shared" si="40"/>
        <v>28555361.018089641</v>
      </c>
      <c r="J249">
        <v>4700000</v>
      </c>
      <c r="K249">
        <v>7.0000000000000007E-2</v>
      </c>
      <c r="L249">
        <f t="shared" si="31"/>
        <v>157983193.27731091</v>
      </c>
      <c r="M249">
        <f t="shared" si="41"/>
        <v>3362.3499881158868</v>
      </c>
      <c r="N249">
        <f t="shared" si="42"/>
        <v>48033.57125879838</v>
      </c>
      <c r="P249">
        <v>20000000000</v>
      </c>
      <c r="Q249" s="2">
        <f t="shared" si="43"/>
        <v>1.9957796966315635</v>
      </c>
      <c r="R249" s="2">
        <f t="shared" si="44"/>
        <v>1.4277680509044821E-3</v>
      </c>
      <c r="S249" s="2">
        <f t="shared" si="45"/>
        <v>7.1539361449274189E-4</v>
      </c>
    </row>
    <row r="250" spans="7:19" x14ac:dyDescent="0.15">
      <c r="G250" s="1">
        <v>43525</v>
      </c>
      <c r="H250">
        <f t="shared" si="39"/>
        <v>40073577125.908585</v>
      </c>
      <c r="I250">
        <f t="shared" si="40"/>
        <v>28603394.589348439</v>
      </c>
      <c r="J250">
        <v>4700000</v>
      </c>
      <c r="K250">
        <v>7.0000000000000007E-2</v>
      </c>
      <c r="L250">
        <f t="shared" si="31"/>
        <v>157983193.27731091</v>
      </c>
      <c r="M250">
        <f t="shared" si="41"/>
        <v>3354.7280829846709</v>
      </c>
      <c r="N250">
        <f t="shared" si="42"/>
        <v>47924.686899781009</v>
      </c>
      <c r="P250">
        <v>20000000000</v>
      </c>
      <c r="Q250" s="2">
        <f t="shared" si="43"/>
        <v>2.0036788562954291</v>
      </c>
      <c r="R250" s="2">
        <f t="shared" si="44"/>
        <v>1.430169729467422E-3</v>
      </c>
      <c r="S250" s="2">
        <f t="shared" si="45"/>
        <v>7.1377193254992994E-4</v>
      </c>
    </row>
    <row r="251" spans="7:19" x14ac:dyDescent="0.15">
      <c r="G251" s="1">
        <v>43526</v>
      </c>
      <c r="H251">
        <f t="shared" si="39"/>
        <v>40231560319.185898</v>
      </c>
      <c r="I251">
        <f t="shared" si="40"/>
        <v>28651319.27624822</v>
      </c>
      <c r="J251">
        <v>4700000</v>
      </c>
      <c r="K251">
        <v>7.0000000000000007E-2</v>
      </c>
      <c r="L251">
        <f t="shared" si="31"/>
        <v>157983193.27731091</v>
      </c>
      <c r="M251">
        <f t="shared" si="41"/>
        <v>3347.1533176939324</v>
      </c>
      <c r="N251">
        <f t="shared" si="42"/>
        <v>47816.475967056176</v>
      </c>
      <c r="P251">
        <v>20000000000</v>
      </c>
      <c r="Q251" s="2">
        <f t="shared" si="43"/>
        <v>2.0115780159592949</v>
      </c>
      <c r="R251" s="2">
        <f t="shared" si="44"/>
        <v>1.432565963812411E-3</v>
      </c>
      <c r="S251" s="2">
        <f t="shared" si="45"/>
        <v>7.1216028036041109E-4</v>
      </c>
    </row>
    <row r="252" spans="7:19" x14ac:dyDescent="0.15">
      <c r="G252" s="1">
        <v>43527</v>
      </c>
      <c r="H252">
        <f t="shared" si="39"/>
        <v>40389543512.463211</v>
      </c>
      <c r="I252">
        <f t="shared" si="40"/>
        <v>28699135.752215277</v>
      </c>
      <c r="J252">
        <v>4700000</v>
      </c>
      <c r="K252">
        <v>7.0000000000000007E-2</v>
      </c>
      <c r="L252">
        <f t="shared" si="31"/>
        <v>157983193.27731091</v>
      </c>
      <c r="M252">
        <f t="shared" si="41"/>
        <v>3339.6252174474153</v>
      </c>
      <c r="N252">
        <f t="shared" si="42"/>
        <v>47708.931677820212</v>
      </c>
      <c r="P252">
        <v>20000000000</v>
      </c>
      <c r="Q252" s="2">
        <f t="shared" si="43"/>
        <v>2.0194771756231606</v>
      </c>
      <c r="R252" s="2">
        <f t="shared" si="44"/>
        <v>1.434956787610764E-3</v>
      </c>
      <c r="S252" s="2">
        <f t="shared" si="45"/>
        <v>7.1055855690370547E-4</v>
      </c>
    </row>
    <row r="253" spans="7:19" x14ac:dyDescent="0.15">
      <c r="G253" s="1">
        <v>43528</v>
      </c>
      <c r="H253">
        <f t="shared" si="39"/>
        <v>40547526705.740524</v>
      </c>
      <c r="I253">
        <f t="shared" si="40"/>
        <v>28746844.683893099</v>
      </c>
      <c r="J253">
        <v>4700000</v>
      </c>
      <c r="K253">
        <v>7.0000000000000007E-2</v>
      </c>
      <c r="L253">
        <f t="shared" si="31"/>
        <v>157983193.27731091</v>
      </c>
      <c r="M253">
        <f t="shared" si="41"/>
        <v>3332.1433140623426</v>
      </c>
      <c r="N253">
        <f t="shared" si="42"/>
        <v>47602.047343747749</v>
      </c>
      <c r="P253">
        <v>20000000000</v>
      </c>
      <c r="Q253" s="2">
        <f t="shared" si="43"/>
        <v>2.0273763352870264</v>
      </c>
      <c r="R253" s="2">
        <f t="shared" si="44"/>
        <v>1.4373422341946551E-3</v>
      </c>
      <c r="S253" s="2">
        <f t="shared" si="45"/>
        <v>7.089666625664558E-4</v>
      </c>
    </row>
    <row r="254" spans="7:19" x14ac:dyDescent="0.15">
      <c r="G254" s="1">
        <v>43529</v>
      </c>
      <c r="H254">
        <f t="shared" si="39"/>
        <v>40705509899.017838</v>
      </c>
      <c r="I254">
        <f t="shared" si="40"/>
        <v>28794446.731236849</v>
      </c>
      <c r="J254">
        <v>4700000</v>
      </c>
      <c r="K254">
        <v>7.0000000000000007E-2</v>
      </c>
      <c r="L254">
        <f t="shared" si="31"/>
        <v>157983193.27731091</v>
      </c>
      <c r="M254">
        <f t="shared" si="41"/>
        <v>3324.7071458519817</v>
      </c>
      <c r="N254">
        <f t="shared" si="42"/>
        <v>47495.816369314023</v>
      </c>
      <c r="P254">
        <v>20000000000</v>
      </c>
      <c r="Q254" s="2">
        <f t="shared" si="43"/>
        <v>2.0352754949508918</v>
      </c>
      <c r="R254" s="2">
        <f t="shared" si="44"/>
        <v>1.4397223365618425E-3</v>
      </c>
      <c r="S254" s="2">
        <f t="shared" si="45"/>
        <v>7.0738449911744293E-4</v>
      </c>
    </row>
    <row r="255" spans="7:19" x14ac:dyDescent="0.15">
      <c r="G255" s="1">
        <v>43530</v>
      </c>
      <c r="H255">
        <f t="shared" si="39"/>
        <v>40863493092.295151</v>
      </c>
      <c r="I255">
        <f t="shared" si="40"/>
        <v>28841942.547606163</v>
      </c>
      <c r="J255">
        <v>4700000</v>
      </c>
      <c r="K255">
        <v>7.0000000000000007E-2</v>
      </c>
      <c r="L255">
        <f t="shared" si="31"/>
        <v>157983193.27731091</v>
      </c>
      <c r="M255">
        <f t="shared" si="41"/>
        <v>3317.3162575107508</v>
      </c>
      <c r="N255">
        <f t="shared" si="42"/>
        <v>47390.232250153582</v>
      </c>
      <c r="P255">
        <v>20000000000</v>
      </c>
      <c r="Q255" s="2">
        <f t="shared" si="43"/>
        <v>2.0431746546147576</v>
      </c>
      <c r="R255" s="2">
        <f t="shared" si="44"/>
        <v>1.4420971273803082E-3</v>
      </c>
      <c r="S255" s="2">
        <f t="shared" si="45"/>
        <v>7.0581196968313845E-4</v>
      </c>
    </row>
    <row r="256" spans="7:19" x14ac:dyDescent="0.15">
      <c r="G256" s="1">
        <v>43531</v>
      </c>
      <c r="H256">
        <f t="shared" si="39"/>
        <v>41021476285.572464</v>
      </c>
      <c r="I256">
        <f t="shared" si="40"/>
        <v>28889332.779856317</v>
      </c>
      <c r="J256">
        <v>4700000</v>
      </c>
      <c r="K256">
        <v>7.0000000000000007E-2</v>
      </c>
      <c r="L256">
        <f t="shared" si="31"/>
        <v>157983193.27731091</v>
      </c>
      <c r="M256">
        <f t="shared" si="41"/>
        <v>3309.9702000017828</v>
      </c>
      <c r="N256">
        <f t="shared" si="42"/>
        <v>47285.288571454039</v>
      </c>
      <c r="P256">
        <v>20000000000</v>
      </c>
      <c r="Q256" s="2">
        <f t="shared" si="43"/>
        <v>2.0510738142786233</v>
      </c>
      <c r="R256" s="2">
        <f t="shared" si="44"/>
        <v>1.4444666389928158E-3</v>
      </c>
      <c r="S256" s="2">
        <f t="shared" si="45"/>
        <v>7.0424897872378364E-4</v>
      </c>
    </row>
    <row r="257" spans="7:19" x14ac:dyDescent="0.15">
      <c r="G257" s="1">
        <v>43532</v>
      </c>
      <c r="H257">
        <f t="shared" si="39"/>
        <v>41179459478.849777</v>
      </c>
      <c r="I257">
        <f t="shared" si="40"/>
        <v>28936618.068427771</v>
      </c>
      <c r="J257">
        <v>4700000</v>
      </c>
      <c r="K257">
        <v>7.0000000000000007E-2</v>
      </c>
      <c r="L257">
        <f t="shared" si="31"/>
        <v>157983193.27731091</v>
      </c>
      <c r="M257">
        <f t="shared" si="41"/>
        <v>3302.6685304469015</v>
      </c>
      <c r="N257">
        <f t="shared" si="42"/>
        <v>47180.979006384303</v>
      </c>
      <c r="P257">
        <v>20000000000</v>
      </c>
      <c r="Q257" s="2">
        <f t="shared" si="43"/>
        <v>2.0589729739424887</v>
      </c>
      <c r="R257" s="2">
        <f t="shared" si="44"/>
        <v>1.4468309034213886E-3</v>
      </c>
      <c r="S257" s="2">
        <f t="shared" si="45"/>
        <v>7.0269543200997904E-4</v>
      </c>
    </row>
    <row r="258" spans="7:19" x14ac:dyDescent="0.15">
      <c r="G258" s="1">
        <v>43533</v>
      </c>
      <c r="H258">
        <f t="shared" si="39"/>
        <v>41337442672.12709</v>
      </c>
      <c r="I258">
        <f t="shared" si="40"/>
        <v>28983799.047434155</v>
      </c>
      <c r="J258">
        <v>4700000</v>
      </c>
      <c r="K258">
        <v>7.0000000000000007E-2</v>
      </c>
      <c r="L258">
        <f t="shared" si="31"/>
        <v>157983193.27731091</v>
      </c>
      <c r="M258">
        <f t="shared" si="41"/>
        <v>3295.4108120189353</v>
      </c>
      <c r="N258">
        <f t="shared" si="42"/>
        <v>47077.297314556214</v>
      </c>
      <c r="P258">
        <v>20000000000</v>
      </c>
      <c r="Q258" s="2">
        <f t="shared" si="43"/>
        <v>2.0668721336063545</v>
      </c>
      <c r="R258" s="2">
        <f t="shared" si="44"/>
        <v>1.4491899523717078E-3</v>
      </c>
      <c r="S258" s="2">
        <f t="shared" si="45"/>
        <v>7.0115123659977353E-4</v>
      </c>
    </row>
    <row r="259" spans="7:19" x14ac:dyDescent="0.15">
      <c r="G259" s="1">
        <v>43534</v>
      </c>
      <c r="H259">
        <f t="shared" si="39"/>
        <v>41495425865.404404</v>
      </c>
      <c r="I259">
        <f t="shared" si="40"/>
        <v>29030876.344748709</v>
      </c>
      <c r="J259">
        <v>4700000</v>
      </c>
      <c r="K259">
        <v>7.0000000000000007E-2</v>
      </c>
      <c r="L259">
        <f t="shared" si="31"/>
        <v>157983193.27731091</v>
      </c>
      <c r="M259">
        <f t="shared" si="41"/>
        <v>3288.1966138363232</v>
      </c>
      <c r="N259">
        <f t="shared" si="42"/>
        <v>46974.237340518899</v>
      </c>
      <c r="P259">
        <v>20000000000</v>
      </c>
      <c r="Q259" s="2">
        <f t="shared" si="43"/>
        <v>2.0747712932702203</v>
      </c>
      <c r="R259" s="2">
        <f t="shared" si="44"/>
        <v>1.4515438172374355E-3</v>
      </c>
      <c r="S259" s="2">
        <f t="shared" si="45"/>
        <v>6.9961630081623891E-4</v>
      </c>
    </row>
    <row r="260" spans="7:19" x14ac:dyDescent="0.15">
      <c r="G260" s="1">
        <v>43535</v>
      </c>
      <c r="H260">
        <f t="shared" si="39"/>
        <v>41653409058.681717</v>
      </c>
      <c r="I260">
        <f t="shared" si="40"/>
        <v>29077850.582089227</v>
      </c>
      <c r="J260">
        <v>4700000</v>
      </c>
      <c r="K260">
        <v>7.0000000000000007E-2</v>
      </c>
      <c r="L260">
        <f t="shared" si="31"/>
        <v>157983193.27731091</v>
      </c>
      <c r="M260">
        <f t="shared" si="41"/>
        <v>3281.0255108599431</v>
      </c>
      <c r="N260">
        <f t="shared" si="42"/>
        <v>46871.793012284899</v>
      </c>
      <c r="P260">
        <v>20000000000</v>
      </c>
      <c r="Q260" s="2">
        <f t="shared" si="43"/>
        <v>2.082670452934086</v>
      </c>
      <c r="R260" s="2">
        <f t="shared" si="44"/>
        <v>1.4538925291044612E-3</v>
      </c>
      <c r="S260" s="2">
        <f t="shared" si="45"/>
        <v>6.9809053422551978E-4</v>
      </c>
    </row>
    <row r="261" spans="7:19" x14ac:dyDescent="0.15">
      <c r="G261" s="1">
        <v>43536</v>
      </c>
      <c r="H261">
        <f t="shared" si="39"/>
        <v>41811392251.95903</v>
      </c>
      <c r="I261">
        <f t="shared" si="40"/>
        <v>29124722.37510151</v>
      </c>
      <c r="J261">
        <v>4700000</v>
      </c>
      <c r="K261">
        <v>7.0000000000000007E-2</v>
      </c>
      <c r="L261">
        <f t="shared" si="31"/>
        <v>157983193.27731091</v>
      </c>
      <c r="M261">
        <f t="shared" si="41"/>
        <v>3273.8970837921197</v>
      </c>
      <c r="N261">
        <f t="shared" si="42"/>
        <v>46769.958339887417</v>
      </c>
      <c r="P261">
        <v>20000000000</v>
      </c>
      <c r="Q261" s="2">
        <f t="shared" si="43"/>
        <v>2.0905696125979514</v>
      </c>
      <c r="R261" s="2">
        <f t="shared" si="44"/>
        <v>1.4562361187550755E-3</v>
      </c>
      <c r="S261" s="2">
        <f t="shared" si="45"/>
        <v>6.9657384761534458E-4</v>
      </c>
    </row>
    <row r="262" spans="7:19" x14ac:dyDescent="0.15">
      <c r="G262" s="1">
        <v>43537</v>
      </c>
      <c r="H262">
        <f t="shared" si="39"/>
        <v>41969375445.236343</v>
      </c>
      <c r="I262">
        <f t="shared" si="40"/>
        <v>29171492.333441399</v>
      </c>
      <c r="J262">
        <v>4700000</v>
      </c>
      <c r="K262">
        <v>7.0000000000000007E-2</v>
      </c>
      <c r="L262">
        <f t="shared" si="31"/>
        <v>157983193.27731091</v>
      </c>
      <c r="M262">
        <f t="shared" si="41"/>
        <v>3266.8109189777456</v>
      </c>
      <c r="N262">
        <f t="shared" si="42"/>
        <v>46668.72741396779</v>
      </c>
      <c r="P262">
        <v>20000000000</v>
      </c>
      <c r="Q262" s="2">
        <f t="shared" si="43"/>
        <v>2.0984687722618172</v>
      </c>
      <c r="R262" s="2">
        <f t="shared" si="44"/>
        <v>1.45857461667207E-3</v>
      </c>
      <c r="S262" s="2">
        <f t="shared" si="45"/>
        <v>6.9506615297398845E-4</v>
      </c>
    </row>
    <row r="263" spans="7:19" x14ac:dyDescent="0.15">
      <c r="G263" s="1">
        <v>43538</v>
      </c>
      <c r="H263">
        <f t="shared" si="39"/>
        <v>42127358638.513657</v>
      </c>
      <c r="I263">
        <f t="shared" si="40"/>
        <v>29218161.060855366</v>
      </c>
      <c r="J263">
        <v>4700000</v>
      </c>
      <c r="K263">
        <v>7.0000000000000007E-2</v>
      </c>
      <c r="L263">
        <f t="shared" si="31"/>
        <v>157983193.27731091</v>
      </c>
      <c r="M263">
        <f t="shared" si="41"/>
        <v>3259.7666083074737</v>
      </c>
      <c r="N263">
        <f t="shared" si="42"/>
        <v>46568.094404392476</v>
      </c>
      <c r="P263">
        <v>20000000000</v>
      </c>
      <c r="Q263" s="2">
        <f t="shared" si="43"/>
        <v>2.1063679319256829</v>
      </c>
      <c r="R263" s="2">
        <f t="shared" si="44"/>
        <v>1.4609080530427682E-3</v>
      </c>
      <c r="S263" s="2">
        <f t="shared" si="45"/>
        <v>6.9356736346967533E-4</v>
      </c>
    </row>
    <row r="264" spans="7:19" x14ac:dyDescent="0.15">
      <c r="G264" s="1">
        <v>43539</v>
      </c>
      <c r="H264">
        <f t="shared" si="39"/>
        <v>42285341831.79097</v>
      </c>
      <c r="I264">
        <f t="shared" si="40"/>
        <v>29264729.155259758</v>
      </c>
      <c r="J264">
        <v>4700000</v>
      </c>
      <c r="K264">
        <v>7.0000000000000007E-2</v>
      </c>
      <c r="L264">
        <f t="shared" si="31"/>
        <v>157983193.27731091</v>
      </c>
      <c r="M264">
        <f t="shared" si="41"/>
        <v>3252.7637491229252</v>
      </c>
      <c r="N264">
        <f t="shared" si="42"/>
        <v>46468.05355889893</v>
      </c>
      <c r="P264">
        <v>20000000000</v>
      </c>
      <c r="Q264" s="2">
        <f t="shared" si="43"/>
        <v>2.1142670915895483</v>
      </c>
      <c r="R264" s="2">
        <f t="shared" si="44"/>
        <v>1.4632364577629878E-3</v>
      </c>
      <c r="S264" s="2">
        <f t="shared" si="45"/>
        <v>6.9207739343040971E-4</v>
      </c>
    </row>
    <row r="265" spans="7:19" x14ac:dyDescent="0.15">
      <c r="G265" s="1">
        <v>43540</v>
      </c>
      <c r="H265">
        <f t="shared" si="39"/>
        <v>42443325025.068283</v>
      </c>
      <c r="I265">
        <f t="shared" si="40"/>
        <v>29311197.208818655</v>
      </c>
      <c r="J265">
        <v>4700000</v>
      </c>
      <c r="K265">
        <v>7.0000000000000007E-2</v>
      </c>
      <c r="L265">
        <f t="shared" si="31"/>
        <v>157983193.27731091</v>
      </c>
      <c r="M265">
        <f t="shared" si="41"/>
        <v>3245.8019441238639</v>
      </c>
      <c r="N265">
        <f t="shared" si="42"/>
        <v>46368.599201769481</v>
      </c>
      <c r="P265">
        <v>20000000000</v>
      </c>
      <c r="Q265" s="2">
        <f t="shared" si="43"/>
        <v>2.1221662512534141</v>
      </c>
      <c r="R265" s="2">
        <f t="shared" si="44"/>
        <v>1.4655598604409329E-3</v>
      </c>
      <c r="S265" s="2">
        <f t="shared" si="45"/>
        <v>6.9059615832422637E-4</v>
      </c>
    </row>
    <row r="266" spans="7:19" x14ac:dyDescent="0.15">
      <c r="G266" s="1">
        <v>43541</v>
      </c>
      <c r="H266">
        <f t="shared" si="39"/>
        <v>42601308218.345596</v>
      </c>
      <c r="I266">
        <f t="shared" si="40"/>
        <v>29357565.808020424</v>
      </c>
      <c r="J266">
        <v>4700000</v>
      </c>
      <c r="K266">
        <v>7.0000000000000007E-2</v>
      </c>
      <c r="L266">
        <f t="shared" si="31"/>
        <v>157983193.27731091</v>
      </c>
      <c r="M266">
        <f t="shared" si="41"/>
        <v>3238.8808012772902</v>
      </c>
      <c r="N266">
        <f t="shared" si="42"/>
        <v>46269.725732532715</v>
      </c>
      <c r="P266">
        <v>20000000000</v>
      </c>
      <c r="Q266" s="2">
        <f t="shared" si="43"/>
        <v>2.1300654109172799</v>
      </c>
      <c r="R266" s="2">
        <f t="shared" si="44"/>
        <v>1.4678782904010213E-3</v>
      </c>
      <c r="S266" s="2">
        <f t="shared" si="45"/>
        <v>6.8912357473984896E-4</v>
      </c>
    </row>
    <row r="267" spans="7:19" x14ac:dyDescent="0.15">
      <c r="G267" s="1">
        <v>43542</v>
      </c>
      <c r="H267">
        <f t="shared" si="39"/>
        <v>42759291411.62291</v>
      </c>
      <c r="I267">
        <f t="shared" si="40"/>
        <v>29403835.533752955</v>
      </c>
      <c r="J267">
        <v>4700000</v>
      </c>
      <c r="K267">
        <v>7.0000000000000007E-2</v>
      </c>
      <c r="L267">
        <f t="shared" si="31"/>
        <v>157983193.27731091</v>
      </c>
      <c r="M267">
        <f t="shared" si="41"/>
        <v>3231.9999337284071</v>
      </c>
      <c r="N267">
        <f t="shared" si="42"/>
        <v>46171.427624691525</v>
      </c>
      <c r="P267">
        <v>20000000000</v>
      </c>
      <c r="Q267" s="2">
        <f t="shared" si="43"/>
        <v>2.1379645705811456</v>
      </c>
      <c r="R267" s="2">
        <f t="shared" si="44"/>
        <v>1.4701917766876478E-3</v>
      </c>
      <c r="S267" s="2">
        <f t="shared" si="45"/>
        <v>6.8765956036774621E-4</v>
      </c>
    </row>
    <row r="268" spans="7:19" x14ac:dyDescent="0.15">
      <c r="G268" s="1">
        <v>43543</v>
      </c>
      <c r="H268">
        <f t="shared" si="39"/>
        <v>42917274604.900223</v>
      </c>
      <c r="I268">
        <f t="shared" si="40"/>
        <v>29450006.961377647</v>
      </c>
      <c r="J268">
        <v>4700000</v>
      </c>
      <c r="K268">
        <v>7.0000000000000007E-2</v>
      </c>
      <c r="L268">
        <f t="shared" si="31"/>
        <v>157983193.27731091</v>
      </c>
      <c r="M268">
        <f t="shared" si="41"/>
        <v>3225.1589597134143</v>
      </c>
      <c r="N268">
        <f t="shared" si="42"/>
        <v>46073.699424477345</v>
      </c>
      <c r="P268">
        <v>20000000000</v>
      </c>
      <c r="Q268" s="2">
        <f t="shared" si="43"/>
        <v>2.145863730245011</v>
      </c>
      <c r="R268" s="2">
        <f t="shared" si="44"/>
        <v>1.4725003480688824E-3</v>
      </c>
      <c r="S268" s="2">
        <f t="shared" si="45"/>
        <v>6.8620403398157758E-4</v>
      </c>
    </row>
    <row r="269" spans="7:19" x14ac:dyDescent="0.15">
      <c r="G269" s="1">
        <v>43544</v>
      </c>
      <c r="H269">
        <f t="shared" si="39"/>
        <v>43075257798.177536</v>
      </c>
      <c r="I269">
        <f t="shared" si="40"/>
        <v>29496080.660802126</v>
      </c>
      <c r="J269">
        <v>4700000</v>
      </c>
      <c r="K269">
        <v>7.0000000000000007E-2</v>
      </c>
      <c r="L269">
        <f t="shared" si="31"/>
        <v>157983193.27731091</v>
      </c>
      <c r="M269">
        <f t="shared" si="41"/>
        <v>3218.3575024740844</v>
      </c>
      <c r="N269">
        <f t="shared" si="42"/>
        <v>45976.535749629773</v>
      </c>
      <c r="P269">
        <v>20000000000</v>
      </c>
      <c r="Q269" s="2">
        <f t="shared" si="43"/>
        <v>2.1537628899088768</v>
      </c>
      <c r="R269" s="2">
        <f t="shared" si="44"/>
        <v>1.4748040330401064E-3</v>
      </c>
      <c r="S269" s="2">
        <f t="shared" si="45"/>
        <v>6.8475691542001802E-4</v>
      </c>
    </row>
    <row r="270" spans="7:19" x14ac:dyDescent="0.15">
      <c r="G270" s="1">
        <v>43545</v>
      </c>
      <c r="H270">
        <f t="shared" si="39"/>
        <v>43233240991.454849</v>
      </c>
      <c r="I270">
        <f t="shared" si="40"/>
        <v>29542057.196551755</v>
      </c>
      <c r="J270">
        <v>4700000</v>
      </c>
      <c r="K270">
        <v>7.0000000000000007E-2</v>
      </c>
      <c r="L270">
        <f t="shared" si="31"/>
        <v>157983193.27731091</v>
      </c>
      <c r="M270">
        <f t="shared" si="41"/>
        <v>3211.5951901740796</v>
      </c>
      <c r="N270">
        <f t="shared" si="42"/>
        <v>45879.931288201129</v>
      </c>
      <c r="P270">
        <v>20000000000</v>
      </c>
      <c r="Q270" s="2">
        <f t="shared" si="43"/>
        <v>2.1616620495727425</v>
      </c>
      <c r="R270" s="2">
        <f t="shared" si="44"/>
        <v>1.4771028598275877E-3</v>
      </c>
      <c r="S270" s="2">
        <f t="shared" si="45"/>
        <v>6.8331812556895305E-4</v>
      </c>
    </row>
    <row r="271" spans="7:19" x14ac:dyDescent="0.15">
      <c r="G271" s="1">
        <v>43546</v>
      </c>
      <c r="H271">
        <f t="shared" si="39"/>
        <v>43391224184.732162</v>
      </c>
      <c r="I271">
        <f t="shared" si="40"/>
        <v>29587937.127839956</v>
      </c>
      <c r="J271">
        <v>4700000</v>
      </c>
      <c r="K271">
        <v>7.0000000000000007E-2</v>
      </c>
      <c r="L271">
        <f t="shared" si="31"/>
        <v>157983193.27731091</v>
      </c>
      <c r="M271">
        <f t="shared" si="41"/>
        <v>3204.8716558169672</v>
      </c>
      <c r="N271">
        <f t="shared" si="42"/>
        <v>45783.880797385238</v>
      </c>
      <c r="P271">
        <v>20000000000</v>
      </c>
      <c r="Q271" s="2">
        <f t="shared" si="43"/>
        <v>2.1695612092366083</v>
      </c>
      <c r="R271" s="2">
        <f t="shared" si="44"/>
        <v>1.4793968563919979E-3</v>
      </c>
      <c r="S271" s="2">
        <f t="shared" si="45"/>
        <v>6.8188758634403555E-4</v>
      </c>
    </row>
    <row r="272" spans="7:19" x14ac:dyDescent="0.15">
      <c r="G272" s="1">
        <v>43547</v>
      </c>
      <c r="H272">
        <f t="shared" si="39"/>
        <v>43549207378.009476</v>
      </c>
      <c r="I272">
        <f t="shared" si="40"/>
        <v>29633721.008637343</v>
      </c>
      <c r="J272">
        <v>4700000</v>
      </c>
      <c r="K272">
        <v>7.0000000000000007E-2</v>
      </c>
      <c r="L272">
        <f t="shared" si="31"/>
        <v>157983193.27731091</v>
      </c>
      <c r="M272">
        <f t="shared" si="41"/>
        <v>3198.1865371658937</v>
      </c>
      <c r="N272">
        <f t="shared" si="42"/>
        <v>45688.379102369909</v>
      </c>
      <c r="P272">
        <v>20000000000</v>
      </c>
      <c r="Q272" s="2">
        <f t="shared" si="43"/>
        <v>2.1774603689004737</v>
      </c>
      <c r="R272" s="2">
        <f t="shared" si="44"/>
        <v>1.4816860504318671E-3</v>
      </c>
      <c r="S272" s="2">
        <f t="shared" si="45"/>
        <v>6.8046522067359441E-4</v>
      </c>
    </row>
    <row r="273" spans="7:19" x14ac:dyDescent="0.15">
      <c r="G273" s="1">
        <v>43548</v>
      </c>
      <c r="H273">
        <f t="shared" si="39"/>
        <v>43707190571.286789</v>
      </c>
      <c r="I273">
        <f t="shared" si="40"/>
        <v>29679409.387739714</v>
      </c>
      <c r="J273">
        <v>4700000</v>
      </c>
      <c r="K273">
        <v>7.0000000000000007E-2</v>
      </c>
      <c r="L273">
        <f t="shared" si="31"/>
        <v>157983193.27731091</v>
      </c>
      <c r="M273">
        <f t="shared" si="41"/>
        <v>3191.5394766648765</v>
      </c>
      <c r="N273">
        <f t="shared" si="42"/>
        <v>45593.421095212514</v>
      </c>
      <c r="P273">
        <v>20000000000</v>
      </c>
      <c r="Q273" s="2">
        <f t="shared" si="43"/>
        <v>2.1853595285643395</v>
      </c>
      <c r="R273" s="2">
        <f t="shared" si="44"/>
        <v>1.4839704693869857E-3</v>
      </c>
      <c r="S273" s="2">
        <f t="shared" si="45"/>
        <v>6.7905095248188855E-4</v>
      </c>
    </row>
    <row r="274" spans="7:19" x14ac:dyDescent="0.15">
      <c r="G274" s="1">
        <v>43549</v>
      </c>
      <c r="H274">
        <f t="shared" si="39"/>
        <v>43865173764.564102</v>
      </c>
      <c r="I274">
        <f t="shared" si="40"/>
        <v>29725002.808834925</v>
      </c>
      <c r="J274">
        <v>4700000</v>
      </c>
      <c r="K274">
        <v>7.0000000000000007E-2</v>
      </c>
      <c r="L274">
        <f t="shared" si="31"/>
        <v>157983193.27731091</v>
      </c>
      <c r="M274">
        <f t="shared" si="41"/>
        <v>3184.9301213616759</v>
      </c>
      <c r="N274">
        <f t="shared" si="42"/>
        <v>45499.001733738223</v>
      </c>
      <c r="P274">
        <v>20000000000</v>
      </c>
      <c r="Q274" s="2">
        <f t="shared" si="43"/>
        <v>2.1932586882282052</v>
      </c>
      <c r="R274" s="2">
        <f t="shared" si="44"/>
        <v>1.4862501404417463E-3</v>
      </c>
      <c r="S274" s="2">
        <f t="shared" si="45"/>
        <v>6.7764470667269695E-4</v>
      </c>
    </row>
    <row r="275" spans="7:19" x14ac:dyDescent="0.15">
      <c r="G275" s="1">
        <v>43550</v>
      </c>
      <c r="H275">
        <f t="shared" si="39"/>
        <v>44023156957.841415</v>
      </c>
      <c r="I275">
        <f t="shared" si="40"/>
        <v>29770501.810568664</v>
      </c>
      <c r="J275">
        <v>4700000</v>
      </c>
      <c r="K275">
        <v>7.0000000000000007E-2</v>
      </c>
      <c r="L275">
        <f t="shared" ref="L275:L338" si="46">J275/0.51*1.2/K275</f>
        <v>157983193.27731091</v>
      </c>
      <c r="M275">
        <f t="shared" si="41"/>
        <v>3178.3581228322132</v>
      </c>
      <c r="N275">
        <f t="shared" si="42"/>
        <v>45405.116040460183</v>
      </c>
      <c r="P275">
        <v>20000000000</v>
      </c>
      <c r="Q275" s="2">
        <f t="shared" si="43"/>
        <v>2.2011578478920706</v>
      </c>
      <c r="R275" s="2">
        <f t="shared" si="44"/>
        <v>1.4885250905284331E-3</v>
      </c>
      <c r="S275" s="2">
        <f t="shared" si="45"/>
        <v>6.7624640911323681E-4</v>
      </c>
    </row>
    <row r="276" spans="7:19" x14ac:dyDescent="0.15">
      <c r="G276" s="1">
        <v>43551</v>
      </c>
      <c r="H276">
        <f t="shared" si="39"/>
        <v>44181140151.118729</v>
      </c>
      <c r="I276">
        <f t="shared" si="40"/>
        <v>29815906.926609125</v>
      </c>
      <c r="J276">
        <v>4700000</v>
      </c>
      <c r="K276">
        <v>7.0000000000000007E-2</v>
      </c>
      <c r="L276">
        <f t="shared" si="46"/>
        <v>157983193.27731091</v>
      </c>
      <c r="M276">
        <f t="shared" si="41"/>
        <v>3171.8231371064894</v>
      </c>
      <c r="N276">
        <f t="shared" si="42"/>
        <v>45311.759101521275</v>
      </c>
      <c r="P276">
        <v>20000000000</v>
      </c>
      <c r="Q276" s="2">
        <f t="shared" si="43"/>
        <v>2.2090570075559364</v>
      </c>
      <c r="R276" s="2">
        <f t="shared" si="44"/>
        <v>1.4907953463304563E-3</v>
      </c>
      <c r="S276" s="2">
        <f t="shared" si="45"/>
        <v>6.7485598661840202E-4</v>
      </c>
    </row>
    <row r="277" spans="7:19" x14ac:dyDescent="0.15">
      <c r="G277" s="1">
        <v>43552</v>
      </c>
      <c r="H277">
        <f t="shared" si="39"/>
        <v>44339123344.396042</v>
      </c>
      <c r="I277">
        <f t="shared" si="40"/>
        <v>29861218.685710646</v>
      </c>
      <c r="J277">
        <v>4700000</v>
      </c>
      <c r="K277">
        <v>7.0000000000000007E-2</v>
      </c>
      <c r="L277">
        <f t="shared" si="46"/>
        <v>157983193.27731091</v>
      </c>
      <c r="M277">
        <f t="shared" si="41"/>
        <v>3165.3248245959826</v>
      </c>
      <c r="N277">
        <f t="shared" si="42"/>
        <v>45218.926065656888</v>
      </c>
      <c r="P277">
        <v>20000000000</v>
      </c>
      <c r="Q277" s="2">
        <f t="shared" si="43"/>
        <v>2.2169561672198022</v>
      </c>
      <c r="R277" s="2">
        <f t="shared" si="44"/>
        <v>1.4930609342855322E-3</v>
      </c>
      <c r="S277" s="2">
        <f t="shared" si="45"/>
        <v>6.7347336693531542E-4</v>
      </c>
    </row>
    <row r="278" spans="7:19" x14ac:dyDescent="0.15">
      <c r="G278" s="1">
        <v>43553</v>
      </c>
      <c r="H278">
        <f t="shared" si="39"/>
        <v>44497106537.673355</v>
      </c>
      <c r="I278">
        <f t="shared" si="40"/>
        <v>29906437.611776303</v>
      </c>
      <c r="J278">
        <v>4700000</v>
      </c>
      <c r="K278">
        <v>7.0000000000000007E-2</v>
      </c>
      <c r="L278">
        <f t="shared" si="46"/>
        <v>157983193.27731091</v>
      </c>
      <c r="M278">
        <f t="shared" si="41"/>
        <v>3158.8628500224763</v>
      </c>
      <c r="N278">
        <f t="shared" si="42"/>
        <v>45126.61214317823</v>
      </c>
      <c r="P278">
        <v>20000000000</v>
      </c>
      <c r="Q278" s="2">
        <f t="shared" si="43"/>
        <v>2.2248553268836679</v>
      </c>
      <c r="R278" s="2">
        <f t="shared" si="44"/>
        <v>1.4953218805888152E-3</v>
      </c>
      <c r="S278" s="2">
        <f t="shared" si="45"/>
        <v>6.7209847872818653E-4</v>
      </c>
    </row>
    <row r="279" spans="7:19" x14ac:dyDescent="0.15">
      <c r="G279" s="1">
        <v>43554</v>
      </c>
      <c r="H279">
        <f t="shared" si="39"/>
        <v>44655089730.950668</v>
      </c>
      <c r="I279">
        <f t="shared" si="40"/>
        <v>29951564.223919481</v>
      </c>
      <c r="J279">
        <v>4700000</v>
      </c>
      <c r="K279">
        <v>7.0000000000000007E-2</v>
      </c>
      <c r="L279">
        <f t="shared" si="46"/>
        <v>157983193.27731091</v>
      </c>
      <c r="M279">
        <f t="shared" si="41"/>
        <v>3152.4368823482969</v>
      </c>
      <c r="N279">
        <f t="shared" si="42"/>
        <v>45034.812604975668</v>
      </c>
      <c r="P279">
        <v>20000000000</v>
      </c>
      <c r="Q279" s="2">
        <f t="shared" si="43"/>
        <v>2.2327544865475333</v>
      </c>
      <c r="R279" s="2">
        <f t="shared" si="44"/>
        <v>1.497578211195974E-3</v>
      </c>
      <c r="S279" s="2">
        <f t="shared" si="45"/>
        <v>6.7073125156346736E-4</v>
      </c>
    </row>
    <row r="280" spans="7:19" x14ac:dyDescent="0.15">
      <c r="G280" s="1">
        <v>43555</v>
      </c>
      <c r="H280">
        <f t="shared" si="39"/>
        <v>44813072924.227982</v>
      </c>
      <c r="I280">
        <f t="shared" si="40"/>
        <v>29996599.036524456</v>
      </c>
      <c r="J280">
        <v>4700000</v>
      </c>
      <c r="K280">
        <v>7.0000000000000007E-2</v>
      </c>
      <c r="L280">
        <f t="shared" si="46"/>
        <v>157983193.27731091</v>
      </c>
      <c r="M280">
        <f t="shared" si="41"/>
        <v>3146.0465947079156</v>
      </c>
      <c r="N280">
        <f t="shared" si="42"/>
        <v>44943.522781541644</v>
      </c>
      <c r="P280">
        <v>20000000000</v>
      </c>
      <c r="Q280" s="2">
        <f t="shared" si="43"/>
        <v>2.2406536462113991</v>
      </c>
      <c r="R280" s="2">
        <f t="shared" si="44"/>
        <v>1.4998299518262227E-3</v>
      </c>
      <c r="S280" s="2">
        <f t="shared" si="45"/>
        <v>6.6937161589530122E-4</v>
      </c>
    </row>
    <row r="281" spans="7:19" x14ac:dyDescent="0.15">
      <c r="G281" s="1">
        <v>43556</v>
      </c>
      <c r="H281">
        <f t="shared" si="39"/>
        <v>44971056117.505295</v>
      </c>
      <c r="I281">
        <f t="shared" si="40"/>
        <v>30041542.559305999</v>
      </c>
      <c r="J281">
        <v>4700000</v>
      </c>
      <c r="K281">
        <v>7.0000000000000007E-2</v>
      </c>
      <c r="L281">
        <f t="shared" si="46"/>
        <v>157983193.27731091</v>
      </c>
      <c r="M281">
        <f t="shared" si="41"/>
        <v>3139.6916643408995</v>
      </c>
      <c r="N281">
        <f t="shared" si="42"/>
        <v>44852.738062012846</v>
      </c>
      <c r="P281">
        <v>20000000000</v>
      </c>
      <c r="Q281" s="2">
        <f t="shared" si="43"/>
        <v>2.2485528058752648</v>
      </c>
      <c r="R281" s="2">
        <f t="shared" si="44"/>
        <v>1.5020771279652999E-3</v>
      </c>
      <c r="S281" s="2">
        <f t="shared" si="45"/>
        <v>6.6801950305125522E-4</v>
      </c>
    </row>
    <row r="282" spans="7:19" x14ac:dyDescent="0.15">
      <c r="G282" s="1">
        <v>43557</v>
      </c>
      <c r="H282">
        <f t="shared" si="39"/>
        <v>45129039310.782608</v>
      </c>
      <c r="I282">
        <f t="shared" si="40"/>
        <v>30086395.297368012</v>
      </c>
      <c r="J282">
        <v>4700000</v>
      </c>
      <c r="K282">
        <v>7.0000000000000007E-2</v>
      </c>
      <c r="L282">
        <f t="shared" si="46"/>
        <v>157983193.27731091</v>
      </c>
      <c r="M282">
        <f t="shared" si="41"/>
        <v>3133.3717725261599</v>
      </c>
      <c r="N282">
        <f t="shared" si="42"/>
        <v>44762.45389323085</v>
      </c>
      <c r="P282">
        <v>20000000000</v>
      </c>
      <c r="Q282" s="2">
        <f t="shared" si="43"/>
        <v>2.2564519655391302</v>
      </c>
      <c r="R282" s="2">
        <f t="shared" si="44"/>
        <v>1.5043197648684007E-3</v>
      </c>
      <c r="S282" s="2">
        <f t="shared" si="45"/>
        <v>6.6667484521833198E-4</v>
      </c>
    </row>
    <row r="283" spans="7:19" x14ac:dyDescent="0.15">
      <c r="G283" s="1">
        <v>43558</v>
      </c>
      <c r="H283">
        <f t="shared" si="39"/>
        <v>45287022504.059921</v>
      </c>
      <c r="I283">
        <f t="shared" si="40"/>
        <v>30131157.751261242</v>
      </c>
      <c r="J283">
        <v>4700000</v>
      </c>
      <c r="K283">
        <v>7.0000000000000007E-2</v>
      </c>
      <c r="L283">
        <f t="shared" si="46"/>
        <v>157983193.27731091</v>
      </c>
      <c r="M283">
        <f t="shared" si="41"/>
        <v>3127.0866045174889</v>
      </c>
      <c r="N283">
        <f t="shared" si="42"/>
        <v>44672.665778821269</v>
      </c>
      <c r="P283">
        <v>20000000000</v>
      </c>
      <c r="Q283" s="2">
        <f t="shared" si="43"/>
        <v>2.264351125202996</v>
      </c>
      <c r="R283" s="2">
        <f t="shared" si="44"/>
        <v>1.5065578875630621E-3</v>
      </c>
      <c r="S283" s="2">
        <f t="shared" si="45"/>
        <v>6.6533757542925286E-4</v>
      </c>
    </row>
    <row r="284" spans="7:19" x14ac:dyDescent="0.15">
      <c r="G284" s="1">
        <v>43559</v>
      </c>
      <c r="H284">
        <f t="shared" si="39"/>
        <v>45445005697.337234</v>
      </c>
      <c r="I284">
        <f t="shared" si="40"/>
        <v>30175830.417040061</v>
      </c>
      <c r="J284">
        <v>4700000</v>
      </c>
      <c r="K284">
        <v>7.0000000000000007E-2</v>
      </c>
      <c r="L284">
        <f t="shared" si="46"/>
        <v>157983193.27731091</v>
      </c>
      <c r="M284">
        <f t="shared" si="41"/>
        <v>3120.8358494803388</v>
      </c>
      <c r="N284">
        <f t="shared" si="42"/>
        <v>44583.369278290549</v>
      </c>
      <c r="P284">
        <v>20000000000</v>
      </c>
      <c r="Q284" s="2">
        <f t="shared" si="43"/>
        <v>2.2722502848668618</v>
      </c>
      <c r="R284" s="2">
        <f t="shared" si="44"/>
        <v>1.508791520852003E-3</v>
      </c>
      <c r="S284" s="2">
        <f t="shared" si="45"/>
        <v>6.640076275490083E-4</v>
      </c>
    </row>
    <row r="285" spans="7:19" x14ac:dyDescent="0.15">
      <c r="G285" s="1">
        <v>43560</v>
      </c>
      <c r="H285">
        <f t="shared" si="39"/>
        <v>45602988890.614548</v>
      </c>
      <c r="I285">
        <f t="shared" si="40"/>
        <v>30220413.786318351</v>
      </c>
      <c r="J285">
        <v>4700000</v>
      </c>
      <c r="K285">
        <v>7.0000000000000007E-2</v>
      </c>
      <c r="L285">
        <f t="shared" si="46"/>
        <v>157983193.27731091</v>
      </c>
      <c r="M285">
        <f t="shared" si="41"/>
        <v>3114.6192004298287</v>
      </c>
      <c r="N285">
        <f t="shared" si="42"/>
        <v>44494.560006140404</v>
      </c>
      <c r="P285">
        <v>20000000000</v>
      </c>
      <c r="Q285" s="2">
        <f t="shared" si="43"/>
        <v>2.2801494445307275</v>
      </c>
      <c r="R285" s="2">
        <f t="shared" si="44"/>
        <v>1.5110206893159176E-3</v>
      </c>
      <c r="S285" s="2">
        <f t="shared" si="45"/>
        <v>6.6268493626166572E-4</v>
      </c>
    </row>
    <row r="286" spans="7:19" x14ac:dyDescent="0.15">
      <c r="G286" s="1">
        <v>43561</v>
      </c>
      <c r="H286">
        <f t="shared" si="39"/>
        <v>45760972083.891861</v>
      </c>
      <c r="I286">
        <f t="shared" si="40"/>
        <v>30264908.346324492</v>
      </c>
      <c r="J286">
        <v>4700000</v>
      </c>
      <c r="K286">
        <v>7.0000000000000007E-2</v>
      </c>
      <c r="L286">
        <f t="shared" si="46"/>
        <v>157983193.27731091</v>
      </c>
      <c r="M286">
        <f t="shared" si="41"/>
        <v>3108.4363541699381</v>
      </c>
      <c r="N286">
        <f t="shared" si="42"/>
        <v>44406.233630999115</v>
      </c>
      <c r="P286">
        <v>20000000000</v>
      </c>
      <c r="Q286" s="2">
        <f t="shared" si="43"/>
        <v>2.2880486041945929</v>
      </c>
      <c r="R286" s="2">
        <f t="shared" si="44"/>
        <v>1.5132454173162246E-3</v>
      </c>
      <c r="S286" s="2">
        <f t="shared" si="45"/>
        <v>6.6136943705743351E-4</v>
      </c>
    </row>
    <row r="287" spans="7:19" x14ac:dyDescent="0.15">
      <c r="G287" s="1">
        <v>43562</v>
      </c>
      <c r="H287">
        <f t="shared" si="39"/>
        <v>45918955277.169174</v>
      </c>
      <c r="I287">
        <f t="shared" si="40"/>
        <v>30309314.579955492</v>
      </c>
      <c r="J287">
        <v>4700000</v>
      </c>
      <c r="K287">
        <v>7.0000000000000007E-2</v>
      </c>
      <c r="L287">
        <f t="shared" si="46"/>
        <v>157983193.27731091</v>
      </c>
      <c r="M287">
        <f t="shared" si="41"/>
        <v>3102.2870112338683</v>
      </c>
      <c r="N287">
        <f t="shared" si="42"/>
        <v>44318.385874769541</v>
      </c>
      <c r="P287">
        <v>20000000000</v>
      </c>
      <c r="Q287" s="2">
        <f t="shared" si="43"/>
        <v>2.2959477638584587</v>
      </c>
      <c r="R287" s="2">
        <f t="shared" si="44"/>
        <v>1.5154657289977746E-3</v>
      </c>
      <c r="S287" s="2">
        <f t="shared" si="45"/>
        <v>6.6006106621997198E-4</v>
      </c>
    </row>
    <row r="288" spans="7:19" x14ac:dyDescent="0.15">
      <c r="G288" s="1">
        <v>43563</v>
      </c>
      <c r="H288">
        <f t="shared" si="39"/>
        <v>46076938470.446487</v>
      </c>
      <c r="I288">
        <f t="shared" si="40"/>
        <v>30353632.965830263</v>
      </c>
      <c r="J288">
        <v>4700000</v>
      </c>
      <c r="K288">
        <v>7.0000000000000007E-2</v>
      </c>
      <c r="L288">
        <f t="shared" si="46"/>
        <v>157983193.27731091</v>
      </c>
      <c r="M288">
        <f t="shared" si="41"/>
        <v>3096.1708758255495</v>
      </c>
      <c r="N288">
        <f t="shared" si="42"/>
        <v>44231.01251179356</v>
      </c>
      <c r="P288">
        <v>20000000000</v>
      </c>
      <c r="Q288" s="2">
        <f t="shared" si="43"/>
        <v>2.3038469235223245</v>
      </c>
      <c r="R288" s="2">
        <f t="shared" si="44"/>
        <v>1.5176816482915132E-3</v>
      </c>
      <c r="S288" s="2">
        <f t="shared" si="45"/>
        <v>6.5875976081394665E-4</v>
      </c>
    </row>
    <row r="289" spans="7:19" x14ac:dyDescent="0.15">
      <c r="G289" s="1">
        <v>43564</v>
      </c>
      <c r="H289">
        <f t="shared" si="39"/>
        <v>46234921663.723801</v>
      </c>
      <c r="I289">
        <f t="shared" si="40"/>
        <v>30397863.978342056</v>
      </c>
      <c r="J289">
        <v>4700000</v>
      </c>
      <c r="K289">
        <v>7.0000000000000007E-2</v>
      </c>
      <c r="L289">
        <f t="shared" si="46"/>
        <v>157983193.27731091</v>
      </c>
      <c r="M289">
        <f t="shared" si="41"/>
        <v>3090.0876557622523</v>
      </c>
      <c r="N289">
        <f t="shared" si="42"/>
        <v>44144.109368032172</v>
      </c>
      <c r="P289">
        <v>20000000000</v>
      </c>
      <c r="Q289" s="2">
        <f t="shared" si="43"/>
        <v>2.3117460831861902</v>
      </c>
      <c r="R289" s="2">
        <f t="shared" si="44"/>
        <v>1.5198931989171029E-3</v>
      </c>
      <c r="S289" s="2">
        <f t="shared" si="45"/>
        <v>6.5746545867281965E-4</v>
      </c>
    </row>
    <row r="290" spans="7:19" x14ac:dyDescent="0.15">
      <c r="G290" s="1">
        <v>43565</v>
      </c>
      <c r="H290">
        <f t="shared" si="39"/>
        <v>46392904857.001114</v>
      </c>
      <c r="I290">
        <f t="shared" si="40"/>
        <v>30442008.08771009</v>
      </c>
      <c r="J290">
        <v>4700000</v>
      </c>
      <c r="K290">
        <v>7.0000000000000007E-2</v>
      </c>
      <c r="L290">
        <f t="shared" si="46"/>
        <v>157983193.27731091</v>
      </c>
      <c r="M290">
        <f t="shared" si="41"/>
        <v>3084.037062418301</v>
      </c>
      <c r="N290">
        <f t="shared" si="42"/>
        <v>44057.672320261438</v>
      </c>
      <c r="P290">
        <v>20000000000</v>
      </c>
      <c r="Q290" s="2">
        <f t="shared" si="43"/>
        <v>2.3196452428500556</v>
      </c>
      <c r="R290" s="2">
        <f t="shared" si="44"/>
        <v>1.5221004043855044E-3</v>
      </c>
      <c r="S290" s="2">
        <f t="shared" si="45"/>
        <v>6.5617809838687243E-4</v>
      </c>
    </row>
    <row r="291" spans="7:19" x14ac:dyDescent="0.15">
      <c r="G291" s="1">
        <v>43566</v>
      </c>
      <c r="H291">
        <f t="shared" si="39"/>
        <v>46550888050.278427</v>
      </c>
      <c r="I291">
        <f t="shared" si="40"/>
        <v>30486065.760030352</v>
      </c>
      <c r="J291">
        <v>4700000</v>
      </c>
      <c r="K291">
        <v>7.0000000000000007E-2</v>
      </c>
      <c r="L291">
        <f t="shared" si="46"/>
        <v>157983193.27731091</v>
      </c>
      <c r="M291">
        <f t="shared" si="41"/>
        <v>3078.0188106698356</v>
      </c>
      <c r="N291">
        <f t="shared" si="42"/>
        <v>43971.69729528336</v>
      </c>
      <c r="P291">
        <v>20000000000</v>
      </c>
      <c r="Q291" s="2">
        <f t="shared" si="43"/>
        <v>2.3275444025139214</v>
      </c>
      <c r="R291" s="2">
        <f t="shared" si="44"/>
        <v>1.5243032880015177E-3</v>
      </c>
      <c r="S291" s="2">
        <f t="shared" si="45"/>
        <v>6.5489761929145437E-4</v>
      </c>
    </row>
    <row r="292" spans="7:19" x14ac:dyDescent="0.15">
      <c r="G292" s="1">
        <v>43567</v>
      </c>
      <c r="H292">
        <f t="shared" si="39"/>
        <v>46708871243.55574</v>
      </c>
      <c r="I292">
        <f t="shared" si="40"/>
        <v>30530037.457325634</v>
      </c>
      <c r="J292">
        <v>4700000</v>
      </c>
      <c r="K292">
        <v>7.0000000000000007E-2</v>
      </c>
      <c r="L292">
        <f t="shared" si="46"/>
        <v>157983193.27731091</v>
      </c>
      <c r="M292">
        <f t="shared" si="41"/>
        <v>3072.0326188406329</v>
      </c>
      <c r="N292">
        <f t="shared" si="42"/>
        <v>43886.180269151897</v>
      </c>
      <c r="P292">
        <v>20000000000</v>
      </c>
      <c r="Q292" s="2">
        <f t="shared" si="43"/>
        <v>2.3354435621777871</v>
      </c>
      <c r="R292" s="2">
        <f t="shared" si="44"/>
        <v>1.5265018728662816E-3</v>
      </c>
      <c r="S292" s="2">
        <f t="shared" si="45"/>
        <v>6.5362396145545387E-4</v>
      </c>
    </row>
    <row r="293" spans="7:19" x14ac:dyDescent="0.15">
      <c r="G293" s="1">
        <v>43568</v>
      </c>
      <c r="H293">
        <f t="shared" si="39"/>
        <v>46866854436.833054</v>
      </c>
      <c r="I293">
        <f t="shared" si="40"/>
        <v>30573923.637594786</v>
      </c>
      <c r="J293">
        <v>4700000</v>
      </c>
      <c r="K293">
        <v>7.0000000000000007E-2</v>
      </c>
      <c r="L293">
        <f t="shared" si="46"/>
        <v>157983193.27731091</v>
      </c>
      <c r="M293">
        <f t="shared" si="41"/>
        <v>3066.0782086489353</v>
      </c>
      <c r="N293">
        <f t="shared" si="42"/>
        <v>43801.117266413356</v>
      </c>
      <c r="P293">
        <v>20000000000</v>
      </c>
      <c r="Q293" s="2">
        <f t="shared" si="43"/>
        <v>2.3433427218416525</v>
      </c>
      <c r="R293" s="2">
        <f t="shared" si="44"/>
        <v>1.5286961818797393E-3</v>
      </c>
      <c r="S293" s="2">
        <f t="shared" si="45"/>
        <v>6.5235706566998627E-4</v>
      </c>
    </row>
    <row r="294" spans="7:19" x14ac:dyDescent="0.15">
      <c r="G294" s="1">
        <v>43569</v>
      </c>
      <c r="H294">
        <f t="shared" si="39"/>
        <v>47024837630.110367</v>
      </c>
      <c r="I294">
        <f t="shared" si="40"/>
        <v>30617724.754861198</v>
      </c>
      <c r="J294">
        <v>4700000</v>
      </c>
      <c r="K294">
        <v>7.0000000000000007E-2</v>
      </c>
      <c r="L294">
        <f t="shared" si="46"/>
        <v>157983193.27731091</v>
      </c>
      <c r="M294">
        <f t="shared" si="41"/>
        <v>3060.1553051552746</v>
      </c>
      <c r="N294">
        <f t="shared" si="42"/>
        <v>43716.504359361061</v>
      </c>
      <c r="P294">
        <v>20000000000</v>
      </c>
      <c r="Q294" s="2">
        <f t="shared" si="43"/>
        <v>2.3512418815055183</v>
      </c>
      <c r="R294" s="2">
        <f t="shared" si="44"/>
        <v>1.53088623774306E-3</v>
      </c>
      <c r="S294" s="2">
        <f t="shared" si="45"/>
        <v>6.5109687343729253E-4</v>
      </c>
    </row>
    <row r="295" spans="7:19" x14ac:dyDescent="0.15">
      <c r="G295" s="1">
        <v>43570</v>
      </c>
      <c r="H295">
        <f t="shared" si="39"/>
        <v>47182820823.38768</v>
      </c>
      <c r="I295">
        <f t="shared" si="40"/>
        <v>30661441.259220559</v>
      </c>
      <c r="J295">
        <v>4700000</v>
      </c>
      <c r="K295">
        <v>7.0000000000000007E-2</v>
      </c>
      <c r="L295">
        <f t="shared" si="46"/>
        <v>157983193.27731091</v>
      </c>
      <c r="M295">
        <f t="shared" si="41"/>
        <v>3054.2636367112768</v>
      </c>
      <c r="N295">
        <f t="shared" si="42"/>
        <v>43632.337667303953</v>
      </c>
      <c r="P295">
        <v>20000000000</v>
      </c>
      <c r="Q295" s="2">
        <f t="shared" si="43"/>
        <v>2.3591410411693841</v>
      </c>
      <c r="R295" s="2">
        <f t="shared" si="44"/>
        <v>1.533072062961028E-3</v>
      </c>
      <c r="S295" s="2">
        <f t="shared" si="45"/>
        <v>6.4984332695984623E-4</v>
      </c>
    </row>
    <row r="296" spans="7:19" x14ac:dyDescent="0.15">
      <c r="G296" s="1">
        <v>43571</v>
      </c>
      <c r="H296">
        <f t="shared" si="39"/>
        <v>47340804016.664993</v>
      </c>
      <c r="I296">
        <f t="shared" si="40"/>
        <v>30705073.596887864</v>
      </c>
      <c r="J296">
        <v>4700000</v>
      </c>
      <c r="K296">
        <v>7.0000000000000007E-2</v>
      </c>
      <c r="L296">
        <f t="shared" si="46"/>
        <v>157983193.27731091</v>
      </c>
      <c r="M296">
        <f t="shared" si="41"/>
        <v>3048.4029349094144</v>
      </c>
      <c r="N296">
        <f t="shared" si="42"/>
        <v>43548.613355848771</v>
      </c>
      <c r="P296">
        <v>20000000000</v>
      </c>
      <c r="Q296" s="2">
        <f t="shared" si="43"/>
        <v>2.3670402008332498</v>
      </c>
      <c r="R296" s="2">
        <f t="shared" si="44"/>
        <v>1.5352536798443931E-3</v>
      </c>
      <c r="S296" s="2">
        <f t="shared" si="45"/>
        <v>6.4859636912966269E-4</v>
      </c>
    </row>
    <row r="297" spans="7:19" x14ac:dyDescent="0.15">
      <c r="G297" s="1">
        <v>43572</v>
      </c>
      <c r="H297">
        <f t="shared" si="39"/>
        <v>47498787209.942307</v>
      </c>
      <c r="I297">
        <f t="shared" si="40"/>
        <v>30748622.210243713</v>
      </c>
      <c r="J297">
        <v>4700000</v>
      </c>
      <c r="K297">
        <v>7.0000000000000007E-2</v>
      </c>
      <c r="L297">
        <f t="shared" si="46"/>
        <v>157983193.27731091</v>
      </c>
      <c r="M297">
        <f t="shared" si="41"/>
        <v>3042.5729345336895</v>
      </c>
      <c r="N297">
        <f t="shared" si="42"/>
        <v>43465.327636195558</v>
      </c>
      <c r="P297">
        <v>20000000000</v>
      </c>
      <c r="Q297" s="2">
        <f t="shared" si="43"/>
        <v>2.3749393604971152</v>
      </c>
      <c r="R297" s="2">
        <f t="shared" si="44"/>
        <v>1.5374311105121857E-3</v>
      </c>
      <c r="S297" s="2">
        <f t="shared" si="45"/>
        <v>6.4735594351780627E-4</v>
      </c>
    </row>
    <row r="298" spans="7:19" x14ac:dyDescent="0.15">
      <c r="G298" s="1">
        <v>43573</v>
      </c>
      <c r="H298">
        <f t="shared" si="39"/>
        <v>47656770403.21962</v>
      </c>
      <c r="I298">
        <f t="shared" si="40"/>
        <v>30792087.53787991</v>
      </c>
      <c r="J298">
        <v>4700000</v>
      </c>
      <c r="K298">
        <v>7.0000000000000007E-2</v>
      </c>
      <c r="L298">
        <f t="shared" si="46"/>
        <v>157983193.27731091</v>
      </c>
      <c r="M298">
        <f t="shared" si="41"/>
        <v>3036.7733735112342</v>
      </c>
      <c r="N298">
        <f t="shared" si="42"/>
        <v>43382.476764446197</v>
      </c>
      <c r="P298">
        <v>20000000000</v>
      </c>
      <c r="Q298" s="2">
        <f t="shared" si="43"/>
        <v>2.382838520160981</v>
      </c>
      <c r="R298" s="2">
        <f t="shared" si="44"/>
        <v>1.5396043768939956E-3</v>
      </c>
      <c r="S298" s="2">
        <f t="shared" si="45"/>
        <v>6.461219943640923E-4</v>
      </c>
    </row>
    <row r="299" spans="7:19" x14ac:dyDescent="0.15">
      <c r="G299" s="1">
        <v>43574</v>
      </c>
      <c r="H299">
        <f t="shared" si="39"/>
        <v>47814753596.496933</v>
      </c>
      <c r="I299">
        <f t="shared" si="40"/>
        <v>30835470.014644358</v>
      </c>
      <c r="J299">
        <v>4700000</v>
      </c>
      <c r="K299">
        <v>7.0000000000000007E-2</v>
      </c>
      <c r="L299">
        <f t="shared" si="46"/>
        <v>157983193.27731091</v>
      </c>
      <c r="M299">
        <f t="shared" si="41"/>
        <v>3031.0039928647939</v>
      </c>
      <c r="N299">
        <f t="shared" si="42"/>
        <v>43300.057040925625</v>
      </c>
      <c r="P299">
        <v>20000000000</v>
      </c>
      <c r="Q299" s="2">
        <f t="shared" si="43"/>
        <v>2.3907376798248468</v>
      </c>
      <c r="R299" s="2">
        <f t="shared" si="44"/>
        <v>1.5417735007322178E-3</v>
      </c>
      <c r="S299" s="2">
        <f t="shared" si="45"/>
        <v>6.4489446656697746E-4</v>
      </c>
    </row>
    <row r="300" spans="7:19" x14ac:dyDescent="0.15">
      <c r="G300" s="1">
        <v>43575</v>
      </c>
      <c r="H300">
        <f t="shared" si="39"/>
        <v>47972736789.774246</v>
      </c>
      <c r="I300">
        <f t="shared" si="40"/>
        <v>30878770.071685284</v>
      </c>
      <c r="J300">
        <v>4700000</v>
      </c>
      <c r="K300">
        <v>7.0000000000000007E-2</v>
      </c>
      <c r="L300">
        <f t="shared" si="46"/>
        <v>157983193.27731091</v>
      </c>
      <c r="M300">
        <f t="shared" si="41"/>
        <v>3025.2645366660936</v>
      </c>
      <c r="N300">
        <f t="shared" si="42"/>
        <v>43218.064809515621</v>
      </c>
      <c r="P300">
        <v>20000000000</v>
      </c>
      <c r="Q300" s="2">
        <f t="shared" si="43"/>
        <v>2.3986368394887121</v>
      </c>
      <c r="R300" s="2">
        <f t="shared" si="44"/>
        <v>1.5439385035842643E-3</v>
      </c>
      <c r="S300" s="2">
        <f t="shared" si="45"/>
        <v>6.4367330567363689E-4</v>
      </c>
    </row>
    <row r="301" spans="7:19" x14ac:dyDescent="0.15">
      <c r="G301" s="1">
        <v>43576</v>
      </c>
      <c r="H301">
        <f t="shared" si="39"/>
        <v>48130719983.051559</v>
      </c>
      <c r="I301">
        <f t="shared" si="40"/>
        <v>30921988.1364948</v>
      </c>
      <c r="J301">
        <v>4700000</v>
      </c>
      <c r="K301">
        <v>7.0000000000000007E-2</v>
      </c>
      <c r="L301">
        <f t="shared" si="46"/>
        <v>157983193.27731091</v>
      </c>
      <c r="M301">
        <f t="shared" si="41"/>
        <v>3019.5547519900451</v>
      </c>
      <c r="N301">
        <f t="shared" si="42"/>
        <v>43136.496457000641</v>
      </c>
      <c r="P301">
        <v>20000000000</v>
      </c>
      <c r="Q301" s="2">
        <f t="shared" si="43"/>
        <v>2.4065359991525779</v>
      </c>
      <c r="R301" s="2">
        <f t="shared" si="44"/>
        <v>1.5460994068247401E-3</v>
      </c>
      <c r="S301" s="2">
        <f t="shared" si="45"/>
        <v>6.4245845787022236E-4</v>
      </c>
    </row>
    <row r="302" spans="7:19" x14ac:dyDescent="0.15">
      <c r="G302" s="1">
        <v>43577</v>
      </c>
      <c r="H302">
        <f t="shared" ref="H302:H365" si="47">H301+L301</f>
        <v>48288703176.328873</v>
      </c>
      <c r="I302">
        <f t="shared" ref="I302:I365" si="48">I301+N301</f>
        <v>30965124.6329518</v>
      </c>
      <c r="J302">
        <v>4700000</v>
      </c>
      <c r="K302">
        <v>7.0000000000000007E-2</v>
      </c>
      <c r="L302">
        <f t="shared" si="46"/>
        <v>157983193.27731091</v>
      </c>
      <c r="M302">
        <f t="shared" ref="M302:M365" si="49">J302*I302/H302</f>
        <v>3013.8743888698023</v>
      </c>
      <c r="N302">
        <f t="shared" ref="N302:N365" si="50">M302/K302</f>
        <v>43055.348412425745</v>
      </c>
      <c r="P302">
        <v>20000000000</v>
      </c>
      <c r="Q302" s="2">
        <f t="shared" ref="Q302:Q365" si="51">H302/P302</f>
        <v>2.4144351588164437</v>
      </c>
      <c r="R302" s="2">
        <f t="shared" ref="R302:R365" si="52">I302/P302</f>
        <v>1.54825623164759E-3</v>
      </c>
      <c r="S302" s="2">
        <f t="shared" ref="S302:S365" si="53">I302/H302</f>
        <v>6.412498699722984E-4</v>
      </c>
    </row>
    <row r="303" spans="7:19" x14ac:dyDescent="0.15">
      <c r="G303" s="1">
        <v>43578</v>
      </c>
      <c r="H303">
        <f t="shared" si="47"/>
        <v>48446686369.606186</v>
      </c>
      <c r="I303">
        <f t="shared" si="48"/>
        <v>31008179.981364224</v>
      </c>
      <c r="J303">
        <v>4700000</v>
      </c>
      <c r="K303">
        <v>7.0000000000000007E-2</v>
      </c>
      <c r="L303">
        <f t="shared" si="46"/>
        <v>157983193.27731091</v>
      </c>
      <c r="M303">
        <f t="shared" si="49"/>
        <v>3008.223200252623</v>
      </c>
      <c r="N303">
        <f t="shared" si="50"/>
        <v>42974.617146466037</v>
      </c>
      <c r="P303">
        <v>20000000000</v>
      </c>
      <c r="Q303" s="2">
        <f t="shared" si="51"/>
        <v>2.4223343184803094</v>
      </c>
      <c r="R303" s="2">
        <f t="shared" si="52"/>
        <v>1.5504089990682113E-3</v>
      </c>
      <c r="S303" s="2">
        <f t="shared" si="53"/>
        <v>6.4004748941545167E-4</v>
      </c>
    </row>
    <row r="304" spans="7:19" x14ac:dyDescent="0.15">
      <c r="G304" s="1">
        <v>43579</v>
      </c>
      <c r="H304">
        <f t="shared" si="47"/>
        <v>48604669562.883499</v>
      </c>
      <c r="I304">
        <f t="shared" si="48"/>
        <v>31051154.59851069</v>
      </c>
      <c r="J304">
        <v>4700000</v>
      </c>
      <c r="K304">
        <v>7.0000000000000007E-2</v>
      </c>
      <c r="L304">
        <f t="shared" si="46"/>
        <v>157983193.27731091</v>
      </c>
      <c r="M304">
        <f t="shared" si="49"/>
        <v>3002.6009419565376</v>
      </c>
      <c r="N304">
        <f t="shared" si="50"/>
        <v>42894.299170807673</v>
      </c>
      <c r="P304">
        <v>20000000000</v>
      </c>
      <c r="Q304" s="2">
        <f t="shared" si="51"/>
        <v>2.4302334781441748</v>
      </c>
      <c r="R304" s="2">
        <f t="shared" si="52"/>
        <v>1.5525577299255345E-3</v>
      </c>
      <c r="S304" s="2">
        <f t="shared" si="53"/>
        <v>6.3885126424607181E-4</v>
      </c>
    </row>
    <row r="305" spans="7:19" x14ac:dyDescent="0.15">
      <c r="G305" s="1">
        <v>43580</v>
      </c>
      <c r="H305">
        <f t="shared" si="47"/>
        <v>48762652756.160812</v>
      </c>
      <c r="I305">
        <f t="shared" si="48"/>
        <v>31094048.897681497</v>
      </c>
      <c r="J305">
        <v>4700000</v>
      </c>
      <c r="K305">
        <v>7.0000000000000007E-2</v>
      </c>
      <c r="L305">
        <f t="shared" si="46"/>
        <v>157983193.27731091</v>
      </c>
      <c r="M305">
        <f t="shared" si="49"/>
        <v>2997.0073726277951</v>
      </c>
      <c r="N305">
        <f t="shared" si="50"/>
        <v>42814.391037539928</v>
      </c>
      <c r="P305">
        <v>20000000000</v>
      </c>
      <c r="Q305" s="2">
        <f t="shared" si="51"/>
        <v>2.4381326378080406</v>
      </c>
      <c r="R305" s="2">
        <f t="shared" si="52"/>
        <v>1.5547024448840749E-3</v>
      </c>
      <c r="S305" s="2">
        <f t="shared" si="53"/>
        <v>6.3766114311229684E-4</v>
      </c>
    </row>
    <row r="306" spans="7:19" x14ac:dyDescent="0.15">
      <c r="G306" s="1">
        <v>43581</v>
      </c>
      <c r="H306">
        <f t="shared" si="47"/>
        <v>48920635949.438126</v>
      </c>
      <c r="I306">
        <f t="shared" si="48"/>
        <v>31136863.288719036</v>
      </c>
      <c r="J306">
        <v>4700000</v>
      </c>
      <c r="K306">
        <v>7.0000000000000007E-2</v>
      </c>
      <c r="L306">
        <f t="shared" si="46"/>
        <v>157983193.27731091</v>
      </c>
      <c r="M306">
        <f t="shared" si="49"/>
        <v>2991.442253699081</v>
      </c>
      <c r="N306">
        <f t="shared" si="50"/>
        <v>42734.889338558292</v>
      </c>
      <c r="P306">
        <v>20000000000</v>
      </c>
      <c r="Q306" s="2">
        <f t="shared" si="51"/>
        <v>2.4460317974719064</v>
      </c>
      <c r="R306" s="2">
        <f t="shared" si="52"/>
        <v>1.5568431644359519E-3</v>
      </c>
      <c r="S306" s="2">
        <f t="shared" si="53"/>
        <v>6.3647707525512362E-4</v>
      </c>
    </row>
    <row r="307" spans="7:19" x14ac:dyDescent="0.15">
      <c r="G307" s="1">
        <v>43582</v>
      </c>
      <c r="H307">
        <f t="shared" si="47"/>
        <v>49078619142.715439</v>
      </c>
      <c r="I307">
        <f t="shared" si="48"/>
        <v>31179598.178057592</v>
      </c>
      <c r="J307">
        <v>4700000</v>
      </c>
      <c r="K307">
        <v>7.0000000000000007E-2</v>
      </c>
      <c r="L307">
        <f t="shared" si="46"/>
        <v>157983193.27731091</v>
      </c>
      <c r="M307">
        <f t="shared" si="49"/>
        <v>2985.9053493484789</v>
      </c>
      <c r="N307">
        <f t="shared" si="50"/>
        <v>42655.790704978266</v>
      </c>
      <c r="P307">
        <v>20000000000</v>
      </c>
      <c r="Q307" s="2">
        <f t="shared" si="51"/>
        <v>2.4539309571357721</v>
      </c>
      <c r="R307" s="2">
        <f t="shared" si="52"/>
        <v>1.5589799089028797E-3</v>
      </c>
      <c r="S307" s="2">
        <f t="shared" si="53"/>
        <v>6.352990104996763E-4</v>
      </c>
    </row>
    <row r="308" spans="7:19" x14ac:dyDescent="0.15">
      <c r="G308" s="1">
        <v>43583</v>
      </c>
      <c r="H308">
        <f t="shared" si="47"/>
        <v>49236602335.992752</v>
      </c>
      <c r="I308">
        <f t="shared" si="48"/>
        <v>31222253.968762569</v>
      </c>
      <c r="J308">
        <v>4700000</v>
      </c>
      <c r="K308">
        <v>7.0000000000000007E-2</v>
      </c>
      <c r="L308">
        <f t="shared" si="46"/>
        <v>157983193.27731091</v>
      </c>
      <c r="M308">
        <f t="shared" si="49"/>
        <v>2980.3964264591709</v>
      </c>
      <c r="N308">
        <f t="shared" si="50"/>
        <v>42577.091806559583</v>
      </c>
      <c r="P308">
        <v>20000000000</v>
      </c>
      <c r="Q308" s="2">
        <f t="shared" si="51"/>
        <v>2.4618301167996375</v>
      </c>
      <c r="R308" s="2">
        <f t="shared" si="52"/>
        <v>1.5611126984381284E-3</v>
      </c>
      <c r="S308" s="2">
        <f t="shared" si="53"/>
        <v>6.3412689924663217E-4</v>
      </c>
    </row>
    <row r="309" spans="7:19" x14ac:dyDescent="0.15">
      <c r="G309" s="1">
        <v>43584</v>
      </c>
      <c r="H309">
        <f t="shared" si="47"/>
        <v>49394585529.270065</v>
      </c>
      <c r="I309">
        <f t="shared" si="48"/>
        <v>31264831.06056913</v>
      </c>
      <c r="J309">
        <v>4700000</v>
      </c>
      <c r="K309">
        <v>7.0000000000000007E-2</v>
      </c>
      <c r="L309">
        <f t="shared" si="46"/>
        <v>157983193.27731091</v>
      </c>
      <c r="M309">
        <f t="shared" si="49"/>
        <v>2974.9152545798556</v>
      </c>
      <c r="N309">
        <f t="shared" si="50"/>
        <v>42498.789351140789</v>
      </c>
      <c r="P309">
        <v>20000000000</v>
      </c>
      <c r="Q309" s="2">
        <f t="shared" si="51"/>
        <v>2.4697292764635033</v>
      </c>
      <c r="R309" s="2">
        <f t="shared" si="52"/>
        <v>1.5632415530284565E-3</v>
      </c>
      <c r="S309" s="2">
        <f t="shared" si="53"/>
        <v>6.3296069246379909E-4</v>
      </c>
    </row>
    <row r="310" spans="7:19" x14ac:dyDescent="0.15">
      <c r="G310" s="1">
        <v>43585</v>
      </c>
      <c r="H310">
        <f t="shared" si="47"/>
        <v>49552568722.547379</v>
      </c>
      <c r="I310">
        <f t="shared" si="48"/>
        <v>31307329.849920269</v>
      </c>
      <c r="J310">
        <v>4700000</v>
      </c>
      <c r="K310">
        <v>7.0000000000000007E-2</v>
      </c>
      <c r="L310">
        <f t="shared" si="46"/>
        <v>157983193.27731091</v>
      </c>
      <c r="M310">
        <f t="shared" si="49"/>
        <v>2969.4616058858655</v>
      </c>
      <c r="N310">
        <f t="shared" si="50"/>
        <v>42420.880084083787</v>
      </c>
      <c r="P310">
        <v>20000000000</v>
      </c>
      <c r="Q310" s="2">
        <f t="shared" si="51"/>
        <v>2.477628436127369</v>
      </c>
      <c r="R310" s="2">
        <f t="shared" si="52"/>
        <v>1.5653664924960135E-3</v>
      </c>
      <c r="S310" s="2">
        <f t="shared" si="53"/>
        <v>6.3180034167784375E-4</v>
      </c>
    </row>
    <row r="311" spans="7:19" x14ac:dyDescent="0.15">
      <c r="G311" s="1">
        <v>43586</v>
      </c>
      <c r="H311">
        <f t="shared" si="47"/>
        <v>49710551915.824692</v>
      </c>
      <c r="I311">
        <f t="shared" si="48"/>
        <v>31349750.730004352</v>
      </c>
      <c r="J311">
        <v>4700000</v>
      </c>
      <c r="K311">
        <v>7.0000000000000007E-2</v>
      </c>
      <c r="L311">
        <f t="shared" si="46"/>
        <v>157983193.27731091</v>
      </c>
      <c r="M311">
        <f t="shared" si="49"/>
        <v>2964.0352551409815</v>
      </c>
      <c r="N311">
        <f t="shared" si="50"/>
        <v>42343.360787728299</v>
      </c>
      <c r="P311">
        <v>20000000000</v>
      </c>
      <c r="Q311" s="2">
        <f t="shared" si="51"/>
        <v>2.4855275957912344</v>
      </c>
      <c r="R311" s="2">
        <f t="shared" si="52"/>
        <v>1.5674875365002175E-3</v>
      </c>
      <c r="S311" s="2">
        <f t="shared" si="53"/>
        <v>6.3064579896616633E-4</v>
      </c>
    </row>
    <row r="312" spans="7:19" x14ac:dyDescent="0.15">
      <c r="G312" s="1">
        <v>43587</v>
      </c>
      <c r="H312">
        <f t="shared" si="47"/>
        <v>49868535109.102005</v>
      </c>
      <c r="I312">
        <f t="shared" si="48"/>
        <v>31392094.090792079</v>
      </c>
      <c r="J312">
        <v>4700000</v>
      </c>
      <c r="K312">
        <v>7.0000000000000007E-2</v>
      </c>
      <c r="L312">
        <f t="shared" si="46"/>
        <v>157983193.27731091</v>
      </c>
      <c r="M312">
        <f t="shared" si="49"/>
        <v>2958.6359796599131</v>
      </c>
      <c r="N312">
        <f t="shared" si="50"/>
        <v>42266.228280855896</v>
      </c>
      <c r="P312">
        <v>20000000000</v>
      </c>
      <c r="Q312" s="2">
        <f t="shared" si="51"/>
        <v>2.4934267554551002</v>
      </c>
      <c r="R312" s="2">
        <f t="shared" si="52"/>
        <v>1.569604704539604E-3</v>
      </c>
      <c r="S312" s="2">
        <f t="shared" si="53"/>
        <v>6.2949701694891766E-4</v>
      </c>
    </row>
    <row r="313" spans="7:19" x14ac:dyDescent="0.15">
      <c r="G313" s="1">
        <v>43588</v>
      </c>
      <c r="H313">
        <f t="shared" si="47"/>
        <v>50026518302.379318</v>
      </c>
      <c r="I313">
        <f t="shared" si="48"/>
        <v>31434360.319072936</v>
      </c>
      <c r="J313">
        <v>4700000</v>
      </c>
      <c r="K313">
        <v>7.0000000000000007E-2</v>
      </c>
      <c r="L313">
        <f t="shared" si="46"/>
        <v>157983193.27731091</v>
      </c>
      <c r="M313">
        <f t="shared" si="49"/>
        <v>2953.2635592714446</v>
      </c>
      <c r="N313">
        <f t="shared" si="50"/>
        <v>42189.479418163493</v>
      </c>
      <c r="P313">
        <v>20000000000</v>
      </c>
      <c r="Q313" s="2">
        <f t="shared" si="51"/>
        <v>2.501325915118966</v>
      </c>
      <c r="R313" s="2">
        <f t="shared" si="52"/>
        <v>1.5717180159536468E-3</v>
      </c>
      <c r="S313" s="2">
        <f t="shared" si="53"/>
        <v>6.2835394878115835E-4</v>
      </c>
    </row>
    <row r="314" spans="7:19" x14ac:dyDescent="0.15">
      <c r="G314" s="1">
        <v>43589</v>
      </c>
      <c r="H314">
        <f t="shared" si="47"/>
        <v>50184501495.656631</v>
      </c>
      <c r="I314">
        <f t="shared" si="48"/>
        <v>31476549.798491098</v>
      </c>
      <c r="J314">
        <v>4700000</v>
      </c>
      <c r="K314">
        <v>7.0000000000000007E-2</v>
      </c>
      <c r="L314">
        <f t="shared" si="46"/>
        <v>157983193.27731091</v>
      </c>
      <c r="M314">
        <f t="shared" si="49"/>
        <v>2947.9177762822264</v>
      </c>
      <c r="N314">
        <f t="shared" si="50"/>
        <v>42113.111089746089</v>
      </c>
      <c r="P314">
        <v>20000000000</v>
      </c>
      <c r="Q314" s="2">
        <f t="shared" si="51"/>
        <v>2.5092250747828317</v>
      </c>
      <c r="R314" s="2">
        <f t="shared" si="52"/>
        <v>1.573827489924555E-3</v>
      </c>
      <c r="S314" s="2">
        <f t="shared" si="53"/>
        <v>6.2721654814515459E-4</v>
      </c>
    </row>
    <row r="315" spans="7:19" x14ac:dyDescent="0.15">
      <c r="G315" s="1">
        <v>43590</v>
      </c>
      <c r="H315">
        <f t="shared" si="47"/>
        <v>50342484688.933945</v>
      </c>
      <c r="I315">
        <f t="shared" si="48"/>
        <v>31518662.909580845</v>
      </c>
      <c r="J315">
        <v>4700000</v>
      </c>
      <c r="K315">
        <v>7.0000000000000007E-2</v>
      </c>
      <c r="L315">
        <f t="shared" si="46"/>
        <v>157983193.27731091</v>
      </c>
      <c r="M315">
        <f t="shared" si="49"/>
        <v>2942.5984154412013</v>
      </c>
      <c r="N315">
        <f t="shared" si="50"/>
        <v>42037.120220588586</v>
      </c>
      <c r="P315">
        <v>20000000000</v>
      </c>
      <c r="Q315" s="2">
        <f t="shared" si="51"/>
        <v>2.5171242344466971</v>
      </c>
      <c r="R315" s="2">
        <f t="shared" si="52"/>
        <v>1.5759331454790423E-3</v>
      </c>
      <c r="S315" s="2">
        <f t="shared" si="53"/>
        <v>6.2608476924280883E-4</v>
      </c>
    </row>
    <row r="316" spans="7:19" x14ac:dyDescent="0.15">
      <c r="G316" s="1">
        <v>43591</v>
      </c>
      <c r="H316">
        <f t="shared" si="47"/>
        <v>50500467882.211258</v>
      </c>
      <c r="I316">
        <f t="shared" si="48"/>
        <v>31560700.029801436</v>
      </c>
      <c r="J316">
        <v>4700000</v>
      </c>
      <c r="K316">
        <v>7.0000000000000007E-2</v>
      </c>
      <c r="L316">
        <f t="shared" si="46"/>
        <v>157983193.27731091</v>
      </c>
      <c r="M316">
        <f t="shared" si="49"/>
        <v>2937.3052639046482</v>
      </c>
      <c r="N316">
        <f t="shared" si="50"/>
        <v>41961.503770066396</v>
      </c>
      <c r="P316">
        <v>20000000000</v>
      </c>
      <c r="Q316" s="2">
        <f t="shared" si="51"/>
        <v>2.5250233941105629</v>
      </c>
      <c r="R316" s="2">
        <f t="shared" si="52"/>
        <v>1.5780350014900717E-3</v>
      </c>
      <c r="S316" s="2">
        <f t="shared" si="53"/>
        <v>6.2495856678822302E-4</v>
      </c>
    </row>
    <row r="317" spans="7:19" x14ac:dyDescent="0.15">
      <c r="G317" s="1">
        <v>43592</v>
      </c>
      <c r="H317">
        <f t="shared" si="47"/>
        <v>50658451075.488571</v>
      </c>
      <c r="I317">
        <f t="shared" si="48"/>
        <v>31602661.5335715</v>
      </c>
      <c r="J317">
        <v>4700000</v>
      </c>
      <c r="K317">
        <v>7.0000000000000007E-2</v>
      </c>
      <c r="L317">
        <f t="shared" si="46"/>
        <v>157983193.27731091</v>
      </c>
      <c r="M317">
        <f t="shared" si="49"/>
        <v>2932.0381112018349</v>
      </c>
      <c r="N317">
        <f t="shared" si="50"/>
        <v>41886.258731454778</v>
      </c>
      <c r="P317">
        <v>20000000000</v>
      </c>
      <c r="Q317" s="2">
        <f t="shared" si="51"/>
        <v>2.5329225537744287</v>
      </c>
      <c r="R317" s="2">
        <f t="shared" si="52"/>
        <v>1.580133076678575E-3</v>
      </c>
      <c r="S317" s="2">
        <f t="shared" si="53"/>
        <v>6.2383789600039033E-4</v>
      </c>
    </row>
    <row r="318" spans="7:19" x14ac:dyDescent="0.15">
      <c r="G318" s="1">
        <v>43593</v>
      </c>
      <c r="H318">
        <f t="shared" si="47"/>
        <v>50816434268.765884</v>
      </c>
      <c r="I318">
        <f t="shared" si="48"/>
        <v>31644547.792302955</v>
      </c>
      <c r="J318">
        <v>4700000</v>
      </c>
      <c r="K318">
        <v>7.0000000000000007E-2</v>
      </c>
      <c r="L318">
        <f t="shared" si="46"/>
        <v>157983193.27731091</v>
      </c>
      <c r="M318">
        <f t="shared" si="49"/>
        <v>2926.7967492012676</v>
      </c>
      <c r="N318">
        <f t="shared" si="50"/>
        <v>41811.382131446677</v>
      </c>
      <c r="P318">
        <v>20000000000</v>
      </c>
      <c r="Q318" s="2">
        <f t="shared" si="51"/>
        <v>2.5408217134382944</v>
      </c>
      <c r="R318" s="2">
        <f t="shared" si="52"/>
        <v>1.5822273896151477E-3</v>
      </c>
      <c r="S318" s="2">
        <f t="shared" si="53"/>
        <v>6.2272271259601435E-4</v>
      </c>
    </row>
    <row r="319" spans="7:19" x14ac:dyDescent="0.15">
      <c r="G319" s="1">
        <v>43594</v>
      </c>
      <c r="H319">
        <f t="shared" si="47"/>
        <v>50974417462.043198</v>
      </c>
      <c r="I319">
        <f t="shared" si="48"/>
        <v>31686359.174434401</v>
      </c>
      <c r="J319">
        <v>4700000</v>
      </c>
      <c r="K319">
        <v>7.0000000000000007E-2</v>
      </c>
      <c r="L319">
        <f t="shared" si="46"/>
        <v>157983193.27731091</v>
      </c>
      <c r="M319">
        <f t="shared" si="49"/>
        <v>2921.5809720775242</v>
      </c>
      <c r="N319">
        <f t="shared" si="50"/>
        <v>41736.871029678914</v>
      </c>
      <c r="P319">
        <v>20000000000</v>
      </c>
      <c r="Q319" s="2">
        <f t="shared" si="51"/>
        <v>2.5487208731021598</v>
      </c>
      <c r="R319" s="2">
        <f t="shared" si="52"/>
        <v>1.5843179587217201E-3</v>
      </c>
      <c r="S319" s="2">
        <f t="shared" si="53"/>
        <v>6.2161297278245193E-4</v>
      </c>
    </row>
    <row r="320" spans="7:19" x14ac:dyDescent="0.15">
      <c r="G320" s="1">
        <v>43595</v>
      </c>
      <c r="H320">
        <f t="shared" si="47"/>
        <v>51132400655.320511</v>
      </c>
      <c r="I320">
        <f t="shared" si="48"/>
        <v>31728096.04546408</v>
      </c>
      <c r="J320">
        <v>4700000</v>
      </c>
      <c r="K320">
        <v>7.0000000000000007E-2</v>
      </c>
      <c r="L320">
        <f t="shared" si="46"/>
        <v>157983193.27731091</v>
      </c>
      <c r="M320">
        <f t="shared" si="49"/>
        <v>2916.3905762786535</v>
      </c>
      <c r="N320">
        <f t="shared" si="50"/>
        <v>41662.722518266477</v>
      </c>
      <c r="P320">
        <v>20000000000</v>
      </c>
      <c r="Q320" s="2">
        <f t="shared" si="51"/>
        <v>2.5566200327660256</v>
      </c>
      <c r="R320" s="2">
        <f t="shared" si="52"/>
        <v>1.5864048022732041E-3</v>
      </c>
      <c r="S320" s="2">
        <f t="shared" si="53"/>
        <v>6.2050863325077731E-4</v>
      </c>
    </row>
    <row r="321" spans="7:19" x14ac:dyDescent="0.15">
      <c r="G321" s="1">
        <v>43596</v>
      </c>
      <c r="H321">
        <f t="shared" si="47"/>
        <v>51290383848.597824</v>
      </c>
      <c r="I321">
        <f t="shared" si="48"/>
        <v>31769758.767982345</v>
      </c>
      <c r="J321">
        <v>4700000</v>
      </c>
      <c r="K321">
        <v>7.0000000000000007E-2</v>
      </c>
      <c r="L321">
        <f t="shared" si="46"/>
        <v>157983193.27731091</v>
      </c>
      <c r="M321">
        <f t="shared" si="49"/>
        <v>2911.2253604941402</v>
      </c>
      <c r="N321">
        <f t="shared" si="50"/>
        <v>41588.933721344853</v>
      </c>
      <c r="P321">
        <v>20000000000</v>
      </c>
      <c r="Q321" s="2">
        <f t="shared" si="51"/>
        <v>2.5645191924298913</v>
      </c>
      <c r="R321" s="2">
        <f t="shared" si="52"/>
        <v>1.5884879383991173E-3</v>
      </c>
      <c r="S321" s="2">
        <f t="shared" si="53"/>
        <v>6.1940965116896599E-4</v>
      </c>
    </row>
    <row r="322" spans="7:19" x14ac:dyDescent="0.15">
      <c r="G322" s="1">
        <v>43597</v>
      </c>
      <c r="H322">
        <f t="shared" si="47"/>
        <v>51448367041.875137</v>
      </c>
      <c r="I322">
        <f t="shared" si="48"/>
        <v>31811347.70170369</v>
      </c>
      <c r="J322">
        <v>4700000</v>
      </c>
      <c r="K322">
        <v>7.0000000000000007E-2</v>
      </c>
      <c r="L322">
        <f t="shared" si="46"/>
        <v>157983193.27731091</v>
      </c>
      <c r="M322">
        <f t="shared" si="49"/>
        <v>2906.0851256234164</v>
      </c>
      <c r="N322">
        <f t="shared" si="50"/>
        <v>41515.501794620228</v>
      </c>
      <c r="P322">
        <v>20000000000</v>
      </c>
      <c r="Q322" s="2">
        <f t="shared" si="51"/>
        <v>2.5724183520937567</v>
      </c>
      <c r="R322" s="2">
        <f t="shared" si="52"/>
        <v>1.5905673850851844E-3</v>
      </c>
      <c r="S322" s="2">
        <f t="shared" si="53"/>
        <v>6.1831598417519493E-4</v>
      </c>
    </row>
    <row r="323" spans="7:19" x14ac:dyDescent="0.15">
      <c r="G323" s="1">
        <v>43598</v>
      </c>
      <c r="H323">
        <f t="shared" si="47"/>
        <v>51606350235.152451</v>
      </c>
      <c r="I323">
        <f t="shared" si="48"/>
        <v>31852863.203498311</v>
      </c>
      <c r="J323">
        <v>4700000</v>
      </c>
      <c r="K323">
        <v>7.0000000000000007E-2</v>
      </c>
      <c r="L323">
        <f t="shared" si="46"/>
        <v>157983193.27731091</v>
      </c>
      <c r="M323">
        <f t="shared" si="49"/>
        <v>2900.9696747449088</v>
      </c>
      <c r="N323">
        <f t="shared" si="50"/>
        <v>41442.423924927265</v>
      </c>
      <c r="P323">
        <v>20000000000</v>
      </c>
      <c r="Q323" s="2">
        <f t="shared" si="51"/>
        <v>2.5803175117576225</v>
      </c>
      <c r="R323" s="2">
        <f t="shared" si="52"/>
        <v>1.5926431601749156E-3</v>
      </c>
      <c r="S323" s="2">
        <f t="shared" si="53"/>
        <v>6.1722759037125723E-4</v>
      </c>
    </row>
    <row r="324" spans="7:19" x14ac:dyDescent="0.15">
      <c r="G324" s="1">
        <v>43599</v>
      </c>
      <c r="H324">
        <f t="shared" si="47"/>
        <v>51764333428.429764</v>
      </c>
      <c r="I324">
        <f t="shared" si="48"/>
        <v>31894305.627423238</v>
      </c>
      <c r="J324">
        <v>4700000</v>
      </c>
      <c r="K324">
        <v>7.0000000000000007E-2</v>
      </c>
      <c r="L324">
        <f t="shared" si="46"/>
        <v>157983193.27731091</v>
      </c>
      <c r="M324">
        <f t="shared" si="49"/>
        <v>2895.8788130856151</v>
      </c>
      <c r="N324">
        <f t="shared" si="50"/>
        <v>41369.697329794501</v>
      </c>
      <c r="P324">
        <v>20000000000</v>
      </c>
      <c r="Q324" s="2">
        <f t="shared" si="51"/>
        <v>2.5882166714214883</v>
      </c>
      <c r="R324" s="2">
        <f t="shared" si="52"/>
        <v>1.5947152813711619E-3</v>
      </c>
      <c r="S324" s="2">
        <f t="shared" si="53"/>
        <v>6.1614442831608833E-4</v>
      </c>
    </row>
    <row r="325" spans="7:19" x14ac:dyDescent="0.15">
      <c r="G325" s="1">
        <v>43600</v>
      </c>
      <c r="H325">
        <f t="shared" si="47"/>
        <v>51922316621.707077</v>
      </c>
      <c r="I325">
        <f t="shared" si="48"/>
        <v>31935675.324753031</v>
      </c>
      <c r="J325">
        <v>4700000</v>
      </c>
      <c r="K325">
        <v>7.0000000000000007E-2</v>
      </c>
      <c r="L325">
        <f t="shared" si="46"/>
        <v>157983193.27731091</v>
      </c>
      <c r="M325">
        <f t="shared" si="49"/>
        <v>2890.8123479911942</v>
      </c>
      <c r="N325">
        <f t="shared" si="50"/>
        <v>41297.319257017058</v>
      </c>
      <c r="P325">
        <v>20000000000</v>
      </c>
      <c r="Q325" s="2">
        <f t="shared" si="51"/>
        <v>2.596115831085354</v>
      </c>
      <c r="R325" s="2">
        <f t="shared" si="52"/>
        <v>1.5967837662376515E-3</v>
      </c>
      <c r="S325" s="2">
        <f t="shared" si="53"/>
        <v>6.1506645701940306E-4</v>
      </c>
    </row>
    <row r="326" spans="7:19" x14ac:dyDescent="0.15">
      <c r="G326" s="1">
        <v>43601</v>
      </c>
      <c r="H326">
        <f t="shared" si="47"/>
        <v>52080299814.98439</v>
      </c>
      <c r="I326">
        <f t="shared" si="48"/>
        <v>31976972.644010048</v>
      </c>
      <c r="J326">
        <v>4700000</v>
      </c>
      <c r="K326">
        <v>7.0000000000000007E-2</v>
      </c>
      <c r="L326">
        <f t="shared" si="46"/>
        <v>157983193.27731091</v>
      </c>
      <c r="M326">
        <f t="shared" si="49"/>
        <v>2885.7700888965642</v>
      </c>
      <c r="N326">
        <f t="shared" si="50"/>
        <v>41225.286984236627</v>
      </c>
      <c r="P326">
        <v>20000000000</v>
      </c>
      <c r="Q326" s="2">
        <f t="shared" si="51"/>
        <v>2.6040149907492194</v>
      </c>
      <c r="R326" s="2">
        <f t="shared" si="52"/>
        <v>1.5988486322005024E-3</v>
      </c>
      <c r="S326" s="2">
        <f t="shared" si="53"/>
        <v>6.1399363593543925E-4</v>
      </c>
    </row>
    <row r="327" spans="7:19" x14ac:dyDescent="0.15">
      <c r="G327" s="1">
        <v>43602</v>
      </c>
      <c r="H327">
        <f t="shared" si="47"/>
        <v>52238283008.261703</v>
      </c>
      <c r="I327">
        <f t="shared" si="48"/>
        <v>32018197.930994283</v>
      </c>
      <c r="J327">
        <v>4700000</v>
      </c>
      <c r="K327">
        <v>7.0000000000000007E-2</v>
      </c>
      <c r="L327">
        <f t="shared" si="46"/>
        <v>157983193.27731091</v>
      </c>
      <c r="M327">
        <f t="shared" si="49"/>
        <v>2880.751847296995</v>
      </c>
      <c r="N327">
        <f t="shared" si="50"/>
        <v>41153.597818528498</v>
      </c>
      <c r="P327">
        <v>20000000000</v>
      </c>
      <c r="Q327" s="2">
        <f t="shared" si="51"/>
        <v>2.6119141504130852</v>
      </c>
      <c r="R327" s="2">
        <f t="shared" si="52"/>
        <v>1.6009098965497142E-3</v>
      </c>
      <c r="S327" s="2">
        <f t="shared" si="53"/>
        <v>6.1292592495680749E-4</v>
      </c>
    </row>
    <row r="328" spans="7:19" x14ac:dyDescent="0.15">
      <c r="G328" s="1">
        <v>43603</v>
      </c>
      <c r="H328">
        <f t="shared" si="47"/>
        <v>52396266201.539017</v>
      </c>
      <c r="I328">
        <f t="shared" si="48"/>
        <v>32059351.528812811</v>
      </c>
      <c r="J328">
        <v>4700000</v>
      </c>
      <c r="K328">
        <v>7.0000000000000007E-2</v>
      </c>
      <c r="L328">
        <f t="shared" si="46"/>
        <v>157983193.27731091</v>
      </c>
      <c r="M328">
        <f t="shared" si="49"/>
        <v>2875.7574367196871</v>
      </c>
      <c r="N328">
        <f t="shared" si="50"/>
        <v>41082.249095995525</v>
      </c>
      <c r="P328">
        <v>20000000000</v>
      </c>
      <c r="Q328" s="2">
        <f t="shared" si="51"/>
        <v>2.619813310076951</v>
      </c>
      <c r="R328" s="2">
        <f t="shared" si="52"/>
        <v>1.6029675764406405E-3</v>
      </c>
      <c r="S328" s="2">
        <f t="shared" si="53"/>
        <v>6.1186328440844399E-4</v>
      </c>
    </row>
    <row r="329" spans="7:19" x14ac:dyDescent="0.15">
      <c r="G329" s="1">
        <v>43604</v>
      </c>
      <c r="H329">
        <f t="shared" si="47"/>
        <v>52554249394.81633</v>
      </c>
      <c r="I329">
        <f t="shared" si="48"/>
        <v>32100433.777908806</v>
      </c>
      <c r="J329">
        <v>4700000</v>
      </c>
      <c r="K329">
        <v>7.0000000000000007E-2</v>
      </c>
      <c r="L329">
        <f t="shared" si="46"/>
        <v>157983193.27731091</v>
      </c>
      <c r="M329">
        <f t="shared" si="49"/>
        <v>2870.7866726958255</v>
      </c>
      <c r="N329">
        <f t="shared" si="50"/>
        <v>41011.238181368928</v>
      </c>
      <c r="P329">
        <v>20000000000</v>
      </c>
      <c r="Q329" s="2">
        <f t="shared" si="51"/>
        <v>2.6277124697408163</v>
      </c>
      <c r="R329" s="2">
        <f t="shared" si="52"/>
        <v>1.6050216888954404E-3</v>
      </c>
      <c r="S329" s="2">
        <f t="shared" si="53"/>
        <v>6.1080567504166511E-4</v>
      </c>
    </row>
    <row r="330" spans="7:19" x14ac:dyDescent="0.15">
      <c r="G330" s="1">
        <v>43605</v>
      </c>
      <c r="H330">
        <f t="shared" si="47"/>
        <v>52712232588.093643</v>
      </c>
      <c r="I330">
        <f t="shared" si="48"/>
        <v>32141445.016090173</v>
      </c>
      <c r="J330">
        <v>4700000</v>
      </c>
      <c r="K330">
        <v>7.0000000000000007E-2</v>
      </c>
      <c r="L330">
        <f t="shared" si="46"/>
        <v>157983193.27731091</v>
      </c>
      <c r="M330">
        <f t="shared" si="49"/>
        <v>2865.8393727331049</v>
      </c>
      <c r="N330">
        <f t="shared" si="50"/>
        <v>40940.562467615782</v>
      </c>
      <c r="P330">
        <v>20000000000</v>
      </c>
      <c r="Q330" s="2">
        <f t="shared" si="51"/>
        <v>2.6356116294046821</v>
      </c>
      <c r="R330" s="2">
        <f t="shared" si="52"/>
        <v>1.6070722508045086E-3</v>
      </c>
      <c r="S330" s="2">
        <f t="shared" si="53"/>
        <v>6.097530580283202E-4</v>
      </c>
    </row>
    <row r="331" spans="7:19" x14ac:dyDescent="0.15">
      <c r="G331" s="1">
        <v>43606</v>
      </c>
      <c r="H331">
        <f t="shared" si="47"/>
        <v>52870215781.370956</v>
      </c>
      <c r="I331">
        <f t="shared" si="48"/>
        <v>32182385.578557789</v>
      </c>
      <c r="J331">
        <v>4700000</v>
      </c>
      <c r="K331">
        <v>7.0000000000000007E-2</v>
      </c>
      <c r="L331">
        <f t="shared" si="46"/>
        <v>157983193.27731091</v>
      </c>
      <c r="M331">
        <f t="shared" si="49"/>
        <v>2860.9153562887054</v>
      </c>
      <c r="N331">
        <f t="shared" si="50"/>
        <v>40870.21937555293</v>
      </c>
      <c r="P331">
        <v>20000000000</v>
      </c>
      <c r="Q331" s="2">
        <f t="shared" si="51"/>
        <v>2.6435107890685479</v>
      </c>
      <c r="R331" s="2">
        <f t="shared" si="52"/>
        <v>1.6091192789278895E-3</v>
      </c>
      <c r="S331" s="2">
        <f t="shared" si="53"/>
        <v>6.0870539495504368E-4</v>
      </c>
    </row>
    <row r="332" spans="7:19" x14ac:dyDescent="0.15">
      <c r="G332" s="1">
        <v>43607</v>
      </c>
      <c r="H332">
        <f t="shared" si="47"/>
        <v>53028198974.64827</v>
      </c>
      <c r="I332">
        <f t="shared" si="48"/>
        <v>32223255.797933344</v>
      </c>
      <c r="J332">
        <v>4700000</v>
      </c>
      <c r="K332">
        <v>7.0000000000000007E-2</v>
      </c>
      <c r="L332">
        <f t="shared" si="46"/>
        <v>157983193.27731091</v>
      </c>
      <c r="M332">
        <f t="shared" si="49"/>
        <v>2856.0144447427233</v>
      </c>
      <c r="N332">
        <f t="shared" si="50"/>
        <v>40800.206353467474</v>
      </c>
      <c r="P332">
        <v>20000000000</v>
      </c>
      <c r="Q332" s="2">
        <f t="shared" si="51"/>
        <v>2.6514099487324136</v>
      </c>
      <c r="R332" s="2">
        <f t="shared" si="52"/>
        <v>1.6111627898966671E-3</v>
      </c>
      <c r="S332" s="2">
        <f t="shared" si="53"/>
        <v>6.0766264781760069E-4</v>
      </c>
    </row>
    <row r="333" spans="7:19" x14ac:dyDescent="0.15">
      <c r="G333" s="1">
        <v>43608</v>
      </c>
      <c r="H333">
        <f t="shared" si="47"/>
        <v>53186182167.925583</v>
      </c>
      <c r="I333">
        <f t="shared" si="48"/>
        <v>32264056.004286811</v>
      </c>
      <c r="J333">
        <v>4700000</v>
      </c>
      <c r="K333">
        <v>7.0000000000000007E-2</v>
      </c>
      <c r="L333">
        <f t="shared" si="46"/>
        <v>157983193.27731091</v>
      </c>
      <c r="M333">
        <f t="shared" si="49"/>
        <v>2851.1364613720393</v>
      </c>
      <c r="N333">
        <f t="shared" si="50"/>
        <v>40730.520876743416</v>
      </c>
      <c r="P333">
        <v>20000000000</v>
      </c>
      <c r="Q333" s="2">
        <f t="shared" si="51"/>
        <v>2.659309108396279</v>
      </c>
      <c r="R333" s="2">
        <f t="shared" si="52"/>
        <v>1.6132028002143405E-3</v>
      </c>
      <c r="S333" s="2">
        <f t="shared" si="53"/>
        <v>6.0662477901532756E-4</v>
      </c>
    </row>
    <row r="334" spans="7:19" x14ac:dyDescent="0.15">
      <c r="G334" s="1">
        <v>43609</v>
      </c>
      <c r="H334">
        <f t="shared" si="47"/>
        <v>53344165361.202896</v>
      </c>
      <c r="I334">
        <f t="shared" si="48"/>
        <v>32304786.525163554</v>
      </c>
      <c r="J334">
        <v>4700000</v>
      </c>
      <c r="K334">
        <v>7.0000000000000007E-2</v>
      </c>
      <c r="L334">
        <f t="shared" si="46"/>
        <v>157983193.27731091</v>
      </c>
      <c r="M334">
        <f t="shared" si="49"/>
        <v>2846.2812313246195</v>
      </c>
      <c r="N334">
        <f t="shared" si="50"/>
        <v>40661.160447494563</v>
      </c>
      <c r="P334">
        <v>20000000000</v>
      </c>
      <c r="Q334" s="2">
        <f t="shared" si="51"/>
        <v>2.6672082680601448</v>
      </c>
      <c r="R334" s="2">
        <f t="shared" si="52"/>
        <v>1.6152393262581777E-3</v>
      </c>
      <c r="S334" s="2">
        <f t="shared" si="53"/>
        <v>6.055917513456638E-4</v>
      </c>
    </row>
    <row r="335" spans="7:19" x14ac:dyDescent="0.15">
      <c r="G335" s="1">
        <v>43610</v>
      </c>
      <c r="H335">
        <f t="shared" si="47"/>
        <v>53502148554.480209</v>
      </c>
      <c r="I335">
        <f t="shared" si="48"/>
        <v>32345447.685611047</v>
      </c>
      <c r="J335">
        <v>4700000</v>
      </c>
      <c r="K335">
        <v>7.0000000000000007E-2</v>
      </c>
      <c r="L335">
        <f t="shared" si="46"/>
        <v>157983193.27731091</v>
      </c>
      <c r="M335">
        <f t="shared" si="49"/>
        <v>2841.4485815942362</v>
      </c>
      <c r="N335">
        <f t="shared" si="50"/>
        <v>40592.122594203371</v>
      </c>
      <c r="P335">
        <v>20000000000</v>
      </c>
      <c r="Q335" s="2">
        <f t="shared" si="51"/>
        <v>2.6751074277240106</v>
      </c>
      <c r="R335" s="2">
        <f t="shared" si="52"/>
        <v>1.6172723842805524E-3</v>
      </c>
      <c r="S335" s="2">
        <f t="shared" si="53"/>
        <v>6.0456352799877374E-4</v>
      </c>
    </row>
    <row r="336" spans="7:19" x14ac:dyDescent="0.15">
      <c r="G336" s="1">
        <v>43611</v>
      </c>
      <c r="H336">
        <f t="shared" si="47"/>
        <v>53660131747.757523</v>
      </c>
      <c r="I336">
        <f t="shared" si="48"/>
        <v>32386039.808205251</v>
      </c>
      <c r="J336">
        <v>4700000</v>
      </c>
      <c r="K336">
        <v>7.0000000000000007E-2</v>
      </c>
      <c r="L336">
        <f t="shared" si="46"/>
        <v>157983193.27731091</v>
      </c>
      <c r="M336">
        <f t="shared" si="49"/>
        <v>2836.6383409956088</v>
      </c>
      <c r="N336">
        <f t="shared" si="50"/>
        <v>40523.404871365834</v>
      </c>
      <c r="P336">
        <v>20000000000</v>
      </c>
      <c r="Q336" s="2">
        <f t="shared" si="51"/>
        <v>2.6830065873878763</v>
      </c>
      <c r="R336" s="2">
        <f t="shared" si="52"/>
        <v>1.6193019904102626E-3</v>
      </c>
      <c r="S336" s="2">
        <f t="shared" si="53"/>
        <v>6.0354007255225713E-4</v>
      </c>
    </row>
    <row r="337" spans="7:19" x14ac:dyDescent="0.15">
      <c r="G337" s="1">
        <v>43612</v>
      </c>
      <c r="H337">
        <f t="shared" si="47"/>
        <v>53818114941.034836</v>
      </c>
      <c r="I337">
        <f t="shared" si="48"/>
        <v>32426563.213076618</v>
      </c>
      <c r="J337">
        <v>4700000</v>
      </c>
      <c r="K337">
        <v>7.0000000000000007E-2</v>
      </c>
      <c r="L337">
        <f t="shared" si="46"/>
        <v>157983193.27731091</v>
      </c>
      <c r="M337">
        <f t="shared" si="49"/>
        <v>2831.8503401399439</v>
      </c>
      <c r="N337">
        <f t="shared" si="50"/>
        <v>40455.004859142049</v>
      </c>
      <c r="P337">
        <v>20000000000</v>
      </c>
      <c r="Q337" s="2">
        <f t="shared" si="51"/>
        <v>2.6909057470517417</v>
      </c>
      <c r="R337" s="2">
        <f t="shared" si="52"/>
        <v>1.621328160653831E-3</v>
      </c>
      <c r="S337" s="2">
        <f t="shared" si="53"/>
        <v>6.0252134896594551E-4</v>
      </c>
    </row>
    <row r="338" spans="7:19" x14ac:dyDescent="0.15">
      <c r="G338" s="1">
        <v>43613</v>
      </c>
      <c r="H338">
        <f t="shared" si="47"/>
        <v>53976098134.312149</v>
      </c>
      <c r="I338">
        <f t="shared" si="48"/>
        <v>32467018.21793576</v>
      </c>
      <c r="J338">
        <v>4700000</v>
      </c>
      <c r="K338">
        <v>7.0000000000000007E-2</v>
      </c>
      <c r="L338">
        <f t="shared" si="46"/>
        <v>157983193.27731091</v>
      </c>
      <c r="M338">
        <f t="shared" si="49"/>
        <v>2827.0844114108854</v>
      </c>
      <c r="N338">
        <f t="shared" si="50"/>
        <v>40386.920163012648</v>
      </c>
      <c r="P338">
        <v>20000000000</v>
      </c>
      <c r="Q338" s="2">
        <f t="shared" si="51"/>
        <v>2.6988049067156075</v>
      </c>
      <c r="R338" s="2">
        <f t="shared" si="52"/>
        <v>1.6233509108967881E-3</v>
      </c>
      <c r="S338" s="2">
        <f t="shared" si="53"/>
        <v>6.0150732157678423E-4</v>
      </c>
    </row>
    <row r="339" spans="7:19" x14ac:dyDescent="0.15">
      <c r="G339" s="1">
        <v>43614</v>
      </c>
      <c r="H339">
        <f t="shared" si="47"/>
        <v>54134081327.589462</v>
      </c>
      <c r="I339">
        <f t="shared" si="48"/>
        <v>32507405.138098773</v>
      </c>
      <c r="J339">
        <v>4700000</v>
      </c>
      <c r="K339">
        <v>7.0000000000000007E-2</v>
      </c>
      <c r="L339">
        <f t="shared" ref="L339:L392" si="54">J339/0.51*1.2/K339</f>
        <v>157983193.27731091</v>
      </c>
      <c r="M339">
        <f t="shared" si="49"/>
        <v>2822.340388940846</v>
      </c>
      <c r="N339">
        <f t="shared" si="50"/>
        <v>40319.148413440656</v>
      </c>
      <c r="P339">
        <v>20000000000</v>
      </c>
      <c r="Q339" s="2">
        <f t="shared" si="51"/>
        <v>2.7067040663794733</v>
      </c>
      <c r="R339" s="2">
        <f t="shared" si="52"/>
        <v>1.6253702569049386E-3</v>
      </c>
      <c r="S339" s="2">
        <f t="shared" si="53"/>
        <v>6.0049795509379699E-4</v>
      </c>
    </row>
    <row r="340" spans="7:19" x14ac:dyDescent="0.15">
      <c r="G340" s="1">
        <v>43615</v>
      </c>
      <c r="H340">
        <f t="shared" si="47"/>
        <v>54292064520.866776</v>
      </c>
      <c r="I340">
        <f t="shared" si="48"/>
        <v>32547724.286512215</v>
      </c>
      <c r="J340">
        <v>4700000</v>
      </c>
      <c r="K340">
        <v>7.0000000000000007E-2</v>
      </c>
      <c r="L340">
        <f t="shared" si="54"/>
        <v>157983193.27731091</v>
      </c>
      <c r="M340">
        <f t="shared" si="49"/>
        <v>2817.6181085877256</v>
      </c>
      <c r="N340">
        <f t="shared" si="50"/>
        <v>40251.687265538931</v>
      </c>
      <c r="P340">
        <v>20000000000</v>
      </c>
      <c r="Q340" s="2">
        <f t="shared" si="51"/>
        <v>2.7146032260433386</v>
      </c>
      <c r="R340" s="2">
        <f t="shared" si="52"/>
        <v>1.6273862143256108E-3</v>
      </c>
      <c r="S340" s="2">
        <f t="shared" si="53"/>
        <v>5.9949321459313307E-4</v>
      </c>
    </row>
    <row r="341" spans="7:19" x14ac:dyDescent="0.15">
      <c r="G341" s="1">
        <v>43616</v>
      </c>
      <c r="H341">
        <f t="shared" si="47"/>
        <v>54450047714.144089</v>
      </c>
      <c r="I341">
        <f t="shared" si="48"/>
        <v>32587975.973777752</v>
      </c>
      <c r="J341">
        <v>4700000</v>
      </c>
      <c r="K341">
        <v>7.0000000000000007E-2</v>
      </c>
      <c r="L341">
        <f t="shared" si="54"/>
        <v>157983193.27731091</v>
      </c>
      <c r="M341">
        <f t="shared" si="49"/>
        <v>2812.9174079120098</v>
      </c>
      <c r="N341">
        <f t="shared" si="50"/>
        <v>40184.534398742995</v>
      </c>
      <c r="P341">
        <v>20000000000</v>
      </c>
      <c r="Q341" s="2">
        <f t="shared" si="51"/>
        <v>2.7225023857072044</v>
      </c>
      <c r="R341" s="2">
        <f t="shared" si="52"/>
        <v>1.6293987986888876E-3</v>
      </c>
      <c r="S341" s="2">
        <f t="shared" si="53"/>
        <v>5.9849306551319357E-4</v>
      </c>
    </row>
    <row r="342" spans="7:19" x14ac:dyDescent="0.15">
      <c r="G342" s="1">
        <v>43617</v>
      </c>
      <c r="H342">
        <f t="shared" si="47"/>
        <v>54608030907.421402</v>
      </c>
      <c r="I342">
        <f t="shared" si="48"/>
        <v>32628160.508176494</v>
      </c>
      <c r="J342">
        <v>4700000</v>
      </c>
      <c r="K342">
        <v>7.0000000000000007E-2</v>
      </c>
      <c r="L342">
        <f t="shared" si="54"/>
        <v>157983193.27731091</v>
      </c>
      <c r="M342">
        <f t="shared" si="49"/>
        <v>2808.2381261542332</v>
      </c>
      <c r="N342">
        <f t="shared" si="50"/>
        <v>40117.687516489044</v>
      </c>
      <c r="P342">
        <v>20000000000</v>
      </c>
      <c r="Q342" s="2">
        <f t="shared" si="51"/>
        <v>2.7304015453710702</v>
      </c>
      <c r="R342" s="2">
        <f t="shared" si="52"/>
        <v>1.6314080254088248E-3</v>
      </c>
      <c r="S342" s="2">
        <f t="shared" si="53"/>
        <v>5.974974736498368E-4</v>
      </c>
    </row>
    <row r="343" spans="7:19" x14ac:dyDescent="0.15">
      <c r="G343" s="1">
        <v>43618</v>
      </c>
      <c r="H343">
        <f t="shared" si="47"/>
        <v>54766014100.698715</v>
      </c>
      <c r="I343">
        <f t="shared" si="48"/>
        <v>32668278.195692983</v>
      </c>
      <c r="J343">
        <v>4700000</v>
      </c>
      <c r="K343">
        <v>7.0000000000000007E-2</v>
      </c>
      <c r="L343">
        <f t="shared" si="54"/>
        <v>157983193.27731091</v>
      </c>
      <c r="M343">
        <f t="shared" si="49"/>
        <v>2803.5801042128082</v>
      </c>
      <c r="N343">
        <f t="shared" si="50"/>
        <v>40051.144345897257</v>
      </c>
      <c r="P343">
        <v>20000000000</v>
      </c>
      <c r="Q343" s="2">
        <f t="shared" si="51"/>
        <v>2.7383007050349359</v>
      </c>
      <c r="R343" s="2">
        <f t="shared" si="52"/>
        <v>1.6334139097846491E-3</v>
      </c>
      <c r="S343" s="2">
        <f t="shared" si="53"/>
        <v>5.9650640515166125E-4</v>
      </c>
    </row>
    <row r="344" spans="7:19" x14ac:dyDescent="0.15">
      <c r="G344" s="1">
        <v>43619</v>
      </c>
      <c r="H344">
        <f t="shared" si="47"/>
        <v>54923997293.976028</v>
      </c>
      <c r="I344">
        <f t="shared" si="48"/>
        <v>32708329.340038881</v>
      </c>
      <c r="J344">
        <v>4700000</v>
      </c>
      <c r="K344">
        <v>7.0000000000000007E-2</v>
      </c>
      <c r="L344">
        <f t="shared" si="54"/>
        <v>157983193.27731091</v>
      </c>
      <c r="M344">
        <f t="shared" si="49"/>
        <v>2798.9431846222069</v>
      </c>
      <c r="N344">
        <f t="shared" si="50"/>
        <v>39984.902637460094</v>
      </c>
      <c r="P344">
        <v>20000000000</v>
      </c>
      <c r="Q344" s="2">
        <f t="shared" si="51"/>
        <v>2.7461998646988013</v>
      </c>
      <c r="R344" s="2">
        <f t="shared" si="52"/>
        <v>1.6354164670019441E-3</v>
      </c>
      <c r="S344" s="2">
        <f t="shared" si="53"/>
        <v>5.9551982651536318E-4</v>
      </c>
    </row>
    <row r="345" spans="7:19" x14ac:dyDescent="0.15">
      <c r="G345" s="1">
        <v>43620</v>
      </c>
      <c r="H345">
        <f t="shared" si="47"/>
        <v>55081980487.253342</v>
      </c>
      <c r="I345">
        <f t="shared" si="48"/>
        <v>32748314.24267634</v>
      </c>
      <c r="J345">
        <v>4700000</v>
      </c>
      <c r="K345">
        <v>7.0000000000000007E-2</v>
      </c>
      <c r="L345">
        <f t="shared" si="54"/>
        <v>157983193.27731091</v>
      </c>
      <c r="M345">
        <f t="shared" si="49"/>
        <v>2794.3272115314944</v>
      </c>
      <c r="N345">
        <f t="shared" si="50"/>
        <v>39918.960164735632</v>
      </c>
      <c r="P345">
        <v>20000000000</v>
      </c>
      <c r="Q345" s="2">
        <f t="shared" si="51"/>
        <v>2.7540990243626671</v>
      </c>
      <c r="R345" s="2">
        <f t="shared" si="52"/>
        <v>1.6374157121338169E-3</v>
      </c>
      <c r="S345" s="2">
        <f t="shared" si="53"/>
        <v>5.9453770458116892E-4</v>
      </c>
    </row>
    <row r="346" spans="7:19" x14ac:dyDescent="0.15">
      <c r="G346" s="1">
        <v>43621</v>
      </c>
      <c r="H346">
        <f t="shared" si="47"/>
        <v>55239963680.530655</v>
      </c>
      <c r="I346">
        <f t="shared" si="48"/>
        <v>32788233.202841077</v>
      </c>
      <c r="J346">
        <v>4700000</v>
      </c>
      <c r="K346">
        <v>7.0000000000000007E-2</v>
      </c>
      <c r="L346">
        <f t="shared" si="54"/>
        <v>157983193.27731091</v>
      </c>
      <c r="M346">
        <f t="shared" si="49"/>
        <v>2789.7320306832012</v>
      </c>
      <c r="N346">
        <f t="shared" si="50"/>
        <v>39853.314724045726</v>
      </c>
      <c r="P346">
        <v>20000000000</v>
      </c>
      <c r="Q346" s="2">
        <f t="shared" si="51"/>
        <v>2.7619981840265329</v>
      </c>
      <c r="R346" s="2">
        <f t="shared" si="52"/>
        <v>1.6394116601420538E-3</v>
      </c>
      <c r="S346" s="2">
        <f t="shared" si="53"/>
        <v>5.9356000652834072E-4</v>
      </c>
    </row>
    <row r="347" spans="7:19" x14ac:dyDescent="0.15">
      <c r="G347" s="1">
        <v>43622</v>
      </c>
      <c r="H347">
        <f t="shared" si="47"/>
        <v>55397946873.807968</v>
      </c>
      <c r="I347">
        <f t="shared" si="48"/>
        <v>32828086.517565124</v>
      </c>
      <c r="J347">
        <v>4700000</v>
      </c>
      <c r="K347">
        <v>7.0000000000000007E-2</v>
      </c>
      <c r="L347">
        <f t="shared" si="54"/>
        <v>157983193.27731091</v>
      </c>
      <c r="M347">
        <f t="shared" si="49"/>
        <v>2785.1574893925363</v>
      </c>
      <c r="N347">
        <f t="shared" si="50"/>
        <v>39787.964134179085</v>
      </c>
      <c r="P347">
        <v>20000000000</v>
      </c>
      <c r="Q347" s="2">
        <f t="shared" si="51"/>
        <v>2.7698973436903982</v>
      </c>
      <c r="R347" s="2">
        <f t="shared" si="52"/>
        <v>1.6414043258782562E-3</v>
      </c>
      <c r="S347" s="2">
        <f t="shared" si="53"/>
        <v>5.9258669987075226E-4</v>
      </c>
    </row>
    <row r="348" spans="7:19" x14ac:dyDescent="0.15">
      <c r="G348" s="1">
        <v>43623</v>
      </c>
      <c r="H348">
        <f t="shared" si="47"/>
        <v>55555930067.085281</v>
      </c>
      <c r="I348">
        <f t="shared" si="48"/>
        <v>32867874.481699303</v>
      </c>
      <c r="J348">
        <v>4700000</v>
      </c>
      <c r="K348">
        <v>7.0000000000000007E-2</v>
      </c>
      <c r="L348">
        <f t="shared" si="54"/>
        <v>157983193.27731091</v>
      </c>
      <c r="M348">
        <f t="shared" si="49"/>
        <v>2780.6034365269225</v>
      </c>
      <c r="N348">
        <f t="shared" si="50"/>
        <v>39722.90623609889</v>
      </c>
      <c r="P348">
        <v>20000000000</v>
      </c>
      <c r="Q348" s="2">
        <f t="shared" si="51"/>
        <v>2.777796503354264</v>
      </c>
      <c r="R348" s="2">
        <f t="shared" si="52"/>
        <v>1.6433937240849651E-3</v>
      </c>
      <c r="S348" s="2">
        <f t="shared" si="53"/>
        <v>5.916177524525367E-4</v>
      </c>
    </row>
    <row r="349" spans="7:19" x14ac:dyDescent="0.15">
      <c r="G349" s="1">
        <v>43624</v>
      </c>
      <c r="H349">
        <f t="shared" si="47"/>
        <v>55713913260.362595</v>
      </c>
      <c r="I349">
        <f t="shared" si="48"/>
        <v>32907597.3879354</v>
      </c>
      <c r="J349">
        <v>4700000</v>
      </c>
      <c r="K349">
        <v>7.0000000000000007E-2</v>
      </c>
      <c r="L349">
        <f t="shared" si="54"/>
        <v>157983193.27731091</v>
      </c>
      <c r="M349">
        <f t="shared" si="49"/>
        <v>2776.0697224858654</v>
      </c>
      <c r="N349">
        <f t="shared" si="50"/>
        <v>39658.138892655217</v>
      </c>
      <c r="P349">
        <v>20000000000</v>
      </c>
      <c r="Q349" s="2">
        <f t="shared" si="51"/>
        <v>2.7856956630181298</v>
      </c>
      <c r="R349" s="2">
        <f t="shared" si="52"/>
        <v>1.6453798693967701E-3</v>
      </c>
      <c r="S349" s="2">
        <f t="shared" si="53"/>
        <v>5.9065313244380116E-4</v>
      </c>
    </row>
    <row r="350" spans="7:19" x14ac:dyDescent="0.15">
      <c r="G350" s="1">
        <v>43625</v>
      </c>
      <c r="H350">
        <f t="shared" si="47"/>
        <v>55871896453.639908</v>
      </c>
      <c r="I350">
        <f t="shared" si="48"/>
        <v>32947255.526828054</v>
      </c>
      <c r="J350">
        <v>4700000</v>
      </c>
      <c r="K350">
        <v>7.0000000000000007E-2</v>
      </c>
      <c r="L350">
        <f t="shared" si="54"/>
        <v>157983193.27731091</v>
      </c>
      <c r="M350">
        <f t="shared" si="49"/>
        <v>2771.5561991811292</v>
      </c>
      <c r="N350">
        <f t="shared" si="50"/>
        <v>39593.659988301843</v>
      </c>
      <c r="P350">
        <v>20000000000</v>
      </c>
      <c r="Q350" s="2">
        <f t="shared" si="51"/>
        <v>2.7935948226819955</v>
      </c>
      <c r="R350" s="2">
        <f t="shared" si="52"/>
        <v>1.6473627763414027E-3</v>
      </c>
      <c r="S350" s="2">
        <f t="shared" si="53"/>
        <v>5.8969280833641056E-4</v>
      </c>
    </row>
    <row r="351" spans="7:19" x14ac:dyDescent="0.15">
      <c r="G351" s="1">
        <v>43626</v>
      </c>
      <c r="H351">
        <f t="shared" si="47"/>
        <v>56029879646.917221</v>
      </c>
      <c r="I351">
        <f t="shared" si="48"/>
        <v>32986849.186816357</v>
      </c>
      <c r="J351">
        <v>4700000</v>
      </c>
      <c r="K351">
        <v>7.0000000000000007E-2</v>
      </c>
      <c r="L351">
        <f t="shared" si="54"/>
        <v>157983193.27731091</v>
      </c>
      <c r="M351">
        <f t="shared" si="49"/>
        <v>2767.0627200172312</v>
      </c>
      <c r="N351">
        <f t="shared" si="50"/>
        <v>39529.467428817581</v>
      </c>
      <c r="P351">
        <v>20000000000</v>
      </c>
      <c r="Q351" s="2">
        <f t="shared" si="51"/>
        <v>2.8014939823458609</v>
      </c>
      <c r="R351" s="2">
        <f t="shared" si="52"/>
        <v>1.6493424593408178E-3</v>
      </c>
      <c r="S351" s="2">
        <f t="shared" si="53"/>
        <v>5.8873674893983644E-4</v>
      </c>
    </row>
    <row r="352" spans="7:19" x14ac:dyDescent="0.15">
      <c r="G352" s="1">
        <v>43627</v>
      </c>
      <c r="H352">
        <f t="shared" si="47"/>
        <v>56187862840.194534</v>
      </c>
      <c r="I352">
        <f t="shared" si="48"/>
        <v>33026378.654245175</v>
      </c>
      <c r="J352">
        <v>4700000</v>
      </c>
      <c r="K352">
        <v>7.0000000000000007E-2</v>
      </c>
      <c r="L352">
        <f t="shared" si="54"/>
        <v>157983193.27731091</v>
      </c>
      <c r="M352">
        <f t="shared" si="49"/>
        <v>2762.5891398722383</v>
      </c>
      <c r="N352">
        <f t="shared" si="50"/>
        <v>39465.559141031976</v>
      </c>
      <c r="P352">
        <v>20000000000</v>
      </c>
      <c r="Q352" s="2">
        <f t="shared" si="51"/>
        <v>2.8093931420097267</v>
      </c>
      <c r="R352" s="2">
        <f t="shared" si="52"/>
        <v>1.6513189327122587E-3</v>
      </c>
      <c r="S352" s="2">
        <f t="shared" si="53"/>
        <v>5.8778492337707201E-4</v>
      </c>
    </row>
    <row r="353" spans="7:19" x14ac:dyDescent="0.15">
      <c r="G353" s="1">
        <v>43628</v>
      </c>
      <c r="H353">
        <f t="shared" si="47"/>
        <v>56345846033.471848</v>
      </c>
      <c r="I353">
        <f t="shared" si="48"/>
        <v>33065844.213386208</v>
      </c>
      <c r="J353">
        <v>4700000</v>
      </c>
      <c r="K353">
        <v>7.0000000000000007E-2</v>
      </c>
      <c r="L353">
        <f t="shared" si="54"/>
        <v>157983193.27731091</v>
      </c>
      <c r="M353">
        <f t="shared" si="49"/>
        <v>2758.1353150788668</v>
      </c>
      <c r="N353">
        <f t="shared" si="50"/>
        <v>39401.933072555235</v>
      </c>
      <c r="P353">
        <v>20000000000</v>
      </c>
      <c r="Q353" s="2">
        <f t="shared" si="51"/>
        <v>2.8172923016735925</v>
      </c>
      <c r="R353" s="2">
        <f t="shared" si="52"/>
        <v>1.6532922106693103E-3</v>
      </c>
      <c r="S353" s="2">
        <f t="shared" si="53"/>
        <v>5.8683730108060987E-4</v>
      </c>
    </row>
    <row r="354" spans="7:19" x14ac:dyDescent="0.15">
      <c r="G354" s="1">
        <v>43629</v>
      </c>
      <c r="H354">
        <f t="shared" si="47"/>
        <v>56503829226.749161</v>
      </c>
      <c r="I354">
        <f t="shared" si="48"/>
        <v>33105246.146458764</v>
      </c>
      <c r="J354">
        <v>4700000</v>
      </c>
      <c r="K354">
        <v>7.0000000000000007E-2</v>
      </c>
      <c r="L354">
        <f t="shared" si="54"/>
        <v>157983193.27731091</v>
      </c>
      <c r="M354">
        <f t="shared" si="49"/>
        <v>2753.7011034058733</v>
      </c>
      <c r="N354">
        <f t="shared" si="50"/>
        <v>39338.587191512474</v>
      </c>
      <c r="P354">
        <v>20000000000</v>
      </c>
      <c r="Q354" s="2">
        <f t="shared" si="51"/>
        <v>2.8251914613374582</v>
      </c>
      <c r="R354" s="2">
        <f t="shared" si="52"/>
        <v>1.6552623073229382E-3</v>
      </c>
      <c r="S354" s="2">
        <f t="shared" si="53"/>
        <v>5.858938517884837E-4</v>
      </c>
    </row>
    <row r="355" spans="7:19" x14ac:dyDescent="0.15">
      <c r="G355" s="1">
        <v>43630</v>
      </c>
      <c r="H355">
        <f t="shared" si="47"/>
        <v>56661812420.026474</v>
      </c>
      <c r="I355">
        <f t="shared" si="48"/>
        <v>33144584.733650275</v>
      </c>
      <c r="J355">
        <v>4700000</v>
      </c>
      <c r="K355">
        <v>7.0000000000000007E-2</v>
      </c>
      <c r="L355">
        <f t="shared" si="54"/>
        <v>157983193.27731091</v>
      </c>
      <c r="M355">
        <f t="shared" si="49"/>
        <v>2749.2863640397386</v>
      </c>
      <c r="N355">
        <f t="shared" si="50"/>
        <v>39275.519486281977</v>
      </c>
      <c r="P355">
        <v>20000000000</v>
      </c>
      <c r="Q355" s="2">
        <f t="shared" si="51"/>
        <v>2.8330906210013236</v>
      </c>
      <c r="R355" s="2">
        <f t="shared" si="52"/>
        <v>1.6572292366825137E-3</v>
      </c>
      <c r="S355" s="2">
        <f t="shared" si="53"/>
        <v>5.8495454554036998E-4</v>
      </c>
    </row>
    <row r="356" spans="7:19" x14ac:dyDescent="0.15">
      <c r="G356" s="1">
        <v>43631</v>
      </c>
      <c r="H356">
        <f t="shared" si="47"/>
        <v>56819795613.303787</v>
      </c>
      <c r="I356">
        <f t="shared" si="48"/>
        <v>33183860.253136557</v>
      </c>
      <c r="J356">
        <v>4700000</v>
      </c>
      <c r="K356">
        <v>7.0000000000000007E-2</v>
      </c>
      <c r="L356">
        <f t="shared" si="54"/>
        <v>157983193.27731091</v>
      </c>
      <c r="M356">
        <f t="shared" si="49"/>
        <v>2744.890957566633</v>
      </c>
      <c r="N356">
        <f t="shared" si="50"/>
        <v>39212.727965237609</v>
      </c>
      <c r="P356">
        <v>20000000000</v>
      </c>
      <c r="Q356" s="2">
        <f t="shared" si="51"/>
        <v>2.8409897806651894</v>
      </c>
      <c r="R356" s="2">
        <f t="shared" si="52"/>
        <v>1.6591930126568278E-3</v>
      </c>
      <c r="S356" s="2">
        <f t="shared" si="53"/>
        <v>5.8401935267375171E-4</v>
      </c>
    </row>
    <row r="357" spans="7:19" x14ac:dyDescent="0.15">
      <c r="G357" s="1">
        <v>43632</v>
      </c>
      <c r="H357">
        <f t="shared" si="47"/>
        <v>56977778806.5811</v>
      </c>
      <c r="I357">
        <f t="shared" si="48"/>
        <v>33223072.981101796</v>
      </c>
      <c r="J357">
        <v>4700000</v>
      </c>
      <c r="K357">
        <v>7.0000000000000007E-2</v>
      </c>
      <c r="L357">
        <f t="shared" si="54"/>
        <v>157983193.27731091</v>
      </c>
      <c r="M357">
        <f t="shared" si="49"/>
        <v>2740.5147459546606</v>
      </c>
      <c r="N357">
        <f t="shared" si="50"/>
        <v>39150.210656495146</v>
      </c>
      <c r="P357">
        <v>20000000000</v>
      </c>
      <c r="Q357" s="2">
        <f t="shared" si="51"/>
        <v>2.8488889403290552</v>
      </c>
      <c r="R357" s="2">
        <f t="shared" si="52"/>
        <v>1.6611536490550899E-3</v>
      </c>
      <c r="S357" s="2">
        <f t="shared" si="53"/>
        <v>5.8308824382014056E-4</v>
      </c>
    </row>
    <row r="358" spans="7:19" x14ac:dyDescent="0.15">
      <c r="G358" s="1">
        <v>43633</v>
      </c>
      <c r="H358">
        <f t="shared" si="47"/>
        <v>57135761999.858414</v>
      </c>
      <c r="I358">
        <f t="shared" si="48"/>
        <v>33262223.19175829</v>
      </c>
      <c r="J358">
        <v>4700000</v>
      </c>
      <c r="K358">
        <v>7.0000000000000007E-2</v>
      </c>
      <c r="L358">
        <f t="shared" si="54"/>
        <v>157983193.27731091</v>
      </c>
      <c r="M358">
        <f t="shared" si="49"/>
        <v>2736.1575925363763</v>
      </c>
      <c r="N358">
        <f t="shared" si="50"/>
        <v>39087.965607662518</v>
      </c>
      <c r="P358">
        <v>20000000000</v>
      </c>
      <c r="Q358" s="2">
        <f t="shared" si="51"/>
        <v>2.8567880999929205</v>
      </c>
      <c r="R358" s="2">
        <f t="shared" si="52"/>
        <v>1.6631111595879146E-3</v>
      </c>
      <c r="S358" s="2">
        <f t="shared" si="53"/>
        <v>5.8216118990135667E-4</v>
      </c>
    </row>
    <row r="359" spans="7:19" x14ac:dyDescent="0.15">
      <c r="G359" s="1">
        <v>43634</v>
      </c>
      <c r="H359">
        <f t="shared" si="47"/>
        <v>57293745193.135727</v>
      </c>
      <c r="I359">
        <f t="shared" si="48"/>
        <v>33301311.157365952</v>
      </c>
      <c r="J359">
        <v>4700000</v>
      </c>
      <c r="K359">
        <v>7.0000000000000007E-2</v>
      </c>
      <c r="L359">
        <f t="shared" si="54"/>
        <v>157983193.27731091</v>
      </c>
      <c r="M359">
        <f t="shared" si="49"/>
        <v>2731.819361991576</v>
      </c>
      <c r="N359">
        <f t="shared" si="50"/>
        <v>39025.990885593936</v>
      </c>
      <c r="P359">
        <v>20000000000</v>
      </c>
      <c r="Q359" s="2">
        <f t="shared" si="51"/>
        <v>2.8646872596567863</v>
      </c>
      <c r="R359" s="2">
        <f t="shared" si="52"/>
        <v>1.6650655578682976E-3</v>
      </c>
      <c r="S359" s="2">
        <f t="shared" si="53"/>
        <v>5.8123816212586729E-4</v>
      </c>
    </row>
    <row r="360" spans="7:19" x14ac:dyDescent="0.15">
      <c r="G360" s="1">
        <v>43635</v>
      </c>
      <c r="H360">
        <f t="shared" si="47"/>
        <v>57451728386.41304</v>
      </c>
      <c r="I360">
        <f t="shared" si="48"/>
        <v>33340337.148251545</v>
      </c>
      <c r="J360">
        <v>4700000</v>
      </c>
      <c r="K360">
        <v>7.0000000000000007E-2</v>
      </c>
      <c r="L360">
        <f t="shared" si="54"/>
        <v>157983193.27731091</v>
      </c>
      <c r="M360">
        <f t="shared" si="49"/>
        <v>2727.499920330346</v>
      </c>
      <c r="N360">
        <f t="shared" si="50"/>
        <v>38964.284576147795</v>
      </c>
      <c r="P360">
        <v>20000000000</v>
      </c>
      <c r="Q360" s="2">
        <f t="shared" si="51"/>
        <v>2.8725864193206521</v>
      </c>
      <c r="R360" s="2">
        <f t="shared" si="52"/>
        <v>1.6670168574125772E-3</v>
      </c>
      <c r="S360" s="2">
        <f t="shared" si="53"/>
        <v>5.8031913198518009E-4</v>
      </c>
    </row>
    <row r="361" spans="7:19" x14ac:dyDescent="0.15">
      <c r="G361" s="1">
        <v>43636</v>
      </c>
      <c r="H361">
        <f t="shared" si="47"/>
        <v>57609711579.690353</v>
      </c>
      <c r="I361">
        <f t="shared" si="48"/>
        <v>33379301.432827692</v>
      </c>
      <c r="J361">
        <v>4700000</v>
      </c>
      <c r="K361">
        <v>7.0000000000000007E-2</v>
      </c>
      <c r="L361">
        <f t="shared" si="54"/>
        <v>157983193.27731091</v>
      </c>
      <c r="M361">
        <f t="shared" si="49"/>
        <v>2723.1991348763731</v>
      </c>
      <c r="N361">
        <f t="shared" si="50"/>
        <v>38902.844783948181</v>
      </c>
      <c r="P361">
        <v>20000000000</v>
      </c>
      <c r="Q361" s="2">
        <f t="shared" si="51"/>
        <v>2.8804855789845178</v>
      </c>
      <c r="R361" s="2">
        <f t="shared" si="52"/>
        <v>1.6689650716413846E-3</v>
      </c>
      <c r="S361" s="2">
        <f t="shared" si="53"/>
        <v>5.7940407125029218E-4</v>
      </c>
    </row>
    <row r="362" spans="7:19" x14ac:dyDescent="0.15">
      <c r="G362" s="1">
        <v>43637</v>
      </c>
      <c r="H362">
        <f t="shared" si="47"/>
        <v>57767694772.967667</v>
      </c>
      <c r="I362">
        <f t="shared" si="48"/>
        <v>33418204.277611639</v>
      </c>
      <c r="J362">
        <v>4700000</v>
      </c>
      <c r="K362">
        <v>7.0000000000000007E-2</v>
      </c>
      <c r="L362">
        <f t="shared" si="54"/>
        <v>157983193.27731091</v>
      </c>
      <c r="M362">
        <f t="shared" si="49"/>
        <v>2718.916874250509</v>
      </c>
      <c r="N362">
        <f t="shared" si="50"/>
        <v>38841.669632150122</v>
      </c>
      <c r="P362">
        <v>20000000000</v>
      </c>
      <c r="Q362" s="2">
        <f t="shared" si="51"/>
        <v>2.8883847386483832</v>
      </c>
      <c r="R362" s="2">
        <f t="shared" si="52"/>
        <v>1.6709102138805819E-3</v>
      </c>
      <c r="S362" s="2">
        <f t="shared" si="53"/>
        <v>5.7849295196819341E-4</v>
      </c>
    </row>
    <row r="363" spans="7:19" x14ac:dyDescent="0.15">
      <c r="G363" s="1">
        <v>43638</v>
      </c>
      <c r="H363">
        <f t="shared" si="47"/>
        <v>57925677966.24498</v>
      </c>
      <c r="I363">
        <f t="shared" si="48"/>
        <v>33457045.947243791</v>
      </c>
      <c r="J363">
        <v>4700000</v>
      </c>
      <c r="K363">
        <v>7.0000000000000007E-2</v>
      </c>
      <c r="L363">
        <f t="shared" si="54"/>
        <v>157983193.27731091</v>
      </c>
      <c r="M363">
        <f t="shared" si="49"/>
        <v>2714.6530083545845</v>
      </c>
      <c r="N363">
        <f t="shared" si="50"/>
        <v>38780.757262208346</v>
      </c>
      <c r="P363">
        <v>20000000000</v>
      </c>
      <c r="Q363" s="2">
        <f t="shared" si="51"/>
        <v>2.896283898312249</v>
      </c>
      <c r="R363" s="2">
        <f t="shared" si="52"/>
        <v>1.6728522973621896E-3</v>
      </c>
      <c r="S363" s="2">
        <f t="shared" si="53"/>
        <v>5.7758574645842223E-4</v>
      </c>
    </row>
    <row r="364" spans="7:19" x14ac:dyDescent="0.15">
      <c r="G364" s="1">
        <v>43639</v>
      </c>
      <c r="H364">
        <f t="shared" si="47"/>
        <v>58083661159.522293</v>
      </c>
      <c r="I364">
        <f t="shared" si="48"/>
        <v>33495826.704505999</v>
      </c>
      <c r="J364">
        <v>4700000</v>
      </c>
      <c r="K364">
        <v>7.0000000000000007E-2</v>
      </c>
      <c r="L364">
        <f t="shared" si="54"/>
        <v>157983193.27731091</v>
      </c>
      <c r="M364">
        <f t="shared" si="49"/>
        <v>2710.4074083554715</v>
      </c>
      <c r="N364">
        <f t="shared" si="50"/>
        <v>38720.105833649592</v>
      </c>
      <c r="P364">
        <v>20000000000</v>
      </c>
      <c r="Q364" s="2">
        <f t="shared" si="51"/>
        <v>2.9041830579761148</v>
      </c>
      <c r="R364" s="2">
        <f t="shared" si="52"/>
        <v>1.6747913352252999E-3</v>
      </c>
      <c r="S364" s="2">
        <f t="shared" si="53"/>
        <v>5.7668242730967486E-4</v>
      </c>
    </row>
    <row r="365" spans="7:19" x14ac:dyDescent="0.15">
      <c r="G365" s="1">
        <v>43640</v>
      </c>
      <c r="H365">
        <f t="shared" si="47"/>
        <v>58241644352.799606</v>
      </c>
      <c r="I365">
        <f t="shared" si="48"/>
        <v>33534546.810339648</v>
      </c>
      <c r="J365">
        <v>4700000</v>
      </c>
      <c r="K365">
        <v>7.0000000000000007E-2</v>
      </c>
      <c r="L365">
        <f t="shared" si="54"/>
        <v>157983193.27731091</v>
      </c>
      <c r="M365">
        <f t="shared" si="49"/>
        <v>2706.1799466693819</v>
      </c>
      <c r="N365">
        <f t="shared" si="50"/>
        <v>38659.71352384831</v>
      </c>
      <c r="P365">
        <v>20000000000</v>
      </c>
      <c r="Q365" s="2">
        <f t="shared" si="51"/>
        <v>2.9120822176399801</v>
      </c>
      <c r="R365" s="2">
        <f t="shared" si="52"/>
        <v>1.6767273405169825E-3</v>
      </c>
      <c r="S365" s="2">
        <f t="shared" si="53"/>
        <v>5.7578296737646425E-4</v>
      </c>
    </row>
    <row r="366" spans="7:19" x14ac:dyDescent="0.15">
      <c r="G366" s="1">
        <v>43641</v>
      </c>
      <c r="H366">
        <f t="shared" ref="H366:H392" si="55">H365+L365</f>
        <v>58399627546.07692</v>
      </c>
      <c r="I366">
        <f t="shared" ref="I366:I392" si="56">I365+N365</f>
        <v>33573206.523863494</v>
      </c>
      <c r="J366">
        <v>4700000</v>
      </c>
      <c r="K366">
        <v>7.0000000000000007E-2</v>
      </c>
      <c r="L366">
        <f t="shared" si="54"/>
        <v>157983193.27731091</v>
      </c>
      <c r="M366">
        <f t="shared" ref="M366:M392" si="57">J366*I366/H366</f>
        <v>2701.9704969464055</v>
      </c>
      <c r="N366">
        <f t="shared" ref="N366:N392" si="58">M366/K366</f>
        <v>38599.578527805788</v>
      </c>
      <c r="P366">
        <v>20000000000</v>
      </c>
      <c r="Q366" s="2">
        <f t="shared" ref="Q366:Q392" si="59">H366/P366</f>
        <v>2.9199813773038459</v>
      </c>
      <c r="R366" s="2">
        <f t="shared" ref="R366:R392" si="60">I366/P366</f>
        <v>1.6786603261931747E-3</v>
      </c>
      <c r="S366" s="2">
        <f t="shared" ref="S366:S392" si="61">I366/H366</f>
        <v>5.748873397758309E-4</v>
      </c>
    </row>
    <row r="367" spans="7:19" x14ac:dyDescent="0.15">
      <c r="G367" s="1">
        <v>43642</v>
      </c>
      <c r="H367">
        <f t="shared" si="55"/>
        <v>58557610739.354233</v>
      </c>
      <c r="I367">
        <f t="shared" si="56"/>
        <v>33611806.102391303</v>
      </c>
      <c r="J367">
        <v>4700000</v>
      </c>
      <c r="K367">
        <v>7.0000000000000007E-2</v>
      </c>
      <c r="L367">
        <f t="shared" si="54"/>
        <v>157983193.27731091</v>
      </c>
      <c r="M367">
        <f t="shared" si="57"/>
        <v>2697.7789340552808</v>
      </c>
      <c r="N367">
        <f t="shared" si="58"/>
        <v>38539.699057932579</v>
      </c>
      <c r="P367">
        <v>20000000000</v>
      </c>
      <c r="Q367" s="2">
        <f t="shared" si="59"/>
        <v>2.9278805369677117</v>
      </c>
      <c r="R367" s="2">
        <f t="shared" si="60"/>
        <v>1.6805903051195651E-3</v>
      </c>
      <c r="S367" s="2">
        <f t="shared" si="61"/>
        <v>5.7399551788410224E-4</v>
      </c>
    </row>
    <row r="368" spans="7:19" x14ac:dyDescent="0.15">
      <c r="G368" s="1">
        <v>43643</v>
      </c>
      <c r="H368">
        <f t="shared" si="55"/>
        <v>58715593932.631546</v>
      </c>
      <c r="I368">
        <f t="shared" si="56"/>
        <v>33650345.801449232</v>
      </c>
      <c r="J368">
        <v>4700000</v>
      </c>
      <c r="K368">
        <v>7.0000000000000007E-2</v>
      </c>
      <c r="L368">
        <f t="shared" si="54"/>
        <v>157983193.27731091</v>
      </c>
      <c r="M368">
        <f t="shared" si="57"/>
        <v>2693.6051340683939</v>
      </c>
      <c r="N368">
        <f t="shared" si="58"/>
        <v>38480.073343834192</v>
      </c>
      <c r="P368">
        <v>20000000000</v>
      </c>
      <c r="Q368" s="2">
        <f t="shared" si="59"/>
        <v>2.9357796966315775</v>
      </c>
      <c r="R368" s="2">
        <f t="shared" si="60"/>
        <v>1.6825172900724616E-3</v>
      </c>
      <c r="S368" s="2">
        <f t="shared" si="61"/>
        <v>5.7310747533370089E-4</v>
      </c>
    </row>
    <row r="369" spans="7:19" x14ac:dyDescent="0.15">
      <c r="G369" s="1">
        <v>43644</v>
      </c>
      <c r="H369">
        <f t="shared" si="55"/>
        <v>58873577125.908859</v>
      </c>
      <c r="I369">
        <f t="shared" si="56"/>
        <v>33688825.874793068</v>
      </c>
      <c r="J369">
        <v>4700000</v>
      </c>
      <c r="K369">
        <v>7.0000000000000007E-2</v>
      </c>
      <c r="L369">
        <f t="shared" si="54"/>
        <v>157983193.27731091</v>
      </c>
      <c r="M369">
        <f t="shared" si="57"/>
        <v>2689.4489742470032</v>
      </c>
      <c r="N369">
        <f t="shared" si="58"/>
        <v>38420.699632100041</v>
      </c>
      <c r="P369">
        <v>20000000000</v>
      </c>
      <c r="Q369" s="2">
        <f t="shared" si="59"/>
        <v>2.9436788562954428</v>
      </c>
      <c r="R369" s="2">
        <f t="shared" si="60"/>
        <v>1.6844412937396533E-3</v>
      </c>
      <c r="S369" s="2">
        <f t="shared" si="61"/>
        <v>5.7222318601000066E-4</v>
      </c>
    </row>
    <row r="370" spans="7:19" x14ac:dyDescent="0.15">
      <c r="G370" s="1">
        <v>43645</v>
      </c>
      <c r="H370">
        <f t="shared" si="55"/>
        <v>59031560319.186172</v>
      </c>
      <c r="I370">
        <f t="shared" si="56"/>
        <v>33727246.574425168</v>
      </c>
      <c r="J370">
        <v>4700000</v>
      </c>
      <c r="K370">
        <v>7.0000000000000007E-2</v>
      </c>
      <c r="L370">
        <f t="shared" si="54"/>
        <v>157983193.27731091</v>
      </c>
      <c r="M370">
        <f t="shared" si="57"/>
        <v>2685.3103330266786</v>
      </c>
      <c r="N370">
        <f t="shared" si="58"/>
        <v>38361.576186095401</v>
      </c>
      <c r="P370">
        <v>20000000000</v>
      </c>
      <c r="Q370" s="2">
        <f t="shared" si="59"/>
        <v>2.9515780159593086</v>
      </c>
      <c r="R370" s="2">
        <f t="shared" si="60"/>
        <v>1.6863623287212584E-3</v>
      </c>
      <c r="S370" s="2">
        <f t="shared" si="61"/>
        <v>5.7134262404822951E-4</v>
      </c>
    </row>
    <row r="371" spans="7:19" x14ac:dyDescent="0.15">
      <c r="G371" s="1">
        <v>43646</v>
      </c>
      <c r="H371">
        <f t="shared" si="55"/>
        <v>59189543512.463486</v>
      </c>
      <c r="I371">
        <f t="shared" si="56"/>
        <v>33765608.150611266</v>
      </c>
      <c r="J371">
        <v>4700000</v>
      </c>
      <c r="K371">
        <v>7.0000000000000007E-2</v>
      </c>
      <c r="L371">
        <f t="shared" si="54"/>
        <v>157983193.27731091</v>
      </c>
      <c r="M371">
        <f t="shared" si="57"/>
        <v>2681.1890900029662</v>
      </c>
      <c r="N371">
        <f t="shared" si="58"/>
        <v>38302.701285756659</v>
      </c>
      <c r="P371">
        <v>20000000000</v>
      </c>
      <c r="Q371" s="2">
        <f t="shared" si="59"/>
        <v>2.9594771756231744</v>
      </c>
      <c r="R371" s="2">
        <f t="shared" si="60"/>
        <v>1.6882804075305632E-3</v>
      </c>
      <c r="S371" s="2">
        <f t="shared" si="61"/>
        <v>5.7046576383041833E-4</v>
      </c>
    </row>
    <row r="372" spans="7:19" x14ac:dyDescent="0.15">
      <c r="G372" s="1">
        <v>43647</v>
      </c>
      <c r="H372">
        <f t="shared" si="55"/>
        <v>59347526705.740799</v>
      </c>
      <c r="I372">
        <f t="shared" si="56"/>
        <v>33803910.851897024</v>
      </c>
      <c r="J372">
        <v>4700000</v>
      </c>
      <c r="K372">
        <v>7.0000000000000007E-2</v>
      </c>
      <c r="L372">
        <f t="shared" si="54"/>
        <v>157983193.27731091</v>
      </c>
      <c r="M372">
        <f t="shared" si="57"/>
        <v>2677.0851259172591</v>
      </c>
      <c r="N372">
        <f t="shared" si="58"/>
        <v>38244.07322738941</v>
      </c>
      <c r="P372">
        <v>20000000000</v>
      </c>
      <c r="Q372" s="2">
        <f t="shared" si="59"/>
        <v>2.9673763352870401</v>
      </c>
      <c r="R372" s="2">
        <f t="shared" si="60"/>
        <v>1.6901955425948512E-3</v>
      </c>
      <c r="S372" s="2">
        <f t="shared" si="61"/>
        <v>5.6959257998239561E-4</v>
      </c>
    </row>
    <row r="373" spans="7:19" x14ac:dyDescent="0.15">
      <c r="G373" s="1">
        <v>43648</v>
      </c>
      <c r="H373">
        <f t="shared" si="55"/>
        <v>59505509899.018112</v>
      </c>
      <c r="I373">
        <f t="shared" si="56"/>
        <v>33842154.925124414</v>
      </c>
      <c r="J373">
        <v>4700000</v>
      </c>
      <c r="K373">
        <v>7.0000000000000007E-2</v>
      </c>
      <c r="L373">
        <f t="shared" si="54"/>
        <v>157983193.27731091</v>
      </c>
      <c r="M373">
        <f t="shared" si="57"/>
        <v>2672.9983226428808</v>
      </c>
      <c r="N373">
        <f t="shared" si="58"/>
        <v>38185.690323469724</v>
      </c>
      <c r="P373">
        <v>20000000000</v>
      </c>
      <c r="Q373" s="2">
        <f t="shared" si="59"/>
        <v>2.9752754949509055</v>
      </c>
      <c r="R373" s="2">
        <f t="shared" si="60"/>
        <v>1.6921077462562206E-3</v>
      </c>
      <c r="S373" s="2">
        <f t="shared" si="61"/>
        <v>5.6872304737082572E-4</v>
      </c>
    </row>
    <row r="374" spans="7:19" x14ac:dyDescent="0.15">
      <c r="G374" s="1">
        <v>43649</v>
      </c>
      <c r="H374">
        <f t="shared" si="55"/>
        <v>59663493092.295425</v>
      </c>
      <c r="I374">
        <f t="shared" si="56"/>
        <v>33880340.615447886</v>
      </c>
      <c r="J374">
        <v>4700000</v>
      </c>
      <c r="K374">
        <v>7.0000000000000007E-2</v>
      </c>
      <c r="L374">
        <f t="shared" si="54"/>
        <v>157983193.27731091</v>
      </c>
      <c r="M374">
        <f t="shared" si="57"/>
        <v>2668.928563171371</v>
      </c>
      <c r="N374">
        <f t="shared" si="58"/>
        <v>38127.550902448151</v>
      </c>
      <c r="P374">
        <v>20000000000</v>
      </c>
      <c r="Q374" s="2">
        <f t="shared" si="59"/>
        <v>2.9831746546147713</v>
      </c>
      <c r="R374" s="2">
        <f t="shared" si="60"/>
        <v>1.6940170307723943E-3</v>
      </c>
      <c r="S374" s="2">
        <f t="shared" si="61"/>
        <v>5.6785714110029178E-4</v>
      </c>
    </row>
    <row r="375" spans="7:19" x14ac:dyDescent="0.15">
      <c r="G375" s="1">
        <v>43650</v>
      </c>
      <c r="H375">
        <f t="shared" si="55"/>
        <v>59821476285.572739</v>
      </c>
      <c r="I375">
        <f t="shared" si="56"/>
        <v>33918468.166350335</v>
      </c>
      <c r="J375">
        <v>4700000</v>
      </c>
      <c r="K375">
        <v>7.0000000000000007E-2</v>
      </c>
      <c r="L375">
        <f t="shared" si="54"/>
        <v>157983193.27731091</v>
      </c>
      <c r="M375">
        <f t="shared" si="57"/>
        <v>2664.8757315989778</v>
      </c>
      <c r="N375">
        <f t="shared" si="58"/>
        <v>38069.653308556823</v>
      </c>
      <c r="P375">
        <v>20000000000</v>
      </c>
      <c r="Q375" s="2">
        <f t="shared" si="59"/>
        <v>2.9910738142786371</v>
      </c>
      <c r="R375" s="2">
        <f t="shared" si="60"/>
        <v>1.6959234083175167E-3</v>
      </c>
      <c r="S375" s="2">
        <f t="shared" si="61"/>
        <v>5.6699483651042085E-4</v>
      </c>
    </row>
    <row r="376" spans="7:19" x14ac:dyDescent="0.15">
      <c r="G376" s="1">
        <v>43651</v>
      </c>
      <c r="H376">
        <f t="shared" si="55"/>
        <v>59979459478.850052</v>
      </c>
      <c r="I376">
        <f t="shared" si="56"/>
        <v>33956537.81965889</v>
      </c>
      <c r="J376">
        <v>4700000</v>
      </c>
      <c r="K376">
        <v>7.0000000000000007E-2</v>
      </c>
      <c r="L376">
        <f t="shared" si="54"/>
        <v>157983193.27731091</v>
      </c>
      <c r="M376">
        <f t="shared" si="57"/>
        <v>2660.8397131133434</v>
      </c>
      <c r="N376">
        <f t="shared" si="58"/>
        <v>38011.995901619186</v>
      </c>
      <c r="P376">
        <v>20000000000</v>
      </c>
      <c r="Q376" s="2">
        <f t="shared" si="59"/>
        <v>2.9989729739425024</v>
      </c>
      <c r="R376" s="2">
        <f t="shared" si="60"/>
        <v>1.6978268909829445E-3</v>
      </c>
      <c r="S376" s="2">
        <f t="shared" si="61"/>
        <v>5.6613610917305185E-4</v>
      </c>
    </row>
    <row r="377" spans="7:19" x14ac:dyDescent="0.15">
      <c r="G377" s="1">
        <v>43652</v>
      </c>
      <c r="H377">
        <f t="shared" si="55"/>
        <v>60137442672.127365</v>
      </c>
      <c r="I377">
        <f t="shared" si="56"/>
        <v>33994549.815560512</v>
      </c>
      <c r="J377">
        <v>4700000</v>
      </c>
      <c r="K377">
        <v>7.0000000000000007E-2</v>
      </c>
      <c r="L377">
        <f t="shared" si="54"/>
        <v>157983193.27731091</v>
      </c>
      <c r="M377">
        <f t="shared" si="57"/>
        <v>2656.8203939803875</v>
      </c>
      <c r="N377">
        <f t="shared" si="58"/>
        <v>37954.577056862676</v>
      </c>
      <c r="P377">
        <v>20000000000</v>
      </c>
      <c r="Q377" s="2">
        <f t="shared" si="59"/>
        <v>3.0068721336063682</v>
      </c>
      <c r="R377" s="2">
        <f t="shared" si="60"/>
        <v>1.6997274907780257E-3</v>
      </c>
      <c r="S377" s="2">
        <f t="shared" si="61"/>
        <v>5.6528093488944422E-4</v>
      </c>
    </row>
    <row r="378" spans="7:19" x14ac:dyDescent="0.15">
      <c r="G378" s="1">
        <v>43653</v>
      </c>
      <c r="H378">
        <f t="shared" si="55"/>
        <v>60295425865.404678</v>
      </c>
      <c r="I378">
        <f t="shared" si="56"/>
        <v>34032504.392617375</v>
      </c>
      <c r="J378">
        <v>4700000</v>
      </c>
      <c r="K378">
        <v>7.0000000000000007E-2</v>
      </c>
      <c r="L378">
        <f t="shared" si="54"/>
        <v>157983193.27731091</v>
      </c>
      <c r="M378">
        <f t="shared" si="57"/>
        <v>2652.8176615313823</v>
      </c>
      <c r="N378">
        <f t="shared" si="58"/>
        <v>37897.395164734029</v>
      </c>
      <c r="P378">
        <v>20000000000</v>
      </c>
      <c r="Q378" s="2">
        <f t="shared" si="59"/>
        <v>3.014771293270234</v>
      </c>
      <c r="R378" s="2">
        <f t="shared" si="60"/>
        <v>1.7016252196308686E-3</v>
      </c>
      <c r="S378" s="2">
        <f t="shared" si="61"/>
        <v>5.6442928968752817E-4</v>
      </c>
    </row>
    <row r="379" spans="7:19" x14ac:dyDescent="0.15">
      <c r="G379" s="1">
        <v>43654</v>
      </c>
      <c r="H379">
        <f t="shared" si="55"/>
        <v>60453409058.681992</v>
      </c>
      <c r="I379">
        <f t="shared" si="56"/>
        <v>34070401.78778211</v>
      </c>
      <c r="J379">
        <v>4700000</v>
      </c>
      <c r="K379">
        <v>7.0000000000000007E-2</v>
      </c>
      <c r="L379">
        <f t="shared" si="54"/>
        <v>157983193.27731091</v>
      </c>
      <c r="M379">
        <f t="shared" si="57"/>
        <v>2648.8314041502144</v>
      </c>
      <c r="N379">
        <f t="shared" si="58"/>
        <v>37840.448630717343</v>
      </c>
      <c r="P379">
        <v>20000000000</v>
      </c>
      <c r="Q379" s="2">
        <f t="shared" si="59"/>
        <v>3.0226704529340997</v>
      </c>
      <c r="R379" s="2">
        <f t="shared" si="60"/>
        <v>1.7035200893891055E-3</v>
      </c>
      <c r="S379" s="2">
        <f t="shared" si="61"/>
        <v>5.6358114981919455E-4</v>
      </c>
    </row>
    <row r="380" spans="7:19" x14ac:dyDescent="0.15">
      <c r="G380" s="1">
        <v>43655</v>
      </c>
      <c r="H380">
        <f t="shared" si="55"/>
        <v>60611392251.959305</v>
      </c>
      <c r="I380">
        <f t="shared" si="56"/>
        <v>34108242.236412831</v>
      </c>
      <c r="J380">
        <v>4700000</v>
      </c>
      <c r="K380">
        <v>7.0000000000000007E-2</v>
      </c>
      <c r="L380">
        <f t="shared" si="54"/>
        <v>157983193.27731091</v>
      </c>
      <c r="M380">
        <f t="shared" si="57"/>
        <v>2644.8615112608345</v>
      </c>
      <c r="N380">
        <f t="shared" si="58"/>
        <v>37783.735875154773</v>
      </c>
      <c r="P380">
        <v>20000000000</v>
      </c>
      <c r="Q380" s="2">
        <f t="shared" si="59"/>
        <v>3.0305696125979651</v>
      </c>
      <c r="R380" s="2">
        <f t="shared" si="60"/>
        <v>1.7054121118206416E-3</v>
      </c>
      <c r="S380" s="2">
        <f t="shared" si="61"/>
        <v>5.627364917576243E-4</v>
      </c>
    </row>
    <row r="381" spans="7:19" x14ac:dyDescent="0.15">
      <c r="G381" s="1">
        <v>43656</v>
      </c>
      <c r="H381">
        <f t="shared" si="55"/>
        <v>60769375445.236618</v>
      </c>
      <c r="I381">
        <f t="shared" si="56"/>
        <v>34146025.972287983</v>
      </c>
      <c r="J381">
        <v>4700000</v>
      </c>
      <c r="K381">
        <v>7.0000000000000007E-2</v>
      </c>
      <c r="L381">
        <f t="shared" si="54"/>
        <v>157983193.27731091</v>
      </c>
      <c r="M381">
        <f t="shared" si="57"/>
        <v>2640.9078733148835</v>
      </c>
      <c r="N381">
        <f t="shared" si="58"/>
        <v>37727.255333069763</v>
      </c>
      <c r="P381">
        <v>20000000000</v>
      </c>
      <c r="Q381" s="2">
        <f t="shared" si="59"/>
        <v>3.0384687722618309</v>
      </c>
      <c r="R381" s="2">
        <f t="shared" si="60"/>
        <v>1.7073012986143991E-3</v>
      </c>
      <c r="S381" s="2">
        <f t="shared" si="61"/>
        <v>5.6189529219465603E-4</v>
      </c>
    </row>
    <row r="382" spans="7:19" x14ac:dyDescent="0.15">
      <c r="G382" s="1">
        <v>43657</v>
      </c>
      <c r="H382">
        <f t="shared" si="55"/>
        <v>60927358638.513931</v>
      </c>
      <c r="I382">
        <f t="shared" si="56"/>
        <v>34183753.227621056</v>
      </c>
      <c r="J382">
        <v>4700000</v>
      </c>
      <c r="K382">
        <v>7.0000000000000007E-2</v>
      </c>
      <c r="L382">
        <f t="shared" si="54"/>
        <v>157983193.27731091</v>
      </c>
      <c r="M382">
        <f t="shared" si="57"/>
        <v>2636.9703817795062</v>
      </c>
      <c r="N382">
        <f t="shared" si="58"/>
        <v>37671.005453992941</v>
      </c>
      <c r="P382">
        <v>20000000000</v>
      </c>
      <c r="Q382" s="2">
        <f t="shared" si="59"/>
        <v>3.0463679319256967</v>
      </c>
      <c r="R382" s="2">
        <f t="shared" si="60"/>
        <v>1.7091876613810528E-3</v>
      </c>
      <c r="S382" s="2">
        <f t="shared" si="61"/>
        <v>5.6105752803819271E-4</v>
      </c>
    </row>
    <row r="383" spans="7:19" x14ac:dyDescent="0.15">
      <c r="G383" s="1">
        <v>43658</v>
      </c>
      <c r="H383">
        <f t="shared" si="55"/>
        <v>61085341831.791245</v>
      </c>
      <c r="I383">
        <f t="shared" si="56"/>
        <v>34221424.233075052</v>
      </c>
      <c r="J383">
        <v>4700000</v>
      </c>
      <c r="K383">
        <v>7.0000000000000007E-2</v>
      </c>
      <c r="L383">
        <f t="shared" si="54"/>
        <v>157983193.27731091</v>
      </c>
      <c r="M383">
        <f t="shared" si="57"/>
        <v>2633.0489291253316</v>
      </c>
      <c r="N383">
        <f t="shared" si="58"/>
        <v>37614.984701790447</v>
      </c>
      <c r="P383">
        <v>20000000000</v>
      </c>
      <c r="Q383" s="2">
        <f t="shared" si="59"/>
        <v>3.0542670915895624</v>
      </c>
      <c r="R383" s="2">
        <f t="shared" si="60"/>
        <v>1.7110712116537527E-3</v>
      </c>
      <c r="S383" s="2">
        <f t="shared" si="61"/>
        <v>5.6022317640964502E-4</v>
      </c>
    </row>
    <row r="384" spans="7:19" x14ac:dyDescent="0.15">
      <c r="G384" s="1">
        <v>43659</v>
      </c>
      <c r="H384">
        <f t="shared" si="55"/>
        <v>61243325025.068558</v>
      </c>
      <c r="I384">
        <f t="shared" si="56"/>
        <v>34259039.217776842</v>
      </c>
      <c r="J384">
        <v>4700000</v>
      </c>
      <c r="K384">
        <v>7.0000000000000007E-2</v>
      </c>
      <c r="L384">
        <f t="shared" si="54"/>
        <v>157983193.27731091</v>
      </c>
      <c r="M384">
        <f t="shared" si="57"/>
        <v>2629.1434088146311</v>
      </c>
      <c r="N384">
        <f t="shared" si="58"/>
        <v>37559.191554494726</v>
      </c>
      <c r="P384">
        <v>20000000000</v>
      </c>
      <c r="Q384" s="2">
        <f t="shared" si="59"/>
        <v>3.0621662512534278</v>
      </c>
      <c r="R384" s="2">
        <f t="shared" si="60"/>
        <v>1.7129519608888421E-3</v>
      </c>
      <c r="S384" s="2">
        <f t="shared" si="61"/>
        <v>5.593922146414109E-4</v>
      </c>
    </row>
    <row r="385" spans="7:19" x14ac:dyDescent="0.15">
      <c r="G385" s="1">
        <v>43660</v>
      </c>
      <c r="H385">
        <f t="shared" si="55"/>
        <v>61401308218.345871</v>
      </c>
      <c r="I385">
        <f t="shared" si="56"/>
        <v>34296598.409331337</v>
      </c>
      <c r="J385">
        <v>4700000</v>
      </c>
      <c r="K385">
        <v>7.0000000000000007E-2</v>
      </c>
      <c r="L385">
        <f t="shared" si="54"/>
        <v>157983193.27731091</v>
      </c>
      <c r="M385">
        <f t="shared" si="57"/>
        <v>2625.253715289648</v>
      </c>
      <c r="N385">
        <f t="shared" si="58"/>
        <v>37503.624504137828</v>
      </c>
      <c r="P385">
        <v>20000000000</v>
      </c>
      <c r="Q385" s="2">
        <f t="shared" si="59"/>
        <v>3.0700654109172936</v>
      </c>
      <c r="R385" s="2">
        <f t="shared" si="60"/>
        <v>1.7148299204665669E-3</v>
      </c>
      <c r="S385" s="2">
        <f t="shared" si="61"/>
        <v>5.5856462027439316E-4</v>
      </c>
    </row>
    <row r="386" spans="7:19" x14ac:dyDescent="0.15">
      <c r="G386" s="1">
        <v>43661</v>
      </c>
      <c r="H386">
        <f t="shared" si="55"/>
        <v>61559291411.623184</v>
      </c>
      <c r="I386">
        <f t="shared" si="56"/>
        <v>34334102.033835478</v>
      </c>
      <c r="J386">
        <v>4700000</v>
      </c>
      <c r="K386">
        <v>7.0000000000000007E-2</v>
      </c>
      <c r="L386">
        <f t="shared" si="54"/>
        <v>157983193.27731091</v>
      </c>
      <c r="M386">
        <f t="shared" si="57"/>
        <v>2621.3797439610876</v>
      </c>
      <c r="N386">
        <f t="shared" si="58"/>
        <v>37448.282056586962</v>
      </c>
      <c r="P386">
        <v>20000000000</v>
      </c>
      <c r="Q386" s="2">
        <f t="shared" si="59"/>
        <v>3.0779645705811594</v>
      </c>
      <c r="R386" s="2">
        <f t="shared" si="60"/>
        <v>1.7167051016917739E-3</v>
      </c>
      <c r="S386" s="2">
        <f t="shared" si="61"/>
        <v>5.5774037105555047E-4</v>
      </c>
    </row>
    <row r="387" spans="7:19" x14ac:dyDescent="0.15">
      <c r="G387" s="1">
        <v>43662</v>
      </c>
      <c r="H387">
        <f t="shared" si="55"/>
        <v>61717274604.900497</v>
      </c>
      <c r="I387">
        <f t="shared" si="56"/>
        <v>34371550.315892063</v>
      </c>
      <c r="J387">
        <v>4700000</v>
      </c>
      <c r="K387">
        <v>7.0000000000000007E-2</v>
      </c>
      <c r="L387">
        <f t="shared" si="54"/>
        <v>157983193.27731091</v>
      </c>
      <c r="M387">
        <f t="shared" si="57"/>
        <v>2617.5213911967771</v>
      </c>
      <c r="N387">
        <f t="shared" si="58"/>
        <v>37393.16273138253</v>
      </c>
      <c r="P387">
        <v>20000000000</v>
      </c>
      <c r="Q387" s="2">
        <f t="shared" si="59"/>
        <v>3.0858637302450247</v>
      </c>
      <c r="R387" s="2">
        <f t="shared" si="60"/>
        <v>1.7185775157946032E-3</v>
      </c>
      <c r="S387" s="2">
        <f t="shared" si="61"/>
        <v>5.5691944493548463E-4</v>
      </c>
    </row>
    <row r="388" spans="7:19" x14ac:dyDescent="0.15">
      <c r="G388" s="1">
        <v>43663</v>
      </c>
      <c r="H388">
        <f t="shared" si="55"/>
        <v>61875257798.177811</v>
      </c>
      <c r="I388">
        <f t="shared" si="56"/>
        <v>34408943.478623442</v>
      </c>
      <c r="J388">
        <v>4700000</v>
      </c>
      <c r="K388">
        <v>7.0000000000000007E-2</v>
      </c>
      <c r="L388">
        <f t="shared" si="54"/>
        <v>157983193.27731091</v>
      </c>
      <c r="M388">
        <f t="shared" si="57"/>
        <v>2613.6785543104888</v>
      </c>
      <c r="N388">
        <f t="shared" si="58"/>
        <v>37338.265061578408</v>
      </c>
      <c r="P388">
        <v>20000000000</v>
      </c>
      <c r="Q388" s="2">
        <f t="shared" si="59"/>
        <v>3.0937628899088905</v>
      </c>
      <c r="R388" s="2">
        <f t="shared" si="60"/>
        <v>1.7204471739311721E-3</v>
      </c>
      <c r="S388" s="2">
        <f t="shared" si="61"/>
        <v>5.5610182006606142E-4</v>
      </c>
    </row>
    <row r="389" spans="7:19" x14ac:dyDescent="0.15">
      <c r="G389" s="1">
        <v>43664</v>
      </c>
      <c r="H389">
        <f t="shared" si="55"/>
        <v>62033240991.455124</v>
      </c>
      <c r="I389">
        <f t="shared" si="56"/>
        <v>34446281.743685022</v>
      </c>
      <c r="J389">
        <v>4700000</v>
      </c>
      <c r="K389">
        <v>7.0000000000000007E-2</v>
      </c>
      <c r="L389">
        <f t="shared" si="54"/>
        <v>157983193.27731091</v>
      </c>
      <c r="M389">
        <f t="shared" si="57"/>
        <v>2609.8511315509122</v>
      </c>
      <c r="N389">
        <f t="shared" si="58"/>
        <v>37283.58759358446</v>
      </c>
      <c r="P389">
        <v>20000000000</v>
      </c>
      <c r="Q389" s="2">
        <f t="shared" si="59"/>
        <v>3.1016620495727563</v>
      </c>
      <c r="R389" s="2">
        <f t="shared" si="60"/>
        <v>1.7223140871842511E-3</v>
      </c>
      <c r="S389" s="2">
        <f t="shared" si="61"/>
        <v>5.5528747479806643E-4</v>
      </c>
    </row>
    <row r="390" spans="7:19" x14ac:dyDescent="0.15">
      <c r="G390" s="1">
        <v>43665</v>
      </c>
      <c r="H390">
        <f t="shared" si="55"/>
        <v>62191224184.732437</v>
      </c>
      <c r="I390">
        <f t="shared" si="56"/>
        <v>34483565.331278607</v>
      </c>
      <c r="J390">
        <v>4700000</v>
      </c>
      <c r="K390">
        <v>7.0000000000000007E-2</v>
      </c>
      <c r="L390">
        <f t="shared" si="54"/>
        <v>157983193.27731091</v>
      </c>
      <c r="M390">
        <f t="shared" si="57"/>
        <v>2606.0390220907943</v>
      </c>
      <c r="N390">
        <f t="shared" si="58"/>
        <v>37229.128887011342</v>
      </c>
      <c r="P390">
        <v>20000000000</v>
      </c>
      <c r="Q390" s="2">
        <f t="shared" si="59"/>
        <v>3.109561209236622</v>
      </c>
      <c r="R390" s="2">
        <f t="shared" si="60"/>
        <v>1.7241782665639303E-3</v>
      </c>
      <c r="S390" s="2">
        <f t="shared" si="61"/>
        <v>5.5447638767889228E-4</v>
      </c>
    </row>
    <row r="391" spans="7:19" x14ac:dyDescent="0.15">
      <c r="G391" s="1">
        <v>43666</v>
      </c>
      <c r="H391">
        <f t="shared" si="55"/>
        <v>62349207378.00975</v>
      </c>
      <c r="I391">
        <f t="shared" si="56"/>
        <v>34520794.46016562</v>
      </c>
      <c r="J391">
        <v>4700000</v>
      </c>
      <c r="K391">
        <v>7.0000000000000007E-2</v>
      </c>
      <c r="L391">
        <f t="shared" si="54"/>
        <v>157983193.27731091</v>
      </c>
      <c r="M391">
        <f t="shared" si="57"/>
        <v>2602.2421260162218</v>
      </c>
      <c r="N391">
        <f t="shared" si="58"/>
        <v>37174.887514517453</v>
      </c>
      <c r="P391">
        <v>20000000000</v>
      </c>
      <c r="Q391" s="2">
        <f t="shared" si="59"/>
        <v>3.1174603689004874</v>
      </c>
      <c r="R391" s="2">
        <f t="shared" si="60"/>
        <v>1.726039723008281E-3</v>
      </c>
      <c r="S391" s="2">
        <f t="shared" si="61"/>
        <v>5.5366853745025997E-4</v>
      </c>
    </row>
    <row r="392" spans="7:19" x14ac:dyDescent="0.15">
      <c r="G392" s="1">
        <v>43667</v>
      </c>
      <c r="H392">
        <f t="shared" si="55"/>
        <v>62507190571.287064</v>
      </c>
      <c r="I392">
        <f t="shared" si="56"/>
        <v>34557969.347680137</v>
      </c>
      <c r="J392">
        <v>4700000</v>
      </c>
      <c r="K392">
        <v>7.0000000000000007E-2</v>
      </c>
      <c r="L392">
        <f t="shared" si="54"/>
        <v>157983193.27731091</v>
      </c>
      <c r="M392">
        <f t="shared" si="57"/>
        <v>2598.4603443160677</v>
      </c>
      <c r="N392">
        <f t="shared" si="58"/>
        <v>37120.862061658103</v>
      </c>
      <c r="P392">
        <v>20000000000</v>
      </c>
      <c r="Q392" s="2">
        <f t="shared" si="59"/>
        <v>3.1253595285643532</v>
      </c>
      <c r="R392" s="2">
        <f t="shared" si="60"/>
        <v>1.7278984673840068E-3</v>
      </c>
      <c r="S392" s="2">
        <f t="shared" si="61"/>
        <v>5.5286390304597189E-4</v>
      </c>
    </row>
    <row r="393" spans="7:19" x14ac:dyDescent="0.15">
      <c r="G393" s="1"/>
    </row>
    <row r="394" spans="7:19" x14ac:dyDescent="0.15">
      <c r="G394" s="1"/>
    </row>
    <row r="395" spans="7:19" x14ac:dyDescent="0.15">
      <c r="G395" s="1"/>
    </row>
    <row r="396" spans="7:19" x14ac:dyDescent="0.15">
      <c r="G396" s="1"/>
    </row>
    <row r="397" spans="7:19" x14ac:dyDescent="0.15">
      <c r="G397" s="1"/>
    </row>
    <row r="398" spans="7:19" x14ac:dyDescent="0.15">
      <c r="G398" s="1"/>
    </row>
    <row r="399" spans="7:19" x14ac:dyDescent="0.15">
      <c r="G399" s="1"/>
    </row>
    <row r="400" spans="7:19" x14ac:dyDescent="0.15">
      <c r="G400" s="1"/>
    </row>
    <row r="401" spans="7:7" x14ac:dyDescent="0.15">
      <c r="G401" s="1"/>
    </row>
    <row r="402" spans="7:7" x14ac:dyDescent="0.15">
      <c r="G402" s="1"/>
    </row>
    <row r="403" spans="7:7" x14ac:dyDescent="0.15">
      <c r="G403" s="1"/>
    </row>
    <row r="404" spans="7:7" x14ac:dyDescent="0.15">
      <c r="G404" s="1"/>
    </row>
    <row r="405" spans="7:7" x14ac:dyDescent="0.15">
      <c r="G405" s="1"/>
    </row>
    <row r="406" spans="7:7" x14ac:dyDescent="0.15">
      <c r="G406" s="1"/>
    </row>
    <row r="407" spans="7:7" x14ac:dyDescent="0.15">
      <c r="G407" s="1"/>
    </row>
    <row r="408" spans="7:7" x14ac:dyDescent="0.15">
      <c r="G408" s="1"/>
    </row>
    <row r="409" spans="7:7" x14ac:dyDescent="0.15">
      <c r="G409" s="1"/>
    </row>
    <row r="410" spans="7:7" x14ac:dyDescent="0.15">
      <c r="G410" s="1"/>
    </row>
    <row r="411" spans="7:7" x14ac:dyDescent="0.15">
      <c r="G411" s="1"/>
    </row>
    <row r="412" spans="7:7" x14ac:dyDescent="0.15">
      <c r="G412" s="1"/>
    </row>
    <row r="413" spans="7:7" x14ac:dyDescent="0.15">
      <c r="G413" s="1"/>
    </row>
    <row r="414" spans="7:7" x14ac:dyDescent="0.15">
      <c r="G414" s="1"/>
    </row>
    <row r="415" spans="7:7" x14ac:dyDescent="0.15">
      <c r="G415" s="1"/>
    </row>
    <row r="416" spans="7:7" x14ac:dyDescent="0.15">
      <c r="G416" s="1"/>
    </row>
    <row r="417" spans="7:7" x14ac:dyDescent="0.15">
      <c r="G417" s="1"/>
    </row>
    <row r="418" spans="7:7" x14ac:dyDescent="0.15">
      <c r="G418" s="1"/>
    </row>
    <row r="419" spans="7:7" x14ac:dyDescent="0.15">
      <c r="G419" s="1"/>
    </row>
    <row r="420" spans="7:7" x14ac:dyDescent="0.15">
      <c r="G420" s="1"/>
    </row>
    <row r="421" spans="7:7" x14ac:dyDescent="0.15">
      <c r="G421" s="1"/>
    </row>
    <row r="422" spans="7:7" x14ac:dyDescent="0.15">
      <c r="G422" s="1"/>
    </row>
    <row r="423" spans="7:7" x14ac:dyDescent="0.15">
      <c r="G423" s="1"/>
    </row>
    <row r="424" spans="7:7" x14ac:dyDescent="0.15">
      <c r="G424" s="1"/>
    </row>
    <row r="425" spans="7:7" x14ac:dyDescent="0.15">
      <c r="G425" s="1"/>
    </row>
    <row r="426" spans="7:7" x14ac:dyDescent="0.15">
      <c r="G426" s="1"/>
    </row>
    <row r="427" spans="7:7" x14ac:dyDescent="0.15">
      <c r="G427" s="1"/>
    </row>
    <row r="428" spans="7:7" x14ac:dyDescent="0.15">
      <c r="G428" s="1"/>
    </row>
    <row r="429" spans="7:7" x14ac:dyDescent="0.15">
      <c r="G429" s="1"/>
    </row>
    <row r="430" spans="7:7" x14ac:dyDescent="0.15">
      <c r="G430" s="1"/>
    </row>
    <row r="431" spans="7:7" x14ac:dyDescent="0.15">
      <c r="G431" s="1"/>
    </row>
    <row r="432" spans="7:7" x14ac:dyDescent="0.15">
      <c r="G432" s="1"/>
    </row>
    <row r="433" spans="7:7" x14ac:dyDescent="0.15">
      <c r="G433" s="1"/>
    </row>
    <row r="434" spans="7:7" x14ac:dyDescent="0.15">
      <c r="G434" s="1"/>
    </row>
    <row r="435" spans="7:7" x14ac:dyDescent="0.15">
      <c r="G435" s="1"/>
    </row>
    <row r="436" spans="7:7" x14ac:dyDescent="0.15">
      <c r="G436" s="1"/>
    </row>
    <row r="437" spans="7:7" x14ac:dyDescent="0.15">
      <c r="G437" s="1"/>
    </row>
    <row r="438" spans="7:7" x14ac:dyDescent="0.15">
      <c r="G438" s="1"/>
    </row>
    <row r="439" spans="7:7" x14ac:dyDescent="0.15">
      <c r="G439" s="1"/>
    </row>
    <row r="440" spans="7:7" x14ac:dyDescent="0.15">
      <c r="G440" s="1"/>
    </row>
    <row r="441" spans="7:7" x14ac:dyDescent="0.15">
      <c r="G441" s="1"/>
    </row>
    <row r="442" spans="7:7" x14ac:dyDescent="0.15">
      <c r="G442" s="1"/>
    </row>
    <row r="443" spans="7:7" x14ac:dyDescent="0.15">
      <c r="G443" s="1"/>
    </row>
    <row r="444" spans="7:7" x14ac:dyDescent="0.15">
      <c r="G444" s="1"/>
    </row>
    <row r="445" spans="7:7" x14ac:dyDescent="0.15">
      <c r="G445" s="1"/>
    </row>
    <row r="446" spans="7:7" x14ac:dyDescent="0.15">
      <c r="G446" s="1"/>
    </row>
    <row r="447" spans="7:7" x14ac:dyDescent="0.15">
      <c r="G447" s="1"/>
    </row>
    <row r="448" spans="7:7" x14ac:dyDescent="0.15">
      <c r="G448" s="1"/>
    </row>
    <row r="449" spans="7:7" x14ac:dyDescent="0.15">
      <c r="G449" s="1"/>
    </row>
    <row r="450" spans="7:7" x14ac:dyDescent="0.15">
      <c r="G450" s="1"/>
    </row>
    <row r="451" spans="7:7" x14ac:dyDescent="0.15">
      <c r="G451" s="1"/>
    </row>
    <row r="452" spans="7:7" x14ac:dyDescent="0.15">
      <c r="G452" s="1"/>
    </row>
    <row r="453" spans="7:7" x14ac:dyDescent="0.15">
      <c r="G453" s="1"/>
    </row>
    <row r="454" spans="7:7" x14ac:dyDescent="0.15">
      <c r="G454" s="1"/>
    </row>
    <row r="455" spans="7:7" x14ac:dyDescent="0.15">
      <c r="G455" s="1"/>
    </row>
    <row r="456" spans="7:7" x14ac:dyDescent="0.15">
      <c r="G456" s="1"/>
    </row>
    <row r="457" spans="7:7" x14ac:dyDescent="0.15">
      <c r="G457" s="1"/>
    </row>
    <row r="458" spans="7:7" x14ac:dyDescent="0.15">
      <c r="G458" s="1"/>
    </row>
    <row r="459" spans="7:7" x14ac:dyDescent="0.15">
      <c r="G459" s="1"/>
    </row>
    <row r="460" spans="7:7" x14ac:dyDescent="0.15">
      <c r="G460" s="1"/>
    </row>
    <row r="461" spans="7:7" x14ac:dyDescent="0.15">
      <c r="G461" s="1"/>
    </row>
    <row r="462" spans="7:7" x14ac:dyDescent="0.15">
      <c r="G462" s="1"/>
    </row>
    <row r="463" spans="7:7" x14ac:dyDescent="0.15">
      <c r="G463" s="1"/>
    </row>
    <row r="464" spans="7:7" x14ac:dyDescent="0.15">
      <c r="G464" s="1"/>
    </row>
    <row r="465" spans="7:7" x14ac:dyDescent="0.15">
      <c r="G465" s="1"/>
    </row>
    <row r="466" spans="7:7" x14ac:dyDescent="0.15">
      <c r="G466" s="1"/>
    </row>
    <row r="467" spans="7:7" x14ac:dyDescent="0.15">
      <c r="G467" s="1"/>
    </row>
    <row r="468" spans="7:7" x14ac:dyDescent="0.15">
      <c r="G468" s="1"/>
    </row>
    <row r="469" spans="7:7" x14ac:dyDescent="0.15">
      <c r="G469" s="1"/>
    </row>
    <row r="470" spans="7:7" x14ac:dyDescent="0.15">
      <c r="G470" s="1"/>
    </row>
    <row r="471" spans="7:7" x14ac:dyDescent="0.15">
      <c r="G471" s="1"/>
    </row>
    <row r="472" spans="7:7" x14ac:dyDescent="0.15">
      <c r="G472" s="1"/>
    </row>
    <row r="473" spans="7:7" x14ac:dyDescent="0.15">
      <c r="G473" s="1"/>
    </row>
    <row r="474" spans="7:7" x14ac:dyDescent="0.15">
      <c r="G474" s="1"/>
    </row>
    <row r="475" spans="7:7" x14ac:dyDescent="0.15">
      <c r="G475" s="1"/>
    </row>
    <row r="476" spans="7:7" x14ac:dyDescent="0.15">
      <c r="G476" s="1"/>
    </row>
    <row r="477" spans="7:7" x14ac:dyDescent="0.15">
      <c r="G477" s="1"/>
    </row>
    <row r="478" spans="7:7" x14ac:dyDescent="0.15">
      <c r="G478" s="1"/>
    </row>
    <row r="479" spans="7:7" x14ac:dyDescent="0.15">
      <c r="G479" s="1"/>
    </row>
    <row r="480" spans="7:7" x14ac:dyDescent="0.15">
      <c r="G480" s="1"/>
    </row>
    <row r="481" spans="7:7" x14ac:dyDescent="0.15">
      <c r="G481" s="1"/>
    </row>
    <row r="482" spans="7:7" x14ac:dyDescent="0.15">
      <c r="G482" s="1"/>
    </row>
    <row r="483" spans="7:7" x14ac:dyDescent="0.15">
      <c r="G483" s="1"/>
    </row>
    <row r="484" spans="7:7" x14ac:dyDescent="0.15">
      <c r="G484" s="1"/>
    </row>
    <row r="485" spans="7:7" x14ac:dyDescent="0.15">
      <c r="G485" s="1"/>
    </row>
    <row r="486" spans="7:7" x14ac:dyDescent="0.15">
      <c r="G486" s="1"/>
    </row>
    <row r="487" spans="7:7" x14ac:dyDescent="0.15">
      <c r="G487" s="1"/>
    </row>
    <row r="488" spans="7:7" x14ac:dyDescent="0.15">
      <c r="G488" s="1"/>
    </row>
    <row r="489" spans="7:7" x14ac:dyDescent="0.15">
      <c r="G489" s="1"/>
    </row>
    <row r="490" spans="7:7" x14ac:dyDescent="0.15">
      <c r="G490" s="1"/>
    </row>
    <row r="491" spans="7:7" x14ac:dyDescent="0.15">
      <c r="G491" s="1"/>
    </row>
    <row r="492" spans="7:7" x14ac:dyDescent="0.15">
      <c r="G492" s="1"/>
    </row>
    <row r="493" spans="7:7" x14ac:dyDescent="0.15">
      <c r="G493" s="1"/>
    </row>
    <row r="494" spans="7:7" x14ac:dyDescent="0.15">
      <c r="G494" s="1"/>
    </row>
    <row r="495" spans="7:7" x14ac:dyDescent="0.15">
      <c r="G495" s="1"/>
    </row>
    <row r="496" spans="7:7" x14ac:dyDescent="0.15">
      <c r="G496" s="1"/>
    </row>
    <row r="497" spans="7:7" x14ac:dyDescent="0.15">
      <c r="G497" s="1"/>
    </row>
    <row r="498" spans="7:7" x14ac:dyDescent="0.15">
      <c r="G498" s="1"/>
    </row>
    <row r="499" spans="7:7" x14ac:dyDescent="0.15">
      <c r="G499" s="1"/>
    </row>
    <row r="500" spans="7:7" x14ac:dyDescent="0.15">
      <c r="G500" s="1"/>
    </row>
    <row r="501" spans="7:7" x14ac:dyDescent="0.15">
      <c r="G501" s="1"/>
    </row>
    <row r="502" spans="7:7" x14ac:dyDescent="0.15">
      <c r="G502" s="1"/>
    </row>
    <row r="503" spans="7:7" x14ac:dyDescent="0.15">
      <c r="G503" s="1"/>
    </row>
    <row r="504" spans="7:7" x14ac:dyDescent="0.15">
      <c r="G504" s="1"/>
    </row>
    <row r="505" spans="7:7" x14ac:dyDescent="0.15">
      <c r="G505" s="1"/>
    </row>
    <row r="506" spans="7:7" x14ac:dyDescent="0.15">
      <c r="G506" s="1"/>
    </row>
    <row r="507" spans="7:7" x14ac:dyDescent="0.15">
      <c r="G507" s="1"/>
    </row>
    <row r="508" spans="7:7" x14ac:dyDescent="0.15">
      <c r="G508" s="1"/>
    </row>
    <row r="509" spans="7:7" x14ac:dyDescent="0.15">
      <c r="G509" s="1"/>
    </row>
    <row r="510" spans="7:7" x14ac:dyDescent="0.15">
      <c r="G510" s="1"/>
    </row>
    <row r="511" spans="7:7" x14ac:dyDescent="0.15">
      <c r="G511" s="1"/>
    </row>
    <row r="512" spans="7:7" x14ac:dyDescent="0.15">
      <c r="G512" s="1"/>
    </row>
    <row r="513" spans="7:7" x14ac:dyDescent="0.15">
      <c r="G513" s="1"/>
    </row>
    <row r="514" spans="7:7" x14ac:dyDescent="0.15">
      <c r="G514" s="1"/>
    </row>
    <row r="515" spans="7:7" x14ac:dyDescent="0.15">
      <c r="G515" s="1"/>
    </row>
    <row r="516" spans="7:7" x14ac:dyDescent="0.15">
      <c r="G516" s="1"/>
    </row>
    <row r="517" spans="7:7" x14ac:dyDescent="0.15">
      <c r="G517" s="1"/>
    </row>
    <row r="518" spans="7:7" x14ac:dyDescent="0.15">
      <c r="G518" s="1"/>
    </row>
    <row r="519" spans="7:7" x14ac:dyDescent="0.15">
      <c r="G519" s="1"/>
    </row>
    <row r="520" spans="7:7" x14ac:dyDescent="0.15">
      <c r="G520" s="1"/>
    </row>
    <row r="521" spans="7:7" x14ac:dyDescent="0.15">
      <c r="G521" s="1"/>
    </row>
    <row r="522" spans="7:7" x14ac:dyDescent="0.15">
      <c r="G522" s="1"/>
    </row>
    <row r="523" spans="7:7" x14ac:dyDescent="0.15">
      <c r="G523" s="1"/>
    </row>
    <row r="524" spans="7:7" x14ac:dyDescent="0.15">
      <c r="G524" s="1"/>
    </row>
    <row r="525" spans="7:7" x14ac:dyDescent="0.15">
      <c r="G525" s="1"/>
    </row>
    <row r="526" spans="7:7" x14ac:dyDescent="0.15">
      <c r="G526" s="1"/>
    </row>
    <row r="527" spans="7:7" x14ac:dyDescent="0.15">
      <c r="G527" s="1"/>
    </row>
    <row r="528" spans="7:7" x14ac:dyDescent="0.15">
      <c r="G528" s="1"/>
    </row>
    <row r="529" spans="7:7" x14ac:dyDescent="0.15">
      <c r="G529" s="1"/>
    </row>
    <row r="530" spans="7:7" x14ac:dyDescent="0.15">
      <c r="G530" s="1"/>
    </row>
    <row r="531" spans="7:7" x14ac:dyDescent="0.15">
      <c r="G531" s="1"/>
    </row>
    <row r="532" spans="7:7" x14ac:dyDescent="0.15">
      <c r="G532" s="1"/>
    </row>
    <row r="533" spans="7:7" x14ac:dyDescent="0.15">
      <c r="G533" s="1"/>
    </row>
    <row r="534" spans="7:7" x14ac:dyDescent="0.15">
      <c r="G534" s="1"/>
    </row>
    <row r="535" spans="7:7" x14ac:dyDescent="0.15">
      <c r="G535" s="1"/>
    </row>
    <row r="536" spans="7:7" x14ac:dyDescent="0.15">
      <c r="G536" s="1"/>
    </row>
    <row r="537" spans="7:7" x14ac:dyDescent="0.15">
      <c r="G537" s="1"/>
    </row>
    <row r="538" spans="7:7" x14ac:dyDescent="0.15">
      <c r="G538" s="1"/>
    </row>
    <row r="539" spans="7:7" x14ac:dyDescent="0.15">
      <c r="G539" s="1"/>
    </row>
    <row r="540" spans="7:7" x14ac:dyDescent="0.15">
      <c r="G540" s="1"/>
    </row>
    <row r="541" spans="7:7" x14ac:dyDescent="0.15">
      <c r="G541" s="1"/>
    </row>
    <row r="542" spans="7:7" x14ac:dyDescent="0.15">
      <c r="G542" s="1"/>
    </row>
    <row r="543" spans="7:7" x14ac:dyDescent="0.15">
      <c r="G543" s="1"/>
    </row>
    <row r="544" spans="7:7" x14ac:dyDescent="0.15">
      <c r="G544" s="1"/>
    </row>
    <row r="545" spans="7:7" x14ac:dyDescent="0.15">
      <c r="G545" s="1"/>
    </row>
    <row r="546" spans="7:7" x14ac:dyDescent="0.15">
      <c r="G546" s="1"/>
    </row>
    <row r="547" spans="7:7" x14ac:dyDescent="0.15">
      <c r="G547" s="1"/>
    </row>
    <row r="548" spans="7:7" x14ac:dyDescent="0.15">
      <c r="G548" s="1"/>
    </row>
    <row r="549" spans="7:7" x14ac:dyDescent="0.15">
      <c r="G549" s="1"/>
    </row>
    <row r="550" spans="7:7" x14ac:dyDescent="0.15">
      <c r="G550" s="1"/>
    </row>
    <row r="551" spans="7:7" x14ac:dyDescent="0.15">
      <c r="G551" s="1"/>
    </row>
    <row r="552" spans="7:7" x14ac:dyDescent="0.15">
      <c r="G552" s="1"/>
    </row>
    <row r="553" spans="7:7" x14ac:dyDescent="0.15">
      <c r="G553" s="1"/>
    </row>
    <row r="554" spans="7:7" x14ac:dyDescent="0.15">
      <c r="G554" s="1"/>
    </row>
    <row r="555" spans="7:7" x14ac:dyDescent="0.15">
      <c r="G555" s="1"/>
    </row>
    <row r="556" spans="7:7" x14ac:dyDescent="0.15">
      <c r="G556" s="1"/>
    </row>
    <row r="557" spans="7:7" x14ac:dyDescent="0.15">
      <c r="G557" s="1"/>
    </row>
    <row r="558" spans="7:7" x14ac:dyDescent="0.15">
      <c r="G558" s="1"/>
    </row>
    <row r="559" spans="7:7" x14ac:dyDescent="0.15">
      <c r="G559" s="1"/>
    </row>
    <row r="560" spans="7:7" x14ac:dyDescent="0.15">
      <c r="G560" s="1"/>
    </row>
    <row r="561" spans="7:7" x14ac:dyDescent="0.15">
      <c r="G561" s="1"/>
    </row>
    <row r="562" spans="7:7" x14ac:dyDescent="0.15">
      <c r="G562" s="1"/>
    </row>
    <row r="563" spans="7:7" x14ac:dyDescent="0.15">
      <c r="G563" s="1"/>
    </row>
    <row r="564" spans="7:7" x14ac:dyDescent="0.15">
      <c r="G564" s="1"/>
    </row>
    <row r="565" spans="7:7" x14ac:dyDescent="0.15">
      <c r="G565" s="1"/>
    </row>
    <row r="566" spans="7:7" x14ac:dyDescent="0.15">
      <c r="G566" s="1"/>
    </row>
    <row r="567" spans="7:7" x14ac:dyDescent="0.15">
      <c r="G567" s="1"/>
    </row>
    <row r="568" spans="7:7" x14ac:dyDescent="0.15">
      <c r="G568" s="1"/>
    </row>
    <row r="569" spans="7:7" x14ac:dyDescent="0.15">
      <c r="G569" s="1"/>
    </row>
    <row r="570" spans="7:7" x14ac:dyDescent="0.15">
      <c r="G570" s="1"/>
    </row>
    <row r="571" spans="7:7" x14ac:dyDescent="0.15">
      <c r="G571" s="1"/>
    </row>
    <row r="572" spans="7:7" x14ac:dyDescent="0.15">
      <c r="G572" s="1"/>
    </row>
    <row r="573" spans="7:7" x14ac:dyDescent="0.15">
      <c r="G573" s="1"/>
    </row>
    <row r="574" spans="7:7" x14ac:dyDescent="0.15">
      <c r="G574" s="1"/>
    </row>
    <row r="575" spans="7:7" x14ac:dyDescent="0.15">
      <c r="G575" s="1"/>
    </row>
    <row r="576" spans="7:7" x14ac:dyDescent="0.15">
      <c r="G576" s="1"/>
    </row>
    <row r="577" spans="7:7" x14ac:dyDescent="0.15">
      <c r="G577" s="1"/>
    </row>
    <row r="578" spans="7:7" x14ac:dyDescent="0.15">
      <c r="G578" s="1"/>
    </row>
    <row r="579" spans="7:7" x14ac:dyDescent="0.15">
      <c r="G579" s="1"/>
    </row>
    <row r="580" spans="7:7" x14ac:dyDescent="0.15">
      <c r="G580" s="1"/>
    </row>
    <row r="581" spans="7:7" x14ac:dyDescent="0.15">
      <c r="G581" s="1"/>
    </row>
    <row r="582" spans="7:7" x14ac:dyDescent="0.15">
      <c r="G582" s="1"/>
    </row>
    <row r="583" spans="7:7" x14ac:dyDescent="0.15">
      <c r="G583" s="1"/>
    </row>
    <row r="584" spans="7:7" x14ac:dyDescent="0.15">
      <c r="G584" s="1"/>
    </row>
    <row r="585" spans="7:7" x14ac:dyDescent="0.15">
      <c r="G585" s="1"/>
    </row>
    <row r="586" spans="7:7" x14ac:dyDescent="0.15">
      <c r="G586" s="1"/>
    </row>
    <row r="587" spans="7:7" x14ac:dyDescent="0.15">
      <c r="G587" s="1"/>
    </row>
    <row r="588" spans="7:7" x14ac:dyDescent="0.15">
      <c r="G588" s="1"/>
    </row>
    <row r="589" spans="7:7" x14ac:dyDescent="0.15">
      <c r="G589" s="1"/>
    </row>
    <row r="590" spans="7:7" x14ac:dyDescent="0.15">
      <c r="G590" s="1"/>
    </row>
    <row r="591" spans="7:7" x14ac:dyDescent="0.15">
      <c r="G591" s="1"/>
    </row>
    <row r="592" spans="7:7" x14ac:dyDescent="0.15">
      <c r="G592" s="1"/>
    </row>
    <row r="593" spans="7:7" x14ac:dyDescent="0.15">
      <c r="G593" s="1"/>
    </row>
    <row r="594" spans="7:7" x14ac:dyDescent="0.15">
      <c r="G594" s="1"/>
    </row>
    <row r="595" spans="7:7" x14ac:dyDescent="0.15">
      <c r="G595" s="1"/>
    </row>
    <row r="596" spans="7:7" x14ac:dyDescent="0.15">
      <c r="G596" s="1"/>
    </row>
    <row r="597" spans="7:7" x14ac:dyDescent="0.15">
      <c r="G597" s="1"/>
    </row>
    <row r="598" spans="7:7" x14ac:dyDescent="0.15">
      <c r="G598" s="1"/>
    </row>
    <row r="599" spans="7:7" x14ac:dyDescent="0.15">
      <c r="G599" s="1"/>
    </row>
    <row r="600" spans="7:7" x14ac:dyDescent="0.15">
      <c r="G600" s="1"/>
    </row>
    <row r="601" spans="7:7" x14ac:dyDescent="0.15">
      <c r="G601" s="1"/>
    </row>
    <row r="602" spans="7:7" x14ac:dyDescent="0.15">
      <c r="G602" s="1"/>
    </row>
    <row r="603" spans="7:7" x14ac:dyDescent="0.15">
      <c r="G603" s="1"/>
    </row>
    <row r="604" spans="7:7" x14ac:dyDescent="0.15">
      <c r="G604" s="1"/>
    </row>
    <row r="605" spans="7:7" x14ac:dyDescent="0.15">
      <c r="G605" s="1"/>
    </row>
    <row r="606" spans="7:7" x14ac:dyDescent="0.15">
      <c r="G606" s="1"/>
    </row>
    <row r="607" spans="7:7" x14ac:dyDescent="0.15">
      <c r="G607" s="1"/>
    </row>
    <row r="608" spans="7:7" x14ac:dyDescent="0.15">
      <c r="G608" s="1"/>
    </row>
    <row r="609" spans="7:7" x14ac:dyDescent="0.15">
      <c r="G609" s="1"/>
    </row>
    <row r="610" spans="7:7" x14ac:dyDescent="0.15">
      <c r="G610" s="1"/>
    </row>
    <row r="611" spans="7:7" x14ac:dyDescent="0.15">
      <c r="G611" s="1"/>
    </row>
    <row r="612" spans="7:7" x14ac:dyDescent="0.15">
      <c r="G612" s="1"/>
    </row>
    <row r="613" spans="7:7" x14ac:dyDescent="0.15">
      <c r="G613" s="1"/>
    </row>
    <row r="614" spans="7:7" x14ac:dyDescent="0.15">
      <c r="G614" s="1"/>
    </row>
    <row r="615" spans="7:7" x14ac:dyDescent="0.15">
      <c r="G615" s="1"/>
    </row>
    <row r="616" spans="7:7" x14ac:dyDescent="0.15">
      <c r="G616" s="1"/>
    </row>
    <row r="617" spans="7:7" x14ac:dyDescent="0.15">
      <c r="G617" s="1"/>
    </row>
    <row r="618" spans="7:7" x14ac:dyDescent="0.15">
      <c r="G618" s="1"/>
    </row>
    <row r="619" spans="7:7" x14ac:dyDescent="0.15">
      <c r="G619" s="1"/>
    </row>
    <row r="620" spans="7:7" x14ac:dyDescent="0.15">
      <c r="G620" s="1"/>
    </row>
    <row r="621" spans="7:7" x14ac:dyDescent="0.15">
      <c r="G621" s="1"/>
    </row>
    <row r="622" spans="7:7" x14ac:dyDescent="0.15">
      <c r="G622" s="1"/>
    </row>
    <row r="623" spans="7:7" x14ac:dyDescent="0.15">
      <c r="G623" s="1"/>
    </row>
    <row r="624" spans="7:7" x14ac:dyDescent="0.15">
      <c r="G624" s="1"/>
    </row>
    <row r="625" spans="7:7" x14ac:dyDescent="0.15">
      <c r="G625" s="1"/>
    </row>
    <row r="626" spans="7:7" x14ac:dyDescent="0.15">
      <c r="G626" s="1"/>
    </row>
    <row r="627" spans="7:7" x14ac:dyDescent="0.15">
      <c r="G627" s="1"/>
    </row>
    <row r="628" spans="7:7" x14ac:dyDescent="0.15">
      <c r="G628" s="1"/>
    </row>
    <row r="629" spans="7:7" x14ac:dyDescent="0.15">
      <c r="G629" s="1"/>
    </row>
    <row r="630" spans="7:7" x14ac:dyDescent="0.15">
      <c r="G630" s="1"/>
    </row>
    <row r="631" spans="7:7" x14ac:dyDescent="0.15">
      <c r="G631" s="1"/>
    </row>
    <row r="632" spans="7:7" x14ac:dyDescent="0.15">
      <c r="G632" s="1"/>
    </row>
    <row r="633" spans="7:7" x14ac:dyDescent="0.15">
      <c r="G633" s="1"/>
    </row>
    <row r="634" spans="7:7" x14ac:dyDescent="0.15">
      <c r="G634" s="1"/>
    </row>
    <row r="635" spans="7:7" x14ac:dyDescent="0.15">
      <c r="G635" s="1"/>
    </row>
    <row r="636" spans="7:7" x14ac:dyDescent="0.15">
      <c r="G636" s="1"/>
    </row>
    <row r="637" spans="7:7" x14ac:dyDescent="0.15">
      <c r="G637" s="1"/>
    </row>
    <row r="638" spans="7:7" x14ac:dyDescent="0.15">
      <c r="G638" s="1"/>
    </row>
    <row r="639" spans="7:7" x14ac:dyDescent="0.15">
      <c r="G639" s="1"/>
    </row>
    <row r="640" spans="7:7" x14ac:dyDescent="0.15">
      <c r="G640" s="1"/>
    </row>
    <row r="641" spans="7:7" x14ac:dyDescent="0.15">
      <c r="G641" s="1"/>
    </row>
    <row r="642" spans="7:7" x14ac:dyDescent="0.15">
      <c r="G642" s="1"/>
    </row>
    <row r="643" spans="7:7" x14ac:dyDescent="0.15">
      <c r="G643" s="1"/>
    </row>
    <row r="644" spans="7:7" x14ac:dyDescent="0.15">
      <c r="G644" s="1"/>
    </row>
    <row r="645" spans="7:7" x14ac:dyDescent="0.15">
      <c r="G645" s="1"/>
    </row>
    <row r="646" spans="7:7" x14ac:dyDescent="0.15">
      <c r="G646" s="1"/>
    </row>
    <row r="647" spans="7:7" x14ac:dyDescent="0.15">
      <c r="G647" s="1"/>
    </row>
    <row r="648" spans="7:7" x14ac:dyDescent="0.15">
      <c r="G648" s="1"/>
    </row>
    <row r="649" spans="7:7" x14ac:dyDescent="0.15">
      <c r="G649" s="1"/>
    </row>
    <row r="650" spans="7:7" x14ac:dyDescent="0.15">
      <c r="G650" s="1"/>
    </row>
    <row r="651" spans="7:7" x14ac:dyDescent="0.15">
      <c r="G651" s="1"/>
    </row>
    <row r="652" spans="7:7" x14ac:dyDescent="0.15">
      <c r="G652" s="1"/>
    </row>
    <row r="653" spans="7:7" x14ac:dyDescent="0.15">
      <c r="G653" s="1"/>
    </row>
    <row r="654" spans="7:7" x14ac:dyDescent="0.15">
      <c r="G654" s="1"/>
    </row>
    <row r="655" spans="7:7" x14ac:dyDescent="0.15">
      <c r="G655" s="1"/>
    </row>
    <row r="656" spans="7:7" x14ac:dyDescent="0.15">
      <c r="G656" s="1"/>
    </row>
    <row r="657" spans="7:7" x14ac:dyDescent="0.15">
      <c r="G657" s="1"/>
    </row>
    <row r="658" spans="7:7" x14ac:dyDescent="0.15">
      <c r="G658" s="1"/>
    </row>
    <row r="659" spans="7:7" x14ac:dyDescent="0.15">
      <c r="G659" s="1"/>
    </row>
    <row r="660" spans="7:7" x14ac:dyDescent="0.15">
      <c r="G660" s="1"/>
    </row>
    <row r="661" spans="7:7" x14ac:dyDescent="0.15">
      <c r="G661" s="1"/>
    </row>
    <row r="662" spans="7:7" x14ac:dyDescent="0.15">
      <c r="G662" s="1"/>
    </row>
    <row r="663" spans="7:7" x14ac:dyDescent="0.15">
      <c r="G663" s="1"/>
    </row>
    <row r="664" spans="7:7" x14ac:dyDescent="0.15">
      <c r="G664" s="1"/>
    </row>
    <row r="665" spans="7:7" x14ac:dyDescent="0.15">
      <c r="G665" s="1"/>
    </row>
    <row r="666" spans="7:7" x14ac:dyDescent="0.15">
      <c r="G666" s="1"/>
    </row>
    <row r="667" spans="7:7" x14ac:dyDescent="0.15">
      <c r="G667" s="1"/>
    </row>
    <row r="668" spans="7:7" x14ac:dyDescent="0.15">
      <c r="G668" s="1"/>
    </row>
    <row r="669" spans="7:7" x14ac:dyDescent="0.15">
      <c r="G669" s="1"/>
    </row>
    <row r="670" spans="7:7" x14ac:dyDescent="0.15">
      <c r="G670" s="1"/>
    </row>
    <row r="671" spans="7:7" x14ac:dyDescent="0.15">
      <c r="G671" s="1"/>
    </row>
    <row r="672" spans="7:7" x14ac:dyDescent="0.15">
      <c r="G672" s="1"/>
    </row>
    <row r="673" spans="7:7" x14ac:dyDescent="0.15">
      <c r="G673" s="1"/>
    </row>
    <row r="674" spans="7:7" x14ac:dyDescent="0.15">
      <c r="G674" s="1"/>
    </row>
    <row r="675" spans="7:7" x14ac:dyDescent="0.15">
      <c r="G675" s="1"/>
    </row>
    <row r="676" spans="7:7" x14ac:dyDescent="0.15">
      <c r="G676" s="1"/>
    </row>
    <row r="677" spans="7:7" x14ac:dyDescent="0.15">
      <c r="G677" s="1"/>
    </row>
    <row r="678" spans="7:7" x14ac:dyDescent="0.15">
      <c r="G678" s="1"/>
    </row>
    <row r="679" spans="7:7" x14ac:dyDescent="0.15">
      <c r="G679" s="1"/>
    </row>
    <row r="680" spans="7:7" x14ac:dyDescent="0.15">
      <c r="G680" s="1"/>
    </row>
    <row r="681" spans="7:7" x14ac:dyDescent="0.15">
      <c r="G681" s="1"/>
    </row>
    <row r="682" spans="7:7" x14ac:dyDescent="0.15">
      <c r="G682" s="1"/>
    </row>
    <row r="683" spans="7:7" x14ac:dyDescent="0.15">
      <c r="G683" s="1"/>
    </row>
    <row r="684" spans="7:7" x14ac:dyDescent="0.15">
      <c r="G684" s="1"/>
    </row>
    <row r="685" spans="7:7" x14ac:dyDescent="0.15">
      <c r="G685" s="1"/>
    </row>
    <row r="686" spans="7:7" x14ac:dyDescent="0.15">
      <c r="G686" s="1"/>
    </row>
    <row r="687" spans="7:7" x14ac:dyDescent="0.15">
      <c r="G687" s="1"/>
    </row>
    <row r="688" spans="7:7" x14ac:dyDescent="0.15">
      <c r="G688" s="1"/>
    </row>
    <row r="689" spans="7:7" x14ac:dyDescent="0.15">
      <c r="G689" s="1"/>
    </row>
    <row r="690" spans="7:7" x14ac:dyDescent="0.15">
      <c r="G690" s="1"/>
    </row>
    <row r="691" spans="7:7" x14ac:dyDescent="0.15">
      <c r="G691" s="1"/>
    </row>
    <row r="692" spans="7:7" x14ac:dyDescent="0.15">
      <c r="G692" s="1"/>
    </row>
    <row r="693" spans="7:7" x14ac:dyDescent="0.15">
      <c r="G693" s="1"/>
    </row>
    <row r="694" spans="7:7" x14ac:dyDescent="0.15">
      <c r="G694" s="1"/>
    </row>
    <row r="695" spans="7:7" x14ac:dyDescent="0.15">
      <c r="G69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G2" sqref="G2:J8"/>
    </sheetView>
  </sheetViews>
  <sheetFormatPr defaultRowHeight="13.5" x14ac:dyDescent="0.15"/>
  <cols>
    <col min="1" max="1" width="10.5" bestFit="1" customWidth="1"/>
    <col min="2" max="2" width="17.125" bestFit="1" customWidth="1"/>
    <col min="3" max="3" width="22.75" bestFit="1" customWidth="1"/>
    <col min="4" max="4" width="20.625" bestFit="1" customWidth="1"/>
    <col min="5" max="5" width="29" bestFit="1" customWidth="1"/>
    <col min="7" max="7" width="18.125" bestFit="1" customWidth="1"/>
    <col min="8" max="8" width="19.75" bestFit="1" customWidth="1"/>
    <col min="9" max="9" width="22.75" bestFit="1" customWidth="1"/>
    <col min="10" max="10" width="14.25" bestFit="1" customWidth="1"/>
  </cols>
  <sheetData>
    <row r="1" spans="1:5" x14ac:dyDescent="0.15">
      <c r="A1" t="s">
        <v>30</v>
      </c>
      <c r="B1" t="s">
        <v>57</v>
      </c>
      <c r="C1" t="s">
        <v>58</v>
      </c>
      <c r="D1" t="s">
        <v>59</v>
      </c>
      <c r="E1" t="s">
        <v>60</v>
      </c>
    </row>
    <row r="2" spans="1:5" x14ac:dyDescent="0.15">
      <c r="A2" s="1">
        <v>43305</v>
      </c>
      <c r="B2" t="s">
        <v>183</v>
      </c>
      <c r="C2" t="s">
        <v>184</v>
      </c>
      <c r="D2" t="s">
        <v>185</v>
      </c>
      <c r="E2" t="s">
        <v>186</v>
      </c>
    </row>
    <row r="3" spans="1:5" x14ac:dyDescent="0.15">
      <c r="A3" s="1">
        <v>43304</v>
      </c>
      <c r="B3" t="s">
        <v>187</v>
      </c>
      <c r="C3" t="s">
        <v>188</v>
      </c>
      <c r="D3" t="s">
        <v>189</v>
      </c>
      <c r="E3" t="s">
        <v>190</v>
      </c>
    </row>
    <row r="4" spans="1:5" x14ac:dyDescent="0.15">
      <c r="A4" s="1">
        <v>43303</v>
      </c>
      <c r="B4" t="s">
        <v>191</v>
      </c>
      <c r="C4" t="s">
        <v>192</v>
      </c>
      <c r="D4" t="s">
        <v>193</v>
      </c>
      <c r="E4" t="s">
        <v>194</v>
      </c>
    </row>
    <row r="5" spans="1:5" x14ac:dyDescent="0.15">
      <c r="A5" s="1">
        <v>43302</v>
      </c>
      <c r="B5" t="s">
        <v>195</v>
      </c>
      <c r="C5" t="s">
        <v>196</v>
      </c>
      <c r="D5" t="s">
        <v>197</v>
      </c>
      <c r="E5" t="s">
        <v>198</v>
      </c>
    </row>
    <row r="6" spans="1:5" x14ac:dyDescent="0.15">
      <c r="A6" s="1">
        <v>43301</v>
      </c>
      <c r="B6" t="s">
        <v>169</v>
      </c>
      <c r="C6" t="s">
        <v>170</v>
      </c>
      <c r="D6" t="s">
        <v>171</v>
      </c>
      <c r="E6" t="s">
        <v>172</v>
      </c>
    </row>
    <row r="7" spans="1:5" x14ac:dyDescent="0.15">
      <c r="A7" s="1">
        <v>43300</v>
      </c>
      <c r="B7" t="s">
        <v>173</v>
      </c>
      <c r="C7" t="s">
        <v>174</v>
      </c>
      <c r="D7" t="s">
        <v>175</v>
      </c>
      <c r="E7" t="s">
        <v>176</v>
      </c>
    </row>
    <row r="8" spans="1:5" x14ac:dyDescent="0.15">
      <c r="A8" s="1">
        <v>43299</v>
      </c>
      <c r="B8" t="s">
        <v>165</v>
      </c>
      <c r="C8" t="s">
        <v>166</v>
      </c>
      <c r="D8" t="s">
        <v>167</v>
      </c>
      <c r="E8" t="s">
        <v>168</v>
      </c>
    </row>
    <row r="9" spans="1:5" x14ac:dyDescent="0.15">
      <c r="A9" s="1">
        <v>43298</v>
      </c>
      <c r="B9" t="s">
        <v>152</v>
      </c>
      <c r="C9" t="s">
        <v>153</v>
      </c>
      <c r="D9" t="s">
        <v>154</v>
      </c>
      <c r="E9" t="s">
        <v>155</v>
      </c>
    </row>
    <row r="10" spans="1:5" x14ac:dyDescent="0.15">
      <c r="A10" s="1">
        <v>43297</v>
      </c>
      <c r="B10" t="s">
        <v>144</v>
      </c>
      <c r="C10" t="s">
        <v>145</v>
      </c>
      <c r="D10" t="s">
        <v>146</v>
      </c>
      <c r="E10" t="s">
        <v>147</v>
      </c>
    </row>
    <row r="11" spans="1:5" x14ac:dyDescent="0.15">
      <c r="A11" s="1">
        <v>43296</v>
      </c>
      <c r="B11" t="s">
        <v>136</v>
      </c>
      <c r="C11" t="s">
        <v>148</v>
      </c>
      <c r="D11" t="s">
        <v>137</v>
      </c>
      <c r="E11" t="s">
        <v>138</v>
      </c>
    </row>
    <row r="12" spans="1:5" x14ac:dyDescent="0.15">
      <c r="A12" s="1">
        <v>43295</v>
      </c>
      <c r="B12" t="s">
        <v>132</v>
      </c>
      <c r="C12" t="s">
        <v>139</v>
      </c>
      <c r="D12" t="s">
        <v>133</v>
      </c>
      <c r="E12" t="s">
        <v>134</v>
      </c>
    </row>
    <row r="13" spans="1:5" x14ac:dyDescent="0.15">
      <c r="A13" s="1">
        <v>43294</v>
      </c>
      <c r="B13" t="s">
        <v>110</v>
      </c>
      <c r="C13" t="s">
        <v>111</v>
      </c>
      <c r="D13" t="s">
        <v>112</v>
      </c>
      <c r="E13" t="s">
        <v>113</v>
      </c>
    </row>
    <row r="14" spans="1:5" x14ac:dyDescent="0.15">
      <c r="A14" s="1">
        <v>43293</v>
      </c>
      <c r="B14" t="s">
        <v>61</v>
      </c>
      <c r="C14" t="s">
        <v>114</v>
      </c>
      <c r="D14" t="s">
        <v>62</v>
      </c>
      <c r="E14" t="s">
        <v>63</v>
      </c>
    </row>
    <row r="15" spans="1:5" x14ac:dyDescent="0.15">
      <c r="A15" s="1">
        <v>43292</v>
      </c>
      <c r="B15" t="s">
        <v>64</v>
      </c>
      <c r="C15" t="s">
        <v>65</v>
      </c>
      <c r="D15" t="s">
        <v>66</v>
      </c>
      <c r="E15" t="s">
        <v>67</v>
      </c>
    </row>
    <row r="16" spans="1:5" x14ac:dyDescent="0.15">
      <c r="A16" s="1">
        <v>43291</v>
      </c>
      <c r="B16" t="s">
        <v>68</v>
      </c>
      <c r="C16" t="s">
        <v>69</v>
      </c>
      <c r="D16" t="s">
        <v>70</v>
      </c>
      <c r="E16" t="s">
        <v>71</v>
      </c>
    </row>
    <row r="17" spans="1:5" x14ac:dyDescent="0.15">
      <c r="A17" s="1">
        <v>43290</v>
      </c>
      <c r="B17" t="s">
        <v>72</v>
      </c>
      <c r="C17" t="s">
        <v>73</v>
      </c>
      <c r="D17" t="s">
        <v>74</v>
      </c>
      <c r="E17" t="s">
        <v>75</v>
      </c>
    </row>
    <row r="18" spans="1:5" x14ac:dyDescent="0.15">
      <c r="A18" s="1">
        <v>43289</v>
      </c>
      <c r="B18" t="s">
        <v>76</v>
      </c>
      <c r="C18" t="s">
        <v>77</v>
      </c>
      <c r="D18" t="s">
        <v>78</v>
      </c>
      <c r="E18" t="s">
        <v>79</v>
      </c>
    </row>
    <row r="19" spans="1:5" x14ac:dyDescent="0.15">
      <c r="A19" s="1">
        <v>43288</v>
      </c>
      <c r="B19" t="s">
        <v>80</v>
      </c>
      <c r="C19" t="s">
        <v>81</v>
      </c>
      <c r="D19" t="s">
        <v>82</v>
      </c>
      <c r="E19" t="s">
        <v>83</v>
      </c>
    </row>
    <row r="20" spans="1:5" x14ac:dyDescent="0.15">
      <c r="A20" s="1">
        <v>43287</v>
      </c>
      <c r="B20" t="s">
        <v>84</v>
      </c>
      <c r="C20" t="s">
        <v>85</v>
      </c>
      <c r="D20" t="s">
        <v>86</v>
      </c>
      <c r="E20" t="s">
        <v>87</v>
      </c>
    </row>
    <row r="21" spans="1:5" x14ac:dyDescent="0.15">
      <c r="A21" s="1">
        <v>43286</v>
      </c>
      <c r="B21" t="s">
        <v>88</v>
      </c>
      <c r="C21" t="s">
        <v>89</v>
      </c>
      <c r="D21" t="s">
        <v>90</v>
      </c>
      <c r="E21" t="s">
        <v>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V1224"/>
  <sheetViews>
    <sheetView topLeftCell="C1" workbookViewId="0">
      <selection activeCell="J7" sqref="J7:J1224"/>
    </sheetView>
  </sheetViews>
  <sheetFormatPr defaultRowHeight="13.5" x14ac:dyDescent="0.15"/>
  <cols>
    <col min="5" max="5" width="11.625" bestFit="1" customWidth="1"/>
    <col min="6" max="6" width="11.875" bestFit="1" customWidth="1"/>
    <col min="8" max="8" width="11" bestFit="1" customWidth="1"/>
    <col min="10" max="10" width="11.625" bestFit="1" customWidth="1"/>
    <col min="14" max="14" width="12.75" bestFit="1" customWidth="1"/>
    <col min="18" max="18" width="12.75" bestFit="1" customWidth="1"/>
    <col min="19" max="19" width="13.5" bestFit="1" customWidth="1"/>
    <col min="20" max="20" width="12.75" bestFit="1" customWidth="1"/>
    <col min="21" max="21" width="18.5" bestFit="1" customWidth="1"/>
    <col min="22" max="22" width="12.75" bestFit="1" customWidth="1"/>
  </cols>
  <sheetData>
    <row r="2" spans="5:22" x14ac:dyDescent="0.15">
      <c r="R2" t="s">
        <v>157</v>
      </c>
      <c r="S2" t="s">
        <v>156</v>
      </c>
    </row>
    <row r="3" spans="5:22" x14ac:dyDescent="0.15">
      <c r="R3">
        <v>315032152.61636388</v>
      </c>
      <c r="S3">
        <v>26612383.522197556</v>
      </c>
    </row>
    <row r="4" spans="5:22" x14ac:dyDescent="0.15">
      <c r="R4">
        <f>R3*R7/30000000</f>
        <v>1260128.6104654556</v>
      </c>
      <c r="S4">
        <f>S3*R7/30000000</f>
        <v>106449.53408879021</v>
      </c>
    </row>
    <row r="6" spans="5:22" x14ac:dyDescent="0.15">
      <c r="F6" t="s">
        <v>0</v>
      </c>
      <c r="G6" t="s">
        <v>1</v>
      </c>
      <c r="H6" t="s">
        <v>2</v>
      </c>
      <c r="I6" t="s">
        <v>3</v>
      </c>
      <c r="J6" t="s">
        <v>4</v>
      </c>
      <c r="K6" t="s">
        <v>5</v>
      </c>
      <c r="L6" t="s">
        <v>6</v>
      </c>
      <c r="N6" t="s">
        <v>7</v>
      </c>
      <c r="O6" s="2" t="s">
        <v>8</v>
      </c>
      <c r="P6" s="2" t="s">
        <v>9</v>
      </c>
      <c r="Q6" s="2" t="s">
        <v>10</v>
      </c>
      <c r="R6" s="2" t="s">
        <v>99</v>
      </c>
      <c r="S6" s="2" t="s">
        <v>100</v>
      </c>
      <c r="T6" s="2" t="s">
        <v>101</v>
      </c>
      <c r="U6" s="2" t="s">
        <v>102</v>
      </c>
      <c r="V6" s="2" t="s">
        <v>103</v>
      </c>
    </row>
    <row r="7" spans="5:22" x14ac:dyDescent="0.15">
      <c r="E7" s="1">
        <v>43293</v>
      </c>
      <c r="F7" s="7">
        <f>'0.1一直买one'!B17</f>
        <v>3421476285.5724993</v>
      </c>
      <c r="G7">
        <v>10000000</v>
      </c>
      <c r="H7">
        <v>6000000</v>
      </c>
      <c r="I7">
        <v>0.09</v>
      </c>
      <c r="J7">
        <f>H7/0.51*1.2/I7</f>
        <v>156862745.09803921</v>
      </c>
      <c r="K7">
        <f>H7*G7/F7</f>
        <v>17536.289891297751</v>
      </c>
      <c r="L7">
        <f>K7/I7</f>
        <v>194847.66545886389</v>
      </c>
      <c r="N7">
        <v>20000000000</v>
      </c>
      <c r="O7" s="2">
        <f>F7/N7</f>
        <v>0.17107381427862497</v>
      </c>
      <c r="P7" s="2">
        <f>G7/N7</f>
        <v>5.0000000000000001E-4</v>
      </c>
      <c r="Q7" s="2">
        <f>G7/F7</f>
        <v>2.9227149818829585E-3</v>
      </c>
      <c r="R7">
        <v>120000</v>
      </c>
      <c r="S7">
        <f>J7*49%/75000000*R7</f>
        <v>122980.39215686274</v>
      </c>
      <c r="T7">
        <f>V7/F7*H7+S4</f>
        <v>108874.99413091507</v>
      </c>
      <c r="U7">
        <f>T7/I7</f>
        <v>1209722.1570101676</v>
      </c>
      <c r="V7">
        <f>S7+R4</f>
        <v>1383109.0026223182</v>
      </c>
    </row>
    <row r="8" spans="5:22" x14ac:dyDescent="0.15">
      <c r="E8" s="1">
        <v>43294</v>
      </c>
      <c r="F8">
        <f>F7+J7</f>
        <v>3578339030.6705384</v>
      </c>
      <c r="G8">
        <f>G7+L7</f>
        <v>10194847.665458864</v>
      </c>
      <c r="H8">
        <v>6000000</v>
      </c>
      <c r="I8">
        <v>0.09</v>
      </c>
      <c r="J8">
        <f t="shared" ref="J8:J71" si="0">H8/0.51*1.2/I8</f>
        <v>156862745.09803921</v>
      </c>
      <c r="K8">
        <f>H8*G8/F8</f>
        <v>17094.267890343195</v>
      </c>
      <c r="L8">
        <f>K8/I8</f>
        <v>189936.30989270218</v>
      </c>
      <c r="N8">
        <v>20000000000</v>
      </c>
      <c r="O8" s="2">
        <f>F8/N8</f>
        <v>0.17891695153352691</v>
      </c>
      <c r="P8" s="2">
        <f>G8/N8</f>
        <v>5.0974238327294321E-4</v>
      </c>
      <c r="Q8" s="2">
        <f t="shared" ref="Q8:Q71" si="1">G8/F8</f>
        <v>2.8490446483905325E-3</v>
      </c>
      <c r="R8">
        <v>120000</v>
      </c>
      <c r="S8">
        <f t="shared" ref="S8:S71" si="2">J8*49%/75000000*R8</f>
        <v>122980.39215686274</v>
      </c>
      <c r="T8">
        <f>V8/F8*H8</f>
        <v>4553.7522216508996</v>
      </c>
      <c r="U8">
        <f>T8/I8</f>
        <v>50597.24690723222</v>
      </c>
      <c r="V8">
        <f>V7+U7+S8</f>
        <v>2715811.5517893485</v>
      </c>
    </row>
    <row r="9" spans="5:22" x14ac:dyDescent="0.15">
      <c r="E9" s="1">
        <v>43295</v>
      </c>
      <c r="F9">
        <f t="shared" ref="F9:F72" si="3">F8+J8</f>
        <v>3735201775.7685776</v>
      </c>
      <c r="G9">
        <f t="shared" ref="G9:G72" si="4">G8+L8</f>
        <v>10384783.975351566</v>
      </c>
      <c r="H9">
        <v>6000000</v>
      </c>
      <c r="I9">
        <v>0.09</v>
      </c>
      <c r="J9">
        <f t="shared" si="0"/>
        <v>156862745.09803921</v>
      </c>
      <c r="K9">
        <f t="shared" ref="K9:K72" si="5">H9*G9/F9</f>
        <v>16681.482713015786</v>
      </c>
      <c r="L9">
        <f t="shared" ref="L9:L72" si="6">K9/I9</f>
        <v>185349.80792239762</v>
      </c>
      <c r="N9">
        <v>20000000000</v>
      </c>
      <c r="O9" s="2">
        <f t="shared" ref="O9:O72" si="7">F9/N9</f>
        <v>0.18676008878842887</v>
      </c>
      <c r="P9" s="2">
        <f t="shared" ref="P9:P72" si="8">G9/N9</f>
        <v>5.1923919876757836E-4</v>
      </c>
      <c r="Q9" s="2">
        <f t="shared" si="1"/>
        <v>2.7802471188359645E-3</v>
      </c>
      <c r="R9">
        <v>120000</v>
      </c>
      <c r="S9">
        <f t="shared" si="2"/>
        <v>122980.39215686274</v>
      </c>
      <c r="T9">
        <f t="shared" ref="T9:T72" si="9">V9/F9*H9</f>
        <v>4641.338322761274</v>
      </c>
      <c r="U9">
        <f t="shared" ref="U9:U72" si="10">T9/I9</f>
        <v>51570.425808458604</v>
      </c>
      <c r="V9">
        <f t="shared" ref="V9:V72" si="11">V8+U8+S9</f>
        <v>2889389.1908534435</v>
      </c>
    </row>
    <row r="10" spans="5:22" x14ac:dyDescent="0.15">
      <c r="E10" s="1">
        <v>43296</v>
      </c>
      <c r="F10">
        <f t="shared" si="3"/>
        <v>3892064520.8666167</v>
      </c>
      <c r="G10">
        <f t="shared" si="4"/>
        <v>10570133.783273963</v>
      </c>
      <c r="H10">
        <v>6000000</v>
      </c>
      <c r="I10">
        <v>0.09</v>
      </c>
      <c r="J10">
        <f t="shared" si="0"/>
        <v>156862745.09803921</v>
      </c>
      <c r="K10">
        <f t="shared" si="5"/>
        <v>16294.900138377549</v>
      </c>
      <c r="L10">
        <f t="shared" si="6"/>
        <v>181054.44598197276</v>
      </c>
      <c r="N10">
        <v>20000000000</v>
      </c>
      <c r="O10" s="2">
        <f t="shared" si="7"/>
        <v>0.19460322604333083</v>
      </c>
      <c r="P10" s="2">
        <f t="shared" si="8"/>
        <v>5.2850668916369821E-4</v>
      </c>
      <c r="Q10" s="2">
        <f t="shared" si="1"/>
        <v>2.7158166897295914E-3</v>
      </c>
      <c r="R10">
        <v>120000</v>
      </c>
      <c r="S10">
        <f t="shared" si="2"/>
        <v>122980.39215686274</v>
      </c>
      <c r="T10">
        <f t="shared" si="9"/>
        <v>4723.3646704344055</v>
      </c>
      <c r="U10">
        <f t="shared" si="10"/>
        <v>52481.829671493397</v>
      </c>
      <c r="V10">
        <f t="shared" si="11"/>
        <v>3063940.0088187647</v>
      </c>
    </row>
    <row r="11" spans="5:22" x14ac:dyDescent="0.15">
      <c r="E11" s="1">
        <v>43297</v>
      </c>
      <c r="F11">
        <f t="shared" si="3"/>
        <v>4048927265.9646559</v>
      </c>
      <c r="G11">
        <f t="shared" si="4"/>
        <v>10751188.229255935</v>
      </c>
      <c r="H11">
        <v>6000000</v>
      </c>
      <c r="I11">
        <v>0.09</v>
      </c>
      <c r="J11">
        <f t="shared" si="0"/>
        <v>156862745.09803921</v>
      </c>
      <c r="K11">
        <f t="shared" si="5"/>
        <v>15931.906191001137</v>
      </c>
      <c r="L11">
        <f t="shared" si="6"/>
        <v>177021.17990001265</v>
      </c>
      <c r="N11">
        <v>20000000000</v>
      </c>
      <c r="O11" s="2">
        <f t="shared" si="7"/>
        <v>0.20244636329823279</v>
      </c>
      <c r="P11" s="2">
        <f t="shared" si="8"/>
        <v>5.3755941146279673E-4</v>
      </c>
      <c r="Q11" s="2">
        <f t="shared" si="1"/>
        <v>2.6553176985001895E-3</v>
      </c>
      <c r="R11">
        <v>120000</v>
      </c>
      <c r="S11">
        <f t="shared" si="2"/>
        <v>122980.39215686274</v>
      </c>
      <c r="T11">
        <f t="shared" si="9"/>
        <v>4800.3859064758981</v>
      </c>
      <c r="U11">
        <f t="shared" si="10"/>
        <v>53337.621183065537</v>
      </c>
      <c r="V11">
        <f t="shared" si="11"/>
        <v>3239402.2306471206</v>
      </c>
    </row>
    <row r="12" spans="5:22" x14ac:dyDescent="0.15">
      <c r="E12" s="1">
        <v>43298</v>
      </c>
      <c r="F12">
        <f t="shared" si="3"/>
        <v>4205790011.062695</v>
      </c>
      <c r="G12">
        <f t="shared" si="4"/>
        <v>10928209.409155948</v>
      </c>
      <c r="H12">
        <v>6000000</v>
      </c>
      <c r="I12">
        <v>0.09</v>
      </c>
      <c r="J12">
        <f t="shared" si="0"/>
        <v>156862745.09803921</v>
      </c>
      <c r="K12">
        <f t="shared" si="5"/>
        <v>15590.235433168482</v>
      </c>
      <c r="L12">
        <f t="shared" si="6"/>
        <v>173224.83814631647</v>
      </c>
      <c r="N12">
        <v>20000000000</v>
      </c>
      <c r="O12" s="2">
        <f t="shared" si="7"/>
        <v>0.21028950055313475</v>
      </c>
      <c r="P12" s="2">
        <f t="shared" si="8"/>
        <v>5.4641047045779739E-4</v>
      </c>
      <c r="Q12" s="2">
        <f t="shared" si="1"/>
        <v>2.5983725721947471E-3</v>
      </c>
      <c r="R12">
        <v>120000</v>
      </c>
      <c r="S12">
        <f t="shared" si="2"/>
        <v>122980.39215686274</v>
      </c>
      <c r="T12">
        <f t="shared" si="9"/>
        <v>4872.8827188269215</v>
      </c>
      <c r="U12">
        <f t="shared" si="10"/>
        <v>54143.141320299132</v>
      </c>
      <c r="V12">
        <f t="shared" si="11"/>
        <v>3415720.243987049</v>
      </c>
    </row>
    <row r="13" spans="5:22" x14ac:dyDescent="0.15">
      <c r="E13" s="1">
        <v>43299</v>
      </c>
      <c r="F13">
        <f t="shared" si="3"/>
        <v>4362652756.1607342</v>
      </c>
      <c r="G13">
        <f t="shared" si="4"/>
        <v>11101434.247302264</v>
      </c>
      <c r="H13">
        <v>6000000</v>
      </c>
      <c r="I13">
        <v>0.09</v>
      </c>
      <c r="J13">
        <f t="shared" si="0"/>
        <v>156862745.09803921</v>
      </c>
      <c r="K13">
        <f t="shared" si="5"/>
        <v>15267.913631162148</v>
      </c>
      <c r="L13">
        <f t="shared" si="6"/>
        <v>169643.48479069053</v>
      </c>
      <c r="N13">
        <v>20000000000</v>
      </c>
      <c r="O13" s="2">
        <f t="shared" si="7"/>
        <v>0.21813263780803671</v>
      </c>
      <c r="P13" s="2">
        <f t="shared" si="8"/>
        <v>5.5507171236511316E-4</v>
      </c>
      <c r="Q13" s="2">
        <f t="shared" si="1"/>
        <v>2.5446522718603577E-3</v>
      </c>
      <c r="R13">
        <v>120000</v>
      </c>
      <c r="S13">
        <f t="shared" si="2"/>
        <v>122980.39215686274</v>
      </c>
      <c r="T13">
        <f t="shared" si="9"/>
        <v>4941.2740068169278</v>
      </c>
      <c r="U13">
        <f t="shared" si="10"/>
        <v>54903.044520188087</v>
      </c>
      <c r="V13">
        <f t="shared" si="11"/>
        <v>3592843.777464211</v>
      </c>
    </row>
    <row r="14" spans="5:22" x14ac:dyDescent="0.15">
      <c r="E14" s="1">
        <v>43300</v>
      </c>
      <c r="F14">
        <f t="shared" si="3"/>
        <v>4519515501.2587738</v>
      </c>
      <c r="G14">
        <f t="shared" si="4"/>
        <v>11271077.732092954</v>
      </c>
      <c r="H14">
        <v>6000000</v>
      </c>
      <c r="I14">
        <v>0.09</v>
      </c>
      <c r="J14">
        <f t="shared" si="0"/>
        <v>156862745.09803921</v>
      </c>
      <c r="K14">
        <f t="shared" si="5"/>
        <v>14963.211515420719</v>
      </c>
      <c r="L14">
        <f t="shared" si="6"/>
        <v>166257.90572689689</v>
      </c>
      <c r="N14">
        <v>20000000000</v>
      </c>
      <c r="O14" s="2">
        <f t="shared" si="7"/>
        <v>0.2259757750629387</v>
      </c>
      <c r="P14" s="2">
        <f t="shared" si="8"/>
        <v>5.6355388660464772E-4</v>
      </c>
      <c r="Q14" s="2">
        <f t="shared" si="1"/>
        <v>2.4938685859034531E-3</v>
      </c>
      <c r="R14">
        <v>120000</v>
      </c>
      <c r="S14">
        <f t="shared" si="2"/>
        <v>122980.39215686274</v>
      </c>
      <c r="T14">
        <f t="shared" si="9"/>
        <v>5005.9266924842368</v>
      </c>
      <c r="U14">
        <f t="shared" si="10"/>
        <v>55621.407694269299</v>
      </c>
      <c r="V14">
        <f t="shared" si="11"/>
        <v>3770727.2141412618</v>
      </c>
    </row>
    <row r="15" spans="5:22" x14ac:dyDescent="0.15">
      <c r="E15" s="1">
        <v>43301</v>
      </c>
      <c r="F15">
        <f t="shared" si="3"/>
        <v>4676378246.3568134</v>
      </c>
      <c r="G15">
        <f t="shared" si="4"/>
        <v>11437335.637819851</v>
      </c>
      <c r="H15">
        <v>6000000</v>
      </c>
      <c r="I15">
        <v>0.09</v>
      </c>
      <c r="J15">
        <f t="shared" si="0"/>
        <v>156862745.09803921</v>
      </c>
      <c r="K15">
        <f t="shared" si="5"/>
        <v>14674.607187812799</v>
      </c>
      <c r="L15">
        <f t="shared" si="6"/>
        <v>163051.19097569777</v>
      </c>
      <c r="N15">
        <v>20000000000</v>
      </c>
      <c r="O15" s="2">
        <f t="shared" si="7"/>
        <v>0.23381891231784066</v>
      </c>
      <c r="P15" s="2">
        <f t="shared" si="8"/>
        <v>5.7186678189099257E-4</v>
      </c>
      <c r="Q15" s="2">
        <f t="shared" si="1"/>
        <v>2.4457678646354663E-3</v>
      </c>
      <c r="R15">
        <v>120000</v>
      </c>
      <c r="S15">
        <f t="shared" si="2"/>
        <v>122980.39215686274</v>
      </c>
      <c r="T15">
        <f t="shared" si="9"/>
        <v>5067.1636971228718</v>
      </c>
      <c r="U15">
        <f t="shared" si="10"/>
        <v>56301.8188569208</v>
      </c>
      <c r="V15">
        <f t="shared" si="11"/>
        <v>3949329.0139923939</v>
      </c>
    </row>
    <row r="16" spans="5:22" x14ac:dyDescent="0.15">
      <c r="E16" s="1">
        <v>43302</v>
      </c>
      <c r="F16">
        <f t="shared" si="3"/>
        <v>4833240991.4548531</v>
      </c>
      <c r="G16">
        <f t="shared" si="4"/>
        <v>11600386.828795549</v>
      </c>
      <c r="H16">
        <v>6000000</v>
      </c>
      <c r="I16">
        <v>0.09</v>
      </c>
      <c r="J16">
        <f t="shared" si="0"/>
        <v>156862745.09803921</v>
      </c>
      <c r="K16">
        <f t="shared" si="5"/>
        <v>14400.755330808015</v>
      </c>
      <c r="L16">
        <f t="shared" si="6"/>
        <v>160008.39256453351</v>
      </c>
      <c r="N16">
        <v>20000000000</v>
      </c>
      <c r="O16" s="2">
        <f t="shared" si="7"/>
        <v>0.24166204957274265</v>
      </c>
      <c r="P16" s="2">
        <f t="shared" si="8"/>
        <v>5.8001934143977747E-4</v>
      </c>
      <c r="Q16" s="2">
        <f t="shared" si="1"/>
        <v>2.4001258884680026E-3</v>
      </c>
      <c r="R16">
        <v>120000</v>
      </c>
      <c r="S16">
        <f t="shared" si="2"/>
        <v>122980.39215686274</v>
      </c>
      <c r="T16">
        <f t="shared" si="9"/>
        <v>5125.2704745807741</v>
      </c>
      <c r="U16">
        <f t="shared" si="10"/>
        <v>56947.449717564159</v>
      </c>
      <c r="V16">
        <f t="shared" si="11"/>
        <v>4128611.2250061771</v>
      </c>
    </row>
    <row r="17" spans="5:22" x14ac:dyDescent="0.15">
      <c r="E17" s="1">
        <v>43303</v>
      </c>
      <c r="F17">
        <f t="shared" si="3"/>
        <v>4990103736.5528927</v>
      </c>
      <c r="G17">
        <f t="shared" si="4"/>
        <v>11760395.221360082</v>
      </c>
      <c r="H17">
        <v>6000000</v>
      </c>
      <c r="I17">
        <v>0.09</v>
      </c>
      <c r="J17">
        <f t="shared" si="0"/>
        <v>156862745.09803921</v>
      </c>
      <c r="K17">
        <f t="shared" si="5"/>
        <v>14140.461812704554</v>
      </c>
      <c r="L17">
        <f t="shared" si="6"/>
        <v>157116.24236338394</v>
      </c>
      <c r="N17">
        <v>20000000000</v>
      </c>
      <c r="O17" s="2">
        <f t="shared" si="7"/>
        <v>0.24950518682764464</v>
      </c>
      <c r="P17" s="2">
        <f t="shared" si="8"/>
        <v>5.8801976106800404E-4</v>
      </c>
      <c r="Q17" s="2">
        <f t="shared" si="1"/>
        <v>2.3567436354507594E-3</v>
      </c>
      <c r="R17">
        <v>120000</v>
      </c>
      <c r="S17">
        <f t="shared" si="2"/>
        <v>122980.39215686274</v>
      </c>
      <c r="T17">
        <f t="shared" si="9"/>
        <v>5180.5003996051928</v>
      </c>
      <c r="U17">
        <f t="shared" si="10"/>
        <v>57561.115551168812</v>
      </c>
      <c r="V17">
        <f t="shared" si="11"/>
        <v>4308539.0668806043</v>
      </c>
    </row>
    <row r="18" spans="5:22" x14ac:dyDescent="0.15">
      <c r="E18" s="1">
        <v>43304</v>
      </c>
      <c r="F18">
        <f t="shared" si="3"/>
        <v>5146966481.6509323</v>
      </c>
      <c r="G18">
        <f t="shared" si="4"/>
        <v>11917511.463723466</v>
      </c>
      <c r="H18">
        <v>6000000</v>
      </c>
      <c r="I18">
        <v>0.09</v>
      </c>
      <c r="J18">
        <f t="shared" si="0"/>
        <v>156862745.09803921</v>
      </c>
      <c r="K18">
        <f t="shared" si="5"/>
        <v>13892.662607626882</v>
      </c>
      <c r="L18">
        <f t="shared" si="6"/>
        <v>154362.91786252093</v>
      </c>
      <c r="N18">
        <v>20000000000</v>
      </c>
      <c r="O18" s="2">
        <f t="shared" si="7"/>
        <v>0.2573483240825466</v>
      </c>
      <c r="P18" s="2">
        <f t="shared" si="8"/>
        <v>5.9587557318617327E-4</v>
      </c>
      <c r="Q18" s="2">
        <f t="shared" si="1"/>
        <v>2.3154437679378135E-3</v>
      </c>
      <c r="R18">
        <v>120000</v>
      </c>
      <c r="S18">
        <f t="shared" si="2"/>
        <v>122980.39215686274</v>
      </c>
      <c r="T18">
        <f t="shared" si="9"/>
        <v>5233.0792406661167</v>
      </c>
      <c r="U18">
        <f t="shared" si="10"/>
        <v>58145.324896290185</v>
      </c>
      <c r="V18">
        <f t="shared" si="11"/>
        <v>4489080.5745886359</v>
      </c>
    </row>
    <row r="19" spans="5:22" x14ac:dyDescent="0.15">
      <c r="E19" s="1">
        <v>43305</v>
      </c>
      <c r="F19">
        <f t="shared" si="3"/>
        <v>5303829226.7489719</v>
      </c>
      <c r="G19">
        <f t="shared" si="4"/>
        <v>12071874.381585987</v>
      </c>
      <c r="H19">
        <v>6000000</v>
      </c>
      <c r="I19">
        <v>0.09</v>
      </c>
      <c r="J19">
        <f t="shared" si="0"/>
        <v>156862745.09803921</v>
      </c>
      <c r="K19">
        <f t="shared" si="5"/>
        <v>13656.406191251614</v>
      </c>
      <c r="L19">
        <f t="shared" si="6"/>
        <v>151737.84656946239</v>
      </c>
      <c r="N19">
        <v>20000000000</v>
      </c>
      <c r="O19" s="2">
        <f t="shared" si="7"/>
        <v>0.26519146133744859</v>
      </c>
      <c r="P19" s="2">
        <f t="shared" si="8"/>
        <v>6.0359371907929939E-4</v>
      </c>
      <c r="Q19" s="2">
        <f t="shared" si="1"/>
        <v>2.2760676985419358E-3</v>
      </c>
      <c r="R19">
        <v>120000</v>
      </c>
      <c r="S19">
        <f t="shared" si="2"/>
        <v>122980.39215686274</v>
      </c>
      <c r="T19">
        <f t="shared" si="9"/>
        <v>5283.2088952883942</v>
      </c>
      <c r="U19">
        <f t="shared" si="10"/>
        <v>58702.321058759939</v>
      </c>
      <c r="V19">
        <f t="shared" si="11"/>
        <v>4670206.2916417886</v>
      </c>
    </row>
    <row r="20" spans="5:22" x14ac:dyDescent="0.15">
      <c r="E20" s="1">
        <v>43306</v>
      </c>
      <c r="F20">
        <f t="shared" si="3"/>
        <v>5460691971.8470116</v>
      </c>
      <c r="G20">
        <f t="shared" si="4"/>
        <v>12223612.228155449</v>
      </c>
      <c r="H20">
        <v>6000000</v>
      </c>
      <c r="I20">
        <v>0.09</v>
      </c>
      <c r="J20">
        <f t="shared" si="0"/>
        <v>156862745.09803921</v>
      </c>
      <c r="K20">
        <f t="shared" si="5"/>
        <v>13430.838755793393</v>
      </c>
      <c r="L20">
        <f t="shared" si="6"/>
        <v>149231.54173103769</v>
      </c>
      <c r="N20">
        <v>20000000000</v>
      </c>
      <c r="O20" s="2">
        <f t="shared" si="7"/>
        <v>0.27303459859235057</v>
      </c>
      <c r="P20" s="2">
        <f t="shared" si="8"/>
        <v>6.1118061140777241E-4</v>
      </c>
      <c r="Q20" s="2">
        <f t="shared" si="1"/>
        <v>2.2384731259655656E-3</v>
      </c>
      <c r="R20">
        <v>120000</v>
      </c>
      <c r="S20">
        <f t="shared" si="2"/>
        <v>122980.39215686274</v>
      </c>
      <c r="T20">
        <f t="shared" si="9"/>
        <v>5331.070527184107</v>
      </c>
      <c r="U20">
        <f t="shared" si="10"/>
        <v>59234.116968712304</v>
      </c>
      <c r="V20">
        <f t="shared" si="11"/>
        <v>4851889.0048574116</v>
      </c>
    </row>
    <row r="21" spans="5:22" x14ac:dyDescent="0.15">
      <c r="E21" s="1">
        <v>43307</v>
      </c>
      <c r="F21">
        <f t="shared" si="3"/>
        <v>5617554716.9450512</v>
      </c>
      <c r="G21">
        <f t="shared" si="4"/>
        <v>12372843.769886486</v>
      </c>
      <c r="H21">
        <v>6000000</v>
      </c>
      <c r="I21">
        <v>0.09</v>
      </c>
      <c r="J21">
        <f t="shared" si="0"/>
        <v>156862745.09803921</v>
      </c>
      <c r="K21">
        <f t="shared" si="5"/>
        <v>13215.191726639852</v>
      </c>
      <c r="L21">
        <f t="shared" si="6"/>
        <v>146835.4636293317</v>
      </c>
      <c r="N21">
        <v>20000000000</v>
      </c>
      <c r="O21" s="2">
        <f t="shared" si="7"/>
        <v>0.28087773584725256</v>
      </c>
      <c r="P21" s="2">
        <f t="shared" si="8"/>
        <v>6.1864218849432429E-4</v>
      </c>
      <c r="Q21" s="2">
        <f t="shared" si="1"/>
        <v>2.2025319544399752E-3</v>
      </c>
      <c r="R21">
        <v>120000</v>
      </c>
      <c r="S21">
        <f t="shared" si="2"/>
        <v>122980.39215686274</v>
      </c>
      <c r="T21">
        <f t="shared" si="9"/>
        <v>5376.8272150135545</v>
      </c>
      <c r="U21">
        <f t="shared" si="10"/>
        <v>59742.524611261717</v>
      </c>
      <c r="V21">
        <f t="shared" si="11"/>
        <v>5034103.5139829861</v>
      </c>
    </row>
    <row r="22" spans="5:22" x14ac:dyDescent="0.15">
      <c r="E22" s="1">
        <v>43308</v>
      </c>
      <c r="F22">
        <f t="shared" si="3"/>
        <v>5774417462.0430908</v>
      </c>
      <c r="G22">
        <f t="shared" si="4"/>
        <v>12519679.233515818</v>
      </c>
      <c r="H22">
        <v>6000000</v>
      </c>
      <c r="I22">
        <v>0.09</v>
      </c>
      <c r="J22">
        <f t="shared" si="0"/>
        <v>156862745.09803921</v>
      </c>
      <c r="K22">
        <f t="shared" si="5"/>
        <v>13008.771169536607</v>
      </c>
      <c r="L22">
        <f t="shared" si="6"/>
        <v>144541.90188374009</v>
      </c>
      <c r="N22">
        <v>20000000000</v>
      </c>
      <c r="O22" s="2">
        <f t="shared" si="7"/>
        <v>0.28872087310215455</v>
      </c>
      <c r="P22" s="2">
        <f t="shared" si="8"/>
        <v>6.2598396167579085E-4</v>
      </c>
      <c r="Q22" s="2">
        <f t="shared" si="1"/>
        <v>2.1681285282561013E-3</v>
      </c>
      <c r="R22">
        <v>120000</v>
      </c>
      <c r="S22">
        <f t="shared" si="2"/>
        <v>122980.39215686274</v>
      </c>
      <c r="T22">
        <f t="shared" si="9"/>
        <v>5420.6262000031829</v>
      </c>
      <c r="U22">
        <f t="shared" si="10"/>
        <v>60229.180000035369</v>
      </c>
      <c r="V22">
        <f t="shared" si="11"/>
        <v>5216826.4307511104</v>
      </c>
    </row>
    <row r="23" spans="5:22" x14ac:dyDescent="0.15">
      <c r="E23" s="1">
        <v>43309</v>
      </c>
      <c r="F23">
        <f t="shared" si="3"/>
        <v>5931280207.1411304</v>
      </c>
      <c r="G23">
        <f t="shared" si="4"/>
        <v>12664221.135399558</v>
      </c>
      <c r="H23">
        <v>6000000</v>
      </c>
      <c r="I23">
        <v>0.09</v>
      </c>
      <c r="J23">
        <f t="shared" si="0"/>
        <v>156862745.09803921</v>
      </c>
      <c r="K23">
        <f t="shared" si="5"/>
        <v>12810.948759580215</v>
      </c>
      <c r="L23">
        <f t="shared" si="6"/>
        <v>142343.87510644682</v>
      </c>
      <c r="N23">
        <v>20000000000</v>
      </c>
      <c r="O23" s="2">
        <f t="shared" si="7"/>
        <v>0.29656401035705654</v>
      </c>
      <c r="P23" s="2">
        <f t="shared" si="8"/>
        <v>6.3321105676997788E-4</v>
      </c>
      <c r="Q23" s="2">
        <f t="shared" si="1"/>
        <v>2.1351581265967026E-3</v>
      </c>
      <c r="R23">
        <v>120000</v>
      </c>
      <c r="S23">
        <f t="shared" si="2"/>
        <v>122980.39215686274</v>
      </c>
      <c r="T23">
        <f t="shared" si="9"/>
        <v>5462.6008021740236</v>
      </c>
      <c r="U23">
        <f t="shared" si="10"/>
        <v>60695.564468600263</v>
      </c>
      <c r="V23">
        <f t="shared" si="11"/>
        <v>5400036.0029080082</v>
      </c>
    </row>
    <row r="24" spans="5:22" x14ac:dyDescent="0.15">
      <c r="E24" s="1">
        <v>43310</v>
      </c>
      <c r="F24">
        <f t="shared" si="3"/>
        <v>6088142952.2391701</v>
      </c>
      <c r="G24">
        <f t="shared" si="4"/>
        <v>12806565.010506004</v>
      </c>
      <c r="H24">
        <v>6000000</v>
      </c>
      <c r="I24">
        <v>0.09</v>
      </c>
      <c r="J24">
        <f t="shared" si="0"/>
        <v>156862745.09803921</v>
      </c>
      <c r="K24">
        <f t="shared" si="5"/>
        <v>12621.154047438245</v>
      </c>
      <c r="L24">
        <f t="shared" si="6"/>
        <v>140235.04497153606</v>
      </c>
      <c r="N24">
        <v>20000000000</v>
      </c>
      <c r="O24" s="2">
        <f t="shared" si="7"/>
        <v>0.30440714761195853</v>
      </c>
      <c r="P24" s="2">
        <f t="shared" si="8"/>
        <v>6.4032825052530017E-4</v>
      </c>
      <c r="Q24" s="2">
        <f t="shared" si="1"/>
        <v>2.1035256745730408E-3</v>
      </c>
      <c r="R24">
        <v>120000</v>
      </c>
      <c r="S24">
        <f t="shared" si="2"/>
        <v>122980.39215686274</v>
      </c>
      <c r="T24">
        <f t="shared" si="9"/>
        <v>5502.8720613202677</v>
      </c>
      <c r="U24">
        <f t="shared" si="10"/>
        <v>61143.022903558529</v>
      </c>
      <c r="V24">
        <f t="shared" si="11"/>
        <v>5583711.9595334707</v>
      </c>
    </row>
    <row r="25" spans="5:22" x14ac:dyDescent="0.15">
      <c r="E25" s="1">
        <v>43311</v>
      </c>
      <c r="F25">
        <f t="shared" si="3"/>
        <v>6245005697.3372097</v>
      </c>
      <c r="G25">
        <f t="shared" si="4"/>
        <v>12946800.055477541</v>
      </c>
      <c r="H25">
        <v>6000000</v>
      </c>
      <c r="I25">
        <v>0.09</v>
      </c>
      <c r="J25">
        <f t="shared" si="0"/>
        <v>156862745.09803921</v>
      </c>
      <c r="K25">
        <f t="shared" si="5"/>
        <v>12438.867808557379</v>
      </c>
      <c r="L25">
        <f t="shared" si="6"/>
        <v>138209.64231730421</v>
      </c>
      <c r="N25">
        <v>20000000000</v>
      </c>
      <c r="O25" s="2">
        <f t="shared" si="7"/>
        <v>0.31225028486686046</v>
      </c>
      <c r="P25" s="2">
        <f t="shared" si="8"/>
        <v>6.4734000277387709E-4</v>
      </c>
      <c r="Q25" s="2">
        <f t="shared" si="1"/>
        <v>2.0731446347595633E-3</v>
      </c>
      <c r="R25">
        <v>120000</v>
      </c>
      <c r="S25">
        <f t="shared" si="2"/>
        <v>122980.39215686274</v>
      </c>
      <c r="T25">
        <f t="shared" si="9"/>
        <v>5541.5501481959154</v>
      </c>
      <c r="U25">
        <f t="shared" si="10"/>
        <v>61572.779424399065</v>
      </c>
      <c r="V25">
        <f t="shared" si="11"/>
        <v>5767835.3745938921</v>
      </c>
    </row>
    <row r="26" spans="5:22" x14ac:dyDescent="0.15">
      <c r="E26" s="1">
        <v>43312</v>
      </c>
      <c r="F26">
        <f t="shared" si="3"/>
        <v>6401868442.4352493</v>
      </c>
      <c r="G26">
        <f t="shared" si="4"/>
        <v>13085009.697794845</v>
      </c>
      <c r="H26">
        <v>6000000</v>
      </c>
      <c r="I26">
        <v>0.09</v>
      </c>
      <c r="J26">
        <f t="shared" si="0"/>
        <v>156862745.09803921</v>
      </c>
      <c r="K26">
        <f t="shared" si="5"/>
        <v>12263.616300884827</v>
      </c>
      <c r="L26">
        <f t="shared" si="6"/>
        <v>136262.40334316474</v>
      </c>
      <c r="N26">
        <v>20000000000</v>
      </c>
      <c r="O26" s="2">
        <f t="shared" si="7"/>
        <v>0.32009342212176245</v>
      </c>
      <c r="P26" s="2">
        <f t="shared" si="8"/>
        <v>6.5425048488974228E-4</v>
      </c>
      <c r="Q26" s="2">
        <f t="shared" si="1"/>
        <v>2.0439360501474709E-3</v>
      </c>
      <c r="R26">
        <v>120000</v>
      </c>
      <c r="S26">
        <f t="shared" si="2"/>
        <v>122980.39215686274</v>
      </c>
      <c r="T26">
        <f t="shared" si="9"/>
        <v>5578.7355829301159</v>
      </c>
      <c r="U26">
        <f t="shared" si="10"/>
        <v>61985.950921445736</v>
      </c>
      <c r="V26">
        <f t="shared" si="11"/>
        <v>5952388.5461751539</v>
      </c>
    </row>
    <row r="27" spans="5:22" x14ac:dyDescent="0.15">
      <c r="E27" s="1">
        <v>43313</v>
      </c>
      <c r="F27">
        <f t="shared" si="3"/>
        <v>6558731187.533289</v>
      </c>
      <c r="G27">
        <f t="shared" si="4"/>
        <v>13221272.101138011</v>
      </c>
      <c r="H27">
        <v>6000000</v>
      </c>
      <c r="I27">
        <v>0.09</v>
      </c>
      <c r="J27">
        <f t="shared" si="0"/>
        <v>156862745.09803921</v>
      </c>
      <c r="K27">
        <f t="shared" si="5"/>
        <v>12094.966288237656</v>
      </c>
      <c r="L27">
        <f t="shared" si="6"/>
        <v>134388.51431375174</v>
      </c>
      <c r="N27">
        <v>20000000000</v>
      </c>
      <c r="O27" s="2">
        <f t="shared" si="7"/>
        <v>0.32793655937666444</v>
      </c>
      <c r="P27" s="2">
        <f t="shared" si="8"/>
        <v>6.6106360505690056E-4</v>
      </c>
      <c r="Q27" s="2">
        <f t="shared" si="1"/>
        <v>2.0158277147062763E-3</v>
      </c>
      <c r="R27">
        <v>120000</v>
      </c>
      <c r="S27">
        <f t="shared" si="2"/>
        <v>122980.39215686274</v>
      </c>
      <c r="T27">
        <f t="shared" si="9"/>
        <v>5614.5202909848449</v>
      </c>
      <c r="U27">
        <f t="shared" si="10"/>
        <v>62383.558788720504</v>
      </c>
      <c r="V27">
        <f t="shared" si="11"/>
        <v>6137354.8892534627</v>
      </c>
    </row>
    <row r="28" spans="5:22" x14ac:dyDescent="0.15">
      <c r="E28" s="1">
        <v>43314</v>
      </c>
      <c r="F28">
        <f t="shared" si="3"/>
        <v>6715593932.6313286</v>
      </c>
      <c r="G28">
        <f t="shared" si="4"/>
        <v>13355660.615451762</v>
      </c>
      <c r="H28">
        <v>6000000</v>
      </c>
      <c r="I28">
        <v>0.09</v>
      </c>
      <c r="J28">
        <f t="shared" si="0"/>
        <v>156862745.09803921</v>
      </c>
      <c r="K28">
        <f t="shared" si="5"/>
        <v>11932.520711732819</v>
      </c>
      <c r="L28">
        <f t="shared" si="6"/>
        <v>132583.563463698</v>
      </c>
      <c r="N28">
        <v>20000000000</v>
      </c>
      <c r="O28" s="2">
        <f t="shared" si="7"/>
        <v>0.33577969663156643</v>
      </c>
      <c r="P28" s="2">
        <f t="shared" si="8"/>
        <v>6.6778303077258817E-4</v>
      </c>
      <c r="Q28" s="2">
        <f t="shared" si="1"/>
        <v>1.9887534519554698E-3</v>
      </c>
      <c r="R28">
        <v>120000</v>
      </c>
      <c r="S28">
        <f t="shared" si="2"/>
        <v>122980.39215686274</v>
      </c>
      <c r="T28">
        <f t="shared" si="9"/>
        <v>5648.9885216049579</v>
      </c>
      <c r="U28">
        <f t="shared" si="10"/>
        <v>62766.539128943979</v>
      </c>
      <c r="V28">
        <f t="shared" si="11"/>
        <v>6322718.8401990458</v>
      </c>
    </row>
    <row r="29" spans="5:22" x14ac:dyDescent="0.15">
      <c r="E29" s="1">
        <v>43315</v>
      </c>
      <c r="F29">
        <f t="shared" si="3"/>
        <v>6872456677.7293682</v>
      </c>
      <c r="G29">
        <f t="shared" si="4"/>
        <v>13488244.17891546</v>
      </c>
      <c r="H29">
        <v>6000000</v>
      </c>
      <c r="I29">
        <v>0.09</v>
      </c>
      <c r="J29">
        <f t="shared" si="0"/>
        <v>156862745.09803921</v>
      </c>
      <c r="K29">
        <f t="shared" si="5"/>
        <v>11775.914912021175</v>
      </c>
      <c r="L29">
        <f t="shared" si="6"/>
        <v>130843.4990224575</v>
      </c>
      <c r="N29">
        <v>20000000000</v>
      </c>
      <c r="O29" s="2">
        <f t="shared" si="7"/>
        <v>0.34362283388646842</v>
      </c>
      <c r="P29" s="2">
        <f t="shared" si="8"/>
        <v>6.74412208945773E-4</v>
      </c>
      <c r="Q29" s="2">
        <f t="shared" si="1"/>
        <v>1.9626524853368623E-3</v>
      </c>
      <c r="R29">
        <v>120000</v>
      </c>
      <c r="S29">
        <f t="shared" si="2"/>
        <v>122980.39215686274</v>
      </c>
      <c r="T29">
        <f t="shared" si="9"/>
        <v>5682.2176493968591</v>
      </c>
      <c r="U29">
        <f t="shared" si="10"/>
        <v>63135.751659965106</v>
      </c>
      <c r="V29">
        <f t="shared" si="11"/>
        <v>6508465.7714848528</v>
      </c>
    </row>
    <row r="30" spans="5:22" x14ac:dyDescent="0.15">
      <c r="E30" s="1">
        <v>43316</v>
      </c>
      <c r="F30">
        <f t="shared" si="3"/>
        <v>7029319422.8274078</v>
      </c>
      <c r="G30">
        <f t="shared" si="4"/>
        <v>13619087.677937917</v>
      </c>
      <c r="H30">
        <v>6000000</v>
      </c>
      <c r="I30">
        <v>0.09</v>
      </c>
      <c r="J30">
        <f t="shared" si="0"/>
        <v>156862745.09803921</v>
      </c>
      <c r="K30">
        <f t="shared" si="5"/>
        <v>11624.813321509213</v>
      </c>
      <c r="L30">
        <f t="shared" si="6"/>
        <v>129164.59246121348</v>
      </c>
      <c r="N30">
        <v>20000000000</v>
      </c>
      <c r="O30" s="2">
        <f t="shared" si="7"/>
        <v>0.3514659711413704</v>
      </c>
      <c r="P30" s="2">
        <f t="shared" si="8"/>
        <v>6.8095438389689583E-4</v>
      </c>
      <c r="Q30" s="2">
        <f t="shared" si="1"/>
        <v>1.9374688869182022E-3</v>
      </c>
      <c r="R30">
        <v>120000</v>
      </c>
      <c r="S30">
        <f t="shared" si="2"/>
        <v>122980.39215686274</v>
      </c>
      <c r="T30">
        <f t="shared" si="9"/>
        <v>5714.2788761836473</v>
      </c>
      <c r="U30">
        <f t="shared" si="10"/>
        <v>63491.987513151638</v>
      </c>
      <c r="V30">
        <f t="shared" si="11"/>
        <v>6694581.9153016806</v>
      </c>
    </row>
    <row r="31" spans="5:22" x14ac:dyDescent="0.15">
      <c r="E31" s="1">
        <v>43317</v>
      </c>
      <c r="F31">
        <f t="shared" si="3"/>
        <v>7186182167.9254475</v>
      </c>
      <c r="G31">
        <f t="shared" si="4"/>
        <v>13748252.270399131</v>
      </c>
      <c r="H31">
        <v>6000000</v>
      </c>
      <c r="I31">
        <v>0.09</v>
      </c>
      <c r="J31">
        <f t="shared" si="0"/>
        <v>156862745.09803921</v>
      </c>
      <c r="K31">
        <f t="shared" si="5"/>
        <v>11478.906559115016</v>
      </c>
      <c r="L31">
        <f t="shared" si="6"/>
        <v>127543.40621238906</v>
      </c>
      <c r="N31">
        <v>20000000000</v>
      </c>
      <c r="O31" s="2">
        <f t="shared" si="7"/>
        <v>0.35930910839627239</v>
      </c>
      <c r="P31" s="2">
        <f t="shared" si="8"/>
        <v>6.874126135199565E-4</v>
      </c>
      <c r="Q31" s="2">
        <f t="shared" si="1"/>
        <v>1.9131510931858361E-3</v>
      </c>
      <c r="R31">
        <v>120000</v>
      </c>
      <c r="S31">
        <f t="shared" si="2"/>
        <v>122980.39215686274</v>
      </c>
      <c r="T31">
        <f t="shared" si="9"/>
        <v>5745.237847449248</v>
      </c>
      <c r="U31">
        <f t="shared" si="10"/>
        <v>63835.976082769426</v>
      </c>
      <c r="V31">
        <f t="shared" si="11"/>
        <v>6881054.2949716952</v>
      </c>
    </row>
    <row r="32" spans="5:22" x14ac:dyDescent="0.15">
      <c r="E32" s="1">
        <v>43318</v>
      </c>
      <c r="F32">
        <f t="shared" si="3"/>
        <v>7343044913.0234871</v>
      </c>
      <c r="G32">
        <f t="shared" si="4"/>
        <v>13875795.67661152</v>
      </c>
      <c r="H32">
        <v>6000000</v>
      </c>
      <c r="I32">
        <v>0.09</v>
      </c>
      <c r="J32">
        <f t="shared" si="0"/>
        <v>156862745.09803921</v>
      </c>
      <c r="K32">
        <f t="shared" si="5"/>
        <v>11337.908871020252</v>
      </c>
      <c r="L32">
        <f t="shared" si="6"/>
        <v>125976.76523355837</v>
      </c>
      <c r="N32">
        <v>20000000000</v>
      </c>
      <c r="O32" s="2">
        <f t="shared" si="7"/>
        <v>0.36715224565117438</v>
      </c>
      <c r="P32" s="2">
        <f t="shared" si="8"/>
        <v>6.9378978383057607E-4</v>
      </c>
      <c r="Q32" s="2">
        <f t="shared" si="1"/>
        <v>1.8896514785033752E-3</v>
      </c>
      <c r="R32">
        <v>120000</v>
      </c>
      <c r="S32">
        <f t="shared" si="2"/>
        <v>122980.39215686274</v>
      </c>
      <c r="T32">
        <f t="shared" si="9"/>
        <v>5775.1551953679736</v>
      </c>
      <c r="U32">
        <f t="shared" si="10"/>
        <v>64168.391059644156</v>
      </c>
      <c r="V32">
        <f t="shared" si="11"/>
        <v>7067870.663211327</v>
      </c>
    </row>
    <row r="33" spans="5:22" x14ac:dyDescent="0.15">
      <c r="E33" s="1">
        <v>43319</v>
      </c>
      <c r="F33">
        <f t="shared" si="3"/>
        <v>7499907658.1215267</v>
      </c>
      <c r="G33">
        <f t="shared" si="4"/>
        <v>14001772.441845078</v>
      </c>
      <c r="H33">
        <v>6000000</v>
      </c>
      <c r="I33">
        <v>0.09</v>
      </c>
      <c r="J33">
        <f t="shared" si="0"/>
        <v>156862745.09803921</v>
      </c>
      <c r="K33">
        <f t="shared" si="5"/>
        <v>11201.555869837508</v>
      </c>
      <c r="L33">
        <f t="shared" si="6"/>
        <v>124461.73188708343</v>
      </c>
      <c r="N33">
        <v>20000000000</v>
      </c>
      <c r="O33" s="2">
        <f t="shared" si="7"/>
        <v>0.37499538290607631</v>
      </c>
      <c r="P33" s="2">
        <f t="shared" si="8"/>
        <v>7.0008862209225387E-4</v>
      </c>
      <c r="Q33" s="2">
        <f t="shared" si="1"/>
        <v>1.8669259783062513E-3</v>
      </c>
      <c r="R33">
        <v>120000</v>
      </c>
      <c r="S33">
        <f t="shared" si="2"/>
        <v>122980.39215686274</v>
      </c>
      <c r="T33">
        <f t="shared" si="9"/>
        <v>5804.087018515349</v>
      </c>
      <c r="U33">
        <f t="shared" si="10"/>
        <v>64489.855761281658</v>
      </c>
      <c r="V33">
        <f t="shared" si="11"/>
        <v>7255019.4464278342</v>
      </c>
    </row>
    <row r="34" spans="5:22" x14ac:dyDescent="0.15">
      <c r="E34" s="1">
        <v>43320</v>
      </c>
      <c r="F34">
        <f t="shared" si="3"/>
        <v>7656770403.2195663</v>
      </c>
      <c r="G34">
        <f t="shared" si="4"/>
        <v>14126234.173732162</v>
      </c>
      <c r="H34">
        <v>6000000</v>
      </c>
      <c r="I34">
        <v>0.09</v>
      </c>
      <c r="J34">
        <f t="shared" si="0"/>
        <v>156862745.09803921</v>
      </c>
      <c r="K34">
        <f t="shared" si="5"/>
        <v>11069.602531996212</v>
      </c>
      <c r="L34">
        <f t="shared" si="6"/>
        <v>122995.5836888468</v>
      </c>
      <c r="N34">
        <v>20000000000</v>
      </c>
      <c r="O34" s="2">
        <f t="shared" si="7"/>
        <v>0.3828385201609783</v>
      </c>
      <c r="P34" s="2">
        <f t="shared" si="8"/>
        <v>7.0631170868660804E-4</v>
      </c>
      <c r="Q34" s="2">
        <f t="shared" si="1"/>
        <v>1.844933755332702E-3</v>
      </c>
      <c r="R34">
        <v>120000</v>
      </c>
      <c r="S34">
        <f t="shared" si="2"/>
        <v>122980.39215686274</v>
      </c>
      <c r="T34">
        <f t="shared" si="9"/>
        <v>5832.0853067892813</v>
      </c>
      <c r="U34">
        <f t="shared" si="10"/>
        <v>64800.947853214238</v>
      </c>
      <c r="V34">
        <f t="shared" si="11"/>
        <v>7442489.6943459781</v>
      </c>
    </row>
    <row r="35" spans="5:22" x14ac:dyDescent="0.15">
      <c r="E35" s="1">
        <v>43321</v>
      </c>
      <c r="F35">
        <f t="shared" si="3"/>
        <v>7813633148.317606</v>
      </c>
      <c r="G35">
        <f t="shared" si="4"/>
        <v>14249229.757421009</v>
      </c>
      <c r="H35">
        <v>6000000</v>
      </c>
      <c r="I35">
        <v>0.09</v>
      </c>
      <c r="J35">
        <f t="shared" si="0"/>
        <v>156862745.09803921</v>
      </c>
      <c r="K35">
        <f t="shared" si="5"/>
        <v>10941.82141926314</v>
      </c>
      <c r="L35">
        <f t="shared" si="6"/>
        <v>121575.79354736823</v>
      </c>
      <c r="N35">
        <v>20000000000</v>
      </c>
      <c r="O35" s="2">
        <f t="shared" si="7"/>
        <v>0.39068165741588029</v>
      </c>
      <c r="P35" s="2">
        <f t="shared" si="8"/>
        <v>7.1246148787105048E-4</v>
      </c>
      <c r="Q35" s="2">
        <f t="shared" si="1"/>
        <v>1.8236369032105231E-3</v>
      </c>
      <c r="R35">
        <v>120000</v>
      </c>
      <c r="S35">
        <f t="shared" si="2"/>
        <v>122980.39215686274</v>
      </c>
      <c r="T35">
        <f t="shared" si="9"/>
        <v>5859.1983187736187</v>
      </c>
      <c r="U35">
        <f t="shared" si="10"/>
        <v>65102.203541929099</v>
      </c>
      <c r="V35">
        <f t="shared" si="11"/>
        <v>7630271.0343560548</v>
      </c>
    </row>
    <row r="36" spans="5:22" x14ac:dyDescent="0.15">
      <c r="E36" s="1">
        <v>43322</v>
      </c>
      <c r="F36">
        <f t="shared" si="3"/>
        <v>7970495893.4156456</v>
      </c>
      <c r="G36">
        <f t="shared" si="4"/>
        <v>14370805.550968377</v>
      </c>
      <c r="H36">
        <v>6000000</v>
      </c>
      <c r="I36">
        <v>0.09</v>
      </c>
      <c r="J36">
        <f t="shared" si="0"/>
        <v>156862745.09803921</v>
      </c>
      <c r="K36">
        <f t="shared" si="5"/>
        <v>10818.001095394808</v>
      </c>
      <c r="L36">
        <f t="shared" si="6"/>
        <v>120200.01217105343</v>
      </c>
      <c r="N36">
        <v>20000000000</v>
      </c>
      <c r="O36" s="2">
        <f t="shared" si="7"/>
        <v>0.39852479467078228</v>
      </c>
      <c r="P36" s="2">
        <f t="shared" si="8"/>
        <v>7.1854027754841886E-4</v>
      </c>
      <c r="Q36" s="2">
        <f t="shared" si="1"/>
        <v>1.8030001825658012E-3</v>
      </c>
      <c r="R36">
        <v>120000</v>
      </c>
      <c r="S36">
        <f t="shared" si="2"/>
        <v>122980.39215686274</v>
      </c>
      <c r="T36">
        <f t="shared" si="9"/>
        <v>5885.4709176979941</v>
      </c>
      <c r="U36">
        <f t="shared" si="10"/>
        <v>65394.121307755493</v>
      </c>
      <c r="V36">
        <f t="shared" si="11"/>
        <v>7818353.6300548464</v>
      </c>
    </row>
    <row r="37" spans="5:22" x14ac:dyDescent="0.15">
      <c r="E37" s="1">
        <v>43323</v>
      </c>
      <c r="F37">
        <f t="shared" si="3"/>
        <v>8127358638.5136852</v>
      </c>
      <c r="G37">
        <f t="shared" si="4"/>
        <v>14491005.563139431</v>
      </c>
      <c r="H37">
        <v>6000000</v>
      </c>
      <c r="I37">
        <v>0.09</v>
      </c>
      <c r="J37">
        <f t="shared" si="0"/>
        <v>156862745.09803921</v>
      </c>
      <c r="K37">
        <f t="shared" si="5"/>
        <v>10697.944713159244</v>
      </c>
      <c r="L37">
        <f t="shared" si="6"/>
        <v>118866.05236843605</v>
      </c>
      <c r="N37">
        <v>20000000000</v>
      </c>
      <c r="O37" s="2">
        <f t="shared" si="7"/>
        <v>0.40636793192568427</v>
      </c>
      <c r="P37" s="2">
        <f t="shared" si="8"/>
        <v>7.2455027815697154E-4</v>
      </c>
      <c r="Q37" s="2">
        <f t="shared" si="1"/>
        <v>1.7829907855265407E-3</v>
      </c>
      <c r="R37">
        <v>120000</v>
      </c>
      <c r="S37">
        <f t="shared" si="2"/>
        <v>122980.39215686274</v>
      </c>
      <c r="T37">
        <f t="shared" si="9"/>
        <v>5910.9448712481462</v>
      </c>
      <c r="U37">
        <f t="shared" si="10"/>
        <v>65677.165236090514</v>
      </c>
      <c r="V37">
        <f t="shared" si="11"/>
        <v>8006728.1435194649</v>
      </c>
    </row>
    <row r="38" spans="5:22" x14ac:dyDescent="0.15">
      <c r="E38" s="1">
        <v>43324</v>
      </c>
      <c r="F38">
        <f t="shared" si="3"/>
        <v>8284221383.6117249</v>
      </c>
      <c r="G38">
        <f t="shared" si="4"/>
        <v>14609871.615507867</v>
      </c>
      <c r="H38">
        <v>6000000</v>
      </c>
      <c r="I38">
        <v>0.09</v>
      </c>
      <c r="J38">
        <f t="shared" si="0"/>
        <v>156862745.09803921</v>
      </c>
      <c r="K38">
        <f t="shared" si="5"/>
        <v>10581.4687505164</v>
      </c>
      <c r="L38">
        <f t="shared" si="6"/>
        <v>117571.87500573779</v>
      </c>
      <c r="N38">
        <v>20000000000</v>
      </c>
      <c r="O38" s="2">
        <f t="shared" si="7"/>
        <v>0.41421106918058626</v>
      </c>
      <c r="P38" s="2">
        <f t="shared" si="8"/>
        <v>7.3049358077539341E-4</v>
      </c>
      <c r="Q38" s="2">
        <f t="shared" si="1"/>
        <v>1.7635781250860667E-3</v>
      </c>
      <c r="R38">
        <v>120000</v>
      </c>
      <c r="S38">
        <f t="shared" si="2"/>
        <v>122980.39215686274</v>
      </c>
      <c r="T38">
        <f t="shared" si="9"/>
        <v>5935.6591197272592</v>
      </c>
      <c r="U38">
        <f t="shared" si="10"/>
        <v>65951.767996969545</v>
      </c>
      <c r="V38">
        <f t="shared" si="11"/>
        <v>8195385.7009124178</v>
      </c>
    </row>
    <row r="39" spans="5:22" x14ac:dyDescent="0.15">
      <c r="E39" s="1">
        <v>43325</v>
      </c>
      <c r="F39">
        <f t="shared" si="3"/>
        <v>8441084128.7097645</v>
      </c>
      <c r="G39">
        <f t="shared" si="4"/>
        <v>14727443.490513604</v>
      </c>
      <c r="H39">
        <v>6000000</v>
      </c>
      <c r="I39">
        <v>0.09</v>
      </c>
      <c r="J39">
        <f t="shared" si="0"/>
        <v>156862745.09803921</v>
      </c>
      <c r="K39">
        <f t="shared" si="5"/>
        <v>10468.401877732302</v>
      </c>
      <c r="L39">
        <f t="shared" si="6"/>
        <v>116315.57641924779</v>
      </c>
      <c r="N39">
        <v>20000000000</v>
      </c>
      <c r="O39" s="2">
        <f t="shared" si="7"/>
        <v>0.42205420643548824</v>
      </c>
      <c r="P39" s="2">
        <f t="shared" si="8"/>
        <v>7.3637217452568026E-4</v>
      </c>
      <c r="Q39" s="2">
        <f t="shared" si="1"/>
        <v>1.7447336462887168E-3</v>
      </c>
      <c r="R39">
        <v>120000</v>
      </c>
      <c r="S39">
        <f t="shared" si="2"/>
        <v>122980.39215686274</v>
      </c>
      <c r="T39">
        <f t="shared" si="9"/>
        <v>5959.650016435372</v>
      </c>
      <c r="U39">
        <f t="shared" si="10"/>
        <v>66218.333515948587</v>
      </c>
      <c r="V39">
        <f t="shared" si="11"/>
        <v>8384317.8610662501</v>
      </c>
    </row>
    <row r="40" spans="5:22" x14ac:dyDescent="0.15">
      <c r="E40" s="1">
        <v>43326</v>
      </c>
      <c r="F40">
        <f t="shared" si="3"/>
        <v>8597946873.8078041</v>
      </c>
      <c r="G40">
        <f t="shared" si="4"/>
        <v>14843759.066932851</v>
      </c>
      <c r="H40">
        <v>6000000</v>
      </c>
      <c r="I40">
        <v>0.09</v>
      </c>
      <c r="J40">
        <f t="shared" si="0"/>
        <v>156862745.09803921</v>
      </c>
      <c r="K40">
        <f t="shared" si="5"/>
        <v>10358.583939720676</v>
      </c>
      <c r="L40">
        <f t="shared" si="6"/>
        <v>115095.37710800752</v>
      </c>
      <c r="N40">
        <v>20000000000</v>
      </c>
      <c r="O40" s="2">
        <f t="shared" si="7"/>
        <v>0.42989734369039023</v>
      </c>
      <c r="P40" s="2">
        <f t="shared" si="8"/>
        <v>7.4218795334664257E-4</v>
      </c>
      <c r="Q40" s="2">
        <f t="shared" si="1"/>
        <v>1.7264306566201126E-3</v>
      </c>
      <c r="R40">
        <v>120000</v>
      </c>
      <c r="S40">
        <f t="shared" si="2"/>
        <v>122980.39215686274</v>
      </c>
      <c r="T40">
        <f t="shared" si="9"/>
        <v>5982.9515435994381</v>
      </c>
      <c r="U40">
        <f t="shared" si="10"/>
        <v>66477.239373327087</v>
      </c>
      <c r="V40">
        <f t="shared" si="11"/>
        <v>8573516.5867390614</v>
      </c>
    </row>
    <row r="41" spans="5:22" x14ac:dyDescent="0.15">
      <c r="E41" s="1">
        <v>43327</v>
      </c>
      <c r="F41">
        <f t="shared" si="3"/>
        <v>8754809618.9058437</v>
      </c>
      <c r="G41">
        <f t="shared" si="4"/>
        <v>14958854.444040859</v>
      </c>
      <c r="H41">
        <v>6000000</v>
      </c>
      <c r="I41">
        <v>0.09</v>
      </c>
      <c r="J41">
        <f t="shared" si="0"/>
        <v>156862745.09803921</v>
      </c>
      <c r="K41">
        <f t="shared" si="5"/>
        <v>10251.865040037535</v>
      </c>
      <c r="L41">
        <f t="shared" si="6"/>
        <v>113909.61155597262</v>
      </c>
      <c r="N41">
        <v>20000000000</v>
      </c>
      <c r="O41" s="2">
        <f t="shared" si="7"/>
        <v>0.43774048094529217</v>
      </c>
      <c r="P41" s="2">
        <f t="shared" si="8"/>
        <v>7.4794272220204299E-4</v>
      </c>
      <c r="Q41" s="2">
        <f t="shared" si="1"/>
        <v>1.7086441733395893E-3</v>
      </c>
      <c r="R41">
        <v>120000</v>
      </c>
      <c r="S41">
        <f t="shared" si="2"/>
        <v>122980.39215686274</v>
      </c>
      <c r="T41">
        <f t="shared" si="9"/>
        <v>6005.5955067343384</v>
      </c>
      <c r="U41">
        <f t="shared" si="10"/>
        <v>66728.838963714879</v>
      </c>
      <c r="V41">
        <f t="shared" si="11"/>
        <v>8762974.2182692513</v>
      </c>
    </row>
    <row r="42" spans="5:22" x14ac:dyDescent="0.15">
      <c r="E42" s="1">
        <v>43328</v>
      </c>
      <c r="F42">
        <f t="shared" si="3"/>
        <v>8911672364.0038834</v>
      </c>
      <c r="G42">
        <f t="shared" si="4"/>
        <v>15072764.055596832</v>
      </c>
      <c r="H42">
        <v>6000000</v>
      </c>
      <c r="I42">
        <v>0.09</v>
      </c>
      <c r="J42">
        <f t="shared" si="0"/>
        <v>156862745.09803921</v>
      </c>
      <c r="K42">
        <f t="shared" si="5"/>
        <v>10148.104714764129</v>
      </c>
      <c r="L42">
        <f t="shared" si="6"/>
        <v>112756.71905293477</v>
      </c>
      <c r="N42">
        <v>20000000000</v>
      </c>
      <c r="O42" s="2">
        <f t="shared" si="7"/>
        <v>0.44558361820019415</v>
      </c>
      <c r="P42" s="2">
        <f t="shared" si="8"/>
        <v>7.5363820277984158E-4</v>
      </c>
      <c r="Q42" s="2">
        <f t="shared" si="1"/>
        <v>1.6913507857940213E-3</v>
      </c>
      <c r="R42">
        <v>120000</v>
      </c>
      <c r="S42">
        <f t="shared" si="2"/>
        <v>122980.39215686274</v>
      </c>
      <c r="T42">
        <f t="shared" si="9"/>
        <v>6027.6117099310786</v>
      </c>
      <c r="U42">
        <f t="shared" si="10"/>
        <v>66973.463443678658</v>
      </c>
      <c r="V42">
        <f t="shared" si="11"/>
        <v>8952683.4493898302</v>
      </c>
    </row>
    <row r="43" spans="5:22" x14ac:dyDescent="0.15">
      <c r="E43" s="1">
        <v>43329</v>
      </c>
      <c r="F43">
        <f t="shared" si="3"/>
        <v>9068535109.101923</v>
      </c>
      <c r="G43">
        <f t="shared" si="4"/>
        <v>15185520.774649767</v>
      </c>
      <c r="H43">
        <v>6000000</v>
      </c>
      <c r="I43">
        <v>0.09</v>
      </c>
      <c r="J43">
        <f t="shared" si="0"/>
        <v>156862745.09803921</v>
      </c>
      <c r="K43">
        <f t="shared" si="5"/>
        <v>10047.17118605518</v>
      </c>
      <c r="L43">
        <f t="shared" si="6"/>
        <v>111635.23540061312</v>
      </c>
      <c r="N43">
        <v>20000000000</v>
      </c>
      <c r="O43" s="2">
        <f t="shared" si="7"/>
        <v>0.45342675545509614</v>
      </c>
      <c r="P43" s="2">
        <f t="shared" si="8"/>
        <v>7.5927603873248838E-4</v>
      </c>
      <c r="Q43" s="2">
        <f t="shared" si="1"/>
        <v>1.6745285310091965E-3</v>
      </c>
      <c r="R43">
        <v>120000</v>
      </c>
      <c r="S43">
        <f t="shared" si="2"/>
        <v>122980.39215686274</v>
      </c>
      <c r="T43">
        <f t="shared" si="9"/>
        <v>6049.0281142413442</v>
      </c>
      <c r="U43">
        <f t="shared" si="10"/>
        <v>67211.423491570487</v>
      </c>
      <c r="V43">
        <f t="shared" si="11"/>
        <v>9142637.3049903717</v>
      </c>
    </row>
    <row r="44" spans="5:22" x14ac:dyDescent="0.15">
      <c r="E44" s="1">
        <v>43330</v>
      </c>
      <c r="F44">
        <f t="shared" si="3"/>
        <v>9225397854.1999626</v>
      </c>
      <c r="G44">
        <f t="shared" si="4"/>
        <v>15297156.010050381</v>
      </c>
      <c r="H44">
        <v>6000000</v>
      </c>
      <c r="I44">
        <v>0.09</v>
      </c>
      <c r="J44">
        <f t="shared" si="0"/>
        <v>156862745.09803921</v>
      </c>
      <c r="K44">
        <f t="shared" si="5"/>
        <v>9948.9406864460707</v>
      </c>
      <c r="L44">
        <f t="shared" si="6"/>
        <v>110543.78540495635</v>
      </c>
      <c r="N44">
        <v>20000000000</v>
      </c>
      <c r="O44" s="2">
        <f t="shared" si="7"/>
        <v>0.46126989270999813</v>
      </c>
      <c r="P44" s="2">
        <f t="shared" si="8"/>
        <v>7.6485780050251906E-4</v>
      </c>
      <c r="Q44" s="2">
        <f t="shared" si="1"/>
        <v>1.6581567810743452E-3</v>
      </c>
      <c r="R44">
        <v>120000</v>
      </c>
      <c r="S44">
        <f t="shared" si="2"/>
        <v>122980.39215686274</v>
      </c>
      <c r="T44">
        <f t="shared" si="9"/>
        <v>6069.8709810482169</v>
      </c>
      <c r="U44">
        <f t="shared" si="10"/>
        <v>67443.010900535752</v>
      </c>
      <c r="V44">
        <f t="shared" si="11"/>
        <v>9332829.1206388064</v>
      </c>
    </row>
    <row r="45" spans="5:22" x14ac:dyDescent="0.15">
      <c r="E45" s="1">
        <v>43331</v>
      </c>
      <c r="F45">
        <f t="shared" si="3"/>
        <v>9382260599.2980022</v>
      </c>
      <c r="G45">
        <f t="shared" si="4"/>
        <v>15407699.795455337</v>
      </c>
      <c r="H45">
        <v>6000000</v>
      </c>
      <c r="I45">
        <v>0.09</v>
      </c>
      <c r="J45">
        <f t="shared" si="0"/>
        <v>156862745.09803921</v>
      </c>
      <c r="K45">
        <f t="shared" si="5"/>
        <v>9853.2968461405781</v>
      </c>
      <c r="L45">
        <f t="shared" si="6"/>
        <v>109481.07606822865</v>
      </c>
      <c r="N45">
        <v>20000000000</v>
      </c>
      <c r="O45" s="2">
        <f t="shared" si="7"/>
        <v>0.46911302996490012</v>
      </c>
      <c r="P45" s="2">
        <f t="shared" si="8"/>
        <v>7.7038498977276683E-4</v>
      </c>
      <c r="Q45" s="2">
        <f t="shared" si="1"/>
        <v>1.6422161410234299E-3</v>
      </c>
      <c r="R45">
        <v>120000</v>
      </c>
      <c r="S45">
        <f t="shared" si="2"/>
        <v>122980.39215686274</v>
      </c>
      <c r="T45">
        <f t="shared" si="9"/>
        <v>6090.165002073436</v>
      </c>
      <c r="U45">
        <f t="shared" si="10"/>
        <v>67668.500023038185</v>
      </c>
      <c r="V45">
        <f t="shared" si="11"/>
        <v>9523252.5236962065</v>
      </c>
    </row>
    <row r="46" spans="5:22" x14ac:dyDescent="0.15">
      <c r="E46" s="1">
        <v>43332</v>
      </c>
      <c r="F46">
        <f t="shared" si="3"/>
        <v>9539123344.3960419</v>
      </c>
      <c r="G46">
        <f t="shared" si="4"/>
        <v>15517180.871523565</v>
      </c>
      <c r="H46">
        <v>6000000</v>
      </c>
      <c r="I46">
        <v>0.09</v>
      </c>
      <c r="J46">
        <f t="shared" si="0"/>
        <v>156862745.09803921</v>
      </c>
      <c r="K46">
        <f t="shared" si="5"/>
        <v>9760.1301364696956</v>
      </c>
      <c r="L46">
        <f t="shared" si="6"/>
        <v>108445.89040521884</v>
      </c>
      <c r="N46">
        <v>20000000000</v>
      </c>
      <c r="O46" s="2">
        <f t="shared" si="7"/>
        <v>0.47695616721980211</v>
      </c>
      <c r="P46" s="2">
        <f t="shared" si="8"/>
        <v>7.758590435761782E-4</v>
      </c>
      <c r="Q46" s="2">
        <f t="shared" si="1"/>
        <v>1.6266883560782824E-3</v>
      </c>
      <c r="R46">
        <v>120000</v>
      </c>
      <c r="S46">
        <f t="shared" si="2"/>
        <v>122980.39215686274</v>
      </c>
      <c r="T46">
        <f t="shared" si="9"/>
        <v>6109.9334174661308</v>
      </c>
      <c r="U46">
        <f t="shared" si="10"/>
        <v>67888.14908295701</v>
      </c>
      <c r="V46">
        <f t="shared" si="11"/>
        <v>9713901.4158761092</v>
      </c>
    </row>
    <row r="47" spans="5:22" x14ac:dyDescent="0.15">
      <c r="E47" s="1">
        <v>43333</v>
      </c>
      <c r="F47">
        <f t="shared" si="3"/>
        <v>9695986089.4940815</v>
      </c>
      <c r="G47">
        <f t="shared" si="4"/>
        <v>15625626.761928784</v>
      </c>
      <c r="H47">
        <v>6000000</v>
      </c>
      <c r="I47">
        <v>0.09</v>
      </c>
      <c r="J47">
        <f t="shared" si="0"/>
        <v>156862745.09803921</v>
      </c>
      <c r="K47">
        <f t="shared" si="5"/>
        <v>9669.3373635465468</v>
      </c>
      <c r="L47">
        <f t="shared" si="6"/>
        <v>107437.08181718386</v>
      </c>
      <c r="N47">
        <v>20000000000</v>
      </c>
      <c r="O47" s="2">
        <f t="shared" si="7"/>
        <v>0.4847993044747041</v>
      </c>
      <c r="P47" s="2">
        <f t="shared" si="8"/>
        <v>7.8128133809643918E-4</v>
      </c>
      <c r="Q47" s="2">
        <f t="shared" si="1"/>
        <v>1.6115562272577579E-3</v>
      </c>
      <c r="R47">
        <v>120000</v>
      </c>
      <c r="S47">
        <f t="shared" si="2"/>
        <v>122980.39215686274</v>
      </c>
      <c r="T47">
        <f t="shared" si="9"/>
        <v>6129.1981232407534</v>
      </c>
      <c r="U47">
        <f t="shared" si="10"/>
        <v>68102.20136934171</v>
      </c>
      <c r="V47">
        <f t="shared" si="11"/>
        <v>9904769.9571159296</v>
      </c>
    </row>
    <row r="48" spans="5:22" x14ac:dyDescent="0.15">
      <c r="E48" s="1">
        <v>43334</v>
      </c>
      <c r="F48">
        <f t="shared" si="3"/>
        <v>9852848834.5921211</v>
      </c>
      <c r="G48">
        <f t="shared" si="4"/>
        <v>15733063.843745967</v>
      </c>
      <c r="H48">
        <v>6000000</v>
      </c>
      <c r="I48">
        <v>0.09</v>
      </c>
      <c r="J48">
        <f t="shared" si="0"/>
        <v>156862745.09803921</v>
      </c>
      <c r="K48">
        <f t="shared" si="5"/>
        <v>9580.8212068630219</v>
      </c>
      <c r="L48">
        <f t="shared" si="6"/>
        <v>106453.56896514469</v>
      </c>
      <c r="N48">
        <v>20000000000</v>
      </c>
      <c r="O48" s="2">
        <f t="shared" si="7"/>
        <v>0.49264244172960603</v>
      </c>
      <c r="P48" s="2">
        <f t="shared" si="8"/>
        <v>7.8665319218729842E-4</v>
      </c>
      <c r="Q48" s="2">
        <f t="shared" si="1"/>
        <v>1.5968035344771704E-3</v>
      </c>
      <c r="R48">
        <v>120000</v>
      </c>
      <c r="S48">
        <f t="shared" si="2"/>
        <v>122980.39215686274</v>
      </c>
      <c r="T48">
        <f t="shared" si="9"/>
        <v>6147.9797691791582</v>
      </c>
      <c r="U48">
        <f t="shared" si="10"/>
        <v>68310.886324212872</v>
      </c>
      <c r="V48">
        <f t="shared" si="11"/>
        <v>10095852.550642135</v>
      </c>
    </row>
    <row r="49" spans="5:22" x14ac:dyDescent="0.15">
      <c r="E49" s="1">
        <v>43335</v>
      </c>
      <c r="F49">
        <f t="shared" si="3"/>
        <v>10009711579.690161</v>
      </c>
      <c r="G49">
        <f t="shared" si="4"/>
        <v>15839517.412711112</v>
      </c>
      <c r="H49">
        <v>6000000</v>
      </c>
      <c r="I49">
        <v>0.09</v>
      </c>
      <c r="J49">
        <f t="shared" si="0"/>
        <v>156862745.09803921</v>
      </c>
      <c r="K49">
        <f t="shared" si="5"/>
        <v>9494.4897981974063</v>
      </c>
      <c r="L49">
        <f t="shared" si="6"/>
        <v>105494.33109108229</v>
      </c>
      <c r="N49">
        <v>20000000000</v>
      </c>
      <c r="O49" s="2">
        <f t="shared" si="7"/>
        <v>0.50048557898450807</v>
      </c>
      <c r="P49" s="2">
        <f t="shared" si="8"/>
        <v>7.9197587063555561E-4</v>
      </c>
      <c r="Q49" s="2">
        <f t="shared" si="1"/>
        <v>1.5824149663662343E-3</v>
      </c>
      <c r="R49">
        <v>120000</v>
      </c>
      <c r="S49">
        <f t="shared" si="2"/>
        <v>122980.39215686274</v>
      </c>
      <c r="T49">
        <f t="shared" si="9"/>
        <v>6166.2978481793398</v>
      </c>
      <c r="U49">
        <f t="shared" si="10"/>
        <v>68514.420535326004</v>
      </c>
      <c r="V49">
        <f t="shared" si="11"/>
        <v>10287143.82912321</v>
      </c>
    </row>
    <row r="50" spans="5:22" x14ac:dyDescent="0.15">
      <c r="E50" s="1">
        <v>43336</v>
      </c>
      <c r="F50">
        <f t="shared" si="3"/>
        <v>10166574324.7882</v>
      </c>
      <c r="G50">
        <f t="shared" si="4"/>
        <v>15945011.743802194</v>
      </c>
      <c r="H50">
        <v>6000000</v>
      </c>
      <c r="I50">
        <v>0.09</v>
      </c>
      <c r="J50">
        <f t="shared" si="0"/>
        <v>156862745.09803921</v>
      </c>
      <c r="K50">
        <f t="shared" si="5"/>
        <v>9410.2563367436196</v>
      </c>
      <c r="L50">
        <f t="shared" si="6"/>
        <v>104558.40374159577</v>
      </c>
      <c r="N50">
        <v>20000000000</v>
      </c>
      <c r="O50" s="2">
        <f t="shared" si="7"/>
        <v>0.50832871623941001</v>
      </c>
      <c r="P50" s="2">
        <f t="shared" si="8"/>
        <v>7.9725058719010969E-4</v>
      </c>
      <c r="Q50" s="2">
        <f t="shared" si="1"/>
        <v>1.5683760561239369E-3</v>
      </c>
      <c r="R50">
        <v>120000</v>
      </c>
      <c r="S50">
        <f t="shared" si="2"/>
        <v>122980.39215686274</v>
      </c>
      <c r="T50">
        <f t="shared" si="9"/>
        <v>6184.170777918569</v>
      </c>
      <c r="U50">
        <f t="shared" si="10"/>
        <v>68713.008643539652</v>
      </c>
      <c r="V50">
        <f t="shared" si="11"/>
        <v>10478638.6418154</v>
      </c>
    </row>
    <row r="51" spans="5:22" x14ac:dyDescent="0.15">
      <c r="E51" s="1">
        <v>43337</v>
      </c>
      <c r="F51">
        <f t="shared" si="3"/>
        <v>10323437069.88624</v>
      </c>
      <c r="G51">
        <f t="shared" si="4"/>
        <v>16049570.14754379</v>
      </c>
      <c r="H51">
        <v>6000000</v>
      </c>
      <c r="I51">
        <v>0.09</v>
      </c>
      <c r="J51">
        <f t="shared" si="0"/>
        <v>156862745.09803921</v>
      </c>
      <c r="K51">
        <f t="shared" si="5"/>
        <v>9328.0387368432803</v>
      </c>
      <c r="L51">
        <f t="shared" si="6"/>
        <v>103644.87485381422</v>
      </c>
      <c r="N51">
        <v>20000000000</v>
      </c>
      <c r="O51" s="2">
        <f t="shared" si="7"/>
        <v>0.51617185349431205</v>
      </c>
      <c r="P51" s="2">
        <f t="shared" si="8"/>
        <v>8.0247850737718944E-4</v>
      </c>
      <c r="Q51" s="2">
        <f t="shared" si="1"/>
        <v>1.5546731228072133E-3</v>
      </c>
      <c r="R51">
        <v>120000</v>
      </c>
      <c r="S51">
        <f t="shared" si="2"/>
        <v>122980.39215686274</v>
      </c>
      <c r="T51">
        <f t="shared" si="9"/>
        <v>6201.6159755987464</v>
      </c>
      <c r="U51">
        <f t="shared" si="10"/>
        <v>68906.844173319405</v>
      </c>
      <c r="V51">
        <f t="shared" si="11"/>
        <v>10670332.042615803</v>
      </c>
    </row>
    <row r="52" spans="5:22" x14ac:dyDescent="0.15">
      <c r="E52" s="1">
        <v>43338</v>
      </c>
      <c r="F52">
        <f t="shared" si="3"/>
        <v>10480299814.98428</v>
      </c>
      <c r="G52">
        <f t="shared" si="4"/>
        <v>16153215.022397604</v>
      </c>
      <c r="H52">
        <v>6000000</v>
      </c>
      <c r="I52">
        <v>0.09</v>
      </c>
      <c r="J52">
        <f t="shared" si="0"/>
        <v>156862745.09803921</v>
      </c>
      <c r="K52">
        <f t="shared" si="5"/>
        <v>9247.759305112113</v>
      </c>
      <c r="L52">
        <f t="shared" si="6"/>
        <v>102752.88116791238</v>
      </c>
      <c r="N52">
        <v>20000000000</v>
      </c>
      <c r="O52" s="2">
        <f t="shared" si="7"/>
        <v>0.52401499074921398</v>
      </c>
      <c r="P52" s="2">
        <f t="shared" si="8"/>
        <v>8.0766075111988024E-4</v>
      </c>
      <c r="Q52" s="2">
        <f t="shared" si="1"/>
        <v>1.5412932175186854E-3</v>
      </c>
      <c r="R52">
        <v>120000</v>
      </c>
      <c r="S52">
        <f t="shared" si="2"/>
        <v>122980.39215686274</v>
      </c>
      <c r="T52">
        <f t="shared" si="9"/>
        <v>6218.6499264547692</v>
      </c>
      <c r="U52">
        <f t="shared" si="10"/>
        <v>69096.110293941878</v>
      </c>
      <c r="V52">
        <f t="shared" si="11"/>
        <v>10862219.278945986</v>
      </c>
    </row>
    <row r="53" spans="5:22" x14ac:dyDescent="0.15">
      <c r="E53" s="1">
        <v>43339</v>
      </c>
      <c r="F53">
        <f t="shared" si="3"/>
        <v>10637162560.082319</v>
      </c>
      <c r="G53">
        <f t="shared" si="4"/>
        <v>16255967.903565517</v>
      </c>
      <c r="H53">
        <v>6000000</v>
      </c>
      <c r="I53">
        <v>0.09</v>
      </c>
      <c r="J53">
        <f t="shared" si="0"/>
        <v>156862745.09803921</v>
      </c>
      <c r="K53">
        <f t="shared" si="5"/>
        <v>9169.3444441106931</v>
      </c>
      <c r="L53">
        <f t="shared" si="6"/>
        <v>101881.60493456326</v>
      </c>
      <c r="N53">
        <v>20000000000</v>
      </c>
      <c r="O53" s="2">
        <f t="shared" si="7"/>
        <v>0.53185812800411592</v>
      </c>
      <c r="P53" s="2">
        <f t="shared" si="8"/>
        <v>8.1279839517827584E-4</v>
      </c>
      <c r="Q53" s="2">
        <f t="shared" si="1"/>
        <v>1.528224074018449E-3</v>
      </c>
      <c r="R53">
        <v>120000</v>
      </c>
      <c r="S53">
        <f t="shared" si="2"/>
        <v>122980.39215686274</v>
      </c>
      <c r="T53">
        <f t="shared" si="9"/>
        <v>6235.2882466306373</v>
      </c>
      <c r="U53">
        <f t="shared" si="10"/>
        <v>69280.980518118202</v>
      </c>
      <c r="V53">
        <f t="shared" si="11"/>
        <v>11054295.781396791</v>
      </c>
    </row>
    <row r="54" spans="5:22" x14ac:dyDescent="0.15">
      <c r="E54" s="1">
        <v>43340</v>
      </c>
      <c r="F54">
        <f t="shared" si="3"/>
        <v>10794025305.180359</v>
      </c>
      <c r="G54">
        <f t="shared" si="4"/>
        <v>16357849.508500081</v>
      </c>
      <c r="H54">
        <v>6000000</v>
      </c>
      <c r="I54">
        <v>0.09</v>
      </c>
      <c r="J54">
        <f t="shared" si="0"/>
        <v>156862745.09803921</v>
      </c>
      <c r="K54">
        <f t="shared" si="5"/>
        <v>9092.7243800231699</v>
      </c>
      <c r="L54">
        <f t="shared" si="6"/>
        <v>101030.27088914634</v>
      </c>
      <c r="N54">
        <v>20000000000</v>
      </c>
      <c r="O54" s="2">
        <f t="shared" si="7"/>
        <v>0.53970126525901796</v>
      </c>
      <c r="P54" s="2">
        <f t="shared" si="8"/>
        <v>8.1789247542500402E-4</v>
      </c>
      <c r="Q54" s="2">
        <f t="shared" si="1"/>
        <v>1.5154540633371949E-3</v>
      </c>
      <c r="R54">
        <v>120000</v>
      </c>
      <c r="S54">
        <f t="shared" si="2"/>
        <v>122980.39215686274</v>
      </c>
      <c r="T54">
        <f t="shared" si="9"/>
        <v>6251.5457409614728</v>
      </c>
      <c r="U54">
        <f t="shared" si="10"/>
        <v>69461.619344016362</v>
      </c>
      <c r="V54">
        <f t="shared" si="11"/>
        <v>11246557.154071772</v>
      </c>
    </row>
    <row r="55" spans="5:22" x14ac:dyDescent="0.15">
      <c r="E55" s="1">
        <v>43341</v>
      </c>
      <c r="F55">
        <f t="shared" si="3"/>
        <v>10950888050.278399</v>
      </c>
      <c r="G55">
        <f t="shared" si="4"/>
        <v>16458879.779389227</v>
      </c>
      <c r="H55">
        <v>6000000</v>
      </c>
      <c r="I55">
        <v>0.09</v>
      </c>
      <c r="J55">
        <f t="shared" si="0"/>
        <v>156862745.09803921</v>
      </c>
      <c r="K55">
        <f t="shared" si="5"/>
        <v>9017.832912082853</v>
      </c>
      <c r="L55">
        <f t="shared" si="6"/>
        <v>100198.14346758726</v>
      </c>
      <c r="N55">
        <v>20000000000</v>
      </c>
      <c r="O55" s="2">
        <f t="shared" si="7"/>
        <v>0.54754440251391989</v>
      </c>
      <c r="P55" s="2">
        <f t="shared" si="8"/>
        <v>8.2294398896946136E-4</v>
      </c>
      <c r="Q55" s="2">
        <f t="shared" si="1"/>
        <v>1.5029721520138086E-3</v>
      </c>
      <c r="R55">
        <v>120000</v>
      </c>
      <c r="S55">
        <f t="shared" si="2"/>
        <v>122980.39215686274</v>
      </c>
      <c r="T55">
        <f t="shared" si="9"/>
        <v>6267.4364561412058</v>
      </c>
      <c r="U55">
        <f t="shared" si="10"/>
        <v>69638.182846013398</v>
      </c>
      <c r="V55">
        <f t="shared" si="11"/>
        <v>11438999.165572653</v>
      </c>
    </row>
    <row r="56" spans="5:22" x14ac:dyDescent="0.15">
      <c r="E56" s="1">
        <v>43342</v>
      </c>
      <c r="F56">
        <f t="shared" si="3"/>
        <v>11107750795.376438</v>
      </c>
      <c r="G56">
        <f t="shared" si="4"/>
        <v>16559077.922856813</v>
      </c>
      <c r="H56">
        <v>6000000</v>
      </c>
      <c r="I56">
        <v>0.09</v>
      </c>
      <c r="J56">
        <f t="shared" si="0"/>
        <v>156862745.09803921</v>
      </c>
      <c r="K56">
        <f t="shared" si="5"/>
        <v>8944.6071817254688</v>
      </c>
      <c r="L56">
        <f t="shared" si="6"/>
        <v>99384.524241394101</v>
      </c>
      <c r="N56">
        <v>20000000000</v>
      </c>
      <c r="O56" s="2">
        <f t="shared" si="7"/>
        <v>0.55538753976882194</v>
      </c>
      <c r="P56" s="2">
        <f t="shared" si="8"/>
        <v>8.2795389614284069E-4</v>
      </c>
      <c r="Q56" s="2">
        <f t="shared" si="1"/>
        <v>1.4907678636209116E-3</v>
      </c>
      <c r="R56">
        <v>120000</v>
      </c>
      <c r="S56">
        <f t="shared" si="2"/>
        <v>122980.39215686274</v>
      </c>
      <c r="T56">
        <f t="shared" si="9"/>
        <v>6282.9737297043866</v>
      </c>
      <c r="U56">
        <f t="shared" si="10"/>
        <v>69810.819218937628</v>
      </c>
      <c r="V56">
        <f t="shared" si="11"/>
        <v>11631617.74057553</v>
      </c>
    </row>
    <row r="57" spans="5:22" x14ac:dyDescent="0.15">
      <c r="E57" s="1">
        <v>43343</v>
      </c>
      <c r="F57">
        <f t="shared" si="3"/>
        <v>11264613540.474478</v>
      </c>
      <c r="G57">
        <f t="shared" si="4"/>
        <v>16658462.447098207</v>
      </c>
      <c r="H57">
        <v>6000000</v>
      </c>
      <c r="I57">
        <v>0.09</v>
      </c>
      <c r="J57">
        <f t="shared" si="0"/>
        <v>156862745.09803921</v>
      </c>
      <c r="K57">
        <f t="shared" si="5"/>
        <v>8872.9874596638128</v>
      </c>
      <c r="L57">
        <f t="shared" si="6"/>
        <v>98588.749551820147</v>
      </c>
      <c r="N57">
        <v>20000000000</v>
      </c>
      <c r="O57" s="2">
        <f t="shared" si="7"/>
        <v>0.56323067702372387</v>
      </c>
      <c r="P57" s="2">
        <f t="shared" si="8"/>
        <v>8.3292312235491034E-4</v>
      </c>
      <c r="Q57" s="2">
        <f t="shared" si="1"/>
        <v>1.4788312432773023E-3</v>
      </c>
      <c r="R57">
        <v>120000</v>
      </c>
      <c r="S57">
        <f t="shared" si="2"/>
        <v>122980.39215686274</v>
      </c>
      <c r="T57">
        <f t="shared" si="9"/>
        <v>6298.1702352053917</v>
      </c>
      <c r="U57">
        <f t="shared" si="10"/>
        <v>69979.669280059912</v>
      </c>
      <c r="V57">
        <f t="shared" si="11"/>
        <v>11824408.951951331</v>
      </c>
    </row>
    <row r="58" spans="5:22" x14ac:dyDescent="0.15">
      <c r="E58" s="1">
        <v>43344</v>
      </c>
      <c r="F58">
        <f t="shared" si="3"/>
        <v>11421476285.572517</v>
      </c>
      <c r="G58">
        <f t="shared" si="4"/>
        <v>16757051.196650026</v>
      </c>
      <c r="H58">
        <v>6000000</v>
      </c>
      <c r="I58">
        <v>0.09</v>
      </c>
      <c r="J58">
        <f t="shared" si="0"/>
        <v>156862745.09803921</v>
      </c>
      <c r="K58">
        <f t="shared" si="5"/>
        <v>8802.9169492654892</v>
      </c>
      <c r="L58">
        <f t="shared" si="6"/>
        <v>97810.188325172101</v>
      </c>
      <c r="N58">
        <v>20000000000</v>
      </c>
      <c r="O58" s="2">
        <f t="shared" si="7"/>
        <v>0.57107381427862591</v>
      </c>
      <c r="P58" s="2">
        <f t="shared" si="8"/>
        <v>8.3785255983250136E-4</v>
      </c>
      <c r="Q58" s="2">
        <f t="shared" si="1"/>
        <v>1.4671528248775816E-3</v>
      </c>
      <c r="R58">
        <v>120000</v>
      </c>
      <c r="S58">
        <f t="shared" si="2"/>
        <v>122980.39215686274</v>
      </c>
      <c r="T58">
        <f t="shared" si="9"/>
        <v>6313.0380239383567</v>
      </c>
      <c r="U58">
        <f t="shared" si="10"/>
        <v>70144.866932648409</v>
      </c>
      <c r="V58">
        <f t="shared" si="11"/>
        <v>12017369.013388254</v>
      </c>
    </row>
    <row r="59" spans="5:22" x14ac:dyDescent="0.15">
      <c r="E59" s="1">
        <v>43345</v>
      </c>
      <c r="F59">
        <f t="shared" si="3"/>
        <v>11578339030.670557</v>
      </c>
      <c r="G59">
        <f t="shared" si="4"/>
        <v>16854861.384975199</v>
      </c>
      <c r="H59">
        <v>6000000</v>
      </c>
      <c r="I59">
        <v>0.09</v>
      </c>
      <c r="J59">
        <f t="shared" si="0"/>
        <v>156862745.09803921</v>
      </c>
      <c r="K59">
        <f t="shared" si="5"/>
        <v>8734.3416047814862</v>
      </c>
      <c r="L59">
        <f t="shared" si="6"/>
        <v>97048.240053127622</v>
      </c>
      <c r="N59">
        <v>20000000000</v>
      </c>
      <c r="O59" s="2">
        <f t="shared" si="7"/>
        <v>0.57891695153352785</v>
      </c>
      <c r="P59" s="2">
        <f t="shared" si="8"/>
        <v>8.427430692487599E-4</v>
      </c>
      <c r="Q59" s="2">
        <f t="shared" si="1"/>
        <v>1.4557236007969143E-3</v>
      </c>
      <c r="R59">
        <v>120000</v>
      </c>
      <c r="S59">
        <f t="shared" si="2"/>
        <v>122980.39215686274</v>
      </c>
      <c r="T59">
        <f t="shared" si="9"/>
        <v>6327.5885635060386</v>
      </c>
      <c r="U59">
        <f t="shared" si="10"/>
        <v>70306.539594511545</v>
      </c>
      <c r="V59">
        <f t="shared" si="11"/>
        <v>12210494.272477766</v>
      </c>
    </row>
    <row r="60" spans="5:22" x14ac:dyDescent="0.15">
      <c r="E60" s="1">
        <v>43346</v>
      </c>
      <c r="F60">
        <f t="shared" si="3"/>
        <v>11735201775.768597</v>
      </c>
      <c r="G60">
        <f t="shared" si="4"/>
        <v>16951909.625028327</v>
      </c>
      <c r="H60">
        <v>6000000</v>
      </c>
      <c r="I60">
        <v>0.09</v>
      </c>
      <c r="J60">
        <f t="shared" si="0"/>
        <v>156862745.09803921</v>
      </c>
      <c r="K60">
        <f t="shared" si="5"/>
        <v>8667.2099631204146</v>
      </c>
      <c r="L60">
        <f t="shared" si="6"/>
        <v>96302.33292356017</v>
      </c>
      <c r="N60">
        <v>20000000000</v>
      </c>
      <c r="O60" s="2">
        <f t="shared" si="7"/>
        <v>0.58676008878842978</v>
      </c>
      <c r="P60" s="2">
        <f t="shared" si="8"/>
        <v>8.4759548125141635E-4</v>
      </c>
      <c r="Q60" s="2">
        <f t="shared" si="1"/>
        <v>1.4445349938534025E-3</v>
      </c>
      <c r="R60">
        <v>120000</v>
      </c>
      <c r="S60">
        <f t="shared" si="2"/>
        <v>122980.39215686274</v>
      </c>
      <c r="T60">
        <f t="shared" si="9"/>
        <v>6341.8327735145012</v>
      </c>
      <c r="U60">
        <f t="shared" si="10"/>
        <v>70464.808594605565</v>
      </c>
      <c r="V60">
        <f t="shared" si="11"/>
        <v>12403781.204229143</v>
      </c>
    </row>
    <row r="61" spans="5:22" x14ac:dyDescent="0.15">
      <c r="E61" s="1">
        <v>43347</v>
      </c>
      <c r="F61">
        <f t="shared" si="3"/>
        <v>11892064520.866636</v>
      </c>
      <c r="G61">
        <f t="shared" si="4"/>
        <v>17048211.957951888</v>
      </c>
      <c r="H61">
        <v>6000000</v>
      </c>
      <c r="I61">
        <v>0.09</v>
      </c>
      <c r="J61">
        <f t="shared" si="0"/>
        <v>156862745.09803921</v>
      </c>
      <c r="K61">
        <f t="shared" si="5"/>
        <v>8601.4729879935912</v>
      </c>
      <c r="L61">
        <f t="shared" si="6"/>
        <v>95571.922088817679</v>
      </c>
      <c r="N61">
        <v>20000000000</v>
      </c>
      <c r="O61" s="2">
        <f t="shared" si="7"/>
        <v>0.59460322604333182</v>
      </c>
      <c r="P61" s="2">
        <f t="shared" si="8"/>
        <v>8.5241059789759445E-4</v>
      </c>
      <c r="Q61" s="2">
        <f t="shared" si="1"/>
        <v>1.4335788313322654E-3</v>
      </c>
      <c r="R61">
        <v>120000</v>
      </c>
      <c r="S61">
        <f t="shared" si="2"/>
        <v>122980.39215686274</v>
      </c>
      <c r="T61">
        <f t="shared" si="9"/>
        <v>6355.7810586429205</v>
      </c>
      <c r="U61">
        <f t="shared" si="10"/>
        <v>70619.789540476893</v>
      </c>
      <c r="V61">
        <f t="shared" si="11"/>
        <v>12597226.404980611</v>
      </c>
    </row>
    <row r="62" spans="5:22" x14ac:dyDescent="0.15">
      <c r="E62" s="1">
        <v>43348</v>
      </c>
      <c r="F62">
        <f t="shared" si="3"/>
        <v>12048927265.964676</v>
      </c>
      <c r="G62">
        <f t="shared" si="4"/>
        <v>17143783.880040705</v>
      </c>
      <c r="H62">
        <v>6000000</v>
      </c>
      <c r="I62">
        <v>0.09</v>
      </c>
      <c r="J62">
        <f t="shared" si="0"/>
        <v>156862745.09803921</v>
      </c>
      <c r="K62">
        <f t="shared" si="5"/>
        <v>8537.083925372066</v>
      </c>
      <c r="L62">
        <f t="shared" si="6"/>
        <v>94856.488059689626</v>
      </c>
      <c r="N62">
        <v>20000000000</v>
      </c>
      <c r="O62" s="2">
        <f t="shared" si="7"/>
        <v>0.60244636329823376</v>
      </c>
      <c r="P62" s="2">
        <f t="shared" si="8"/>
        <v>8.5718919400203531E-4</v>
      </c>
      <c r="Q62" s="2">
        <f t="shared" si="1"/>
        <v>1.4228473208953442E-3</v>
      </c>
      <c r="R62">
        <v>120000</v>
      </c>
      <c r="S62">
        <f t="shared" si="2"/>
        <v>122980.39215686274</v>
      </c>
      <c r="T62">
        <f t="shared" si="9"/>
        <v>6369.443339313184</v>
      </c>
      <c r="U62">
        <f t="shared" si="10"/>
        <v>70771.592659035377</v>
      </c>
      <c r="V62">
        <f t="shared" si="11"/>
        <v>12790826.586677952</v>
      </c>
    </row>
    <row r="63" spans="5:22" x14ac:dyDescent="0.15">
      <c r="E63" s="1">
        <v>43349</v>
      </c>
      <c r="F63">
        <f t="shared" si="3"/>
        <v>12205790011.062716</v>
      </c>
      <c r="G63">
        <f t="shared" si="4"/>
        <v>17238640.368100394</v>
      </c>
      <c r="H63">
        <v>6000000</v>
      </c>
      <c r="I63">
        <v>0.09</v>
      </c>
      <c r="J63">
        <f t="shared" si="0"/>
        <v>156862745.09803921</v>
      </c>
      <c r="K63">
        <f t="shared" si="5"/>
        <v>8473.998169299728</v>
      </c>
      <c r="L63">
        <f t="shared" si="6"/>
        <v>94155.535214441421</v>
      </c>
      <c r="N63">
        <v>20000000000</v>
      </c>
      <c r="O63" s="2">
        <f t="shared" si="7"/>
        <v>0.6102895005531358</v>
      </c>
      <c r="P63" s="2">
        <f t="shared" si="8"/>
        <v>8.6193201840501963E-4</v>
      </c>
      <c r="Q63" s="2">
        <f t="shared" si="1"/>
        <v>1.4123330282166213E-3</v>
      </c>
      <c r="R63">
        <v>120000</v>
      </c>
      <c r="S63">
        <f t="shared" si="2"/>
        <v>122980.39215686274</v>
      </c>
      <c r="T63">
        <f t="shared" si="9"/>
        <v>6382.8290801620942</v>
      </c>
      <c r="U63">
        <f t="shared" si="10"/>
        <v>70920.323112912156</v>
      </c>
      <c r="V63">
        <f t="shared" si="11"/>
        <v>12984578.571493851</v>
      </c>
    </row>
    <row r="64" spans="5:22" x14ac:dyDescent="0.15">
      <c r="E64" s="1">
        <v>43350</v>
      </c>
      <c r="F64">
        <f t="shared" si="3"/>
        <v>12362652756.160755</v>
      </c>
      <c r="G64">
        <f t="shared" si="4"/>
        <v>17332795.903314836</v>
      </c>
      <c r="H64">
        <v>6000000</v>
      </c>
      <c r="I64">
        <v>0.09</v>
      </c>
      <c r="J64">
        <f t="shared" si="0"/>
        <v>156862745.09803921</v>
      </c>
      <c r="K64">
        <f t="shared" si="5"/>
        <v>8412.1731371985406</v>
      </c>
      <c r="L64">
        <f t="shared" si="6"/>
        <v>93468.590413317128</v>
      </c>
      <c r="N64">
        <v>20000000000</v>
      </c>
      <c r="O64" s="2">
        <f t="shared" si="7"/>
        <v>0.61813263780803773</v>
      </c>
      <c r="P64" s="2">
        <f t="shared" si="8"/>
        <v>8.6663979516574184E-4</v>
      </c>
      <c r="Q64" s="2">
        <f t="shared" si="1"/>
        <v>1.402028856199757E-3</v>
      </c>
      <c r="R64">
        <v>120000</v>
      </c>
      <c r="S64">
        <f t="shared" si="2"/>
        <v>122980.39215686274</v>
      </c>
      <c r="T64">
        <f t="shared" si="9"/>
        <v>6395.9473164995188</v>
      </c>
      <c r="U64">
        <f t="shared" si="10"/>
        <v>71066.081294439107</v>
      </c>
      <c r="V64">
        <f t="shared" si="11"/>
        <v>13178479.286763627</v>
      </c>
    </row>
    <row r="65" spans="5:22" x14ac:dyDescent="0.15">
      <c r="E65" s="1">
        <v>43351</v>
      </c>
      <c r="F65">
        <f t="shared" si="3"/>
        <v>12519515501.258795</v>
      </c>
      <c r="G65">
        <f t="shared" si="4"/>
        <v>17426264.493728153</v>
      </c>
      <c r="H65">
        <v>6000000</v>
      </c>
      <c r="I65">
        <v>0.09</v>
      </c>
      <c r="J65">
        <f t="shared" si="0"/>
        <v>156862745.09803921</v>
      </c>
      <c r="K65">
        <f t="shared" si="5"/>
        <v>8351.5681538839108</v>
      </c>
      <c r="L65">
        <f t="shared" si="6"/>
        <v>92795.201709821238</v>
      </c>
      <c r="N65">
        <v>20000000000</v>
      </c>
      <c r="O65" s="2">
        <f t="shared" si="7"/>
        <v>0.62597577506293978</v>
      </c>
      <c r="P65" s="2">
        <f t="shared" si="8"/>
        <v>8.7131322468640769E-4</v>
      </c>
      <c r="Q65" s="2">
        <f t="shared" si="1"/>
        <v>1.3919280256473184E-3</v>
      </c>
      <c r="R65">
        <v>120000</v>
      </c>
      <c r="S65">
        <f t="shared" si="2"/>
        <v>122980.39215686274</v>
      </c>
      <c r="T65">
        <f t="shared" si="9"/>
        <v>6408.8066789183822</v>
      </c>
      <c r="U65">
        <f t="shared" si="10"/>
        <v>71208.963099093133</v>
      </c>
      <c r="V65">
        <f t="shared" si="11"/>
        <v>13372525.76021493</v>
      </c>
    </row>
    <row r="66" spans="5:22" x14ac:dyDescent="0.15">
      <c r="E66" s="1">
        <v>43352</v>
      </c>
      <c r="F66">
        <f t="shared" si="3"/>
        <v>12676378246.356834</v>
      </c>
      <c r="G66">
        <f t="shared" si="4"/>
        <v>17519059.695437975</v>
      </c>
      <c r="H66">
        <v>6000000</v>
      </c>
      <c r="I66">
        <v>0.09</v>
      </c>
      <c r="J66">
        <f t="shared" si="0"/>
        <v>156862745.09803921</v>
      </c>
      <c r="K66">
        <f t="shared" si="5"/>
        <v>8292.1443435815345</v>
      </c>
      <c r="L66">
        <f t="shared" si="6"/>
        <v>92134.937150905942</v>
      </c>
      <c r="N66">
        <v>20000000000</v>
      </c>
      <c r="O66" s="2">
        <f t="shared" si="7"/>
        <v>0.63381891231784171</v>
      </c>
      <c r="P66" s="2">
        <f t="shared" si="8"/>
        <v>8.7595298477189873E-4</v>
      </c>
      <c r="Q66" s="2">
        <f t="shared" si="1"/>
        <v>1.3820240572635892E-3</v>
      </c>
      <c r="R66">
        <v>120000</v>
      </c>
      <c r="S66">
        <f t="shared" si="2"/>
        <v>122980.39215686274</v>
      </c>
      <c r="T66">
        <f t="shared" si="9"/>
        <v>6421.4154162068808</v>
      </c>
      <c r="U66">
        <f t="shared" si="10"/>
        <v>71349.060180076456</v>
      </c>
      <c r="V66">
        <f t="shared" si="11"/>
        <v>13566715.115470886</v>
      </c>
    </row>
    <row r="67" spans="5:22" x14ac:dyDescent="0.15">
      <c r="E67" s="1">
        <v>43353</v>
      </c>
      <c r="F67">
        <f t="shared" si="3"/>
        <v>12833240991.454874</v>
      </c>
      <c r="G67">
        <f t="shared" si="4"/>
        <v>17611194.632588882</v>
      </c>
      <c r="H67">
        <v>6000000</v>
      </c>
      <c r="I67">
        <v>0.09</v>
      </c>
      <c r="J67">
        <f t="shared" si="0"/>
        <v>156862745.09803921</v>
      </c>
      <c r="K67">
        <f t="shared" si="5"/>
        <v>8233.8645293026693</v>
      </c>
      <c r="L67">
        <f t="shared" si="6"/>
        <v>91487.383658918552</v>
      </c>
      <c r="N67">
        <v>20000000000</v>
      </c>
      <c r="O67" s="2">
        <f t="shared" si="7"/>
        <v>0.64166204957274375</v>
      </c>
      <c r="P67" s="2">
        <f t="shared" si="8"/>
        <v>8.8055973162944415E-4</v>
      </c>
      <c r="Q67" s="2">
        <f t="shared" si="1"/>
        <v>1.3723107548837779E-3</v>
      </c>
      <c r="R67">
        <v>120000</v>
      </c>
      <c r="S67">
        <f t="shared" si="2"/>
        <v>122980.39215686274</v>
      </c>
      <c r="T67">
        <f t="shared" si="9"/>
        <v>6433.7814166993694</v>
      </c>
      <c r="U67">
        <f t="shared" si="10"/>
        <v>71486.460185548553</v>
      </c>
      <c r="V67">
        <f t="shared" si="11"/>
        <v>13761044.567807827</v>
      </c>
    </row>
    <row r="68" spans="5:22" x14ac:dyDescent="0.15">
      <c r="E68" s="1">
        <v>43354</v>
      </c>
      <c r="F68">
        <f t="shared" si="3"/>
        <v>12990103736.552914</v>
      </c>
      <c r="G68">
        <f t="shared" si="4"/>
        <v>17702682.016247801</v>
      </c>
      <c r="H68">
        <v>6000000</v>
      </c>
      <c r="I68">
        <v>0.09</v>
      </c>
      <c r="J68">
        <f t="shared" si="0"/>
        <v>156862745.09803921</v>
      </c>
      <c r="K68">
        <f t="shared" si="5"/>
        <v>8176.6931389935598</v>
      </c>
      <c r="L68">
        <f t="shared" si="6"/>
        <v>90852.145988817341</v>
      </c>
      <c r="N68">
        <v>20000000000</v>
      </c>
      <c r="O68" s="2">
        <f t="shared" si="7"/>
        <v>0.64950518682764569</v>
      </c>
      <c r="P68" s="2">
        <f t="shared" si="8"/>
        <v>8.8513410081239011E-4</v>
      </c>
      <c r="Q68" s="2">
        <f t="shared" si="1"/>
        <v>1.3627821898322598E-3</v>
      </c>
      <c r="R68">
        <v>120000</v>
      </c>
      <c r="S68">
        <f t="shared" si="2"/>
        <v>122980.39215686274</v>
      </c>
      <c r="T68">
        <f t="shared" si="9"/>
        <v>6445.9122281898772</v>
      </c>
      <c r="U68">
        <f t="shared" si="10"/>
        <v>71621.246979887525</v>
      </c>
      <c r="V68">
        <f t="shared" si="11"/>
        <v>13955511.420150239</v>
      </c>
    </row>
    <row r="69" spans="5:22" x14ac:dyDescent="0.15">
      <c r="E69" s="1">
        <v>43355</v>
      </c>
      <c r="F69">
        <f t="shared" si="3"/>
        <v>13146966481.650953</v>
      </c>
      <c r="G69">
        <f t="shared" si="4"/>
        <v>17793534.16223662</v>
      </c>
      <c r="H69">
        <v>6000000</v>
      </c>
      <c r="I69">
        <v>0.09</v>
      </c>
      <c r="J69">
        <f t="shared" si="0"/>
        <v>156862745.09803921</v>
      </c>
      <c r="K69">
        <f t="shared" si="5"/>
        <v>8120.5961179276537</v>
      </c>
      <c r="L69">
        <f t="shared" si="6"/>
        <v>90228.845754751717</v>
      </c>
      <c r="N69">
        <v>20000000000</v>
      </c>
      <c r="O69" s="2">
        <f t="shared" si="7"/>
        <v>0.65734832408254762</v>
      </c>
      <c r="P69" s="2">
        <f t="shared" si="8"/>
        <v>8.8967670811183094E-4</v>
      </c>
      <c r="Q69" s="2">
        <f t="shared" si="1"/>
        <v>1.3534326863212758E-3</v>
      </c>
      <c r="R69">
        <v>120000</v>
      </c>
      <c r="S69">
        <f t="shared" si="2"/>
        <v>122980.39215686274</v>
      </c>
      <c r="T69">
        <f t="shared" si="9"/>
        <v>6457.815076521013</v>
      </c>
      <c r="U69">
        <f t="shared" si="10"/>
        <v>71753.500850233482</v>
      </c>
      <c r="V69">
        <f t="shared" si="11"/>
        <v>14150113.059286989</v>
      </c>
    </row>
    <row r="70" spans="5:22" x14ac:dyDescent="0.15">
      <c r="E70" s="1">
        <v>43356</v>
      </c>
      <c r="F70">
        <f t="shared" si="3"/>
        <v>13303829226.748993</v>
      </c>
      <c r="G70">
        <f t="shared" si="4"/>
        <v>17883763.00799137</v>
      </c>
      <c r="H70">
        <v>6000000</v>
      </c>
      <c r="I70">
        <v>0.09</v>
      </c>
      <c r="J70">
        <f t="shared" si="0"/>
        <v>156862745.09803921</v>
      </c>
      <c r="K70">
        <f t="shared" si="5"/>
        <v>8065.5408468565665</v>
      </c>
      <c r="L70">
        <f t="shared" si="6"/>
        <v>89617.120520628523</v>
      </c>
      <c r="N70">
        <v>20000000000</v>
      </c>
      <c r="O70" s="2">
        <f t="shared" si="7"/>
        <v>0.66519146133744966</v>
      </c>
      <c r="P70" s="2">
        <f t="shared" si="8"/>
        <v>8.9418815039956853E-4</v>
      </c>
      <c r="Q70" s="2">
        <f t="shared" si="1"/>
        <v>1.3442568078094279E-3</v>
      </c>
      <c r="R70">
        <v>120000</v>
      </c>
      <c r="S70">
        <f t="shared" si="2"/>
        <v>122980.39215686274</v>
      </c>
      <c r="T70">
        <f t="shared" si="9"/>
        <v>6469.4968829509617</v>
      </c>
      <c r="U70">
        <f t="shared" si="10"/>
        <v>71883.298699455132</v>
      </c>
      <c r="V70">
        <f t="shared" si="11"/>
        <v>14344846.952294087</v>
      </c>
    </row>
    <row r="71" spans="5:22" x14ac:dyDescent="0.15">
      <c r="E71" s="1">
        <v>43357</v>
      </c>
      <c r="F71">
        <f t="shared" si="3"/>
        <v>13460691971.847033</v>
      </c>
      <c r="G71">
        <f t="shared" si="4"/>
        <v>17973380.128511999</v>
      </c>
      <c r="H71">
        <v>6000000</v>
      </c>
      <c r="I71">
        <v>0.09</v>
      </c>
      <c r="J71">
        <f t="shared" si="0"/>
        <v>156862745.09803921</v>
      </c>
      <c r="K71">
        <f t="shared" si="5"/>
        <v>8011.4960654786091</v>
      </c>
      <c r="L71">
        <f t="shared" si="6"/>
        <v>89016.622949762328</v>
      </c>
      <c r="N71">
        <v>20000000000</v>
      </c>
      <c r="O71" s="2">
        <f t="shared" si="7"/>
        <v>0.6730345985923516</v>
      </c>
      <c r="P71" s="2">
        <f t="shared" si="8"/>
        <v>8.986690064255999E-4</v>
      </c>
      <c r="Q71" s="2">
        <f t="shared" si="1"/>
        <v>1.3352493442464347E-3</v>
      </c>
      <c r="R71">
        <v>120000</v>
      </c>
      <c r="S71">
        <f t="shared" si="2"/>
        <v>122980.39215686274</v>
      </c>
      <c r="T71">
        <f t="shared" si="9"/>
        <v>6480.9642803921824</v>
      </c>
      <c r="U71">
        <f t="shared" si="10"/>
        <v>72010.714226579803</v>
      </c>
      <c r="V71">
        <f t="shared" si="11"/>
        <v>14539710.643150406</v>
      </c>
    </row>
    <row r="72" spans="5:22" x14ac:dyDescent="0.15">
      <c r="E72" s="1">
        <v>43358</v>
      </c>
      <c r="F72">
        <f t="shared" si="3"/>
        <v>13617554716.945072</v>
      </c>
      <c r="G72">
        <f t="shared" si="4"/>
        <v>18062396.751461763</v>
      </c>
      <c r="H72">
        <v>6000000</v>
      </c>
      <c r="I72">
        <v>0.09</v>
      </c>
      <c r="J72">
        <f t="shared" ref="J72:J135" si="12">H72/0.51*1.2/I72</f>
        <v>156862745.09803921</v>
      </c>
      <c r="K72">
        <f t="shared" si="5"/>
        <v>7958.4318008220944</v>
      </c>
      <c r="L72">
        <f t="shared" si="6"/>
        <v>88427.020009134387</v>
      </c>
      <c r="N72">
        <v>20000000000</v>
      </c>
      <c r="O72" s="2">
        <f t="shared" si="7"/>
        <v>0.68087773584725364</v>
      </c>
      <c r="P72" s="2">
        <f t="shared" si="8"/>
        <v>9.0311983757308811E-4</v>
      </c>
      <c r="Q72" s="2">
        <f t="shared" ref="Q72:Q135" si="13">G72/F72</f>
        <v>1.3264053001370158E-3</v>
      </c>
      <c r="R72">
        <v>120000</v>
      </c>
      <c r="S72">
        <f t="shared" ref="S72:S135" si="14">J72*49%/75000000*R72</f>
        <v>122980.39215686274</v>
      </c>
      <c r="T72">
        <f t="shared" si="9"/>
        <v>6492.2236286072639</v>
      </c>
      <c r="U72">
        <f t="shared" si="10"/>
        <v>72135.818095636263</v>
      </c>
      <c r="V72">
        <f t="shared" si="11"/>
        <v>14734701.749533849</v>
      </c>
    </row>
    <row r="73" spans="5:22" x14ac:dyDescent="0.15">
      <c r="E73" s="1">
        <v>43359</v>
      </c>
      <c r="F73">
        <f t="shared" ref="F73:F136" si="15">F72+J72</f>
        <v>13774417462.043112</v>
      </c>
      <c r="G73">
        <f t="shared" ref="G73:G136" si="16">G72+L72</f>
        <v>18150823.771470897</v>
      </c>
      <c r="H73">
        <v>6000000</v>
      </c>
      <c r="I73">
        <v>0.09</v>
      </c>
      <c r="J73">
        <f t="shared" si="12"/>
        <v>156862745.09803921</v>
      </c>
      <c r="K73">
        <f t="shared" ref="K73:K136" si="17">H73*G73/F73</f>
        <v>7906.3193001754635</v>
      </c>
      <c r="L73">
        <f t="shared" ref="L73:L136" si="18">K73/I73</f>
        <v>87847.992224171816</v>
      </c>
      <c r="N73">
        <v>20000000000</v>
      </c>
      <c r="O73" s="2">
        <f t="shared" ref="O73:O136" si="19">F73/N73</f>
        <v>0.68872087310215557</v>
      </c>
      <c r="P73" s="2">
        <f t="shared" ref="P73:P136" si="20">G73/N73</f>
        <v>9.075411885735449E-4</v>
      </c>
      <c r="Q73" s="2">
        <f t="shared" si="13"/>
        <v>1.3177198833625773E-3</v>
      </c>
      <c r="R73">
        <v>120000</v>
      </c>
      <c r="S73">
        <f t="shared" si="14"/>
        <v>122980.39215686274</v>
      </c>
      <c r="T73">
        <f t="shared" ref="T73:T136" si="21">V73/F73*H73</f>
        <v>6503.281028440033</v>
      </c>
      <c r="U73">
        <f t="shared" ref="U73:U136" si="22">T73/I73</f>
        <v>72258.678093778144</v>
      </c>
      <c r="V73">
        <f t="shared" ref="V73:V136" si="23">V72+U72+S73</f>
        <v>14929817.959786348</v>
      </c>
    </row>
    <row r="74" spans="5:22" x14ac:dyDescent="0.15">
      <c r="E74" s="1">
        <v>43360</v>
      </c>
      <c r="F74">
        <f t="shared" si="15"/>
        <v>13931280207.141151</v>
      </c>
      <c r="G74">
        <f t="shared" si="16"/>
        <v>18238671.763695069</v>
      </c>
      <c r="H74">
        <v>6000000</v>
      </c>
      <c r="I74">
        <v>0.09</v>
      </c>
      <c r="J74">
        <f t="shared" si="12"/>
        <v>156862745.09803921</v>
      </c>
      <c r="K74">
        <f t="shared" si="17"/>
        <v>7855.1309682275805</v>
      </c>
      <c r="L74">
        <f t="shared" si="18"/>
        <v>87279.232980306449</v>
      </c>
      <c r="N74">
        <v>20000000000</v>
      </c>
      <c r="O74" s="2">
        <f t="shared" si="19"/>
        <v>0.69656401035705762</v>
      </c>
      <c r="P74" s="2">
        <f t="shared" si="20"/>
        <v>9.1193358818475348E-4</v>
      </c>
      <c r="Q74" s="2">
        <f t="shared" si="13"/>
        <v>1.3091884947045969E-3</v>
      </c>
      <c r="R74">
        <v>120000</v>
      </c>
      <c r="S74">
        <f t="shared" si="14"/>
        <v>122980.39215686274</v>
      </c>
      <c r="T74">
        <f t="shared" si="21"/>
        <v>6514.1423351533376</v>
      </c>
      <c r="U74">
        <f t="shared" si="22"/>
        <v>72379.359279481534</v>
      </c>
      <c r="V74">
        <f t="shared" si="23"/>
        <v>15125057.03003699</v>
      </c>
    </row>
    <row r="75" spans="5:22" x14ac:dyDescent="0.15">
      <c r="E75" s="1">
        <v>43361</v>
      </c>
      <c r="F75">
        <f t="shared" si="15"/>
        <v>14088142952.239191</v>
      </c>
      <c r="G75">
        <f t="shared" si="16"/>
        <v>18325950.996675376</v>
      </c>
      <c r="H75">
        <v>6000000</v>
      </c>
      <c r="I75">
        <v>0.09</v>
      </c>
      <c r="J75">
        <f t="shared" si="12"/>
        <v>156862745.09803921</v>
      </c>
      <c r="K75">
        <f t="shared" si="17"/>
        <v>7804.8403081099996</v>
      </c>
      <c r="L75">
        <f t="shared" si="18"/>
        <v>86720.447867888885</v>
      </c>
      <c r="N75">
        <v>20000000000</v>
      </c>
      <c r="O75" s="2">
        <f t="shared" si="19"/>
        <v>0.70440714761195955</v>
      </c>
      <c r="P75" s="2">
        <f t="shared" si="20"/>
        <v>9.1629754983376885E-4</v>
      </c>
      <c r="Q75" s="2">
        <f t="shared" si="13"/>
        <v>1.3008067180183334E-3</v>
      </c>
      <c r="R75">
        <v>120000</v>
      </c>
      <c r="S75">
        <f t="shared" si="14"/>
        <v>122980.39215686274</v>
      </c>
      <c r="T75">
        <f t="shared" si="21"/>
        <v>6524.8131709388781</v>
      </c>
      <c r="U75">
        <f t="shared" si="22"/>
        <v>72497.924121543096</v>
      </c>
      <c r="V75">
        <f t="shared" si="23"/>
        <v>15320416.781473335</v>
      </c>
    </row>
    <row r="76" spans="5:22" x14ac:dyDescent="0.15">
      <c r="E76" s="1">
        <v>43362</v>
      </c>
      <c r="F76">
        <f t="shared" si="15"/>
        <v>14245005697.337231</v>
      </c>
      <c r="G76">
        <f t="shared" si="16"/>
        <v>18412671.444543265</v>
      </c>
      <c r="H76">
        <v>6000000</v>
      </c>
      <c r="I76">
        <v>0.09</v>
      </c>
      <c r="J76">
        <f t="shared" si="12"/>
        <v>156862745.09803921</v>
      </c>
      <c r="K76">
        <f t="shared" si="17"/>
        <v>7755.4218660586776</v>
      </c>
      <c r="L76">
        <f t="shared" si="18"/>
        <v>86171.354067318636</v>
      </c>
      <c r="N76">
        <v>20000000000</v>
      </c>
      <c r="O76" s="2">
        <f t="shared" si="19"/>
        <v>0.71225028486686148</v>
      </c>
      <c r="P76" s="2">
        <f t="shared" si="20"/>
        <v>9.2063357222716324E-4</v>
      </c>
      <c r="Q76" s="2">
        <f t="shared" si="13"/>
        <v>1.2925703110097794E-3</v>
      </c>
      <c r="R76">
        <v>120000</v>
      </c>
      <c r="S76">
        <f t="shared" si="14"/>
        <v>122980.39215686274</v>
      </c>
      <c r="T76">
        <f t="shared" si="21"/>
        <v>6535.2989366590737</v>
      </c>
      <c r="U76">
        <f t="shared" si="22"/>
        <v>72614.432629545263</v>
      </c>
      <c r="V76">
        <f t="shared" si="23"/>
        <v>15515895.097751742</v>
      </c>
    </row>
    <row r="77" spans="5:22" x14ac:dyDescent="0.15">
      <c r="E77" s="1">
        <v>43363</v>
      </c>
      <c r="F77">
        <f t="shared" si="15"/>
        <v>14401868442.43527</v>
      </c>
      <c r="G77">
        <f t="shared" si="16"/>
        <v>18498842.798610583</v>
      </c>
      <c r="H77">
        <v>6000000</v>
      </c>
      <c r="I77">
        <v>0.09</v>
      </c>
      <c r="J77">
        <f t="shared" si="12"/>
        <v>156862745.09803921</v>
      </c>
      <c r="K77">
        <f t="shared" si="17"/>
        <v>7706.8511794359392</v>
      </c>
      <c r="L77">
        <f t="shared" si="18"/>
        <v>85631.679771510433</v>
      </c>
      <c r="N77">
        <v>20000000000</v>
      </c>
      <c r="O77" s="2">
        <f t="shared" si="19"/>
        <v>0.72009342212176353</v>
      </c>
      <c r="P77" s="2">
        <f t="shared" si="20"/>
        <v>9.2494213993052918E-4</v>
      </c>
      <c r="Q77" s="2">
        <f t="shared" si="13"/>
        <v>1.2844751965726566E-3</v>
      </c>
      <c r="R77">
        <v>120000</v>
      </c>
      <c r="S77">
        <f t="shared" si="14"/>
        <v>122980.39215686274</v>
      </c>
      <c r="T77">
        <f t="shared" si="21"/>
        <v>6545.6048228759264</v>
      </c>
      <c r="U77">
        <f t="shared" si="22"/>
        <v>72728.942476399185</v>
      </c>
      <c r="V77">
        <f t="shared" si="23"/>
        <v>15711489.922538152</v>
      </c>
    </row>
    <row r="78" spans="5:22" x14ac:dyDescent="0.15">
      <c r="E78" s="1">
        <v>43364</v>
      </c>
      <c r="F78">
        <f t="shared" si="15"/>
        <v>14558731187.53331</v>
      </c>
      <c r="G78">
        <f t="shared" si="16"/>
        <v>18584474.478382092</v>
      </c>
      <c r="H78">
        <v>6000000</v>
      </c>
      <c r="I78">
        <v>0.09</v>
      </c>
      <c r="J78">
        <f t="shared" si="12"/>
        <v>156862745.09803921</v>
      </c>
      <c r="K78">
        <f t="shared" si="17"/>
        <v>7659.1047278746537</v>
      </c>
      <c r="L78">
        <f t="shared" si="18"/>
        <v>85101.16364305171</v>
      </c>
      <c r="N78">
        <v>20000000000</v>
      </c>
      <c r="O78" s="2">
        <f t="shared" si="19"/>
        <v>0.72793655937666546</v>
      </c>
      <c r="P78" s="2">
        <f t="shared" si="20"/>
        <v>9.2922372391910464E-4</v>
      </c>
      <c r="Q78" s="2">
        <f t="shared" si="13"/>
        <v>1.2765174546457757E-3</v>
      </c>
      <c r="R78">
        <v>120000</v>
      </c>
      <c r="S78">
        <f t="shared" si="14"/>
        <v>122980.39215686274</v>
      </c>
      <c r="T78">
        <f t="shared" si="21"/>
        <v>6555.7358202174109</v>
      </c>
      <c r="U78">
        <f t="shared" si="22"/>
        <v>72841.509113526787</v>
      </c>
      <c r="V78">
        <f t="shared" si="23"/>
        <v>15907199.257171415</v>
      </c>
    </row>
    <row r="79" spans="5:22" x14ac:dyDescent="0.15">
      <c r="E79" s="1">
        <v>43365</v>
      </c>
      <c r="F79">
        <f t="shared" si="15"/>
        <v>14715593932.63135</v>
      </c>
      <c r="G79">
        <f t="shared" si="16"/>
        <v>18669575.642025143</v>
      </c>
      <c r="H79">
        <v>6000000</v>
      </c>
      <c r="I79">
        <v>0.09</v>
      </c>
      <c r="J79">
        <f t="shared" si="12"/>
        <v>156862745.09803921</v>
      </c>
      <c r="K79">
        <f t="shared" si="17"/>
        <v>7612.1598873257717</v>
      </c>
      <c r="L79">
        <f t="shared" si="18"/>
        <v>84579.55430361969</v>
      </c>
      <c r="N79">
        <v>20000000000</v>
      </c>
      <c r="O79" s="2">
        <f t="shared" si="19"/>
        <v>0.7357796966315675</v>
      </c>
      <c r="P79" s="2">
        <f t="shared" si="20"/>
        <v>9.3347878210125719E-4</v>
      </c>
      <c r="Q79" s="2">
        <f t="shared" si="13"/>
        <v>1.2686933145542951E-3</v>
      </c>
      <c r="R79">
        <v>120000</v>
      </c>
      <c r="S79">
        <f t="shared" si="14"/>
        <v>122980.39215686274</v>
      </c>
      <c r="T79">
        <f t="shared" si="21"/>
        <v>6565.6967291278188</v>
      </c>
      <c r="U79">
        <f t="shared" si="22"/>
        <v>72952.18587919799</v>
      </c>
      <c r="V79">
        <f t="shared" si="23"/>
        <v>16103021.158441804</v>
      </c>
    </row>
    <row r="80" spans="5:22" x14ac:dyDescent="0.15">
      <c r="E80" s="1">
        <v>43366</v>
      </c>
      <c r="F80">
        <f t="shared" si="15"/>
        <v>14872456677.729389</v>
      </c>
      <c r="G80">
        <f t="shared" si="16"/>
        <v>18754155.196328763</v>
      </c>
      <c r="H80">
        <v>6000000</v>
      </c>
      <c r="I80">
        <v>0.09</v>
      </c>
      <c r="J80">
        <f t="shared" si="12"/>
        <v>156862745.09803921</v>
      </c>
      <c r="K80">
        <f t="shared" si="17"/>
        <v>7565.9948868079009</v>
      </c>
      <c r="L80">
        <f t="shared" si="18"/>
        <v>84066.60985342112</v>
      </c>
      <c r="N80">
        <v>20000000000</v>
      </c>
      <c r="O80" s="2">
        <f t="shared" si="19"/>
        <v>0.74362283388646944</v>
      </c>
      <c r="P80" s="2">
        <f t="shared" si="20"/>
        <v>9.3770775981643815E-4</v>
      </c>
      <c r="Q80" s="2">
        <f t="shared" si="13"/>
        <v>1.2609991478013168E-3</v>
      </c>
      <c r="R80">
        <v>120000</v>
      </c>
      <c r="S80">
        <f t="shared" si="14"/>
        <v>122980.39215686274</v>
      </c>
      <c r="T80">
        <f t="shared" si="21"/>
        <v>6575.4921690447709</v>
      </c>
      <c r="U80">
        <f t="shared" si="22"/>
        <v>73061.024100497452</v>
      </c>
      <c r="V80">
        <f t="shared" si="23"/>
        <v>16298953.736477867</v>
      </c>
    </row>
    <row r="81" spans="5:22" x14ac:dyDescent="0.15">
      <c r="E81" s="1">
        <v>43367</v>
      </c>
      <c r="F81">
        <f t="shared" si="15"/>
        <v>15029319422.827429</v>
      </c>
      <c r="G81">
        <f t="shared" si="16"/>
        <v>18838221.806182183</v>
      </c>
      <c r="H81">
        <v>6000000</v>
      </c>
      <c r="I81">
        <v>0.09</v>
      </c>
      <c r="J81">
        <f t="shared" si="12"/>
        <v>156862745.09803921</v>
      </c>
      <c r="K81">
        <f t="shared" si="17"/>
        <v>7520.5887676734974</v>
      </c>
      <c r="L81">
        <f t="shared" si="18"/>
        <v>83562.097418594421</v>
      </c>
      <c r="N81">
        <v>20000000000</v>
      </c>
      <c r="O81" s="2">
        <f t="shared" si="19"/>
        <v>0.75146597114137148</v>
      </c>
      <c r="P81" s="2">
        <f t="shared" si="20"/>
        <v>9.4191109030910918E-4</v>
      </c>
      <c r="Q81" s="2">
        <f t="shared" si="13"/>
        <v>1.2534314612789163E-3</v>
      </c>
      <c r="R81">
        <v>120000</v>
      </c>
      <c r="S81">
        <f t="shared" si="14"/>
        <v>122980.39215686274</v>
      </c>
      <c r="T81">
        <f t="shared" si="21"/>
        <v>6585.1265870422494</v>
      </c>
      <c r="U81">
        <f t="shared" si="22"/>
        <v>73168.073189358329</v>
      </c>
      <c r="V81">
        <f t="shared" si="23"/>
        <v>16494995.152735228</v>
      </c>
    </row>
    <row r="82" spans="5:22" x14ac:dyDescent="0.15">
      <c r="E82" s="1">
        <v>43368</v>
      </c>
      <c r="F82">
        <f t="shared" si="15"/>
        <v>15186182167.925468</v>
      </c>
      <c r="G82">
        <f t="shared" si="16"/>
        <v>18921783.903600778</v>
      </c>
      <c r="H82">
        <v>6000000</v>
      </c>
      <c r="I82">
        <v>0.09</v>
      </c>
      <c r="J82">
        <f t="shared" si="12"/>
        <v>156862745.09803921</v>
      </c>
      <c r="K82">
        <f t="shared" si="17"/>
        <v>7475.9213452207459</v>
      </c>
      <c r="L82">
        <f t="shared" si="18"/>
        <v>83065.79272467496</v>
      </c>
      <c r="N82">
        <v>20000000000</v>
      </c>
      <c r="O82" s="2">
        <f t="shared" si="19"/>
        <v>0.75930910839627341</v>
      </c>
      <c r="P82" s="2">
        <f t="shared" si="20"/>
        <v>9.4608919518003891E-4</v>
      </c>
      <c r="Q82" s="2">
        <f t="shared" si="13"/>
        <v>1.2459868908701243E-3</v>
      </c>
      <c r="R82">
        <v>120000</v>
      </c>
      <c r="S82">
        <f t="shared" si="14"/>
        <v>122980.39215686274</v>
      </c>
      <c r="T82">
        <f t="shared" si="21"/>
        <v>6594.6042659759178</v>
      </c>
      <c r="U82">
        <f t="shared" si="22"/>
        <v>73273.380733065758</v>
      </c>
      <c r="V82">
        <f t="shared" si="23"/>
        <v>16691143.61808145</v>
      </c>
    </row>
    <row r="83" spans="5:22" x14ac:dyDescent="0.15">
      <c r="E83" s="1">
        <v>43369</v>
      </c>
      <c r="F83">
        <f t="shared" si="15"/>
        <v>15343044913.023508</v>
      </c>
      <c r="G83">
        <f t="shared" si="16"/>
        <v>19004849.696325455</v>
      </c>
      <c r="H83">
        <v>6000000</v>
      </c>
      <c r="I83">
        <v>0.09</v>
      </c>
      <c r="J83">
        <f t="shared" si="12"/>
        <v>156862745.09803921</v>
      </c>
      <c r="K83">
        <f t="shared" si="17"/>
        <v>7431.9731724934454</v>
      </c>
      <c r="L83">
        <f t="shared" si="18"/>
        <v>82577.479694371621</v>
      </c>
      <c r="N83">
        <v>20000000000</v>
      </c>
      <c r="O83" s="2">
        <f t="shared" si="19"/>
        <v>0.76715224565117546</v>
      </c>
      <c r="P83" s="2">
        <f t="shared" si="20"/>
        <v>9.5024248481627275E-4</v>
      </c>
      <c r="Q83" s="2">
        <f t="shared" si="13"/>
        <v>1.2386621954155741E-3</v>
      </c>
      <c r="R83">
        <v>120000</v>
      </c>
      <c r="S83">
        <f t="shared" si="14"/>
        <v>122980.39215686274</v>
      </c>
      <c r="T83">
        <f t="shared" si="21"/>
        <v>6603.9293321641744</v>
      </c>
      <c r="U83">
        <f t="shared" si="22"/>
        <v>73376.992579601938</v>
      </c>
      <c r="V83">
        <f t="shared" si="23"/>
        <v>16887397.390971377</v>
      </c>
    </row>
    <row r="84" spans="5:22" x14ac:dyDescent="0.15">
      <c r="E84" s="1">
        <v>43370</v>
      </c>
      <c r="F84">
        <f t="shared" si="15"/>
        <v>15499907658.121548</v>
      </c>
      <c r="G84">
        <f t="shared" si="16"/>
        <v>19087427.176019825</v>
      </c>
      <c r="H84">
        <v>6000000</v>
      </c>
      <c r="I84">
        <v>0.09</v>
      </c>
      <c r="J84">
        <f t="shared" si="12"/>
        <v>156862745.09803921</v>
      </c>
      <c r="K84">
        <f t="shared" si="17"/>
        <v>7388.7255061233263</v>
      </c>
      <c r="L84">
        <f t="shared" si="18"/>
        <v>82096.950068036967</v>
      </c>
      <c r="N84">
        <v>20000000000</v>
      </c>
      <c r="O84" s="2">
        <f t="shared" si="19"/>
        <v>0.77499538290607739</v>
      </c>
      <c r="P84" s="2">
        <f t="shared" si="20"/>
        <v>9.5437135880099128E-4</v>
      </c>
      <c r="Q84" s="2">
        <f t="shared" si="13"/>
        <v>1.2314542510205543E-3</v>
      </c>
      <c r="R84">
        <v>120000</v>
      </c>
      <c r="S84">
        <f t="shared" si="14"/>
        <v>122980.39215686274</v>
      </c>
      <c r="T84">
        <f t="shared" si="21"/>
        <v>6613.1057626358433</v>
      </c>
      <c r="U84">
        <f t="shared" si="22"/>
        <v>73478.952918176044</v>
      </c>
      <c r="V84">
        <f t="shared" si="23"/>
        <v>17083754.775707841</v>
      </c>
    </row>
    <row r="85" spans="5:22" x14ac:dyDescent="0.15">
      <c r="E85" s="1">
        <v>43371</v>
      </c>
      <c r="F85">
        <f t="shared" si="15"/>
        <v>15656770403.219587</v>
      </c>
      <c r="G85">
        <f t="shared" si="16"/>
        <v>19169524.126087863</v>
      </c>
      <c r="H85">
        <v>6000000</v>
      </c>
      <c r="I85">
        <v>0.09</v>
      </c>
      <c r="J85">
        <f t="shared" si="12"/>
        <v>156862745.09803921</v>
      </c>
      <c r="K85">
        <f t="shared" si="17"/>
        <v>7346.1602740802518</v>
      </c>
      <c r="L85">
        <f t="shared" si="18"/>
        <v>81624.00304533614</v>
      </c>
      <c r="N85">
        <v>20000000000</v>
      </c>
      <c r="O85" s="2">
        <f t="shared" si="19"/>
        <v>0.78283852016097932</v>
      </c>
      <c r="P85" s="2">
        <f t="shared" si="20"/>
        <v>9.5847620630439315E-4</v>
      </c>
      <c r="Q85" s="2">
        <f t="shared" si="13"/>
        <v>1.2243600456800421E-3</v>
      </c>
      <c r="R85">
        <v>120000</v>
      </c>
      <c r="S85">
        <f t="shared" si="14"/>
        <v>122980.39215686274</v>
      </c>
      <c r="T85">
        <f t="shared" si="21"/>
        <v>6622.1373919730422</v>
      </c>
      <c r="U85">
        <f t="shared" si="22"/>
        <v>73579.304355256027</v>
      </c>
      <c r="V85">
        <f t="shared" si="23"/>
        <v>17280214.120782878</v>
      </c>
    </row>
    <row r="86" spans="5:22" x14ac:dyDescent="0.15">
      <c r="E86" s="1">
        <v>43372</v>
      </c>
      <c r="F86">
        <f t="shared" si="15"/>
        <v>15813633148.317627</v>
      </c>
      <c r="G86">
        <f t="shared" si="16"/>
        <v>19251148.129133198</v>
      </c>
      <c r="H86">
        <v>6000000</v>
      </c>
      <c r="I86">
        <v>0.09</v>
      </c>
      <c r="J86">
        <f t="shared" si="12"/>
        <v>156862745.09803921</v>
      </c>
      <c r="K86">
        <f t="shared" si="17"/>
        <v>7304.2600452058468</v>
      </c>
      <c r="L86">
        <f t="shared" si="18"/>
        <v>81158.44494673163</v>
      </c>
      <c r="N86">
        <v>20000000000</v>
      </c>
      <c r="O86" s="2">
        <f t="shared" si="19"/>
        <v>0.79068165741588137</v>
      </c>
      <c r="P86" s="2">
        <f t="shared" si="20"/>
        <v>9.6255740645665995E-4</v>
      </c>
      <c r="Q86" s="2">
        <f t="shared" si="13"/>
        <v>1.2173766742009744E-3</v>
      </c>
      <c r="R86">
        <v>120000</v>
      </c>
      <c r="S86">
        <f t="shared" si="14"/>
        <v>122980.39215686274</v>
      </c>
      <c r="T86">
        <f t="shared" si="21"/>
        <v>6631.0279187756323</v>
      </c>
      <c r="U86">
        <f t="shared" si="22"/>
        <v>73678.087986395913</v>
      </c>
      <c r="V86">
        <f t="shared" si="23"/>
        <v>17476773.817294996</v>
      </c>
    </row>
    <row r="87" spans="5:22" x14ac:dyDescent="0.15">
      <c r="E87" s="1">
        <v>43373</v>
      </c>
      <c r="F87">
        <f t="shared" si="15"/>
        <v>15970495893.415667</v>
      </c>
      <c r="G87">
        <f t="shared" si="16"/>
        <v>19332306.574079931</v>
      </c>
      <c r="H87">
        <v>6000000</v>
      </c>
      <c r="I87">
        <v>0.09</v>
      </c>
      <c r="J87">
        <f t="shared" si="12"/>
        <v>156862745.09803921</v>
      </c>
      <c r="K87">
        <f t="shared" si="17"/>
        <v>7263.0080004154188</v>
      </c>
      <c r="L87">
        <f t="shared" si="18"/>
        <v>80700.088893504653</v>
      </c>
      <c r="N87">
        <v>20000000000</v>
      </c>
      <c r="O87" s="2">
        <f t="shared" si="19"/>
        <v>0.7985247946707833</v>
      </c>
      <c r="P87" s="2">
        <f t="shared" si="20"/>
        <v>9.6661532870399652E-4</v>
      </c>
      <c r="Q87" s="2">
        <f t="shared" si="13"/>
        <v>1.2105013334025698E-3</v>
      </c>
      <c r="R87">
        <v>120000</v>
      </c>
      <c r="S87">
        <f t="shared" si="14"/>
        <v>122980.39215686274</v>
      </c>
      <c r="T87">
        <f t="shared" si="21"/>
        <v>6639.7809117716906</v>
      </c>
      <c r="U87">
        <f t="shared" si="22"/>
        <v>73775.343464129895</v>
      </c>
      <c r="V87">
        <f t="shared" si="23"/>
        <v>17673432.297438253</v>
      </c>
    </row>
    <row r="88" spans="5:22" x14ac:dyDescent="0.15">
      <c r="E88" s="1">
        <v>43374</v>
      </c>
      <c r="F88">
        <f t="shared" si="15"/>
        <v>16127358638.513706</v>
      </c>
      <c r="G88">
        <f t="shared" si="16"/>
        <v>19413006.662973434</v>
      </c>
      <c r="H88">
        <v>6000000</v>
      </c>
      <c r="I88">
        <v>0.09</v>
      </c>
      <c r="J88">
        <f t="shared" si="12"/>
        <v>156862745.09803921</v>
      </c>
      <c r="K88">
        <f t="shared" si="17"/>
        <v>7222.387905461449</v>
      </c>
      <c r="L88">
        <f t="shared" si="18"/>
        <v>80248.754505127217</v>
      </c>
      <c r="N88">
        <v>20000000000</v>
      </c>
      <c r="O88" s="2">
        <f t="shared" si="19"/>
        <v>0.80636793192568534</v>
      </c>
      <c r="P88" s="2">
        <f t="shared" si="20"/>
        <v>9.7065033314867172E-4</v>
      </c>
      <c r="Q88" s="2">
        <f t="shared" si="13"/>
        <v>1.2037313175769081E-3</v>
      </c>
      <c r="R88">
        <v>120000</v>
      </c>
      <c r="S88">
        <f t="shared" si="14"/>
        <v>122980.39215686274</v>
      </c>
      <c r="T88">
        <f t="shared" si="21"/>
        <v>6648.3998155966437</v>
      </c>
      <c r="U88">
        <f t="shared" si="22"/>
        <v>73871.109062184929</v>
      </c>
      <c r="V88">
        <f t="shared" si="23"/>
        <v>17870188.033059243</v>
      </c>
    </row>
    <row r="89" spans="5:22" x14ac:dyDescent="0.15">
      <c r="E89" s="1">
        <v>43375</v>
      </c>
      <c r="F89">
        <f t="shared" si="15"/>
        <v>16284221383.611746</v>
      </c>
      <c r="G89">
        <f t="shared" si="16"/>
        <v>19493255.417478561</v>
      </c>
      <c r="H89">
        <v>6000000</v>
      </c>
      <c r="I89">
        <v>0.09</v>
      </c>
      <c r="J89">
        <f t="shared" si="12"/>
        <v>156862745.09803921</v>
      </c>
      <c r="K89">
        <f t="shared" si="17"/>
        <v>7182.3840851597679</v>
      </c>
      <c r="L89">
        <f t="shared" si="18"/>
        <v>79804.26761288631</v>
      </c>
      <c r="N89">
        <v>20000000000</v>
      </c>
      <c r="O89" s="2">
        <f t="shared" si="19"/>
        <v>0.81421106918058728</v>
      </c>
      <c r="P89" s="2">
        <f t="shared" si="20"/>
        <v>9.7466277087392811E-4</v>
      </c>
      <c r="Q89" s="2">
        <f t="shared" si="13"/>
        <v>1.1970640141932946E-3</v>
      </c>
      <c r="R89">
        <v>120000</v>
      </c>
      <c r="S89">
        <f t="shared" si="14"/>
        <v>122980.39215686274</v>
      </c>
      <c r="T89">
        <f t="shared" si="21"/>
        <v>6656.8879562620359</v>
      </c>
      <c r="U89">
        <f t="shared" si="22"/>
        <v>73965.42173624484</v>
      </c>
      <c r="V89">
        <f t="shared" si="23"/>
        <v>18067039.534278288</v>
      </c>
    </row>
    <row r="90" spans="5:22" x14ac:dyDescent="0.15">
      <c r="E90" s="1">
        <v>43376</v>
      </c>
      <c r="F90">
        <f t="shared" si="15"/>
        <v>16441084128.709785</v>
      </c>
      <c r="G90">
        <f t="shared" si="16"/>
        <v>19573059.685091447</v>
      </c>
      <c r="H90">
        <v>6000000</v>
      </c>
      <c r="I90">
        <v>0.09</v>
      </c>
      <c r="J90">
        <f t="shared" si="12"/>
        <v>156862745.09803921</v>
      </c>
      <c r="K90">
        <f t="shared" si="17"/>
        <v>7142.9813989866534</v>
      </c>
      <c r="L90">
        <f t="shared" si="18"/>
        <v>79366.459988740593</v>
      </c>
      <c r="N90">
        <v>20000000000</v>
      </c>
      <c r="O90" s="2">
        <f t="shared" si="19"/>
        <v>0.82205420643548932</v>
      </c>
      <c r="P90" s="2">
        <f t="shared" si="20"/>
        <v>9.7865298425457237E-4</v>
      </c>
      <c r="Q90" s="2">
        <f t="shared" si="13"/>
        <v>1.1904968998311088E-3</v>
      </c>
      <c r="R90">
        <v>120000</v>
      </c>
      <c r="S90">
        <f t="shared" si="14"/>
        <v>122980.39215686274</v>
      </c>
      <c r="T90">
        <f t="shared" si="21"/>
        <v>6665.2485463334206</v>
      </c>
      <c r="U90">
        <f t="shared" si="22"/>
        <v>74058.31718148246</v>
      </c>
      <c r="V90">
        <f t="shared" si="23"/>
        <v>18263985.348171394</v>
      </c>
    </row>
    <row r="91" spans="5:22" x14ac:dyDescent="0.15">
      <c r="E91" s="1">
        <v>43377</v>
      </c>
      <c r="F91">
        <f t="shared" si="15"/>
        <v>16597946873.807825</v>
      </c>
      <c r="G91">
        <f t="shared" si="16"/>
        <v>19652426.145080186</v>
      </c>
      <c r="H91">
        <v>6000000</v>
      </c>
      <c r="I91">
        <v>0.09</v>
      </c>
      <c r="J91">
        <f t="shared" si="12"/>
        <v>156862745.09803921</v>
      </c>
      <c r="K91">
        <f t="shared" si="17"/>
        <v>7104.1652179616667</v>
      </c>
      <c r="L91">
        <f t="shared" si="18"/>
        <v>78935.169088462964</v>
      </c>
      <c r="N91">
        <v>20000000000</v>
      </c>
      <c r="O91" s="2">
        <f t="shared" si="19"/>
        <v>0.82989734369039125</v>
      </c>
      <c r="P91" s="2">
        <f t="shared" si="20"/>
        <v>9.8262130725400927E-4</v>
      </c>
      <c r="Q91" s="2">
        <f t="shared" si="13"/>
        <v>1.1840275363269443E-3</v>
      </c>
      <c r="R91">
        <v>120000</v>
      </c>
      <c r="S91">
        <f t="shared" si="14"/>
        <v>122980.39215686274</v>
      </c>
      <c r="T91">
        <f t="shared" si="21"/>
        <v>6673.4846898354335</v>
      </c>
      <c r="U91">
        <f t="shared" si="22"/>
        <v>74149.829887060376</v>
      </c>
      <c r="V91">
        <f t="shared" si="23"/>
        <v>18461024.057509739</v>
      </c>
    </row>
    <row r="92" spans="5:22" x14ac:dyDescent="0.15">
      <c r="E92" s="1">
        <v>43378</v>
      </c>
      <c r="F92">
        <f t="shared" si="15"/>
        <v>16754809618.905865</v>
      </c>
      <c r="G92">
        <f t="shared" si="16"/>
        <v>19731361.314168651</v>
      </c>
      <c r="H92">
        <v>6000000</v>
      </c>
      <c r="I92">
        <v>0.09</v>
      </c>
      <c r="J92">
        <f t="shared" si="12"/>
        <v>156862745.09803921</v>
      </c>
      <c r="K92">
        <f t="shared" si="17"/>
        <v>7065.9214027370717</v>
      </c>
      <c r="L92">
        <f t="shared" si="18"/>
        <v>78510.23780818969</v>
      </c>
      <c r="N92">
        <v>20000000000</v>
      </c>
      <c r="O92" s="2">
        <f t="shared" si="19"/>
        <v>0.83774048094529319</v>
      </c>
      <c r="P92" s="2">
        <f t="shared" si="20"/>
        <v>9.8656806570843257E-4</v>
      </c>
      <c r="Q92" s="2">
        <f t="shared" si="13"/>
        <v>1.1776535671228453E-3</v>
      </c>
      <c r="R92">
        <v>120000</v>
      </c>
      <c r="S92">
        <f t="shared" si="14"/>
        <v>122980.39215686274</v>
      </c>
      <c r="T92">
        <f t="shared" si="21"/>
        <v>6681.5993869008544</v>
      </c>
      <c r="U92">
        <f t="shared" si="22"/>
        <v>74239.993187787273</v>
      </c>
      <c r="V92">
        <f t="shared" si="23"/>
        <v>18658154.279553659</v>
      </c>
    </row>
    <row r="93" spans="5:22" x14ac:dyDescent="0.15">
      <c r="E93" s="1">
        <v>43379</v>
      </c>
      <c r="F93">
        <f t="shared" si="15"/>
        <v>16911672364.003904</v>
      </c>
      <c r="G93">
        <f t="shared" si="16"/>
        <v>19809871.551976841</v>
      </c>
      <c r="H93">
        <v>6000000</v>
      </c>
      <c r="I93">
        <v>0.09</v>
      </c>
      <c r="J93">
        <f t="shared" si="12"/>
        <v>156862745.09803921</v>
      </c>
      <c r="K93">
        <f t="shared" si="17"/>
        <v>7028.2362828202677</v>
      </c>
      <c r="L93">
        <f t="shared" si="18"/>
        <v>78091.514253558533</v>
      </c>
      <c r="N93">
        <v>20000000000</v>
      </c>
      <c r="O93" s="2">
        <f t="shared" si="19"/>
        <v>0.84558361820019523</v>
      </c>
      <c r="P93" s="2">
        <f t="shared" si="20"/>
        <v>9.9049357759884208E-4</v>
      </c>
      <c r="Q93" s="2">
        <f t="shared" si="13"/>
        <v>1.1713727138033779E-3</v>
      </c>
      <c r="R93">
        <v>120000</v>
      </c>
      <c r="S93">
        <f t="shared" si="14"/>
        <v>122980.39215686274</v>
      </c>
      <c r="T93">
        <f t="shared" si="21"/>
        <v>6689.5955381792501</v>
      </c>
      <c r="U93">
        <f t="shared" si="22"/>
        <v>74328.839313102784</v>
      </c>
      <c r="V93">
        <f t="shared" si="23"/>
        <v>18855374.66489831</v>
      </c>
    </row>
    <row r="94" spans="5:22" x14ac:dyDescent="0.15">
      <c r="E94" s="1">
        <v>43380</v>
      </c>
      <c r="F94">
        <f t="shared" si="15"/>
        <v>17068535109.101944</v>
      </c>
      <c r="G94">
        <f t="shared" si="16"/>
        <v>19887963.066230398</v>
      </c>
      <c r="H94">
        <v>6000000</v>
      </c>
      <c r="I94">
        <v>0.09</v>
      </c>
      <c r="J94">
        <f t="shared" si="12"/>
        <v>156862745.09803921</v>
      </c>
      <c r="K94">
        <f t="shared" si="17"/>
        <v>6991.0966368607587</v>
      </c>
      <c r="L94">
        <f t="shared" si="18"/>
        <v>77678.851520675104</v>
      </c>
      <c r="N94">
        <v>20000000000</v>
      </c>
      <c r="O94" s="2">
        <f t="shared" si="19"/>
        <v>0.85342675545509716</v>
      </c>
      <c r="P94" s="2">
        <f t="shared" si="20"/>
        <v>9.943981533115198E-4</v>
      </c>
      <c r="Q94" s="2">
        <f t="shared" si="13"/>
        <v>1.1651827728101265E-3</v>
      </c>
      <c r="R94">
        <v>120000</v>
      </c>
      <c r="S94">
        <f t="shared" si="14"/>
        <v>122980.39215686274</v>
      </c>
      <c r="T94">
        <f t="shared" si="21"/>
        <v>6697.4759490197603</v>
      </c>
      <c r="U94">
        <f t="shared" si="22"/>
        <v>74416.399433552899</v>
      </c>
      <c r="V94">
        <f t="shared" si="23"/>
        <v>19052683.896368273</v>
      </c>
    </row>
    <row r="95" spans="5:22" x14ac:dyDescent="0.15">
      <c r="E95" s="1">
        <v>43381</v>
      </c>
      <c r="F95">
        <f t="shared" si="15"/>
        <v>17225397854.199982</v>
      </c>
      <c r="G95">
        <f t="shared" si="16"/>
        <v>19965641.917751074</v>
      </c>
      <c r="H95">
        <v>6000000</v>
      </c>
      <c r="I95">
        <v>0.09</v>
      </c>
      <c r="J95">
        <f t="shared" si="12"/>
        <v>156862745.09803921</v>
      </c>
      <c r="K95">
        <f t="shared" si="17"/>
        <v>6954.4896739379346</v>
      </c>
      <c r="L95">
        <f t="shared" si="18"/>
        <v>77272.107488199283</v>
      </c>
      <c r="N95">
        <v>20000000000</v>
      </c>
      <c r="O95" s="2">
        <f t="shared" si="19"/>
        <v>0.8612698927099991</v>
      </c>
      <c r="P95" s="2">
        <f t="shared" si="20"/>
        <v>9.9828209588755362E-4</v>
      </c>
      <c r="Q95" s="2">
        <f t="shared" si="13"/>
        <v>1.1590816123229891E-3</v>
      </c>
      <c r="R95">
        <v>120000</v>
      </c>
      <c r="S95">
        <f t="shared" si="14"/>
        <v>122980.39215686274</v>
      </c>
      <c r="T95">
        <f t="shared" si="21"/>
        <v>6705.2433334415109</v>
      </c>
      <c r="U95">
        <f t="shared" si="22"/>
        <v>74502.703704905682</v>
      </c>
      <c r="V95">
        <f t="shared" si="23"/>
        <v>19250080.687958688</v>
      </c>
    </row>
    <row r="96" spans="5:22" x14ac:dyDescent="0.15">
      <c r="E96" s="1">
        <v>43382</v>
      </c>
      <c r="F96">
        <f t="shared" si="15"/>
        <v>17382260599.298019</v>
      </c>
      <c r="G96">
        <f t="shared" si="16"/>
        <v>20042914.025239274</v>
      </c>
      <c r="H96">
        <v>6000000</v>
      </c>
      <c r="I96">
        <v>0.09</v>
      </c>
      <c r="J96">
        <f t="shared" si="12"/>
        <v>156862745.09803921</v>
      </c>
      <c r="K96">
        <f t="shared" si="17"/>
        <v>6918.4030157902607</v>
      </c>
      <c r="L96">
        <f t="shared" si="18"/>
        <v>76871.144619891784</v>
      </c>
      <c r="N96">
        <v>20000000000</v>
      </c>
      <c r="O96" s="2">
        <f t="shared" si="19"/>
        <v>0.86911302996490092</v>
      </c>
      <c r="P96" s="2">
        <f t="shared" si="20"/>
        <v>1.0021457012619637E-3</v>
      </c>
      <c r="Q96" s="2">
        <f t="shared" si="13"/>
        <v>1.1530671692983768E-3</v>
      </c>
      <c r="R96">
        <v>120000</v>
      </c>
      <c r="S96">
        <f t="shared" si="14"/>
        <v>122980.39215686274</v>
      </c>
      <c r="T96">
        <f t="shared" si="21"/>
        <v>6712.9003179042811</v>
      </c>
      <c r="U96">
        <f t="shared" si="22"/>
        <v>74587.781310047576</v>
      </c>
      <c r="V96">
        <f t="shared" si="23"/>
        <v>19447563.783820454</v>
      </c>
    </row>
    <row r="97" spans="5:22" x14ac:dyDescent="0.15">
      <c r="E97" s="1">
        <v>43383</v>
      </c>
      <c r="F97">
        <f t="shared" si="15"/>
        <v>17539123344.396057</v>
      </c>
      <c r="G97">
        <f t="shared" si="16"/>
        <v>20119785.169859167</v>
      </c>
      <c r="H97">
        <v>6000000</v>
      </c>
      <c r="I97">
        <v>0.09</v>
      </c>
      <c r="J97">
        <f t="shared" si="12"/>
        <v>156862745.09803921</v>
      </c>
      <c r="K97">
        <f t="shared" si="17"/>
        <v>6882.8246799305371</v>
      </c>
      <c r="L97">
        <f t="shared" si="18"/>
        <v>76475.829777005973</v>
      </c>
      <c r="N97">
        <v>20000000000</v>
      </c>
      <c r="O97" s="2">
        <f t="shared" si="19"/>
        <v>0.87695616721980285</v>
      </c>
      <c r="P97" s="2">
        <f t="shared" si="20"/>
        <v>1.0059892584929583E-3</v>
      </c>
      <c r="Q97" s="2">
        <f t="shared" si="13"/>
        <v>1.1471374466550895E-3</v>
      </c>
      <c r="R97">
        <v>120000</v>
      </c>
      <c r="S97">
        <f t="shared" si="14"/>
        <v>122980.39215686274</v>
      </c>
      <c r="T97">
        <f t="shared" si="21"/>
        <v>6720.4494448911664</v>
      </c>
      <c r="U97">
        <f t="shared" si="22"/>
        <v>74671.660498790734</v>
      </c>
      <c r="V97">
        <f t="shared" si="23"/>
        <v>19645131.957287364</v>
      </c>
    </row>
    <row r="98" spans="5:22" x14ac:dyDescent="0.15">
      <c r="E98" s="1">
        <v>43384</v>
      </c>
      <c r="F98">
        <f t="shared" si="15"/>
        <v>17695986089.494095</v>
      </c>
      <c r="G98">
        <f t="shared" si="16"/>
        <v>20196260.999636173</v>
      </c>
      <c r="H98">
        <v>6000000</v>
      </c>
      <c r="I98">
        <v>0.09</v>
      </c>
      <c r="J98">
        <f t="shared" si="12"/>
        <v>156862745.09803921</v>
      </c>
      <c r="K98">
        <f t="shared" si="17"/>
        <v>6847.7430635955789</v>
      </c>
      <c r="L98">
        <f t="shared" si="18"/>
        <v>76086.034039950886</v>
      </c>
      <c r="N98">
        <v>20000000000</v>
      </c>
      <c r="O98" s="2">
        <f t="shared" si="19"/>
        <v>0.88479930447470478</v>
      </c>
      <c r="P98" s="2">
        <f t="shared" si="20"/>
        <v>1.0098130499818087E-3</v>
      </c>
      <c r="Q98" s="2">
        <f t="shared" si="13"/>
        <v>1.1412905105992631E-3</v>
      </c>
      <c r="R98">
        <v>120000</v>
      </c>
      <c r="S98">
        <f t="shared" si="14"/>
        <v>122980.39215686274</v>
      </c>
      <c r="T98">
        <f t="shared" si="21"/>
        <v>6727.8931763141873</v>
      </c>
      <c r="U98">
        <f t="shared" si="22"/>
        <v>74754.368625713192</v>
      </c>
      <c r="V98">
        <f t="shared" si="23"/>
        <v>19842784.009943016</v>
      </c>
    </row>
    <row r="99" spans="5:22" x14ac:dyDescent="0.15">
      <c r="E99" s="1">
        <v>43385</v>
      </c>
      <c r="F99">
        <f t="shared" si="15"/>
        <v>17852848834.592133</v>
      </c>
      <c r="G99">
        <f t="shared" si="16"/>
        <v>20272347.033676125</v>
      </c>
      <c r="H99">
        <v>6000000</v>
      </c>
      <c r="I99">
        <v>0.09</v>
      </c>
      <c r="J99">
        <f t="shared" si="12"/>
        <v>156862745.09803921</v>
      </c>
      <c r="K99">
        <f t="shared" si="17"/>
        <v>6813.1469284821069</v>
      </c>
      <c r="L99">
        <f t="shared" si="18"/>
        <v>75701.632538690086</v>
      </c>
      <c r="N99">
        <v>20000000000</v>
      </c>
      <c r="O99" s="2">
        <f t="shared" si="19"/>
        <v>0.89264244172960661</v>
      </c>
      <c r="P99" s="2">
        <f t="shared" si="20"/>
        <v>1.0136173516838063E-3</v>
      </c>
      <c r="Q99" s="2">
        <f t="shared" si="13"/>
        <v>1.1355244880803513E-3</v>
      </c>
      <c r="R99">
        <v>120000</v>
      </c>
      <c r="S99">
        <f t="shared" si="14"/>
        <v>122980.39215686274</v>
      </c>
      <c r="T99">
        <f t="shared" si="21"/>
        <v>6735.2338967530741</v>
      </c>
      <c r="U99">
        <f t="shared" si="22"/>
        <v>74835.932186145277</v>
      </c>
      <c r="V99">
        <f t="shared" si="23"/>
        <v>20040518.770725589</v>
      </c>
    </row>
    <row r="100" spans="5:22" x14ac:dyDescent="0.15">
      <c r="E100" s="1">
        <v>43386</v>
      </c>
      <c r="F100">
        <f t="shared" si="15"/>
        <v>18009711579.69017</v>
      </c>
      <c r="G100">
        <f t="shared" si="16"/>
        <v>20348048.666214816</v>
      </c>
      <c r="H100">
        <v>6000000</v>
      </c>
      <c r="I100">
        <v>0.09</v>
      </c>
      <c r="J100">
        <f t="shared" si="12"/>
        <v>156862745.09803921</v>
      </c>
      <c r="K100">
        <f t="shared" si="17"/>
        <v>6779.0253862238269</v>
      </c>
      <c r="L100">
        <f t="shared" si="18"/>
        <v>75322.504291375852</v>
      </c>
      <c r="N100">
        <v>20000000000</v>
      </c>
      <c r="O100" s="2">
        <f t="shared" si="19"/>
        <v>0.90048557898450854</v>
      </c>
      <c r="P100" s="2">
        <f t="shared" si="20"/>
        <v>1.0174024333107407E-3</v>
      </c>
      <c r="Q100" s="2">
        <f t="shared" si="13"/>
        <v>1.129837564370638E-3</v>
      </c>
      <c r="R100">
        <v>120000</v>
      </c>
      <c r="S100">
        <f t="shared" si="14"/>
        <v>122980.39215686274</v>
      </c>
      <c r="T100">
        <f t="shared" si="21"/>
        <v>6742.4739165367919</v>
      </c>
      <c r="U100">
        <f t="shared" si="22"/>
        <v>74916.376850408808</v>
      </c>
      <c r="V100">
        <f t="shared" si="23"/>
        <v>20238335.095068596</v>
      </c>
    </row>
    <row r="101" spans="5:22" x14ac:dyDescent="0.15">
      <c r="E101" s="1">
        <v>43387</v>
      </c>
      <c r="F101">
        <f t="shared" si="15"/>
        <v>18166574324.788208</v>
      </c>
      <c r="G101">
        <f t="shared" si="16"/>
        <v>20423371.170506191</v>
      </c>
      <c r="H101">
        <v>6000000</v>
      </c>
      <c r="I101">
        <v>0.09</v>
      </c>
      <c r="J101">
        <f t="shared" si="12"/>
        <v>156862745.09803921</v>
      </c>
      <c r="K101">
        <f t="shared" si="17"/>
        <v>6745.3678845676241</v>
      </c>
      <c r="L101">
        <f t="shared" si="18"/>
        <v>74948.532050751382</v>
      </c>
      <c r="N101">
        <v>20000000000</v>
      </c>
      <c r="O101" s="2">
        <f t="shared" si="19"/>
        <v>0.90832871623941036</v>
      </c>
      <c r="P101" s="2">
        <f t="shared" si="20"/>
        <v>1.0211685585253096E-3</v>
      </c>
      <c r="Q101" s="2">
        <f t="shared" si="13"/>
        <v>1.1242279807612706E-3</v>
      </c>
      <c r="R101">
        <v>120000</v>
      </c>
      <c r="S101">
        <f t="shared" si="14"/>
        <v>122980.39215686274</v>
      </c>
      <c r="T101">
        <f t="shared" si="21"/>
        <v>6749.6154746767152</v>
      </c>
      <c r="U101">
        <f t="shared" si="22"/>
        <v>74995.727496407955</v>
      </c>
      <c r="V101">
        <f t="shared" si="23"/>
        <v>20436231.864075866</v>
      </c>
    </row>
    <row r="102" spans="5:22" x14ac:dyDescent="0.15">
      <c r="E102" s="1">
        <v>43388</v>
      </c>
      <c r="F102">
        <f t="shared" si="15"/>
        <v>18323437069.886246</v>
      </c>
      <c r="G102">
        <f t="shared" si="16"/>
        <v>20498319.702556942</v>
      </c>
      <c r="H102">
        <v>6000000</v>
      </c>
      <c r="I102">
        <v>0.09</v>
      </c>
      <c r="J102">
        <f t="shared" si="12"/>
        <v>156862745.09803921</v>
      </c>
      <c r="K102">
        <f t="shared" si="17"/>
        <v>6712.1641942095084</v>
      </c>
      <c r="L102">
        <f t="shared" si="18"/>
        <v>74579.602157883433</v>
      </c>
      <c r="N102">
        <v>20000000000</v>
      </c>
      <c r="O102" s="2">
        <f t="shared" si="19"/>
        <v>0.91617185349431229</v>
      </c>
      <c r="P102" s="2">
        <f t="shared" si="20"/>
        <v>1.0249159851278471E-3</v>
      </c>
      <c r="Q102" s="2">
        <f t="shared" si="13"/>
        <v>1.1186940323682515E-3</v>
      </c>
      <c r="R102">
        <v>120000</v>
      </c>
      <c r="S102">
        <f t="shared" si="14"/>
        <v>122980.39215686274</v>
      </c>
      <c r="T102">
        <f t="shared" si="21"/>
        <v>6756.660741659829</v>
      </c>
      <c r="U102">
        <f t="shared" si="22"/>
        <v>75074.008240664771</v>
      </c>
      <c r="V102">
        <f t="shared" si="23"/>
        <v>20634207.983729135</v>
      </c>
    </row>
    <row r="103" spans="5:22" x14ac:dyDescent="0.15">
      <c r="E103" s="1">
        <v>43389</v>
      </c>
      <c r="F103">
        <f t="shared" si="15"/>
        <v>18480299814.984283</v>
      </c>
      <c r="G103">
        <f t="shared" si="16"/>
        <v>20572899.304714825</v>
      </c>
      <c r="H103">
        <v>6000000</v>
      </c>
      <c r="I103">
        <v>0.09</v>
      </c>
      <c r="J103">
        <f t="shared" si="12"/>
        <v>156862745.09803921</v>
      </c>
      <c r="K103">
        <f t="shared" si="17"/>
        <v>6679.4043962535097</v>
      </c>
      <c r="L103">
        <f t="shared" si="18"/>
        <v>74215.604402816782</v>
      </c>
      <c r="N103">
        <v>20000000000</v>
      </c>
      <c r="O103" s="2">
        <f t="shared" si="19"/>
        <v>0.92401499074921423</v>
      </c>
      <c r="P103" s="2">
        <f t="shared" si="20"/>
        <v>1.0286449652357412E-3</v>
      </c>
      <c r="Q103" s="2">
        <f t="shared" si="13"/>
        <v>1.1132340660422516E-3</v>
      </c>
      <c r="R103">
        <v>120000</v>
      </c>
      <c r="S103">
        <f t="shared" si="14"/>
        <v>122980.39215686274</v>
      </c>
      <c r="T103">
        <f t="shared" si="21"/>
        <v>6763.6118221097304</v>
      </c>
      <c r="U103">
        <f t="shared" si="22"/>
        <v>75151.242467885895</v>
      </c>
      <c r="V103">
        <f t="shared" si="23"/>
        <v>20832262.384126663</v>
      </c>
    </row>
    <row r="104" spans="5:22" x14ac:dyDescent="0.15">
      <c r="E104" s="1">
        <v>43390</v>
      </c>
      <c r="F104">
        <f t="shared" si="15"/>
        <v>18637162560.082321</v>
      </c>
      <c r="G104">
        <f t="shared" si="16"/>
        <v>20647114.909117643</v>
      </c>
      <c r="H104">
        <v>6000000</v>
      </c>
      <c r="I104">
        <v>0.09</v>
      </c>
      <c r="J104">
        <f t="shared" si="12"/>
        <v>156862745.09803921</v>
      </c>
      <c r="K104">
        <f t="shared" si="17"/>
        <v>6647.0788702590289</v>
      </c>
      <c r="L104">
        <f t="shared" si="18"/>
        <v>73856.431891766988</v>
      </c>
      <c r="N104">
        <v>20000000000</v>
      </c>
      <c r="O104" s="2">
        <f t="shared" si="19"/>
        <v>0.93185812800411605</v>
      </c>
      <c r="P104" s="2">
        <f t="shared" si="20"/>
        <v>1.0323557454558821E-3</v>
      </c>
      <c r="Q104" s="2">
        <f t="shared" si="13"/>
        <v>1.1078464783765046E-3</v>
      </c>
      <c r="R104">
        <v>120000</v>
      </c>
      <c r="S104">
        <f t="shared" si="14"/>
        <v>122980.39215686274</v>
      </c>
      <c r="T104">
        <f t="shared" si="21"/>
        <v>6770.4707573227879</v>
      </c>
      <c r="U104">
        <f t="shared" si="22"/>
        <v>75227.452859142097</v>
      </c>
      <c r="V104">
        <f t="shared" si="23"/>
        <v>21030394.018751413</v>
      </c>
    </row>
    <row r="105" spans="5:22" x14ac:dyDescent="0.15">
      <c r="E105" s="1">
        <v>43391</v>
      </c>
      <c r="F105">
        <f t="shared" si="15"/>
        <v>18794025305.180359</v>
      </c>
      <c r="G105">
        <f t="shared" si="16"/>
        <v>20720971.341009408</v>
      </c>
      <c r="H105">
        <v>6000000</v>
      </c>
      <c r="I105">
        <v>0.09</v>
      </c>
      <c r="J105">
        <f t="shared" si="12"/>
        <v>156862745.09803921</v>
      </c>
      <c r="K105">
        <f t="shared" si="17"/>
        <v>6615.1782828443602</v>
      </c>
      <c r="L105">
        <f t="shared" si="18"/>
        <v>73501.98092049289</v>
      </c>
      <c r="N105">
        <v>20000000000</v>
      </c>
      <c r="O105" s="2">
        <f t="shared" si="19"/>
        <v>0.93970126525901798</v>
      </c>
      <c r="P105" s="2">
        <f t="shared" si="20"/>
        <v>1.0360485670504705E-3</v>
      </c>
      <c r="Q105" s="2">
        <f t="shared" si="13"/>
        <v>1.1025297138073933E-3</v>
      </c>
      <c r="R105">
        <v>120000</v>
      </c>
      <c r="S105">
        <f t="shared" si="14"/>
        <v>122980.39215686274</v>
      </c>
      <c r="T105">
        <f t="shared" si="21"/>
        <v>6777.2395276862781</v>
      </c>
      <c r="U105">
        <f t="shared" si="22"/>
        <v>75302.661418736432</v>
      </c>
      <c r="V105">
        <f t="shared" si="23"/>
        <v>21228601.863767415</v>
      </c>
    </row>
    <row r="106" spans="5:22" x14ac:dyDescent="0.15">
      <c r="E106" s="1">
        <v>43392</v>
      </c>
      <c r="F106">
        <f t="shared" si="15"/>
        <v>18950888050.278397</v>
      </c>
      <c r="G106">
        <f t="shared" si="16"/>
        <v>20794473.321929902</v>
      </c>
      <c r="H106">
        <v>6000000</v>
      </c>
      <c r="I106">
        <v>0.09</v>
      </c>
      <c r="J106">
        <f t="shared" si="12"/>
        <v>156862745.09803921</v>
      </c>
      <c r="K106">
        <f t="shared" si="17"/>
        <v>6583.6935768161284</v>
      </c>
      <c r="L106">
        <f t="shared" si="18"/>
        <v>73152.150853512547</v>
      </c>
      <c r="N106">
        <v>20000000000</v>
      </c>
      <c r="O106" s="2">
        <f t="shared" si="19"/>
        <v>0.9475444025139198</v>
      </c>
      <c r="P106" s="2">
        <f t="shared" si="20"/>
        <v>1.039723666096495E-3</v>
      </c>
      <c r="Q106" s="2">
        <f t="shared" si="13"/>
        <v>1.0972822628026882E-3</v>
      </c>
      <c r="R106">
        <v>120000</v>
      </c>
      <c r="S106">
        <f t="shared" si="14"/>
        <v>122980.39215686274</v>
      </c>
      <c r="T106">
        <f t="shared" si="21"/>
        <v>6783.9200549849411</v>
      </c>
      <c r="U106">
        <f t="shared" si="22"/>
        <v>75376.889499832687</v>
      </c>
      <c r="V106">
        <f t="shared" si="23"/>
        <v>21426884.917343013</v>
      </c>
    </row>
    <row r="107" spans="5:22" x14ac:dyDescent="0.15">
      <c r="E107" s="1">
        <v>43393</v>
      </c>
      <c r="F107">
        <f t="shared" si="15"/>
        <v>19107750795.376434</v>
      </c>
      <c r="G107">
        <f t="shared" si="16"/>
        <v>20867625.472783413</v>
      </c>
      <c r="H107">
        <v>6000000</v>
      </c>
      <c r="I107">
        <v>0.09</v>
      </c>
      <c r="J107">
        <f t="shared" si="12"/>
        <v>156862745.09803921</v>
      </c>
      <c r="K107">
        <f t="shared" si="17"/>
        <v>6552.61596079623</v>
      </c>
      <c r="L107">
        <f t="shared" si="18"/>
        <v>72806.844008847009</v>
      </c>
      <c r="N107">
        <v>20000000000</v>
      </c>
      <c r="O107" s="2">
        <f t="shared" si="19"/>
        <v>0.95538753976882174</v>
      </c>
      <c r="P107" s="2">
        <f t="shared" si="20"/>
        <v>1.0433812736391707E-3</v>
      </c>
      <c r="Q107" s="2">
        <f t="shared" si="13"/>
        <v>1.092102660132705E-3</v>
      </c>
      <c r="R107">
        <v>120000</v>
      </c>
      <c r="S107">
        <f t="shared" si="14"/>
        <v>122980.39215686274</v>
      </c>
      <c r="T107">
        <f t="shared" si="21"/>
        <v>6790.5142046019682</v>
      </c>
      <c r="U107">
        <f t="shared" si="22"/>
        <v>75450.157828910757</v>
      </c>
      <c r="V107">
        <f t="shared" si="23"/>
        <v>21625242.198999707</v>
      </c>
    </row>
    <row r="108" spans="5:22" x14ac:dyDescent="0.15">
      <c r="E108" s="1">
        <v>43394</v>
      </c>
      <c r="F108">
        <f t="shared" si="15"/>
        <v>19264613540.474472</v>
      </c>
      <c r="G108">
        <f t="shared" si="16"/>
        <v>20940432.316792261</v>
      </c>
      <c r="H108">
        <v>6000000</v>
      </c>
      <c r="I108">
        <v>0.09</v>
      </c>
      <c r="J108">
        <f t="shared" si="12"/>
        <v>156862745.09803921</v>
      </c>
      <c r="K108">
        <f t="shared" si="17"/>
        <v>6521.9368993196576</v>
      </c>
      <c r="L108">
        <f t="shared" si="18"/>
        <v>72465.965547996195</v>
      </c>
      <c r="N108">
        <v>20000000000</v>
      </c>
      <c r="O108" s="2">
        <f t="shared" si="19"/>
        <v>0.96323067702372356</v>
      </c>
      <c r="P108" s="2">
        <f t="shared" si="20"/>
        <v>1.047021615839613E-3</v>
      </c>
      <c r="Q108" s="2">
        <f t="shared" si="13"/>
        <v>1.0869894832199428E-3</v>
      </c>
      <c r="R108">
        <v>120000</v>
      </c>
      <c r="S108">
        <f t="shared" si="14"/>
        <v>122980.39215686274</v>
      </c>
      <c r="T108">
        <f t="shared" si="21"/>
        <v>6797.0237876200808</v>
      </c>
      <c r="U108">
        <f t="shared" si="22"/>
        <v>75522.486529112008</v>
      </c>
      <c r="V108">
        <f t="shared" si="23"/>
        <v>21823672.748985481</v>
      </c>
    </row>
    <row r="109" spans="5:22" x14ac:dyDescent="0.15">
      <c r="E109" s="1">
        <v>43395</v>
      </c>
      <c r="F109">
        <f t="shared" si="15"/>
        <v>19421476285.57251</v>
      </c>
      <c r="G109">
        <f t="shared" si="16"/>
        <v>21012898.282340258</v>
      </c>
      <c r="H109">
        <v>6000000</v>
      </c>
      <c r="I109">
        <v>0.09</v>
      </c>
      <c r="J109">
        <f t="shared" si="12"/>
        <v>156862745.09803921</v>
      </c>
      <c r="K109">
        <f t="shared" si="17"/>
        <v>6491.6481033782038</v>
      </c>
      <c r="L109">
        <f t="shared" si="18"/>
        <v>72129.423370868928</v>
      </c>
      <c r="N109">
        <v>20000000000</v>
      </c>
      <c r="O109" s="2">
        <f t="shared" si="19"/>
        <v>0.97107381427862549</v>
      </c>
      <c r="P109" s="2">
        <f t="shared" si="20"/>
        <v>1.0506449141170129E-3</v>
      </c>
      <c r="Q109" s="2">
        <f t="shared" si="13"/>
        <v>1.081941350563034E-3</v>
      </c>
      <c r="R109">
        <v>120000</v>
      </c>
      <c r="S109">
        <f t="shared" si="14"/>
        <v>122980.39215686274</v>
      </c>
      <c r="T109">
        <f t="shared" si="21"/>
        <v>6803.4505628279885</v>
      </c>
      <c r="U109">
        <f t="shared" si="22"/>
        <v>75593.895142533205</v>
      </c>
      <c r="V109">
        <f t="shared" si="23"/>
        <v>22022175.627671454</v>
      </c>
    </row>
    <row r="110" spans="5:22" x14ac:dyDescent="0.15">
      <c r="E110" s="1">
        <v>43396</v>
      </c>
      <c r="F110">
        <f t="shared" si="15"/>
        <v>19578339030.670547</v>
      </c>
      <c r="G110">
        <f t="shared" si="16"/>
        <v>21085027.705711126</v>
      </c>
      <c r="H110">
        <v>6000000</v>
      </c>
      <c r="I110">
        <v>0.09</v>
      </c>
      <c r="J110">
        <f t="shared" si="12"/>
        <v>156862745.09803921</v>
      </c>
      <c r="K110">
        <f t="shared" si="17"/>
        <v>6461.7415213865497</v>
      </c>
      <c r="L110">
        <f t="shared" si="18"/>
        <v>71797.12801540611</v>
      </c>
      <c r="N110">
        <v>20000000000</v>
      </c>
      <c r="O110" s="2">
        <f t="shared" si="19"/>
        <v>0.97891695153352742</v>
      </c>
      <c r="P110" s="2">
        <f t="shared" si="20"/>
        <v>1.0542513852855563E-3</v>
      </c>
      <c r="Q110" s="2">
        <f t="shared" si="13"/>
        <v>1.0769569202310914E-3</v>
      </c>
      <c r="R110">
        <v>120000</v>
      </c>
      <c r="S110">
        <f t="shared" si="14"/>
        <v>122980.39215686274</v>
      </c>
      <c r="T110">
        <f t="shared" si="21"/>
        <v>6809.7962386372474</v>
      </c>
      <c r="U110">
        <f t="shared" si="22"/>
        <v>75664.402651524972</v>
      </c>
      <c r="V110">
        <f t="shared" si="23"/>
        <v>22220749.914970849</v>
      </c>
    </row>
    <row r="111" spans="5:22" x14ac:dyDescent="0.15">
      <c r="E111" s="1">
        <v>43397</v>
      </c>
      <c r="F111">
        <f t="shared" si="15"/>
        <v>19735201775.768585</v>
      </c>
      <c r="G111">
        <f t="shared" si="16"/>
        <v>21156824.833726533</v>
      </c>
      <c r="H111">
        <v>6000000</v>
      </c>
      <c r="I111">
        <v>0.09</v>
      </c>
      <c r="J111">
        <f t="shared" si="12"/>
        <v>156862745.09803921</v>
      </c>
      <c r="K111">
        <f t="shared" si="17"/>
        <v>6432.2093305486615</v>
      </c>
      <c r="L111">
        <f t="shared" si="18"/>
        <v>71468.992561651801</v>
      </c>
      <c r="N111">
        <v>20000000000</v>
      </c>
      <c r="O111" s="2">
        <f t="shared" si="19"/>
        <v>0.98676008878842925</v>
      </c>
      <c r="P111" s="2">
        <f t="shared" si="20"/>
        <v>1.0578412416863267E-3</v>
      </c>
      <c r="Q111" s="2">
        <f t="shared" si="13"/>
        <v>1.0720348884247768E-3</v>
      </c>
      <c r="R111">
        <v>120000</v>
      </c>
      <c r="S111">
        <f t="shared" si="14"/>
        <v>122980.39215686274</v>
      </c>
      <c r="T111">
        <f t="shared" si="21"/>
        <v>6816.0624749141543</v>
      </c>
      <c r="U111">
        <f t="shared" si="22"/>
        <v>75734.027499046162</v>
      </c>
      <c r="V111">
        <f t="shared" si="23"/>
        <v>22419394.709779236</v>
      </c>
    </row>
    <row r="112" spans="5:22" x14ac:dyDescent="0.15">
      <c r="E112" s="1">
        <v>43398</v>
      </c>
      <c r="F112">
        <f t="shared" si="15"/>
        <v>19892064520.866623</v>
      </c>
      <c r="G112">
        <f t="shared" si="16"/>
        <v>21228293.826288186</v>
      </c>
      <c r="H112">
        <v>6000000</v>
      </c>
      <c r="I112">
        <v>0.09</v>
      </c>
      <c r="J112">
        <f t="shared" si="12"/>
        <v>156862745.09803921</v>
      </c>
      <c r="K112">
        <f t="shared" si="17"/>
        <v>6403.0439286037508</v>
      </c>
      <c r="L112">
        <f t="shared" si="18"/>
        <v>71144.932540041686</v>
      </c>
      <c r="N112">
        <v>20000000000</v>
      </c>
      <c r="O112" s="2">
        <f t="shared" si="19"/>
        <v>0.99460322604333118</v>
      </c>
      <c r="P112" s="2">
        <f t="shared" si="20"/>
        <v>1.0614146913144093E-3</v>
      </c>
      <c r="Q112" s="2">
        <f t="shared" si="13"/>
        <v>1.0671739881006252E-3</v>
      </c>
      <c r="R112">
        <v>120000</v>
      </c>
      <c r="S112">
        <f t="shared" si="14"/>
        <v>122980.39215686274</v>
      </c>
      <c r="T112">
        <f t="shared" si="21"/>
        <v>6822.250884731121</v>
      </c>
      <c r="U112">
        <f t="shared" si="22"/>
        <v>75802.787608123574</v>
      </c>
      <c r="V112">
        <f t="shared" si="23"/>
        <v>22618109.129435144</v>
      </c>
    </row>
    <row r="113" spans="5:22" x14ac:dyDescent="0.15">
      <c r="E113" s="1">
        <v>43399</v>
      </c>
      <c r="F113">
        <f t="shared" si="15"/>
        <v>20048927265.964661</v>
      </c>
      <c r="G113">
        <f t="shared" si="16"/>
        <v>21299438.758828226</v>
      </c>
      <c r="H113">
        <v>6000000</v>
      </c>
      <c r="I113">
        <v>0.09</v>
      </c>
      <c r="J113">
        <f t="shared" si="12"/>
        <v>156862745.09803921</v>
      </c>
      <c r="K113">
        <f t="shared" si="17"/>
        <v>6374.2379259322624</v>
      </c>
      <c r="L113">
        <f t="shared" si="18"/>
        <v>70824.865843691805</v>
      </c>
      <c r="N113">
        <v>20000000000</v>
      </c>
      <c r="O113" s="2">
        <f t="shared" si="19"/>
        <v>1.002446363298233</v>
      </c>
      <c r="P113" s="2">
        <f t="shared" si="20"/>
        <v>1.0649719379414112E-3</v>
      </c>
      <c r="Q113" s="2">
        <f t="shared" si="13"/>
        <v>1.062372987655377E-3</v>
      </c>
      <c r="R113">
        <v>120000</v>
      </c>
      <c r="S113">
        <f t="shared" si="14"/>
        <v>122980.39215686274</v>
      </c>
      <c r="T113">
        <f t="shared" si="21"/>
        <v>6828.3630360416564</v>
      </c>
      <c r="U113">
        <f t="shared" si="22"/>
        <v>75870.700400462854</v>
      </c>
      <c r="V113">
        <f t="shared" si="23"/>
        <v>22816892.30920013</v>
      </c>
    </row>
    <row r="114" spans="5:22" x14ac:dyDescent="0.15">
      <c r="E114" s="1">
        <v>43400</v>
      </c>
      <c r="F114">
        <f t="shared" si="15"/>
        <v>20205790011.062698</v>
      </c>
      <c r="G114">
        <f t="shared" si="16"/>
        <v>21370263.624671917</v>
      </c>
      <c r="H114">
        <v>6000000</v>
      </c>
      <c r="I114">
        <v>0.09</v>
      </c>
      <c r="J114">
        <f t="shared" si="12"/>
        <v>156862745.09803921</v>
      </c>
      <c r="K114">
        <f t="shared" si="17"/>
        <v>6345.7841380035134</v>
      </c>
      <c r="L114">
        <f t="shared" si="18"/>
        <v>70508.712644483487</v>
      </c>
      <c r="N114">
        <v>20000000000</v>
      </c>
      <c r="O114" s="2">
        <f t="shared" si="19"/>
        <v>1.0102895005531349</v>
      </c>
      <c r="P114" s="2">
        <f t="shared" si="20"/>
        <v>1.0685131812335959E-3</v>
      </c>
      <c r="Q114" s="2">
        <f t="shared" si="13"/>
        <v>1.0576306896672523E-3</v>
      </c>
      <c r="R114">
        <v>120000</v>
      </c>
      <c r="S114">
        <f t="shared" si="14"/>
        <v>122980.39215686274</v>
      </c>
      <c r="T114">
        <f t="shared" si="21"/>
        <v>6834.4004532828376</v>
      </c>
      <c r="U114">
        <f t="shared" si="22"/>
        <v>75937.782814253747</v>
      </c>
      <c r="V114">
        <f t="shared" si="23"/>
        <v>23015743.401757456</v>
      </c>
    </row>
    <row r="115" spans="5:22" x14ac:dyDescent="0.15">
      <c r="E115" s="1">
        <v>43401</v>
      </c>
      <c r="F115">
        <f t="shared" si="15"/>
        <v>20362652756.160736</v>
      </c>
      <c r="G115">
        <f t="shared" si="16"/>
        <v>21440772.337316401</v>
      </c>
      <c r="H115">
        <v>6000000</v>
      </c>
      <c r="I115">
        <v>0.09</v>
      </c>
      <c r="J115">
        <f t="shared" si="12"/>
        <v>156862745.09803921</v>
      </c>
      <c r="K115">
        <f t="shared" si="17"/>
        <v>6317.6755781476886</v>
      </c>
      <c r="L115">
        <f t="shared" si="18"/>
        <v>70196.395312752094</v>
      </c>
      <c r="N115">
        <v>20000000000</v>
      </c>
      <c r="O115" s="2">
        <f t="shared" si="19"/>
        <v>1.0181326378080369</v>
      </c>
      <c r="P115" s="2">
        <f t="shared" si="20"/>
        <v>1.0720386168658201E-3</v>
      </c>
      <c r="Q115" s="2">
        <f t="shared" si="13"/>
        <v>1.0529459296912814E-3</v>
      </c>
      <c r="R115">
        <v>120000</v>
      </c>
      <c r="S115">
        <f t="shared" si="14"/>
        <v>122980.39215686274</v>
      </c>
      <c r="T115">
        <f t="shared" si="21"/>
        <v>6840.364618908985</v>
      </c>
      <c r="U115">
        <f t="shared" si="22"/>
        <v>76004.051321210951</v>
      </c>
      <c r="V115">
        <f t="shared" si="23"/>
        <v>23214661.576728571</v>
      </c>
    </row>
    <row r="116" spans="5:22" x14ac:dyDescent="0.15">
      <c r="E116" s="1">
        <v>43402</v>
      </c>
      <c r="F116">
        <f t="shared" si="15"/>
        <v>20519515501.258774</v>
      </c>
      <c r="G116">
        <f t="shared" si="16"/>
        <v>21510968.732629154</v>
      </c>
      <c r="H116">
        <v>6000000</v>
      </c>
      <c r="I116">
        <v>0.09</v>
      </c>
      <c r="J116">
        <f t="shared" si="12"/>
        <v>156862745.09803921</v>
      </c>
      <c r="K116">
        <f t="shared" si="17"/>
        <v>6289.9054506358762</v>
      </c>
      <c r="L116">
        <f t="shared" si="18"/>
        <v>69887.838340398623</v>
      </c>
      <c r="N116">
        <v>20000000000</v>
      </c>
      <c r="O116" s="2">
        <f t="shared" si="19"/>
        <v>1.0259757750629388</v>
      </c>
      <c r="P116" s="2">
        <f t="shared" si="20"/>
        <v>1.0755484366314577E-3</v>
      </c>
      <c r="Q116" s="2">
        <f t="shared" si="13"/>
        <v>1.0483175751059793E-3</v>
      </c>
      <c r="R116">
        <v>120000</v>
      </c>
      <c r="S116">
        <f t="shared" si="14"/>
        <v>122980.39215686274</v>
      </c>
      <c r="T116">
        <f t="shared" si="21"/>
        <v>6846.2569748599553</v>
      </c>
      <c r="U116">
        <f t="shared" si="22"/>
        <v>76069.521942888401</v>
      </c>
      <c r="V116">
        <f t="shared" si="23"/>
        <v>23413646.020206645</v>
      </c>
    </row>
    <row r="117" spans="5:22" x14ac:dyDescent="0.15">
      <c r="E117" s="1">
        <v>43403</v>
      </c>
      <c r="F117">
        <f t="shared" si="15"/>
        <v>20676378246.356812</v>
      </c>
      <c r="G117">
        <f t="shared" si="16"/>
        <v>21580856.570969552</v>
      </c>
      <c r="H117">
        <v>6000000</v>
      </c>
      <c r="I117">
        <v>0.09</v>
      </c>
      <c r="J117">
        <f t="shared" si="12"/>
        <v>156862745.09803921</v>
      </c>
      <c r="K117">
        <f t="shared" si="17"/>
        <v>6262.4671440527873</v>
      </c>
      <c r="L117">
        <f t="shared" si="18"/>
        <v>69582.968267253193</v>
      </c>
      <c r="N117">
        <v>20000000000</v>
      </c>
      <c r="O117" s="2">
        <f t="shared" si="19"/>
        <v>1.0338189123178405</v>
      </c>
      <c r="P117" s="2">
        <f t="shared" si="20"/>
        <v>1.0790428285484775E-3</v>
      </c>
      <c r="Q117" s="2">
        <f t="shared" si="13"/>
        <v>1.0437445240087978E-3</v>
      </c>
      <c r="R117">
        <v>120000</v>
      </c>
      <c r="S117">
        <f t="shared" si="14"/>
        <v>122980.39215686274</v>
      </c>
      <c r="T117">
        <f t="shared" si="21"/>
        <v>6852.0789239673431</v>
      </c>
      <c r="U117">
        <f t="shared" si="22"/>
        <v>76134.210266303809</v>
      </c>
      <c r="V117">
        <f t="shared" si="23"/>
        <v>23612695.934306394</v>
      </c>
    </row>
    <row r="118" spans="5:22" x14ac:dyDescent="0.15">
      <c r="E118" s="1">
        <v>43404</v>
      </c>
      <c r="F118">
        <f t="shared" si="15"/>
        <v>20833240991.454849</v>
      </c>
      <c r="G118">
        <f t="shared" si="16"/>
        <v>21650439.539236806</v>
      </c>
      <c r="H118">
        <v>6000000</v>
      </c>
      <c r="I118">
        <v>0.09</v>
      </c>
      <c r="J118">
        <f t="shared" si="12"/>
        <v>156862745.09803921</v>
      </c>
      <c r="K118">
        <f t="shared" si="17"/>
        <v>6235.3542249476632</v>
      </c>
      <c r="L118">
        <f t="shared" si="18"/>
        <v>69281.713610529594</v>
      </c>
      <c r="N118">
        <v>20000000000</v>
      </c>
      <c r="O118" s="2">
        <f t="shared" si="19"/>
        <v>1.0416620495727424</v>
      </c>
      <c r="P118" s="2">
        <f t="shared" si="20"/>
        <v>1.0825219769618403E-3</v>
      </c>
      <c r="Q118" s="2">
        <f t="shared" si="13"/>
        <v>1.0392257041579439E-3</v>
      </c>
      <c r="R118">
        <v>120000</v>
      </c>
      <c r="S118">
        <f t="shared" si="14"/>
        <v>122980.39215686274</v>
      </c>
      <c r="T118">
        <f t="shared" si="21"/>
        <v>6857.8318313016471</v>
      </c>
      <c r="U118">
        <f t="shared" si="22"/>
        <v>76198.131458907199</v>
      </c>
      <c r="V118">
        <f t="shared" si="23"/>
        <v>23811810.536729559</v>
      </c>
    </row>
    <row r="119" spans="5:22" x14ac:dyDescent="0.15">
      <c r="E119" s="1">
        <v>43405</v>
      </c>
      <c r="F119">
        <f t="shared" si="15"/>
        <v>20990103736.552887</v>
      </c>
      <c r="G119">
        <f t="shared" si="16"/>
        <v>21719721.252847336</v>
      </c>
      <c r="H119">
        <v>6000000</v>
      </c>
      <c r="I119">
        <v>0.09</v>
      </c>
      <c r="J119">
        <f t="shared" si="12"/>
        <v>156862745.09803921</v>
      </c>
      <c r="K119">
        <f t="shared" si="17"/>
        <v>6208.5604317497109</v>
      </c>
      <c r="L119">
        <f t="shared" si="18"/>
        <v>68984.004797219008</v>
      </c>
      <c r="N119">
        <v>20000000000</v>
      </c>
      <c r="O119" s="2">
        <f t="shared" si="19"/>
        <v>1.0495051868276444</v>
      </c>
      <c r="P119" s="2">
        <f t="shared" si="20"/>
        <v>1.0859860626423667E-3</v>
      </c>
      <c r="Q119" s="2">
        <f t="shared" si="13"/>
        <v>1.0347600719582853E-3</v>
      </c>
      <c r="R119">
        <v>120000</v>
      </c>
      <c r="S119">
        <f t="shared" si="14"/>
        <v>122980.39215686274</v>
      </c>
      <c r="T119">
        <f t="shared" si="21"/>
        <v>6863.5170254633194</v>
      </c>
      <c r="U119">
        <f t="shared" si="22"/>
        <v>76261.300282925775</v>
      </c>
      <c r="V119">
        <f t="shared" si="23"/>
        <v>24010989.060345329</v>
      </c>
    </row>
    <row r="120" spans="5:22" x14ac:dyDescent="0.15">
      <c r="E120" s="1">
        <v>43406</v>
      </c>
      <c r="F120">
        <f t="shared" si="15"/>
        <v>21146966481.650925</v>
      </c>
      <c r="G120">
        <f t="shared" si="16"/>
        <v>21788705.257644556</v>
      </c>
      <c r="H120">
        <v>6000000</v>
      </c>
      <c r="I120">
        <v>0.09</v>
      </c>
      <c r="J120">
        <f t="shared" si="12"/>
        <v>156862745.09803921</v>
      </c>
      <c r="K120">
        <f t="shared" si="17"/>
        <v>6182.0796689351537</v>
      </c>
      <c r="L120">
        <f t="shared" si="18"/>
        <v>68689.774099279486</v>
      </c>
      <c r="N120">
        <v>20000000000</v>
      </c>
      <c r="O120" s="2">
        <f t="shared" si="19"/>
        <v>1.0573483240825463</v>
      </c>
      <c r="P120" s="2">
        <f t="shared" si="20"/>
        <v>1.0894352628822278E-3</v>
      </c>
      <c r="Q120" s="2">
        <f t="shared" si="13"/>
        <v>1.0303466114891923E-3</v>
      </c>
      <c r="R120">
        <v>120000</v>
      </c>
      <c r="S120">
        <f t="shared" si="14"/>
        <v>122980.39215686274</v>
      </c>
      <c r="T120">
        <f t="shared" si="21"/>
        <v>6869.1357998204139</v>
      </c>
      <c r="U120">
        <f t="shared" si="22"/>
        <v>76323.731109115717</v>
      </c>
      <c r="V120">
        <f t="shared" si="23"/>
        <v>24210230.752785116</v>
      </c>
    </row>
    <row r="121" spans="5:22" x14ac:dyDescent="0.15">
      <c r="E121" s="1">
        <v>43407</v>
      </c>
      <c r="F121">
        <f t="shared" si="15"/>
        <v>21303829226.748962</v>
      </c>
      <c r="G121">
        <f t="shared" si="16"/>
        <v>21857395.031743836</v>
      </c>
      <c r="H121">
        <v>6000000</v>
      </c>
      <c r="I121">
        <v>0.09</v>
      </c>
      <c r="J121">
        <f t="shared" si="12"/>
        <v>156862745.09803921</v>
      </c>
      <c r="K121">
        <f t="shared" si="17"/>
        <v>6155.9060014337192</v>
      </c>
      <c r="L121">
        <f t="shared" si="18"/>
        <v>68398.955571485771</v>
      </c>
      <c r="N121">
        <v>20000000000</v>
      </c>
      <c r="O121" s="2">
        <f t="shared" si="19"/>
        <v>1.065191461337448</v>
      </c>
      <c r="P121" s="2">
        <f t="shared" si="20"/>
        <v>1.0928697515871918E-3</v>
      </c>
      <c r="Q121" s="2">
        <f t="shared" si="13"/>
        <v>1.0259843335722865E-3</v>
      </c>
      <c r="R121">
        <v>120000</v>
      </c>
      <c r="S121">
        <f t="shared" si="14"/>
        <v>122980.39215686274</v>
      </c>
      <c r="T121">
        <f t="shared" si="21"/>
        <v>6874.6894136954388</v>
      </c>
      <c r="U121">
        <f t="shared" si="22"/>
        <v>76385.437929949316</v>
      </c>
      <c r="V121">
        <f t="shared" si="23"/>
        <v>24409534.876051094</v>
      </c>
    </row>
    <row r="122" spans="5:22" x14ac:dyDescent="0.15">
      <c r="E122" s="1">
        <v>43408</v>
      </c>
      <c r="F122">
        <f t="shared" si="15"/>
        <v>21460691971.847</v>
      </c>
      <c r="G122">
        <f t="shared" si="16"/>
        <v>21925793.987315323</v>
      </c>
      <c r="H122">
        <v>6000000</v>
      </c>
      <c r="I122">
        <v>0.09</v>
      </c>
      <c r="J122">
        <f t="shared" si="12"/>
        <v>156862745.09803921</v>
      </c>
      <c r="K122">
        <f t="shared" si="17"/>
        <v>6130.0336492630704</v>
      </c>
      <c r="L122">
        <f t="shared" si="18"/>
        <v>68111.4849918119</v>
      </c>
      <c r="N122">
        <v>20000000000</v>
      </c>
      <c r="O122" s="2">
        <f t="shared" si="19"/>
        <v>1.07303459859235</v>
      </c>
      <c r="P122" s="2">
        <f t="shared" si="20"/>
        <v>1.0962896993657661E-3</v>
      </c>
      <c r="Q122" s="2">
        <f t="shared" si="13"/>
        <v>1.0216722748771783E-3</v>
      </c>
      <c r="R122">
        <v>120000</v>
      </c>
      <c r="S122">
        <f t="shared" si="14"/>
        <v>122980.39215686274</v>
      </c>
      <c r="T122">
        <f t="shared" si="21"/>
        <v>6880.1790935038407</v>
      </c>
      <c r="U122">
        <f t="shared" si="22"/>
        <v>76446.434372264906</v>
      </c>
      <c r="V122">
        <f t="shared" si="23"/>
        <v>24608900.706137907</v>
      </c>
    </row>
    <row r="123" spans="5:22" x14ac:dyDescent="0.15">
      <c r="E123" s="1">
        <v>43409</v>
      </c>
      <c r="F123">
        <f t="shared" si="15"/>
        <v>21617554716.945038</v>
      </c>
      <c r="G123">
        <f t="shared" si="16"/>
        <v>21993905.472307134</v>
      </c>
      <c r="H123">
        <v>6000000</v>
      </c>
      <c r="I123">
        <v>0.09</v>
      </c>
      <c r="J123">
        <f t="shared" si="12"/>
        <v>156862745.09803921</v>
      </c>
      <c r="K123">
        <f t="shared" si="17"/>
        <v>6104.4569823802758</v>
      </c>
      <c r="L123">
        <f t="shared" si="18"/>
        <v>67827.299804225288</v>
      </c>
      <c r="N123">
        <v>20000000000</v>
      </c>
      <c r="O123" s="2">
        <f t="shared" si="19"/>
        <v>1.0808777358472519</v>
      </c>
      <c r="P123" s="2">
        <f t="shared" si="20"/>
        <v>1.0996952736153566E-3</v>
      </c>
      <c r="Q123" s="2">
        <f t="shared" si="13"/>
        <v>1.0174094970633793E-3</v>
      </c>
      <c r="R123">
        <v>120000</v>
      </c>
      <c r="S123">
        <f t="shared" si="14"/>
        <v>122980.39215686274</v>
      </c>
      <c r="T123">
        <f t="shared" si="21"/>
        <v>6885.606033846434</v>
      </c>
      <c r="U123">
        <f t="shared" si="22"/>
        <v>76506.733709404827</v>
      </c>
      <c r="V123">
        <f t="shared" si="23"/>
        <v>24808327.532667033</v>
      </c>
    </row>
    <row r="124" spans="5:22" x14ac:dyDescent="0.15">
      <c r="E124" s="1">
        <v>43410</v>
      </c>
      <c r="F124">
        <f t="shared" si="15"/>
        <v>21774417462.043076</v>
      </c>
      <c r="G124">
        <f t="shared" si="16"/>
        <v>22061732.77211136</v>
      </c>
      <c r="H124">
        <v>6000000</v>
      </c>
      <c r="I124">
        <v>0.09</v>
      </c>
      <c r="J124">
        <f t="shared" si="12"/>
        <v>156862745.09803921</v>
      </c>
      <c r="K124">
        <f t="shared" si="17"/>
        <v>6079.1705157400775</v>
      </c>
      <c r="L124">
        <f t="shared" si="18"/>
        <v>67546.339063778636</v>
      </c>
      <c r="N124">
        <v>20000000000</v>
      </c>
      <c r="O124" s="2">
        <f t="shared" si="19"/>
        <v>1.0887208731021538</v>
      </c>
      <c r="P124" s="2">
        <f t="shared" si="20"/>
        <v>1.103086638605568E-3</v>
      </c>
      <c r="Q124" s="2">
        <f t="shared" si="13"/>
        <v>1.0131950859566796E-3</v>
      </c>
      <c r="R124">
        <v>120000</v>
      </c>
      <c r="S124">
        <f t="shared" si="14"/>
        <v>122980.39215686274</v>
      </c>
      <c r="T124">
        <f t="shared" si="21"/>
        <v>6890.9713985579583</v>
      </c>
      <c r="U124">
        <f t="shared" si="22"/>
        <v>76566.348872866205</v>
      </c>
      <c r="V124">
        <f t="shared" si="23"/>
        <v>25007814.658533301</v>
      </c>
    </row>
    <row r="125" spans="5:22" x14ac:dyDescent="0.15">
      <c r="E125" s="1">
        <v>43411</v>
      </c>
      <c r="F125">
        <f t="shared" si="15"/>
        <v>21931280207.141113</v>
      </c>
      <c r="G125">
        <f t="shared" si="16"/>
        <v>22129279.111175139</v>
      </c>
      <c r="H125">
        <v>6000000</v>
      </c>
      <c r="I125">
        <v>0.09</v>
      </c>
      <c r="J125">
        <f t="shared" si="12"/>
        <v>156862745.09803921</v>
      </c>
      <c r="K125">
        <f t="shared" si="17"/>
        <v>6054.1689045501926</v>
      </c>
      <c r="L125">
        <f t="shared" si="18"/>
        <v>67268.543383891025</v>
      </c>
      <c r="N125">
        <v>20000000000</v>
      </c>
      <c r="O125" s="2">
        <f t="shared" si="19"/>
        <v>1.0965640103570558</v>
      </c>
      <c r="P125" s="2">
        <f t="shared" si="20"/>
        <v>1.1064639555587569E-3</v>
      </c>
      <c r="Q125" s="2">
        <f t="shared" si="13"/>
        <v>1.0090281507583653E-3</v>
      </c>
      <c r="R125">
        <v>120000</v>
      </c>
      <c r="S125">
        <f t="shared" si="14"/>
        <v>122980.39215686274</v>
      </c>
      <c r="T125">
        <f t="shared" si="21"/>
        <v>6896.2763217138181</v>
      </c>
      <c r="U125">
        <f t="shared" si="22"/>
        <v>76625.292463486869</v>
      </c>
      <c r="V125">
        <f t="shared" si="23"/>
        <v>25207361.399563029</v>
      </c>
    </row>
    <row r="126" spans="5:22" x14ac:dyDescent="0.15">
      <c r="E126" s="1">
        <v>43412</v>
      </c>
      <c r="F126">
        <f t="shared" si="15"/>
        <v>22088142952.239151</v>
      </c>
      <c r="G126">
        <f t="shared" si="16"/>
        <v>22196547.654559031</v>
      </c>
      <c r="H126">
        <v>6000000</v>
      </c>
      <c r="I126">
        <v>0.09</v>
      </c>
      <c r="J126">
        <f t="shared" si="12"/>
        <v>156862745.09803921</v>
      </c>
      <c r="K126">
        <f t="shared" si="17"/>
        <v>6029.4469397144749</v>
      </c>
      <c r="L126">
        <f t="shared" si="18"/>
        <v>66993.854885716384</v>
      </c>
      <c r="N126">
        <v>20000000000</v>
      </c>
      <c r="O126" s="2">
        <f t="shared" si="19"/>
        <v>1.1044071476119575</v>
      </c>
      <c r="P126" s="2">
        <f t="shared" si="20"/>
        <v>1.1098273827279516E-3</v>
      </c>
      <c r="Q126" s="2">
        <f t="shared" si="13"/>
        <v>1.0049078232857458E-3</v>
      </c>
      <c r="R126">
        <v>120000</v>
      </c>
      <c r="S126">
        <f t="shared" si="14"/>
        <v>122980.39215686274</v>
      </c>
      <c r="T126">
        <f t="shared" si="21"/>
        <v>6901.5219085969702</v>
      </c>
      <c r="U126">
        <f t="shared" si="22"/>
        <v>76683.576762188561</v>
      </c>
      <c r="V126">
        <f t="shared" si="23"/>
        <v>25406967.084183376</v>
      </c>
    </row>
    <row r="127" spans="5:22" x14ac:dyDescent="0.15">
      <c r="E127" s="1">
        <v>43413</v>
      </c>
      <c r="F127">
        <f t="shared" si="15"/>
        <v>22245005697.337189</v>
      </c>
      <c r="G127">
        <f t="shared" si="16"/>
        <v>22263541.509444747</v>
      </c>
      <c r="H127">
        <v>6000000</v>
      </c>
      <c r="I127">
        <v>0.09</v>
      </c>
      <c r="J127">
        <f t="shared" si="12"/>
        <v>156862745.09803921</v>
      </c>
      <c r="K127">
        <f t="shared" si="17"/>
        <v>6004.9995434552156</v>
      </c>
      <c r="L127">
        <f t="shared" si="18"/>
        <v>66722.217149502394</v>
      </c>
      <c r="N127">
        <v>20000000000</v>
      </c>
      <c r="O127" s="2">
        <f t="shared" si="19"/>
        <v>1.1122502848668594</v>
      </c>
      <c r="P127" s="2">
        <f t="shared" si="20"/>
        <v>1.1131770754722373E-3</v>
      </c>
      <c r="Q127" s="2">
        <f t="shared" si="13"/>
        <v>1.0008332572425359E-3</v>
      </c>
      <c r="R127">
        <v>120000</v>
      </c>
      <c r="S127">
        <f t="shared" si="14"/>
        <v>122980.39215686274</v>
      </c>
      <c r="T127">
        <f t="shared" si="21"/>
        <v>6906.7092366267998</v>
      </c>
      <c r="U127">
        <f t="shared" si="22"/>
        <v>76741.213740297782</v>
      </c>
      <c r="V127">
        <f t="shared" si="23"/>
        <v>25606631.053102426</v>
      </c>
    </row>
    <row r="128" spans="5:22" x14ac:dyDescent="0.15">
      <c r="E128" s="1">
        <v>43414</v>
      </c>
      <c r="F128">
        <f t="shared" si="15"/>
        <v>22401868442.435226</v>
      </c>
      <c r="G128">
        <f t="shared" si="16"/>
        <v>22330263.726594251</v>
      </c>
      <c r="H128">
        <v>6000000</v>
      </c>
      <c r="I128">
        <v>0.09</v>
      </c>
      <c r="J128">
        <f t="shared" si="12"/>
        <v>156862745.09803921</v>
      </c>
      <c r="K128">
        <f t="shared" si="17"/>
        <v>5980.8217651063414</v>
      </c>
      <c r="L128">
        <f t="shared" si="18"/>
        <v>66453.575167848234</v>
      </c>
      <c r="N128">
        <v>20000000000</v>
      </c>
      <c r="O128" s="2">
        <f t="shared" si="19"/>
        <v>1.1200934221217613</v>
      </c>
      <c r="P128" s="2">
        <f t="shared" si="20"/>
        <v>1.1165131863297125E-3</v>
      </c>
      <c r="Q128" s="2">
        <f t="shared" si="13"/>
        <v>9.9680362751772365E-4</v>
      </c>
      <c r="R128">
        <v>120000</v>
      </c>
      <c r="S128">
        <f t="shared" si="14"/>
        <v>122980.39215686274</v>
      </c>
      <c r="T128">
        <f t="shared" si="21"/>
        <v>6911.8393562517331</v>
      </c>
      <c r="U128">
        <f t="shared" si="22"/>
        <v>76798.215069463709</v>
      </c>
      <c r="V128">
        <f t="shared" si="23"/>
        <v>25806352.658999585</v>
      </c>
    </row>
    <row r="129" spans="5:22" x14ac:dyDescent="0.15">
      <c r="E129" s="1">
        <v>43415</v>
      </c>
      <c r="F129">
        <f t="shared" si="15"/>
        <v>22558731187.533264</v>
      </c>
      <c r="G129">
        <f t="shared" si="16"/>
        <v>22396717.3017621</v>
      </c>
      <c r="H129">
        <v>6000000</v>
      </c>
      <c r="I129">
        <v>0.09</v>
      </c>
      <c r="J129">
        <f t="shared" si="12"/>
        <v>156862745.09803921</v>
      </c>
      <c r="K129">
        <f t="shared" si="17"/>
        <v>5956.9087770696879</v>
      </c>
      <c r="L129">
        <f t="shared" si="18"/>
        <v>66187.875300774307</v>
      </c>
      <c r="N129">
        <v>20000000000</v>
      </c>
      <c r="O129" s="2">
        <f t="shared" si="19"/>
        <v>1.1279365593766633</v>
      </c>
      <c r="P129" s="2">
        <f t="shared" si="20"/>
        <v>1.1198358650881051E-3</v>
      </c>
      <c r="Q129" s="2">
        <f t="shared" si="13"/>
        <v>9.9281812951161467E-4</v>
      </c>
      <c r="R129">
        <v>120000</v>
      </c>
      <c r="S129">
        <f t="shared" si="14"/>
        <v>122980.39215686274</v>
      </c>
      <c r="T129">
        <f t="shared" si="21"/>
        <v>6916.9132918072446</v>
      </c>
      <c r="U129">
        <f t="shared" si="22"/>
        <v>76854.592131191603</v>
      </c>
      <c r="V129">
        <f t="shared" si="23"/>
        <v>26006131.266225912</v>
      </c>
    </row>
    <row r="130" spans="5:22" x14ac:dyDescent="0.15">
      <c r="E130" s="1">
        <v>43416</v>
      </c>
      <c r="F130">
        <f t="shared" si="15"/>
        <v>22715593932.631302</v>
      </c>
      <c r="G130">
        <f t="shared" si="16"/>
        <v>22462905.177062873</v>
      </c>
      <c r="H130">
        <v>6000000</v>
      </c>
      <c r="I130">
        <v>0.09</v>
      </c>
      <c r="J130">
        <f t="shared" si="12"/>
        <v>156862745.09803921</v>
      </c>
      <c r="K130">
        <f t="shared" si="17"/>
        <v>5933.2558709269479</v>
      </c>
      <c r="L130">
        <f t="shared" si="18"/>
        <v>65925.065232521651</v>
      </c>
      <c r="N130">
        <v>20000000000</v>
      </c>
      <c r="O130" s="2">
        <f t="shared" si="19"/>
        <v>1.1357796966315652</v>
      </c>
      <c r="P130" s="2">
        <f t="shared" si="20"/>
        <v>1.1231452588531437E-3</v>
      </c>
      <c r="Q130" s="2">
        <f t="shared" si="13"/>
        <v>9.8887597848782479E-4</v>
      </c>
      <c r="R130">
        <v>120000</v>
      </c>
      <c r="S130">
        <f t="shared" si="14"/>
        <v>122980.39215686274</v>
      </c>
      <c r="T130">
        <f t="shared" si="21"/>
        <v>6921.9320423408408</v>
      </c>
      <c r="U130">
        <f t="shared" si="22"/>
        <v>76910.356026009351</v>
      </c>
      <c r="V130">
        <f t="shared" si="23"/>
        <v>26205966.250513963</v>
      </c>
    </row>
    <row r="131" spans="5:22" x14ac:dyDescent="0.15">
      <c r="E131" s="1">
        <v>43417</v>
      </c>
      <c r="F131">
        <f t="shared" si="15"/>
        <v>22872456677.72934</v>
      </c>
      <c r="G131">
        <f t="shared" si="16"/>
        <v>22528830.242295396</v>
      </c>
      <c r="H131">
        <v>6000000</v>
      </c>
      <c r="I131">
        <v>0.09</v>
      </c>
      <c r="J131">
        <f t="shared" si="12"/>
        <v>156862745.09803921</v>
      </c>
      <c r="K131">
        <f t="shared" si="17"/>
        <v>5909.8584537002898</v>
      </c>
      <c r="L131">
        <f t="shared" si="18"/>
        <v>65665.093930003219</v>
      </c>
      <c r="N131">
        <v>20000000000</v>
      </c>
      <c r="O131" s="2">
        <f t="shared" si="19"/>
        <v>1.1436228338864669</v>
      </c>
      <c r="P131" s="2">
        <f t="shared" si="20"/>
        <v>1.1264415121147698E-3</v>
      </c>
      <c r="Q131" s="2">
        <f t="shared" si="13"/>
        <v>9.8497640895004834E-4</v>
      </c>
      <c r="R131">
        <v>120000</v>
      </c>
      <c r="S131">
        <f t="shared" si="14"/>
        <v>122980.39215686274</v>
      </c>
      <c r="T131">
        <f t="shared" si="21"/>
        <v>6926.8965824054903</v>
      </c>
      <c r="U131">
        <f t="shared" si="22"/>
        <v>76965.517582283224</v>
      </c>
      <c r="V131">
        <f t="shared" si="23"/>
        <v>26405856.998696834</v>
      </c>
    </row>
    <row r="132" spans="5:22" x14ac:dyDescent="0.15">
      <c r="E132" s="1">
        <v>43418</v>
      </c>
      <c r="F132">
        <f t="shared" si="15"/>
        <v>23029319422.827377</v>
      </c>
      <c r="G132">
        <f t="shared" si="16"/>
        <v>22594495.336225398</v>
      </c>
      <c r="H132">
        <v>6000000</v>
      </c>
      <c r="I132">
        <v>0.09</v>
      </c>
      <c r="J132">
        <f t="shared" si="12"/>
        <v>156862745.09803921</v>
      </c>
      <c r="K132">
        <f t="shared" si="17"/>
        <v>5886.7120442549503</v>
      </c>
      <c r="L132">
        <f t="shared" si="18"/>
        <v>65407.911602832784</v>
      </c>
      <c r="N132">
        <v>20000000000</v>
      </c>
      <c r="O132" s="2">
        <f t="shared" si="19"/>
        <v>1.1514659711413688</v>
      </c>
      <c r="P132" s="2">
        <f t="shared" si="20"/>
        <v>1.12972476681127E-3</v>
      </c>
      <c r="Q132" s="2">
        <f t="shared" si="13"/>
        <v>9.8111867404249175E-4</v>
      </c>
      <c r="R132">
        <v>120000</v>
      </c>
      <c r="S132">
        <f t="shared" si="14"/>
        <v>122980.39215686274</v>
      </c>
      <c r="T132">
        <f t="shared" si="21"/>
        <v>6931.8078628229405</v>
      </c>
      <c r="U132">
        <f t="shared" si="22"/>
        <v>77020.087364699342</v>
      </c>
      <c r="V132">
        <f t="shared" si="23"/>
        <v>26605802.908435978</v>
      </c>
    </row>
    <row r="133" spans="5:22" x14ac:dyDescent="0.15">
      <c r="E133" s="1">
        <v>43419</v>
      </c>
      <c r="F133">
        <f t="shared" si="15"/>
        <v>23186182167.925415</v>
      </c>
      <c r="G133">
        <f t="shared" si="16"/>
        <v>22659903.24782823</v>
      </c>
      <c r="H133">
        <v>6000000</v>
      </c>
      <c r="I133">
        <v>0.09</v>
      </c>
      <c r="J133">
        <f t="shared" si="12"/>
        <v>156862745.09803921</v>
      </c>
      <c r="K133">
        <f t="shared" si="17"/>
        <v>5863.8122698375382</v>
      </c>
      <c r="L133">
        <f t="shared" si="18"/>
        <v>65153.469664861535</v>
      </c>
      <c r="N133">
        <v>20000000000</v>
      </c>
      <c r="O133" s="2">
        <f t="shared" si="19"/>
        <v>1.1593091083962708</v>
      </c>
      <c r="P133" s="2">
        <f t="shared" si="20"/>
        <v>1.1329951623914114E-3</v>
      </c>
      <c r="Q133" s="2">
        <f t="shared" si="13"/>
        <v>9.7730204497292294E-4</v>
      </c>
      <c r="R133">
        <v>120000</v>
      </c>
      <c r="S133">
        <f t="shared" si="14"/>
        <v>122980.39215686274</v>
      </c>
      <c r="T133">
        <f t="shared" si="21"/>
        <v>6936.6668114182221</v>
      </c>
      <c r="U133">
        <f t="shared" si="22"/>
        <v>77074.075682424693</v>
      </c>
      <c r="V133">
        <f t="shared" si="23"/>
        <v>26805803.387957539</v>
      </c>
    </row>
    <row r="134" spans="5:22" x14ac:dyDescent="0.15">
      <c r="E134" s="1">
        <v>43420</v>
      </c>
      <c r="F134">
        <f t="shared" si="15"/>
        <v>23343044913.023453</v>
      </c>
      <c r="G134">
        <f t="shared" si="16"/>
        <v>22725056.717493091</v>
      </c>
      <c r="H134">
        <v>6000000</v>
      </c>
      <c r="I134">
        <v>0.09</v>
      </c>
      <c r="J134">
        <f t="shared" si="12"/>
        <v>156862745.09803921</v>
      </c>
      <c r="K134">
        <f t="shared" si="17"/>
        <v>5841.1548627440006</v>
      </c>
      <c r="L134">
        <f t="shared" si="18"/>
        <v>64901.720697155564</v>
      </c>
      <c r="N134">
        <v>20000000000</v>
      </c>
      <c r="O134" s="2">
        <f t="shared" si="19"/>
        <v>1.1671522456511727</v>
      </c>
      <c r="P134" s="2">
        <f t="shared" si="20"/>
        <v>1.1362528358746546E-3</v>
      </c>
      <c r="Q134" s="2">
        <f t="shared" si="13"/>
        <v>9.7352581045733345E-4</v>
      </c>
      <c r="R134">
        <v>120000</v>
      </c>
      <c r="S134">
        <f t="shared" si="14"/>
        <v>122980.39215686274</v>
      </c>
      <c r="T134">
        <f t="shared" si="21"/>
        <v>6941.47433372666</v>
      </c>
      <c r="U134">
        <f t="shared" si="22"/>
        <v>77127.492596962897</v>
      </c>
      <c r="V134">
        <f t="shared" si="23"/>
        <v>27005857.855796825</v>
      </c>
    </row>
    <row r="135" spans="5:22" x14ac:dyDescent="0.15">
      <c r="E135" s="1">
        <v>43421</v>
      </c>
      <c r="F135">
        <f t="shared" si="15"/>
        <v>23499907658.12149</v>
      </c>
      <c r="G135">
        <f t="shared" si="16"/>
        <v>22789958.438190248</v>
      </c>
      <c r="H135">
        <v>6000000</v>
      </c>
      <c r="I135">
        <v>0.09</v>
      </c>
      <c r="J135">
        <f t="shared" si="12"/>
        <v>156862745.09803921</v>
      </c>
      <c r="K135">
        <f t="shared" si="17"/>
        <v>5818.7356571116006</v>
      </c>
      <c r="L135">
        <f t="shared" si="18"/>
        <v>64652.618412351119</v>
      </c>
      <c r="N135">
        <v>20000000000</v>
      </c>
      <c r="O135" s="2">
        <f t="shared" si="19"/>
        <v>1.1749953829060744</v>
      </c>
      <c r="P135" s="2">
        <f t="shared" si="20"/>
        <v>1.1394979219095124E-3</v>
      </c>
      <c r="Q135" s="2">
        <f t="shared" si="13"/>
        <v>9.697892761852668E-4</v>
      </c>
      <c r="R135">
        <v>120000</v>
      </c>
      <c r="S135">
        <f t="shared" si="14"/>
        <v>122980.39215686274</v>
      </c>
      <c r="T135">
        <f t="shared" si="21"/>
        <v>6946.2313136745515</v>
      </c>
      <c r="U135">
        <f t="shared" si="22"/>
        <v>77180.347929717245</v>
      </c>
      <c r="V135">
        <f t="shared" si="23"/>
        <v>27205965.740550648</v>
      </c>
    </row>
    <row r="136" spans="5:22" x14ac:dyDescent="0.15">
      <c r="E136" s="1">
        <v>43422</v>
      </c>
      <c r="F136">
        <f t="shared" si="15"/>
        <v>23656770403.219528</v>
      </c>
      <c r="G136">
        <f t="shared" si="16"/>
        <v>22854611.056602597</v>
      </c>
      <c r="H136">
        <v>6000000</v>
      </c>
      <c r="I136">
        <v>0.09</v>
      </c>
      <c r="J136">
        <f t="shared" ref="J136:J199" si="24">H136/0.51*1.2/I136</f>
        <v>156862745.09803921</v>
      </c>
      <c r="K136">
        <f t="shared" si="17"/>
        <v>5796.5505858294764</v>
      </c>
      <c r="L136">
        <f t="shared" si="18"/>
        <v>64406.117620327517</v>
      </c>
      <c r="N136">
        <v>20000000000</v>
      </c>
      <c r="O136" s="2">
        <f t="shared" si="19"/>
        <v>1.1828385201609763</v>
      </c>
      <c r="P136" s="2">
        <f t="shared" si="20"/>
        <v>1.1427305528301298E-3</v>
      </c>
      <c r="Q136" s="2">
        <f t="shared" ref="Q136:Q199" si="25">G136/F136</f>
        <v>9.6609176430491285E-4</v>
      </c>
      <c r="R136">
        <v>120000</v>
      </c>
      <c r="S136">
        <f t="shared" ref="S136:S199" si="26">J136*49%/75000000*R136</f>
        <v>122980.39215686274</v>
      </c>
      <c r="T136">
        <f t="shared" si="21"/>
        <v>6950.9386142347066</v>
      </c>
      <c r="U136">
        <f t="shared" si="22"/>
        <v>77232.651269274516</v>
      </c>
      <c r="V136">
        <f t="shared" si="23"/>
        <v>27406126.480637226</v>
      </c>
    </row>
    <row r="137" spans="5:22" x14ac:dyDescent="0.15">
      <c r="E137" s="1">
        <v>43423</v>
      </c>
      <c r="F137">
        <f t="shared" ref="F137:F200" si="27">F136+J136</f>
        <v>23813633148.317566</v>
      </c>
      <c r="G137">
        <f t="shared" ref="G137:G200" si="28">G136+L136</f>
        <v>22919017.174222924</v>
      </c>
      <c r="H137">
        <v>6000000</v>
      </c>
      <c r="I137">
        <v>0.09</v>
      </c>
      <c r="J137">
        <f t="shared" si="24"/>
        <v>156862745.09803921</v>
      </c>
      <c r="K137">
        <f t="shared" ref="K137:K200" si="29">H137*G137/F137</f>
        <v>5774.5956775626619</v>
      </c>
      <c r="L137">
        <f t="shared" ref="L137:L200" si="30">K137/I137</f>
        <v>64162.174195140688</v>
      </c>
      <c r="N137">
        <v>20000000000</v>
      </c>
      <c r="O137" s="2">
        <f t="shared" ref="O137:O200" si="31">F137/N137</f>
        <v>1.1906816574158783</v>
      </c>
      <c r="P137" s="2">
        <f t="shared" ref="P137:P200" si="32">G137/N137</f>
        <v>1.1459508587111462E-3</v>
      </c>
      <c r="Q137" s="2">
        <f t="shared" si="25"/>
        <v>9.6243261292711037E-4</v>
      </c>
      <c r="R137">
        <v>120000</v>
      </c>
      <c r="S137">
        <f t="shared" si="26"/>
        <v>122980.39215686274</v>
      </c>
      <c r="T137">
        <f t="shared" ref="T137:T200" si="33">V137/F137*H137</f>
        <v>6955.59707805789</v>
      </c>
      <c r="U137">
        <f t="shared" ref="U137:U200" si="34">T137/I137</f>
        <v>77284.411978421005</v>
      </c>
      <c r="V137">
        <f t="shared" ref="V137:V200" si="35">V136+U136+S137</f>
        <v>27606339.524063364</v>
      </c>
    </row>
    <row r="138" spans="5:22" x14ac:dyDescent="0.15">
      <c r="E138" s="1">
        <v>43424</v>
      </c>
      <c r="F138">
        <f t="shared" si="27"/>
        <v>23970495893.415604</v>
      </c>
      <c r="G138">
        <f t="shared" si="28"/>
        <v>22983179.348418064</v>
      </c>
      <c r="H138">
        <v>6000000</v>
      </c>
      <c r="I138">
        <v>0.09</v>
      </c>
      <c r="J138">
        <f t="shared" si="24"/>
        <v>156862745.09803921</v>
      </c>
      <c r="K138">
        <f t="shared" si="29"/>
        <v>5752.8670538846691</v>
      </c>
      <c r="L138">
        <f t="shared" si="30"/>
        <v>63920.745043162991</v>
      </c>
      <c r="N138">
        <v>20000000000</v>
      </c>
      <c r="O138" s="2">
        <f t="shared" si="31"/>
        <v>1.1985247946707802</v>
      </c>
      <c r="P138" s="2">
        <f t="shared" si="32"/>
        <v>1.1491589674209033E-3</v>
      </c>
      <c r="Q138" s="2">
        <f t="shared" si="25"/>
        <v>9.5881117564744489E-4</v>
      </c>
      <c r="R138">
        <v>120000</v>
      </c>
      <c r="S138">
        <f t="shared" si="26"/>
        <v>122980.39215686274</v>
      </c>
      <c r="T138">
        <f t="shared" si="33"/>
        <v>6960.207528081246</v>
      </c>
      <c r="U138">
        <f t="shared" si="34"/>
        <v>77335.639200902733</v>
      </c>
      <c r="V138">
        <f t="shared" si="35"/>
        <v>27806604.328198645</v>
      </c>
    </row>
    <row r="139" spans="5:22" x14ac:dyDescent="0.15">
      <c r="E139" s="1">
        <v>43425</v>
      </c>
      <c r="F139">
        <f t="shared" si="27"/>
        <v>24127358638.513641</v>
      </c>
      <c r="G139">
        <f t="shared" si="28"/>
        <v>23047100.093461227</v>
      </c>
      <c r="H139">
        <v>6000000</v>
      </c>
      <c r="I139">
        <v>0.09</v>
      </c>
      <c r="J139">
        <f t="shared" si="24"/>
        <v>156862745.09803921</v>
      </c>
      <c r="K139">
        <f t="shared" si="29"/>
        <v>5731.3609265140103</v>
      </c>
      <c r="L139">
        <f t="shared" si="30"/>
        <v>63681.788072377894</v>
      </c>
      <c r="N139">
        <v>20000000000</v>
      </c>
      <c r="O139" s="2">
        <f t="shared" si="31"/>
        <v>1.2063679319256821</v>
      </c>
      <c r="P139" s="2">
        <f t="shared" si="32"/>
        <v>1.1523550046730613E-3</v>
      </c>
      <c r="Q139" s="2">
        <f t="shared" si="25"/>
        <v>9.5522682108566842E-4</v>
      </c>
      <c r="R139">
        <v>120000</v>
      </c>
      <c r="S139">
        <f t="shared" si="26"/>
        <v>122980.39215686274</v>
      </c>
      <c r="T139">
        <f t="shared" si="33"/>
        <v>6964.7707681146567</v>
      </c>
      <c r="U139">
        <f t="shared" si="34"/>
        <v>77386.341867940631</v>
      </c>
      <c r="V139">
        <f t="shared" si="35"/>
        <v>28006920.35955641</v>
      </c>
    </row>
    <row r="140" spans="5:22" x14ac:dyDescent="0.15">
      <c r="E140" s="1">
        <v>43426</v>
      </c>
      <c r="F140">
        <f t="shared" si="27"/>
        <v>24284221383.611679</v>
      </c>
      <c r="G140">
        <f t="shared" si="28"/>
        <v>23110781.881533604</v>
      </c>
      <c r="H140">
        <v>6000000</v>
      </c>
      <c r="I140">
        <v>0.09</v>
      </c>
      <c r="J140">
        <f t="shared" si="24"/>
        <v>156862745.09803921</v>
      </c>
      <c r="K140">
        <f t="shared" si="29"/>
        <v>5710.0735946502346</v>
      </c>
      <c r="L140">
        <f t="shared" si="30"/>
        <v>63445.262162780389</v>
      </c>
      <c r="N140">
        <v>20000000000</v>
      </c>
      <c r="O140" s="2">
        <f t="shared" si="31"/>
        <v>1.2142110691805839</v>
      </c>
      <c r="P140" s="2">
        <f t="shared" si="32"/>
        <v>1.1555390940766802E-3</v>
      </c>
      <c r="Q140" s="2">
        <f t="shared" si="25"/>
        <v>9.5167893244170573E-4</v>
      </c>
      <c r="R140">
        <v>120000</v>
      </c>
      <c r="S140">
        <f t="shared" si="26"/>
        <v>122980.39215686274</v>
      </c>
      <c r="T140">
        <f t="shared" si="33"/>
        <v>6969.2875834059978</v>
      </c>
      <c r="U140">
        <f t="shared" si="34"/>
        <v>77436.528704511089</v>
      </c>
      <c r="V140">
        <f t="shared" si="35"/>
        <v>28207287.093581215</v>
      </c>
    </row>
    <row r="141" spans="5:22" x14ac:dyDescent="0.15">
      <c r="E141" s="1">
        <v>43427</v>
      </c>
      <c r="F141">
        <f t="shared" si="27"/>
        <v>24441084128.709717</v>
      </c>
      <c r="G141">
        <f t="shared" si="28"/>
        <v>23174227.143696383</v>
      </c>
      <c r="H141">
        <v>6000000</v>
      </c>
      <c r="I141">
        <v>0.09</v>
      </c>
      <c r="J141">
        <f t="shared" si="24"/>
        <v>156862745.09803921</v>
      </c>
      <c r="K141">
        <f t="shared" si="29"/>
        <v>5689.001442405277</v>
      </c>
      <c r="L141">
        <f t="shared" si="30"/>
        <v>63211.127137836411</v>
      </c>
      <c r="N141">
        <v>20000000000</v>
      </c>
      <c r="O141" s="2">
        <f t="shared" si="31"/>
        <v>1.2220542064354858</v>
      </c>
      <c r="P141" s="2">
        <f t="shared" si="32"/>
        <v>1.158711357184819E-3</v>
      </c>
      <c r="Q141" s="2">
        <f t="shared" si="25"/>
        <v>9.4816690706754614E-4</v>
      </c>
      <c r="R141">
        <v>120000</v>
      </c>
      <c r="S141">
        <f t="shared" si="26"/>
        <v>122980.39215686274</v>
      </c>
      <c r="T141">
        <f t="shared" si="33"/>
        <v>6973.7587411861532</v>
      </c>
      <c r="U141">
        <f t="shared" si="34"/>
        <v>77486.208235401704</v>
      </c>
      <c r="V141">
        <f t="shared" si="35"/>
        <v>28407704.014442589</v>
      </c>
    </row>
    <row r="142" spans="5:22" x14ac:dyDescent="0.15">
      <c r="E142" s="1">
        <v>43428</v>
      </c>
      <c r="F142">
        <f t="shared" si="27"/>
        <v>24597946873.807755</v>
      </c>
      <c r="G142">
        <f t="shared" si="28"/>
        <v>23237438.270834219</v>
      </c>
      <c r="H142">
        <v>6000000</v>
      </c>
      <c r="I142">
        <v>0.09</v>
      </c>
      <c r="J142">
        <f t="shared" si="24"/>
        <v>156862745.09803921</v>
      </c>
      <c r="K142">
        <f t="shared" si="29"/>
        <v>5668.1409363261391</v>
      </c>
      <c r="L142">
        <f t="shared" si="30"/>
        <v>62979.343736957104</v>
      </c>
      <c r="N142">
        <v>20000000000</v>
      </c>
      <c r="O142" s="2">
        <f t="shared" si="31"/>
        <v>1.2298973436903877</v>
      </c>
      <c r="P142" s="2">
        <f t="shared" si="32"/>
        <v>1.1618719135417109E-3</v>
      </c>
      <c r="Q142" s="2">
        <f t="shared" si="25"/>
        <v>9.4469015605435649E-4</v>
      </c>
      <c r="R142">
        <v>120000</v>
      </c>
      <c r="S142">
        <f t="shared" si="26"/>
        <v>122980.39215686274</v>
      </c>
      <c r="T142">
        <f t="shared" si="33"/>
        <v>6978.1849911946701</v>
      </c>
      <c r="U142">
        <f t="shared" si="34"/>
        <v>77535.388791051897</v>
      </c>
      <c r="V142">
        <f t="shared" si="35"/>
        <v>28608170.614834853</v>
      </c>
    </row>
    <row r="143" spans="5:22" x14ac:dyDescent="0.15">
      <c r="E143" s="1">
        <v>43429</v>
      </c>
      <c r="F143">
        <f t="shared" si="27"/>
        <v>24754809618.905792</v>
      </c>
      <c r="G143">
        <f t="shared" si="28"/>
        <v>23300417.614571176</v>
      </c>
      <c r="H143">
        <v>6000000</v>
      </c>
      <c r="I143">
        <v>0.09</v>
      </c>
      <c r="J143">
        <f t="shared" si="24"/>
        <v>156862745.09803921</v>
      </c>
      <c r="K143">
        <f t="shared" si="29"/>
        <v>5647.4886230050752</v>
      </c>
      <c r="L143">
        <f t="shared" si="30"/>
        <v>62749.87358894528</v>
      </c>
      <c r="N143">
        <v>20000000000</v>
      </c>
      <c r="O143" s="2">
        <f t="shared" si="31"/>
        <v>1.2377404809452897</v>
      </c>
      <c r="P143" s="2">
        <f t="shared" si="32"/>
        <v>1.1650208807285588E-3</v>
      </c>
      <c r="Q143" s="2">
        <f t="shared" si="25"/>
        <v>9.4124810383417921E-4</v>
      </c>
      <c r="R143">
        <v>120000</v>
      </c>
      <c r="S143">
        <f t="shared" si="26"/>
        <v>122980.39215686274</v>
      </c>
      <c r="T143">
        <f t="shared" si="33"/>
        <v>6982.5670661868326</v>
      </c>
      <c r="U143">
        <f t="shared" si="34"/>
        <v>77584.078513187036</v>
      </c>
      <c r="V143">
        <f t="shared" si="35"/>
        <v>28808686.395782765</v>
      </c>
    </row>
    <row r="144" spans="5:22" x14ac:dyDescent="0.15">
      <c r="E144" s="1">
        <v>43430</v>
      </c>
      <c r="F144">
        <f t="shared" si="27"/>
        <v>24911672364.00383</v>
      </c>
      <c r="G144">
        <f t="shared" si="28"/>
        <v>23363167.488160122</v>
      </c>
      <c r="H144">
        <v>6000000</v>
      </c>
      <c r="I144">
        <v>0.09</v>
      </c>
      <c r="J144">
        <f t="shared" si="24"/>
        <v>156862745.09803921</v>
      </c>
      <c r="K144">
        <f t="shared" si="29"/>
        <v>5627.0411267736754</v>
      </c>
      <c r="L144">
        <f t="shared" si="30"/>
        <v>62522.679186374175</v>
      </c>
      <c r="N144">
        <v>20000000000</v>
      </c>
      <c r="O144" s="2">
        <f t="shared" si="31"/>
        <v>1.2455836182001916</v>
      </c>
      <c r="P144" s="2">
        <f t="shared" si="32"/>
        <v>1.1681583744080062E-3</v>
      </c>
      <c r="Q144" s="2">
        <f t="shared" si="25"/>
        <v>9.3784018779561251E-4</v>
      </c>
      <c r="R144">
        <v>120000</v>
      </c>
      <c r="S144">
        <f t="shared" si="26"/>
        <v>122980.39215686274</v>
      </c>
      <c r="T144">
        <f t="shared" si="33"/>
        <v>6986.9056824229401</v>
      </c>
      <c r="U144">
        <f t="shared" si="34"/>
        <v>77632.2853602549</v>
      </c>
      <c r="V144">
        <f t="shared" si="35"/>
        <v>29009250.866452813</v>
      </c>
    </row>
    <row r="145" spans="5:22" x14ac:dyDescent="0.15">
      <c r="E145" s="1">
        <v>43431</v>
      </c>
      <c r="F145">
        <f t="shared" si="27"/>
        <v>25068535109.101868</v>
      </c>
      <c r="G145">
        <f t="shared" si="28"/>
        <v>23425690.167346496</v>
      </c>
      <c r="H145">
        <v>6000000</v>
      </c>
      <c r="I145">
        <v>0.09</v>
      </c>
      <c r="J145">
        <f t="shared" si="24"/>
        <v>156862745.09803921</v>
      </c>
      <c r="K145">
        <f t="shared" si="29"/>
        <v>5606.7951474773918</v>
      </c>
      <c r="L145">
        <f t="shared" si="30"/>
        <v>62297.723860859907</v>
      </c>
      <c r="N145">
        <v>20000000000</v>
      </c>
      <c r="O145" s="2">
        <f t="shared" si="31"/>
        <v>1.2534267554550933</v>
      </c>
      <c r="P145" s="2">
        <f t="shared" si="32"/>
        <v>1.1712845083673249E-3</v>
      </c>
      <c r="Q145" s="2">
        <f t="shared" si="25"/>
        <v>9.3446585791289859E-4</v>
      </c>
      <c r="R145">
        <v>120000</v>
      </c>
      <c r="S145">
        <f t="shared" si="26"/>
        <v>122980.39215686274</v>
      </c>
      <c r="T145">
        <f t="shared" si="33"/>
        <v>6991.201540140516</v>
      </c>
      <c r="U145">
        <f t="shared" si="34"/>
        <v>77680.017112672402</v>
      </c>
      <c r="V145">
        <f t="shared" si="35"/>
        <v>29209863.543969929</v>
      </c>
    </row>
    <row r="146" spans="5:22" x14ac:dyDescent="0.15">
      <c r="E146" s="1">
        <v>43432</v>
      </c>
      <c r="F146">
        <f t="shared" si="27"/>
        <v>25225397854.199905</v>
      </c>
      <c r="G146">
        <f t="shared" si="28"/>
        <v>23487987.891207356</v>
      </c>
      <c r="H146">
        <v>6000000</v>
      </c>
      <c r="I146">
        <v>0.09</v>
      </c>
      <c r="J146">
        <f t="shared" si="24"/>
        <v>156862745.09803921</v>
      </c>
      <c r="K146">
        <f t="shared" si="29"/>
        <v>5586.747458327216</v>
      </c>
      <c r="L146">
        <f t="shared" si="30"/>
        <v>62074.971759191292</v>
      </c>
      <c r="N146">
        <v>20000000000</v>
      </c>
      <c r="O146" s="2">
        <f t="shared" si="31"/>
        <v>1.2612698927099952</v>
      </c>
      <c r="P146" s="2">
        <f t="shared" si="32"/>
        <v>1.1743993945603679E-3</v>
      </c>
      <c r="Q146" s="2">
        <f t="shared" si="25"/>
        <v>9.3112457638786937E-4</v>
      </c>
      <c r="R146">
        <v>120000</v>
      </c>
      <c r="S146">
        <f t="shared" si="26"/>
        <v>122980.39215686274</v>
      </c>
      <c r="T146">
        <f t="shared" si="33"/>
        <v>6995.4553240101432</v>
      </c>
      <c r="U146">
        <f t="shared" si="34"/>
        <v>77727.281377890482</v>
      </c>
      <c r="V146">
        <f t="shared" si="35"/>
        <v>29410523.953239463</v>
      </c>
    </row>
    <row r="147" spans="5:22" x14ac:dyDescent="0.15">
      <c r="E147" s="1">
        <v>43433</v>
      </c>
      <c r="F147">
        <f t="shared" si="27"/>
        <v>25382260599.297943</v>
      </c>
      <c r="G147">
        <f t="shared" si="28"/>
        <v>23550062.862966549</v>
      </c>
      <c r="H147">
        <v>6000000</v>
      </c>
      <c r="I147">
        <v>0.09</v>
      </c>
      <c r="J147">
        <f t="shared" si="24"/>
        <v>156862745.09803921</v>
      </c>
      <c r="K147">
        <f t="shared" si="29"/>
        <v>5566.8949038253731</v>
      </c>
      <c r="L147">
        <f t="shared" si="30"/>
        <v>61854.387820281925</v>
      </c>
      <c r="N147">
        <v>20000000000</v>
      </c>
      <c r="O147" s="2">
        <f t="shared" si="31"/>
        <v>1.2691130299648972</v>
      </c>
      <c r="P147" s="2">
        <f t="shared" si="32"/>
        <v>1.1775031431483275E-3</v>
      </c>
      <c r="Q147" s="2">
        <f t="shared" si="25"/>
        <v>9.2781581730422898E-4</v>
      </c>
      <c r="R147">
        <v>120000</v>
      </c>
      <c r="S147">
        <f t="shared" si="26"/>
        <v>122980.39215686274</v>
      </c>
      <c r="T147">
        <f t="shared" si="33"/>
        <v>6999.6677035756002</v>
      </c>
      <c r="U147">
        <f t="shared" si="34"/>
        <v>77774.085595284443</v>
      </c>
      <c r="V147">
        <f t="shared" si="35"/>
        <v>29611231.626774214</v>
      </c>
    </row>
    <row r="148" spans="5:22" x14ac:dyDescent="0.15">
      <c r="E148" s="1">
        <v>43434</v>
      </c>
      <c r="F148">
        <f t="shared" si="27"/>
        <v>25539123344.395981</v>
      </c>
      <c r="G148">
        <f t="shared" si="28"/>
        <v>23611917.25078683</v>
      </c>
      <c r="H148">
        <v>6000000</v>
      </c>
      <c r="I148">
        <v>0.09</v>
      </c>
      <c r="J148">
        <f t="shared" si="24"/>
        <v>156862745.09803921</v>
      </c>
      <c r="K148">
        <f t="shared" si="29"/>
        <v>5547.234397762043</v>
      </c>
      <c r="L148">
        <f t="shared" si="30"/>
        <v>61635.937752911588</v>
      </c>
      <c r="N148">
        <v>20000000000</v>
      </c>
      <c r="O148" s="2">
        <f t="shared" si="31"/>
        <v>1.2769561672197991</v>
      </c>
      <c r="P148" s="2">
        <f t="shared" si="32"/>
        <v>1.1805958625393416E-3</v>
      </c>
      <c r="Q148" s="2">
        <f t="shared" si="25"/>
        <v>9.2453906629367383E-4</v>
      </c>
      <c r="R148">
        <v>120000</v>
      </c>
      <c r="S148">
        <f t="shared" si="26"/>
        <v>122980.39215686274</v>
      </c>
      <c r="T148">
        <f t="shared" si="33"/>
        <v>7003.8393336789222</v>
      </c>
      <c r="U148">
        <f t="shared" si="34"/>
        <v>77820.437040876917</v>
      </c>
      <c r="V148">
        <f t="shared" si="35"/>
        <v>29811986.10452636</v>
      </c>
    </row>
    <row r="149" spans="5:22" x14ac:dyDescent="0.15">
      <c r="E149" s="1">
        <v>43435</v>
      </c>
      <c r="F149">
        <f t="shared" si="27"/>
        <v>25695986089.494019</v>
      </c>
      <c r="G149">
        <f t="shared" si="28"/>
        <v>23673553.18853974</v>
      </c>
      <c r="H149">
        <v>6000000</v>
      </c>
      <c r="I149">
        <v>0.09</v>
      </c>
      <c r="J149">
        <f t="shared" si="24"/>
        <v>156862745.09803921</v>
      </c>
      <c r="K149">
        <f t="shared" si="29"/>
        <v>5527.7629212802622</v>
      </c>
      <c r="L149">
        <f t="shared" si="30"/>
        <v>61419.588014225141</v>
      </c>
      <c r="N149">
        <v>20000000000</v>
      </c>
      <c r="O149" s="2">
        <f t="shared" si="31"/>
        <v>1.284799304474701</v>
      </c>
      <c r="P149" s="2">
        <f t="shared" si="32"/>
        <v>1.1836776594269869E-3</v>
      </c>
      <c r="Q149" s="2">
        <f t="shared" si="25"/>
        <v>9.2129382021337704E-4</v>
      </c>
      <c r="R149">
        <v>120000</v>
      </c>
      <c r="S149">
        <f t="shared" si="26"/>
        <v>122980.39215686274</v>
      </c>
      <c r="T149">
        <f t="shared" si="33"/>
        <v>7007.9708548709941</v>
      </c>
      <c r="U149">
        <f t="shared" si="34"/>
        <v>77866.342831899936</v>
      </c>
      <c r="V149">
        <f t="shared" si="35"/>
        <v>30012786.933724098</v>
      </c>
    </row>
    <row r="150" spans="5:22" x14ac:dyDescent="0.15">
      <c r="E150" s="1">
        <v>43436</v>
      </c>
      <c r="F150">
        <f t="shared" si="27"/>
        <v>25852848834.592056</v>
      </c>
      <c r="G150">
        <f t="shared" si="28"/>
        <v>23734972.776553966</v>
      </c>
      <c r="H150">
        <v>6000000</v>
      </c>
      <c r="I150">
        <v>0.09</v>
      </c>
      <c r="J150">
        <f t="shared" si="24"/>
        <v>156862745.09803921</v>
      </c>
      <c r="K150">
        <f t="shared" si="29"/>
        <v>5508.4775210062817</v>
      </c>
      <c r="L150">
        <f t="shared" si="30"/>
        <v>61205.305788958685</v>
      </c>
      <c r="N150">
        <v>20000000000</v>
      </c>
      <c r="O150" s="2">
        <f t="shared" si="31"/>
        <v>1.2926424417296027</v>
      </c>
      <c r="P150" s="2">
        <f t="shared" si="32"/>
        <v>1.1867486388276983E-3</v>
      </c>
      <c r="Q150" s="2">
        <f t="shared" si="25"/>
        <v>9.1807958683438038E-4</v>
      </c>
      <c r="R150">
        <v>120000</v>
      </c>
      <c r="S150">
        <f t="shared" si="26"/>
        <v>122980.39215686274</v>
      </c>
      <c r="T150">
        <f t="shared" si="33"/>
        <v>7012.0628938082627</v>
      </c>
      <c r="U150">
        <f t="shared" si="34"/>
        <v>77911.809931202923</v>
      </c>
      <c r="V150">
        <f t="shared" si="35"/>
        <v>30213633.668712858</v>
      </c>
    </row>
    <row r="151" spans="5:22" x14ac:dyDescent="0.15">
      <c r="E151" s="1">
        <v>43437</v>
      </c>
      <c r="F151">
        <f t="shared" si="27"/>
        <v>26009711579.690094</v>
      </c>
      <c r="G151">
        <f t="shared" si="28"/>
        <v>23796178.082342926</v>
      </c>
      <c r="H151">
        <v>6000000</v>
      </c>
      <c r="I151">
        <v>0.09</v>
      </c>
      <c r="J151">
        <f t="shared" si="24"/>
        <v>156862745.09803921</v>
      </c>
      <c r="K151">
        <f t="shared" si="29"/>
        <v>5489.3753072427862</v>
      </c>
      <c r="L151">
        <f t="shared" si="30"/>
        <v>60993.058969364291</v>
      </c>
      <c r="N151">
        <v>20000000000</v>
      </c>
      <c r="O151" s="2">
        <f t="shared" si="31"/>
        <v>1.3004855789845047</v>
      </c>
      <c r="P151" s="2">
        <f t="shared" si="32"/>
        <v>1.1898089041171463E-3</v>
      </c>
      <c r="Q151" s="2">
        <f t="shared" si="25"/>
        <v>9.148958845404643E-4</v>
      </c>
      <c r="R151">
        <v>120000</v>
      </c>
      <c r="S151">
        <f t="shared" si="26"/>
        <v>122980.39215686274</v>
      </c>
      <c r="T151">
        <f t="shared" si="33"/>
        <v>7016.1160636360992</v>
      </c>
      <c r="U151">
        <f t="shared" si="34"/>
        <v>77956.845151512214</v>
      </c>
      <c r="V151">
        <f t="shared" si="35"/>
        <v>30414525.870800924</v>
      </c>
    </row>
    <row r="152" spans="5:22" x14ac:dyDescent="0.15">
      <c r="E152" s="1">
        <v>43438</v>
      </c>
      <c r="F152">
        <f t="shared" si="27"/>
        <v>26166574324.788132</v>
      </c>
      <c r="G152">
        <f t="shared" si="28"/>
        <v>23857171.14131229</v>
      </c>
      <c r="H152">
        <v>6000000</v>
      </c>
      <c r="I152">
        <v>0.09</v>
      </c>
      <c r="J152">
        <f t="shared" si="24"/>
        <v>156862745.09803921</v>
      </c>
      <c r="K152">
        <f t="shared" si="29"/>
        <v>5470.4534522224958</v>
      </c>
      <c r="L152">
        <f t="shared" si="30"/>
        <v>60782.816135805508</v>
      </c>
      <c r="N152">
        <v>20000000000</v>
      </c>
      <c r="O152" s="2">
        <f t="shared" si="31"/>
        <v>1.3083287162394066</v>
      </c>
      <c r="P152" s="2">
        <f t="shared" si="32"/>
        <v>1.1928585570656145E-3</v>
      </c>
      <c r="Q152" s="2">
        <f t="shared" si="25"/>
        <v>9.1174224203708254E-4</v>
      </c>
      <c r="R152">
        <v>120000</v>
      </c>
      <c r="S152">
        <f t="shared" si="26"/>
        <v>122980.39215686274</v>
      </c>
      <c r="T152">
        <f t="shared" si="33"/>
        <v>7020.1309643593613</v>
      </c>
      <c r="U152">
        <f t="shared" si="34"/>
        <v>78001.455159548466</v>
      </c>
      <c r="V152">
        <f t="shared" si="35"/>
        <v>30615463.108109299</v>
      </c>
    </row>
    <row r="153" spans="5:22" x14ac:dyDescent="0.15">
      <c r="E153" s="1">
        <v>43439</v>
      </c>
      <c r="F153">
        <f t="shared" si="27"/>
        <v>26323437069.886169</v>
      </c>
      <c r="G153">
        <f t="shared" si="28"/>
        <v>23917953.957448095</v>
      </c>
      <c r="H153">
        <v>6000000</v>
      </c>
      <c r="I153">
        <v>0.09</v>
      </c>
      <c r="J153">
        <f t="shared" si="24"/>
        <v>156862745.09803921</v>
      </c>
      <c r="K153">
        <f t="shared" si="29"/>
        <v>5451.7091884197907</v>
      </c>
      <c r="L153">
        <f t="shared" si="30"/>
        <v>60574.546537997674</v>
      </c>
      <c r="N153">
        <v>20000000000</v>
      </c>
      <c r="O153" s="2">
        <f t="shared" si="31"/>
        <v>1.3161718534943085</v>
      </c>
      <c r="P153" s="2">
        <f t="shared" si="32"/>
        <v>1.1958976978724048E-3</v>
      </c>
      <c r="Q153" s="2">
        <f t="shared" si="25"/>
        <v>9.0861819806996519E-4</v>
      </c>
      <c r="R153">
        <v>120000</v>
      </c>
      <c r="S153">
        <f t="shared" si="26"/>
        <v>122980.39215686274</v>
      </c>
      <c r="T153">
        <f t="shared" si="33"/>
        <v>7024.1081832006294</v>
      </c>
      <c r="U153">
        <f t="shared" si="34"/>
        <v>78045.646480006995</v>
      </c>
      <c r="V153">
        <f t="shared" si="35"/>
        <v>30816444.955425709</v>
      </c>
    </row>
    <row r="154" spans="5:22" x14ac:dyDescent="0.15">
      <c r="E154" s="1">
        <v>43440</v>
      </c>
      <c r="F154">
        <f t="shared" si="27"/>
        <v>26480299814.984207</v>
      </c>
      <c r="G154">
        <f t="shared" si="28"/>
        <v>23978528.503986094</v>
      </c>
      <c r="H154">
        <v>6000000</v>
      </c>
      <c r="I154">
        <v>0.09</v>
      </c>
      <c r="J154">
        <f t="shared" si="24"/>
        <v>156862745.09803921</v>
      </c>
      <c r="K154">
        <f t="shared" si="29"/>
        <v>5433.139806918095</v>
      </c>
      <c r="L154">
        <f t="shared" si="30"/>
        <v>60368.220076867721</v>
      </c>
      <c r="N154">
        <v>20000000000</v>
      </c>
      <c r="O154" s="2">
        <f t="shared" si="31"/>
        <v>1.3240149907492103</v>
      </c>
      <c r="P154" s="2">
        <f t="shared" si="32"/>
        <v>1.1989264251993047E-3</v>
      </c>
      <c r="Q154" s="2">
        <f t="shared" si="25"/>
        <v>9.0552330115301581E-4</v>
      </c>
      <c r="R154">
        <v>120000</v>
      </c>
      <c r="S154">
        <f t="shared" si="26"/>
        <v>122980.39215686274</v>
      </c>
      <c r="T154">
        <f t="shared" si="33"/>
        <v>7028.048294946635</v>
      </c>
      <c r="U154">
        <f t="shared" si="34"/>
        <v>78089.425499407065</v>
      </c>
      <c r="V154">
        <f t="shared" si="35"/>
        <v>31017470.994062576</v>
      </c>
    </row>
    <row r="155" spans="5:22" x14ac:dyDescent="0.15">
      <c r="E155" s="1">
        <v>43441</v>
      </c>
      <c r="F155">
        <f t="shared" si="27"/>
        <v>26637162560.082245</v>
      </c>
      <c r="G155">
        <f t="shared" si="28"/>
        <v>24038896.724062961</v>
      </c>
      <c r="H155">
        <v>6000000</v>
      </c>
      <c r="I155">
        <v>0.09</v>
      </c>
      <c r="J155">
        <f t="shared" si="24"/>
        <v>156862745.09803921</v>
      </c>
      <c r="K155">
        <f t="shared" si="29"/>
        <v>5414.7426558308471</v>
      </c>
      <c r="L155">
        <f t="shared" si="30"/>
        <v>60163.807287009411</v>
      </c>
      <c r="N155">
        <v>20000000000</v>
      </c>
      <c r="O155" s="2">
        <f t="shared" si="31"/>
        <v>1.3318581280041122</v>
      </c>
      <c r="P155" s="2">
        <f t="shared" si="32"/>
        <v>1.2019448362031481E-3</v>
      </c>
      <c r="Q155" s="2">
        <f t="shared" si="25"/>
        <v>9.0245710930514128E-4</v>
      </c>
      <c r="R155">
        <v>120000</v>
      </c>
      <c r="S155">
        <f t="shared" si="26"/>
        <v>122980.39215686274</v>
      </c>
      <c r="T155">
        <f t="shared" si="33"/>
        <v>7031.9518622832893</v>
      </c>
      <c r="U155">
        <f t="shared" si="34"/>
        <v>78132.798469814326</v>
      </c>
      <c r="V155">
        <f t="shared" si="35"/>
        <v>31218540.811718844</v>
      </c>
    </row>
    <row r="156" spans="5:22" x14ac:dyDescent="0.15">
      <c r="E156" s="1">
        <v>43442</v>
      </c>
      <c r="F156">
        <f t="shared" si="27"/>
        <v>26794025305.180283</v>
      </c>
      <c r="G156">
        <f t="shared" si="28"/>
        <v>24099060.531349968</v>
      </c>
      <c r="H156">
        <v>6000000</v>
      </c>
      <c r="I156">
        <v>0.09</v>
      </c>
      <c r="J156">
        <f t="shared" si="24"/>
        <v>156862745.09803921</v>
      </c>
      <c r="K156">
        <f t="shared" si="29"/>
        <v>5396.5151387740289</v>
      </c>
      <c r="L156">
        <f t="shared" si="30"/>
        <v>59961.279319711437</v>
      </c>
      <c r="N156">
        <v>20000000000</v>
      </c>
      <c r="O156" s="2">
        <f t="shared" si="31"/>
        <v>1.3397012652590141</v>
      </c>
      <c r="P156" s="2">
        <f t="shared" si="32"/>
        <v>1.2049530265674983E-3</v>
      </c>
      <c r="Q156" s="2">
        <f t="shared" si="25"/>
        <v>8.9941918979567141E-4</v>
      </c>
      <c r="R156">
        <v>120000</v>
      </c>
      <c r="S156">
        <f t="shared" si="26"/>
        <v>122980.39215686274</v>
      </c>
      <c r="T156">
        <f t="shared" si="33"/>
        <v>7035.8194361197984</v>
      </c>
      <c r="U156">
        <f t="shared" si="34"/>
        <v>78175.77151244221</v>
      </c>
      <c r="V156">
        <f t="shared" si="35"/>
        <v>31419654.002345521</v>
      </c>
    </row>
    <row r="157" spans="5:22" x14ac:dyDescent="0.15">
      <c r="E157" s="1">
        <v>43443</v>
      </c>
      <c r="F157">
        <f t="shared" si="27"/>
        <v>26950888050.27832</v>
      </c>
      <c r="G157">
        <f t="shared" si="28"/>
        <v>24159021.810669679</v>
      </c>
      <c r="H157">
        <v>6000000</v>
      </c>
      <c r="I157">
        <v>0.09</v>
      </c>
      <c r="J157">
        <f t="shared" si="24"/>
        <v>156862745.09803921</v>
      </c>
      <c r="K157">
        <f t="shared" si="29"/>
        <v>5378.4547133882343</v>
      </c>
      <c r="L157">
        <f t="shared" si="30"/>
        <v>59760.607926535937</v>
      </c>
      <c r="N157">
        <v>20000000000</v>
      </c>
      <c r="O157" s="2">
        <f t="shared" si="31"/>
        <v>1.3475444025139161</v>
      </c>
      <c r="P157" s="2">
        <f t="shared" si="32"/>
        <v>1.207951090533484E-3</v>
      </c>
      <c r="Q157" s="2">
        <f t="shared" si="25"/>
        <v>8.9640911889803912E-4</v>
      </c>
      <c r="R157">
        <v>120000</v>
      </c>
      <c r="S157">
        <f t="shared" si="26"/>
        <v>122980.39215686274</v>
      </c>
      <c r="T157">
        <f t="shared" si="33"/>
        <v>7039.6515559022437</v>
      </c>
      <c r="U157">
        <f t="shared" si="34"/>
        <v>78218.350621136051</v>
      </c>
      <c r="V157">
        <f t="shared" si="35"/>
        <v>31620810.166014824</v>
      </c>
    </row>
    <row r="158" spans="5:22" x14ac:dyDescent="0.15">
      <c r="E158" s="1">
        <v>43444</v>
      </c>
      <c r="F158">
        <f t="shared" si="27"/>
        <v>27107750795.376358</v>
      </c>
      <c r="G158">
        <f t="shared" si="28"/>
        <v>24218782.418596216</v>
      </c>
      <c r="H158">
        <v>6000000</v>
      </c>
      <c r="I158">
        <v>0.09</v>
      </c>
      <c r="J158">
        <f t="shared" si="24"/>
        <v>156862745.09803921</v>
      </c>
      <c r="K158">
        <f t="shared" si="29"/>
        <v>5360.5588899084387</v>
      </c>
      <c r="L158">
        <f t="shared" si="30"/>
        <v>59561.765443427095</v>
      </c>
      <c r="N158">
        <v>20000000000</v>
      </c>
      <c r="O158" s="2">
        <f t="shared" si="31"/>
        <v>1.355387539768818</v>
      </c>
      <c r="P158" s="2">
        <f t="shared" si="32"/>
        <v>1.2109391209298107E-3</v>
      </c>
      <c r="Q158" s="2">
        <f t="shared" si="25"/>
        <v>8.9342648165140648E-4</v>
      </c>
      <c r="R158">
        <v>120000</v>
      </c>
      <c r="S158">
        <f t="shared" si="26"/>
        <v>122980.39215686274</v>
      </c>
      <c r="T158">
        <f t="shared" si="33"/>
        <v>7043.4487499170655</v>
      </c>
      <c r="U158">
        <f t="shared" si="34"/>
        <v>78260.541665745171</v>
      </c>
      <c r="V158">
        <f t="shared" si="35"/>
        <v>31822008.908792824</v>
      </c>
    </row>
    <row r="159" spans="5:22" x14ac:dyDescent="0.15">
      <c r="E159" s="1">
        <v>43445</v>
      </c>
      <c r="F159">
        <f t="shared" si="27"/>
        <v>27264613540.474396</v>
      </c>
      <c r="G159">
        <f t="shared" si="28"/>
        <v>24278344.184039641</v>
      </c>
      <c r="H159">
        <v>6000000</v>
      </c>
      <c r="I159">
        <v>0.09</v>
      </c>
      <c r="J159">
        <f t="shared" si="24"/>
        <v>156862745.09803921</v>
      </c>
      <c r="K159">
        <f t="shared" si="29"/>
        <v>5342.8252297796271</v>
      </c>
      <c r="L159">
        <f t="shared" si="30"/>
        <v>59364.724775329189</v>
      </c>
      <c r="N159">
        <v>20000000000</v>
      </c>
      <c r="O159" s="2">
        <f t="shared" si="31"/>
        <v>1.3632306770237197</v>
      </c>
      <c r="P159" s="2">
        <f t="shared" si="32"/>
        <v>1.213917209201982E-3</v>
      </c>
      <c r="Q159" s="2">
        <f t="shared" si="25"/>
        <v>8.9047087162993791E-4</v>
      </c>
      <c r="R159">
        <v>120000</v>
      </c>
      <c r="S159">
        <f t="shared" si="26"/>
        <v>122980.39215686274</v>
      </c>
      <c r="T159">
        <f t="shared" si="33"/>
        <v>7047.2115355847964</v>
      </c>
      <c r="U159">
        <f t="shared" si="34"/>
        <v>78302.350395386631</v>
      </c>
      <c r="V159">
        <f t="shared" si="35"/>
        <v>32023249.842615429</v>
      </c>
    </row>
    <row r="160" spans="5:22" x14ac:dyDescent="0.15">
      <c r="E160" s="1">
        <v>43446</v>
      </c>
      <c r="F160">
        <f t="shared" si="27"/>
        <v>27421476285.572433</v>
      </c>
      <c r="G160">
        <f t="shared" si="28"/>
        <v>24337708.90881497</v>
      </c>
      <c r="H160">
        <v>6000000</v>
      </c>
      <c r="I160">
        <v>0.09</v>
      </c>
      <c r="J160">
        <f t="shared" si="24"/>
        <v>156862745.09803921</v>
      </c>
      <c r="K160">
        <f t="shared" si="29"/>
        <v>5325.2513443165799</v>
      </c>
      <c r="L160">
        <f t="shared" si="30"/>
        <v>59169.459381295332</v>
      </c>
      <c r="N160">
        <v>20000000000</v>
      </c>
      <c r="O160" s="2">
        <f t="shared" si="31"/>
        <v>1.3710738142786216</v>
      </c>
      <c r="P160" s="2">
        <f t="shared" si="32"/>
        <v>1.2168854454407485E-3</v>
      </c>
      <c r="Q160" s="2">
        <f t="shared" si="25"/>
        <v>8.8754189071943001E-4</v>
      </c>
      <c r="R160">
        <v>120000</v>
      </c>
      <c r="S160">
        <f t="shared" si="26"/>
        <v>122980.39215686274</v>
      </c>
      <c r="T160">
        <f t="shared" si="33"/>
        <v>7050.9404197444301</v>
      </c>
      <c r="U160">
        <f t="shared" si="34"/>
        <v>78343.782441604781</v>
      </c>
      <c r="V160">
        <f t="shared" si="35"/>
        <v>32224532.585167676</v>
      </c>
    </row>
    <row r="161" spans="5:22" x14ac:dyDescent="0.15">
      <c r="E161" s="1">
        <v>43447</v>
      </c>
      <c r="F161">
        <f t="shared" si="27"/>
        <v>27578339030.670471</v>
      </c>
      <c r="G161">
        <f t="shared" si="28"/>
        <v>24396878.368196264</v>
      </c>
      <c r="H161">
        <v>6000000</v>
      </c>
      <c r="I161">
        <v>0.09</v>
      </c>
      <c r="J161">
        <f t="shared" si="24"/>
        <v>156862745.09803921</v>
      </c>
      <c r="K161">
        <f t="shared" si="29"/>
        <v>5307.8348934061551</v>
      </c>
      <c r="L161">
        <f t="shared" si="30"/>
        <v>58975.943260068394</v>
      </c>
      <c r="N161">
        <v>20000000000</v>
      </c>
      <c r="O161" s="2">
        <f t="shared" si="31"/>
        <v>1.3789169515335236</v>
      </c>
      <c r="P161" s="2">
        <f t="shared" si="32"/>
        <v>1.2198439184098132E-3</v>
      </c>
      <c r="Q161" s="2">
        <f t="shared" si="25"/>
        <v>8.8463914890102573E-4</v>
      </c>
      <c r="R161">
        <v>120000</v>
      </c>
      <c r="S161">
        <f t="shared" si="26"/>
        <v>122980.39215686274</v>
      </c>
      <c r="T161">
        <f t="shared" si="33"/>
        <v>7054.6358989287883</v>
      </c>
      <c r="U161">
        <f t="shared" si="34"/>
        <v>78384.843321430977</v>
      </c>
      <c r="V161">
        <f t="shared" si="35"/>
        <v>32425856.759766143</v>
      </c>
    </row>
    <row r="162" spans="5:22" x14ac:dyDescent="0.15">
      <c r="E162" s="1">
        <v>43448</v>
      </c>
      <c r="F162">
        <f t="shared" si="27"/>
        <v>27735201775.768509</v>
      </c>
      <c r="G162">
        <f t="shared" si="28"/>
        <v>24455854.311456334</v>
      </c>
      <c r="H162">
        <v>6000000</v>
      </c>
      <c r="I162">
        <v>0.09</v>
      </c>
      <c r="J162">
        <f t="shared" si="24"/>
        <v>156862745.09803921</v>
      </c>
      <c r="K162">
        <f t="shared" si="29"/>
        <v>5290.5735842504846</v>
      </c>
      <c r="L162">
        <f t="shared" si="30"/>
        <v>58784.150936116501</v>
      </c>
      <c r="N162">
        <v>20000000000</v>
      </c>
      <c r="O162" s="2">
        <f t="shared" si="31"/>
        <v>1.3867600887884255</v>
      </c>
      <c r="P162" s="2">
        <f t="shared" si="32"/>
        <v>1.2227927155728166E-3</v>
      </c>
      <c r="Q162" s="2">
        <f t="shared" si="25"/>
        <v>8.8176226404174747E-4</v>
      </c>
      <c r="R162">
        <v>120000</v>
      </c>
      <c r="S162">
        <f t="shared" si="26"/>
        <v>122980.39215686274</v>
      </c>
      <c r="T162">
        <f t="shared" si="33"/>
        <v>7058.2984596311717</v>
      </c>
      <c r="U162">
        <f t="shared" si="34"/>
        <v>78425.538440346354</v>
      </c>
      <c r="V162">
        <f t="shared" si="35"/>
        <v>32627221.995244436</v>
      </c>
    </row>
    <row r="163" spans="5:22" x14ac:dyDescent="0.15">
      <c r="E163" s="1">
        <v>43449</v>
      </c>
      <c r="F163">
        <f t="shared" si="27"/>
        <v>27892064520.866547</v>
      </c>
      <c r="G163">
        <f t="shared" si="28"/>
        <v>24514638.462392449</v>
      </c>
      <c r="H163">
        <v>6000000</v>
      </c>
      <c r="I163">
        <v>0.09</v>
      </c>
      <c r="J163">
        <f t="shared" si="24"/>
        <v>156862745.09803921</v>
      </c>
      <c r="K163">
        <f t="shared" si="29"/>
        <v>5273.4651701495841</v>
      </c>
      <c r="L163">
        <f t="shared" si="30"/>
        <v>58594.05744610649</v>
      </c>
      <c r="N163">
        <v>20000000000</v>
      </c>
      <c r="O163" s="2">
        <f t="shared" si="31"/>
        <v>1.3946032260433274</v>
      </c>
      <c r="P163" s="2">
        <f t="shared" si="32"/>
        <v>1.2257319231196225E-3</v>
      </c>
      <c r="Q163" s="2">
        <f t="shared" si="25"/>
        <v>8.7891086169159742E-4</v>
      </c>
      <c r="R163">
        <v>120000</v>
      </c>
      <c r="S163">
        <f t="shared" si="26"/>
        <v>122980.39215686274</v>
      </c>
      <c r="T163">
        <f t="shared" si="33"/>
        <v>7061.9285785636912</v>
      </c>
      <c r="U163">
        <f t="shared" si="34"/>
        <v>78465.873095152128</v>
      </c>
      <c r="V163">
        <f t="shared" si="35"/>
        <v>32828627.925841644</v>
      </c>
    </row>
    <row r="164" spans="5:22" x14ac:dyDescent="0.15">
      <c r="E164" s="1">
        <v>43450</v>
      </c>
      <c r="F164">
        <f t="shared" si="27"/>
        <v>28048927265.964584</v>
      </c>
      <c r="G164">
        <f t="shared" si="28"/>
        <v>24573232.519838557</v>
      </c>
      <c r="H164">
        <v>6000000</v>
      </c>
      <c r="I164">
        <v>0.09</v>
      </c>
      <c r="J164">
        <f t="shared" si="24"/>
        <v>156862745.09803921</v>
      </c>
      <c r="K164">
        <f t="shared" si="29"/>
        <v>5256.5074493219126</v>
      </c>
      <c r="L164">
        <f t="shared" si="30"/>
        <v>58405.638325799031</v>
      </c>
      <c r="N164">
        <v>20000000000</v>
      </c>
      <c r="O164" s="2">
        <f t="shared" si="31"/>
        <v>1.4024463632982291</v>
      </c>
      <c r="P164" s="2">
        <f t="shared" si="32"/>
        <v>1.2286616259919278E-3</v>
      </c>
      <c r="Q164" s="2">
        <f t="shared" si="25"/>
        <v>8.7608457488698541E-4</v>
      </c>
      <c r="R164">
        <v>120000</v>
      </c>
      <c r="S164">
        <f t="shared" si="26"/>
        <v>122980.39215686274</v>
      </c>
      <c r="T164">
        <f t="shared" si="33"/>
        <v>7065.5267229075134</v>
      </c>
      <c r="U164">
        <f t="shared" si="34"/>
        <v>78505.852476750151</v>
      </c>
      <c r="V164">
        <f t="shared" si="35"/>
        <v>33030074.191093657</v>
      </c>
    </row>
    <row r="165" spans="5:22" x14ac:dyDescent="0.15">
      <c r="E165" s="1">
        <v>43451</v>
      </c>
      <c r="F165">
        <f t="shared" si="27"/>
        <v>28205790011.062622</v>
      </c>
      <c r="G165">
        <f t="shared" si="28"/>
        <v>24631638.158164356</v>
      </c>
      <c r="H165">
        <v>6000000</v>
      </c>
      <c r="I165">
        <v>0.09</v>
      </c>
      <c r="J165">
        <f t="shared" si="24"/>
        <v>156862745.09803921</v>
      </c>
      <c r="K165">
        <f t="shared" si="29"/>
        <v>5239.6982637614947</v>
      </c>
      <c r="L165">
        <f t="shared" si="30"/>
        <v>58218.869597349942</v>
      </c>
      <c r="N165">
        <v>20000000000</v>
      </c>
      <c r="O165" s="2">
        <f t="shared" si="31"/>
        <v>1.4102895005531311</v>
      </c>
      <c r="P165" s="2">
        <f t="shared" si="32"/>
        <v>1.2315819079082178E-3</v>
      </c>
      <c r="Q165" s="2">
        <f t="shared" si="25"/>
        <v>8.7328304396024916E-4</v>
      </c>
      <c r="R165">
        <v>120000</v>
      </c>
      <c r="S165">
        <f t="shared" si="26"/>
        <v>122980.39215686274</v>
      </c>
      <c r="T165">
        <f t="shared" si="33"/>
        <v>7069.0933505553603</v>
      </c>
      <c r="U165">
        <f t="shared" si="34"/>
        <v>78545.481672837341</v>
      </c>
      <c r="V165">
        <f t="shared" si="35"/>
        <v>33231560.435727268</v>
      </c>
    </row>
    <row r="166" spans="5:22" x14ac:dyDescent="0.15">
      <c r="E166" s="1">
        <v>43452</v>
      </c>
      <c r="F166">
        <f t="shared" si="27"/>
        <v>28362652756.16066</v>
      </c>
      <c r="G166">
        <f t="shared" si="28"/>
        <v>24689857.027761705</v>
      </c>
      <c r="H166">
        <v>6000000</v>
      </c>
      <c r="I166">
        <v>0.09</v>
      </c>
      <c r="J166">
        <f t="shared" si="24"/>
        <v>156862745.09803921</v>
      </c>
      <c r="K166">
        <f t="shared" si="29"/>
        <v>5223.0354981302962</v>
      </c>
      <c r="L166">
        <f t="shared" si="30"/>
        <v>58033.727757003297</v>
      </c>
      <c r="N166">
        <v>20000000000</v>
      </c>
      <c r="O166" s="2">
        <f t="shared" si="31"/>
        <v>1.418132637808033</v>
      </c>
      <c r="P166" s="2">
        <f t="shared" si="32"/>
        <v>1.2344928513880853E-3</v>
      </c>
      <c r="Q166" s="2">
        <f t="shared" si="25"/>
        <v>8.705059163550495E-4</v>
      </c>
      <c r="R166">
        <v>120000</v>
      </c>
      <c r="S166">
        <f t="shared" si="26"/>
        <v>122980.39215686274</v>
      </c>
      <c r="T166">
        <f t="shared" si="33"/>
        <v>7072.6289103465388</v>
      </c>
      <c r="U166">
        <f t="shared" si="34"/>
        <v>78584.765670517096</v>
      </c>
      <c r="V166">
        <f t="shared" si="35"/>
        <v>33433086.309556969</v>
      </c>
    </row>
    <row r="167" spans="5:22" x14ac:dyDescent="0.15">
      <c r="E167" s="1">
        <v>43453</v>
      </c>
      <c r="F167">
        <f t="shared" si="27"/>
        <v>28519515501.258698</v>
      </c>
      <c r="G167">
        <f t="shared" si="28"/>
        <v>24747890.755518708</v>
      </c>
      <c r="H167">
        <v>6000000</v>
      </c>
      <c r="I167">
        <v>0.09</v>
      </c>
      <c r="J167">
        <f t="shared" si="24"/>
        <v>156862745.09803921</v>
      </c>
      <c r="K167">
        <f t="shared" si="29"/>
        <v>5206.5170786845529</v>
      </c>
      <c r="L167">
        <f t="shared" si="30"/>
        <v>57850.189763161703</v>
      </c>
      <c r="N167">
        <v>20000000000</v>
      </c>
      <c r="O167" s="2">
        <f t="shared" si="31"/>
        <v>1.4259757750629349</v>
      </c>
      <c r="P167" s="2">
        <f t="shared" si="32"/>
        <v>1.2373945377759355E-3</v>
      </c>
      <c r="Q167" s="2">
        <f t="shared" si="25"/>
        <v>8.6775284644742545E-4</v>
      </c>
      <c r="R167">
        <v>120000</v>
      </c>
      <c r="S167">
        <f t="shared" si="26"/>
        <v>122980.39215686274</v>
      </c>
      <c r="T167">
        <f t="shared" si="33"/>
        <v>7076.1338422947392</v>
      </c>
      <c r="U167">
        <f t="shared" si="34"/>
        <v>78623.709358830441</v>
      </c>
      <c r="V167">
        <f t="shared" si="35"/>
        <v>33634651.467384346</v>
      </c>
    </row>
    <row r="168" spans="5:22" x14ac:dyDescent="0.15">
      <c r="E168" s="1">
        <v>43454</v>
      </c>
      <c r="F168">
        <f t="shared" si="27"/>
        <v>28676378246.356735</v>
      </c>
      <c r="G168">
        <f t="shared" si="28"/>
        <v>24805740.945281871</v>
      </c>
      <c r="H168">
        <v>6000000</v>
      </c>
      <c r="I168">
        <v>0.09</v>
      </c>
      <c r="J168">
        <f t="shared" si="24"/>
        <v>156862745.09803921</v>
      </c>
      <c r="K168">
        <f t="shared" si="29"/>
        <v>5190.1409722338376</v>
      </c>
      <c r="L168">
        <f t="shared" si="30"/>
        <v>57668.233024820423</v>
      </c>
      <c r="N168">
        <v>20000000000</v>
      </c>
      <c r="O168" s="2">
        <f t="shared" si="31"/>
        <v>1.4338189123178369</v>
      </c>
      <c r="P168" s="2">
        <f t="shared" si="32"/>
        <v>1.2402870472640935E-3</v>
      </c>
      <c r="Q168" s="2">
        <f t="shared" si="25"/>
        <v>8.6502349537230635E-4</v>
      </c>
      <c r="R168">
        <v>120000</v>
      </c>
      <c r="S168">
        <f t="shared" si="26"/>
        <v>122980.39215686274</v>
      </c>
      <c r="T168">
        <f t="shared" si="33"/>
        <v>7079.6085778089191</v>
      </c>
      <c r="U168">
        <f t="shared" si="34"/>
        <v>78662.31753121021</v>
      </c>
      <c r="V168">
        <f t="shared" si="35"/>
        <v>33836255.568900041</v>
      </c>
    </row>
    <row r="169" spans="5:22" x14ac:dyDescent="0.15">
      <c r="E169" s="1">
        <v>43455</v>
      </c>
      <c r="F169">
        <f t="shared" si="27"/>
        <v>28833240991.454773</v>
      </c>
      <c r="G169">
        <f t="shared" si="28"/>
        <v>24863409.178306691</v>
      </c>
      <c r="H169">
        <v>6000000</v>
      </c>
      <c r="I169">
        <v>0.09</v>
      </c>
      <c r="J169">
        <f t="shared" si="24"/>
        <v>156862745.09803921</v>
      </c>
      <c r="K169">
        <f t="shared" si="29"/>
        <v>5173.9051851317145</v>
      </c>
      <c r="L169">
        <f t="shared" si="30"/>
        <v>57487.835390352382</v>
      </c>
      <c r="N169">
        <v>20000000000</v>
      </c>
      <c r="O169" s="2">
        <f t="shared" si="31"/>
        <v>1.4416620495727386</v>
      </c>
      <c r="P169" s="2">
        <f t="shared" si="32"/>
        <v>1.2431704589153346E-3</v>
      </c>
      <c r="Q169" s="2">
        <f t="shared" si="25"/>
        <v>8.6231753085528576E-4</v>
      </c>
      <c r="R169">
        <v>120000</v>
      </c>
      <c r="S169">
        <f t="shared" si="26"/>
        <v>122980.39215686274</v>
      </c>
      <c r="T169">
        <f t="shared" si="33"/>
        <v>7083.0535399074624</v>
      </c>
      <c r="U169">
        <f t="shared" si="34"/>
        <v>78700.594887860701</v>
      </c>
      <c r="V169">
        <f t="shared" si="35"/>
        <v>34037898.278588116</v>
      </c>
    </row>
    <row r="170" spans="5:22" x14ac:dyDescent="0.15">
      <c r="E170" s="1">
        <v>43456</v>
      </c>
      <c r="F170">
        <f t="shared" si="27"/>
        <v>28990103736.552811</v>
      </c>
      <c r="G170">
        <f t="shared" si="28"/>
        <v>24920897.013697043</v>
      </c>
      <c r="H170">
        <v>6000000</v>
      </c>
      <c r="I170">
        <v>0.09</v>
      </c>
      <c r="J170">
        <f t="shared" si="24"/>
        <v>156862745.09803921</v>
      </c>
      <c r="K170">
        <f t="shared" si="29"/>
        <v>5157.807762296824</v>
      </c>
      <c r="L170">
        <f t="shared" si="30"/>
        <v>57308.975136631379</v>
      </c>
      <c r="N170">
        <v>20000000000</v>
      </c>
      <c r="O170" s="2">
        <f t="shared" si="31"/>
        <v>1.4495051868276405</v>
      </c>
      <c r="P170" s="2">
        <f t="shared" si="32"/>
        <v>1.2460448506848522E-3</v>
      </c>
      <c r="Q170" s="2">
        <f t="shared" si="25"/>
        <v>8.5963462704947069E-4</v>
      </c>
      <c r="R170">
        <v>120000</v>
      </c>
      <c r="S170">
        <f t="shared" si="26"/>
        <v>122980.39215686274</v>
      </c>
      <c r="T170">
        <f t="shared" si="33"/>
        <v>7086.4691434258875</v>
      </c>
      <c r="U170">
        <f t="shared" si="34"/>
        <v>78738.546038065426</v>
      </c>
      <c r="V170">
        <f t="shared" si="35"/>
        <v>34239579.265632838</v>
      </c>
    </row>
    <row r="171" spans="5:22" x14ac:dyDescent="0.15">
      <c r="E171" s="1">
        <v>43457</v>
      </c>
      <c r="F171">
        <f t="shared" si="27"/>
        <v>29146966481.650848</v>
      </c>
      <c r="G171">
        <f t="shared" si="28"/>
        <v>24978205.988833673</v>
      </c>
      <c r="H171">
        <v>6000000</v>
      </c>
      <c r="I171">
        <v>0.09</v>
      </c>
      <c r="J171">
        <f t="shared" si="24"/>
        <v>156862745.09803921</v>
      </c>
      <c r="K171">
        <f t="shared" si="29"/>
        <v>5141.8467862633515</v>
      </c>
      <c r="L171">
        <f t="shared" si="30"/>
        <v>57131.630958481685</v>
      </c>
      <c r="N171">
        <v>20000000000</v>
      </c>
      <c r="O171" s="2">
        <f t="shared" si="31"/>
        <v>1.4573483240825424</v>
      </c>
      <c r="P171" s="2">
        <f t="shared" si="32"/>
        <v>1.2489102994416837E-3</v>
      </c>
      <c r="Q171" s="2">
        <f t="shared" si="25"/>
        <v>8.569744643772253E-4</v>
      </c>
      <c r="R171">
        <v>120000</v>
      </c>
      <c r="S171">
        <f t="shared" si="26"/>
        <v>122980.39215686274</v>
      </c>
      <c r="T171">
        <f t="shared" si="33"/>
        <v>7089.8557952183273</v>
      </c>
      <c r="U171">
        <f t="shared" si="34"/>
        <v>78776.17550242586</v>
      </c>
      <c r="V171">
        <f t="shared" si="35"/>
        <v>34441298.203827769</v>
      </c>
    </row>
    <row r="172" spans="5:22" x14ac:dyDescent="0.15">
      <c r="E172" s="1">
        <v>43458</v>
      </c>
      <c r="F172">
        <f t="shared" si="27"/>
        <v>29303829226.748886</v>
      </c>
      <c r="G172">
        <f t="shared" si="28"/>
        <v>25035337.619792156</v>
      </c>
      <c r="H172">
        <v>6000000</v>
      </c>
      <c r="I172">
        <v>0.09</v>
      </c>
      <c r="J172">
        <f t="shared" si="24"/>
        <v>156862745.09803921</v>
      </c>
      <c r="K172">
        <f t="shared" si="29"/>
        <v>5126.0203762598239</v>
      </c>
      <c r="L172">
        <f t="shared" si="30"/>
        <v>56955.781958442487</v>
      </c>
      <c r="N172">
        <v>20000000000</v>
      </c>
      <c r="O172" s="2">
        <f t="shared" si="31"/>
        <v>1.4651914613374444</v>
      </c>
      <c r="P172" s="2">
        <f t="shared" si="32"/>
        <v>1.2517668809896077E-3</v>
      </c>
      <c r="Q172" s="2">
        <f t="shared" si="25"/>
        <v>8.5433672937663724E-4</v>
      </c>
      <c r="R172">
        <v>120000</v>
      </c>
      <c r="S172">
        <f t="shared" si="26"/>
        <v>122980.39215686274</v>
      </c>
      <c r="T172">
        <f t="shared" si="33"/>
        <v>7093.2138943529872</v>
      </c>
      <c r="U172">
        <f t="shared" si="34"/>
        <v>78813.487715033189</v>
      </c>
      <c r="V172">
        <f t="shared" si="35"/>
        <v>34643054.771487057</v>
      </c>
    </row>
    <row r="173" spans="5:22" x14ac:dyDescent="0.15">
      <c r="E173" s="1">
        <v>43459</v>
      </c>
      <c r="F173">
        <f t="shared" si="27"/>
        <v>29460691971.846924</v>
      </c>
      <c r="G173">
        <f t="shared" si="28"/>
        <v>25092293.401750598</v>
      </c>
      <c r="H173">
        <v>6000000</v>
      </c>
      <c r="I173">
        <v>0.09</v>
      </c>
      <c r="J173">
        <f t="shared" si="24"/>
        <v>156862745.09803921</v>
      </c>
      <c r="K173">
        <f t="shared" si="29"/>
        <v>5110.3266873152543</v>
      </c>
      <c r="L173">
        <f t="shared" si="30"/>
        <v>56781.407636836164</v>
      </c>
      <c r="N173">
        <v>20000000000</v>
      </c>
      <c r="O173" s="2">
        <f t="shared" si="31"/>
        <v>1.4730345985923461</v>
      </c>
      <c r="P173" s="2">
        <f t="shared" si="32"/>
        <v>1.25461467008753E-3</v>
      </c>
      <c r="Q173" s="2">
        <f t="shared" si="25"/>
        <v>8.5172111455254231E-4</v>
      </c>
      <c r="R173">
        <v>120000</v>
      </c>
      <c r="S173">
        <f t="shared" si="26"/>
        <v>122980.39215686274</v>
      </c>
      <c r="T173">
        <f t="shared" si="33"/>
        <v>7096.5438323018107</v>
      </c>
      <c r="U173">
        <f t="shared" si="34"/>
        <v>78850.487025575683</v>
      </c>
      <c r="V173">
        <f t="shared" si="35"/>
        <v>34844848.651358955</v>
      </c>
    </row>
    <row r="174" spans="5:22" x14ac:dyDescent="0.15">
      <c r="E174" s="1">
        <v>43460</v>
      </c>
      <c r="F174">
        <f t="shared" si="27"/>
        <v>29617554716.944962</v>
      </c>
      <c r="G174">
        <f t="shared" si="28"/>
        <v>25149074.809387434</v>
      </c>
      <c r="H174">
        <v>6000000</v>
      </c>
      <c r="I174">
        <v>0.09</v>
      </c>
      <c r="J174">
        <f t="shared" si="24"/>
        <v>156862745.09803921</v>
      </c>
      <c r="K174">
        <f t="shared" si="29"/>
        <v>5094.7639093916832</v>
      </c>
      <c r="L174">
        <f t="shared" si="30"/>
        <v>56608.487882129819</v>
      </c>
      <c r="N174">
        <v>20000000000</v>
      </c>
      <c r="O174" s="2">
        <f t="shared" si="31"/>
        <v>1.480877735847248</v>
      </c>
      <c r="P174" s="2">
        <f t="shared" si="32"/>
        <v>1.2574537404693718E-3</v>
      </c>
      <c r="Q174" s="2">
        <f t="shared" si="25"/>
        <v>8.4912731823194728E-4</v>
      </c>
      <c r="R174">
        <v>120000</v>
      </c>
      <c r="S174">
        <f t="shared" si="26"/>
        <v>122980.39215686274</v>
      </c>
      <c r="T174">
        <f t="shared" si="33"/>
        <v>7099.8459931245343</v>
      </c>
      <c r="U174">
        <f t="shared" si="34"/>
        <v>78887.177701383713</v>
      </c>
      <c r="V174">
        <f t="shared" si="35"/>
        <v>35046679.53054139</v>
      </c>
    </row>
    <row r="175" spans="5:22" x14ac:dyDescent="0.15">
      <c r="E175" s="1">
        <v>43461</v>
      </c>
      <c r="F175">
        <f t="shared" si="27"/>
        <v>29774417462.042999</v>
      </c>
      <c r="G175">
        <f t="shared" si="28"/>
        <v>25205683.297269564</v>
      </c>
      <c r="H175">
        <v>6000000</v>
      </c>
      <c r="I175">
        <v>0.09</v>
      </c>
      <c r="J175">
        <f t="shared" si="24"/>
        <v>156862745.09803921</v>
      </c>
      <c r="K175">
        <f t="shared" si="29"/>
        <v>5079.3302665421925</v>
      </c>
      <c r="L175">
        <f t="shared" si="30"/>
        <v>56437.002961579921</v>
      </c>
      <c r="N175">
        <v>20000000000</v>
      </c>
      <c r="O175" s="2">
        <f t="shared" si="31"/>
        <v>1.48872087310215</v>
      </c>
      <c r="P175" s="2">
        <f t="shared" si="32"/>
        <v>1.2602841648634783E-3</v>
      </c>
      <c r="Q175" s="2">
        <f t="shared" si="25"/>
        <v>8.465550444236988E-4</v>
      </c>
      <c r="R175">
        <v>120000</v>
      </c>
      <c r="S175">
        <f t="shared" si="26"/>
        <v>122980.39215686274</v>
      </c>
      <c r="T175">
        <f t="shared" si="33"/>
        <v>7103.1207536473539</v>
      </c>
      <c r="U175">
        <f t="shared" si="34"/>
        <v>78923.563929415046</v>
      </c>
      <c r="V175">
        <f t="shared" si="35"/>
        <v>35248547.100399636</v>
      </c>
    </row>
    <row r="176" spans="5:22" x14ac:dyDescent="0.15">
      <c r="E176" s="1">
        <v>43462</v>
      </c>
      <c r="F176">
        <f t="shared" si="27"/>
        <v>29931280207.141037</v>
      </c>
      <c r="G176">
        <f t="shared" si="28"/>
        <v>25262120.300231144</v>
      </c>
      <c r="H176">
        <v>6000000</v>
      </c>
      <c r="I176">
        <v>0.09</v>
      </c>
      <c r="J176">
        <f t="shared" si="24"/>
        <v>156862745.09803921</v>
      </c>
      <c r="K176">
        <f t="shared" si="29"/>
        <v>5064.0240160935209</v>
      </c>
      <c r="L176">
        <f t="shared" si="30"/>
        <v>56266.933512150237</v>
      </c>
      <c r="N176">
        <v>20000000000</v>
      </c>
      <c r="O176" s="2">
        <f t="shared" si="31"/>
        <v>1.4965640103570519</v>
      </c>
      <c r="P176" s="2">
        <f t="shared" si="32"/>
        <v>1.2631060150115573E-3</v>
      </c>
      <c r="Q176" s="2">
        <f t="shared" si="25"/>
        <v>8.4400400268225349E-4</v>
      </c>
      <c r="R176">
        <v>120000</v>
      </c>
      <c r="S176">
        <f t="shared" si="26"/>
        <v>122980.39215686274</v>
      </c>
      <c r="T176">
        <f t="shared" si="33"/>
        <v>7106.3684836363482</v>
      </c>
      <c r="U176">
        <f t="shared" si="34"/>
        <v>78959.649818181642</v>
      </c>
      <c r="V176">
        <f t="shared" si="35"/>
        <v>35450451.056485914</v>
      </c>
    </row>
    <row r="177" spans="5:22" x14ac:dyDescent="0.15">
      <c r="E177" s="1">
        <v>43463</v>
      </c>
      <c r="F177">
        <f t="shared" si="27"/>
        <v>30088142952.239075</v>
      </c>
      <c r="G177">
        <f t="shared" si="28"/>
        <v>25318387.233743295</v>
      </c>
      <c r="H177">
        <v>6000000</v>
      </c>
      <c r="I177">
        <v>0.09</v>
      </c>
      <c r="J177">
        <f t="shared" si="24"/>
        <v>156862745.09803921</v>
      </c>
      <c r="K177">
        <f t="shared" si="29"/>
        <v>5048.8434478524387</v>
      </c>
      <c r="L177">
        <f t="shared" si="30"/>
        <v>56098.260531693762</v>
      </c>
      <c r="N177">
        <v>20000000000</v>
      </c>
      <c r="O177" s="2">
        <f t="shared" si="31"/>
        <v>1.5044071476119538</v>
      </c>
      <c r="P177" s="2">
        <f t="shared" si="32"/>
        <v>1.2659193616871647E-3</v>
      </c>
      <c r="Q177" s="2">
        <f t="shared" si="25"/>
        <v>8.4147390797540637E-4</v>
      </c>
      <c r="R177">
        <v>120000</v>
      </c>
      <c r="S177">
        <f t="shared" si="26"/>
        <v>122980.39215686274</v>
      </c>
      <c r="T177">
        <f t="shared" si="33"/>
        <v>7109.589545965875</v>
      </c>
      <c r="U177">
        <f t="shared" si="34"/>
        <v>78995.439399620838</v>
      </c>
      <c r="V177">
        <f t="shared" si="35"/>
        <v>35652391.098460957</v>
      </c>
    </row>
    <row r="178" spans="5:22" x14ac:dyDescent="0.15">
      <c r="E178" s="1">
        <v>43464</v>
      </c>
      <c r="F178">
        <f t="shared" si="27"/>
        <v>30245005697.337112</v>
      </c>
      <c r="G178">
        <f t="shared" si="28"/>
        <v>25374485.494274989</v>
      </c>
      <c r="H178">
        <v>6000000</v>
      </c>
      <c r="I178">
        <v>0.09</v>
      </c>
      <c r="J178">
        <f t="shared" si="24"/>
        <v>156862745.09803921</v>
      </c>
      <c r="K178">
        <f t="shared" si="29"/>
        <v>5033.7868833350676</v>
      </c>
      <c r="L178">
        <f t="shared" si="30"/>
        <v>55930.96537038964</v>
      </c>
      <c r="N178">
        <v>20000000000</v>
      </c>
      <c r="O178" s="2">
        <f t="shared" si="31"/>
        <v>1.5122502848668555</v>
      </c>
      <c r="P178" s="2">
        <f t="shared" si="32"/>
        <v>1.2687242747137495E-3</v>
      </c>
      <c r="Q178" s="2">
        <f t="shared" si="25"/>
        <v>8.3896448055584456E-4</v>
      </c>
      <c r="R178">
        <v>120000</v>
      </c>
      <c r="S178">
        <f t="shared" si="26"/>
        <v>122980.39215686274</v>
      </c>
      <c r="T178">
        <f t="shared" si="33"/>
        <v>7112.7842967821025</v>
      </c>
      <c r="U178">
        <f t="shared" si="34"/>
        <v>79030.936630912256</v>
      </c>
      <c r="V178">
        <f t="shared" si="35"/>
        <v>35854366.930017442</v>
      </c>
    </row>
    <row r="179" spans="5:22" x14ac:dyDescent="0.15">
      <c r="E179" s="1">
        <v>43465</v>
      </c>
      <c r="F179">
        <f t="shared" si="27"/>
        <v>30401868442.43515</v>
      </c>
      <c r="G179">
        <f t="shared" si="28"/>
        <v>25430416.459645379</v>
      </c>
      <c r="H179">
        <v>6000000</v>
      </c>
      <c r="I179">
        <v>0.09</v>
      </c>
      <c r="J179">
        <f t="shared" si="24"/>
        <v>156862745.09803921</v>
      </c>
      <c r="K179">
        <f t="shared" si="29"/>
        <v>5018.8526750183719</v>
      </c>
      <c r="L179">
        <f t="shared" si="30"/>
        <v>55765.029722426356</v>
      </c>
      <c r="N179">
        <v>20000000000</v>
      </c>
      <c r="O179" s="2">
        <f t="shared" si="31"/>
        <v>1.5200934221217575</v>
      </c>
      <c r="P179" s="2">
        <f t="shared" si="32"/>
        <v>1.2715208229822689E-3</v>
      </c>
      <c r="Q179" s="2">
        <f t="shared" si="25"/>
        <v>8.364754458363953E-4</v>
      </c>
      <c r="R179">
        <v>120000</v>
      </c>
      <c r="S179">
        <f t="shared" si="26"/>
        <v>122980.39215686274</v>
      </c>
      <c r="T179">
        <f t="shared" si="33"/>
        <v>7115.9530856618248</v>
      </c>
      <c r="U179">
        <f t="shared" si="34"/>
        <v>79066.1453962425</v>
      </c>
      <c r="V179">
        <f t="shared" si="35"/>
        <v>36056378.258805215</v>
      </c>
    </row>
    <row r="180" spans="5:22" x14ac:dyDescent="0.15">
      <c r="E180" s="1">
        <v>43466</v>
      </c>
      <c r="F180">
        <f t="shared" si="27"/>
        <v>30558731187.533188</v>
      </c>
      <c r="G180">
        <f t="shared" si="28"/>
        <v>25486181.489367805</v>
      </c>
      <c r="H180">
        <v>6000000</v>
      </c>
      <c r="I180">
        <v>0.09</v>
      </c>
      <c r="J180">
        <f t="shared" si="24"/>
        <v>156862745.09803921</v>
      </c>
      <c r="K180">
        <f t="shared" si="29"/>
        <v>5004.0392056130677</v>
      </c>
      <c r="L180">
        <f t="shared" si="30"/>
        <v>55600.43561792298</v>
      </c>
      <c r="N180">
        <v>20000000000</v>
      </c>
      <c r="O180" s="2">
        <f t="shared" si="31"/>
        <v>1.5279365593766594</v>
      </c>
      <c r="P180" s="2">
        <f t="shared" si="32"/>
        <v>1.2743090744683902E-3</v>
      </c>
      <c r="Q180" s="2">
        <f t="shared" si="25"/>
        <v>8.3400653426884454E-4</v>
      </c>
      <c r="R180">
        <v>120000</v>
      </c>
      <c r="S180">
        <f t="shared" si="26"/>
        <v>122980.39215686274</v>
      </c>
      <c r="T180">
        <f t="shared" si="33"/>
        <v>7119.0962557667426</v>
      </c>
      <c r="U180">
        <f t="shared" si="34"/>
        <v>79101.069508519358</v>
      </c>
      <c r="V180">
        <f t="shared" si="35"/>
        <v>36258424.796358317</v>
      </c>
    </row>
    <row r="181" spans="5:22" x14ac:dyDescent="0.15">
      <c r="E181" s="1">
        <v>43467</v>
      </c>
      <c r="F181">
        <f t="shared" si="27"/>
        <v>30715593932.631226</v>
      </c>
      <c r="G181">
        <f t="shared" si="28"/>
        <v>25541781.924985729</v>
      </c>
      <c r="H181">
        <v>6000000</v>
      </c>
      <c r="I181">
        <v>0.09</v>
      </c>
      <c r="J181">
        <f t="shared" si="24"/>
        <v>156862745.09803921</v>
      </c>
      <c r="K181">
        <f t="shared" si="29"/>
        <v>4989.3448873572306</v>
      </c>
      <c r="L181">
        <f t="shared" si="30"/>
        <v>55437.165415080344</v>
      </c>
      <c r="N181">
        <v>20000000000</v>
      </c>
      <c r="O181" s="2">
        <f t="shared" si="31"/>
        <v>1.5357796966315613</v>
      </c>
      <c r="P181" s="2">
        <f t="shared" si="32"/>
        <v>1.2770890962492865E-3</v>
      </c>
      <c r="Q181" s="2">
        <f t="shared" si="25"/>
        <v>8.3155748122620506E-4</v>
      </c>
      <c r="R181">
        <v>120000</v>
      </c>
      <c r="S181">
        <f t="shared" si="26"/>
        <v>122980.39215686274</v>
      </c>
      <c r="T181">
        <f t="shared" si="33"/>
        <v>7122.2141439933421</v>
      </c>
      <c r="U181">
        <f t="shared" si="34"/>
        <v>79135.712711037137</v>
      </c>
      <c r="V181">
        <f t="shared" si="35"/>
        <v>36460506.258023702</v>
      </c>
    </row>
    <row r="182" spans="5:22" x14ac:dyDescent="0.15">
      <c r="E182" s="1">
        <v>43468</v>
      </c>
      <c r="F182">
        <f t="shared" si="27"/>
        <v>30872456677.729263</v>
      </c>
      <c r="G182">
        <f t="shared" si="28"/>
        <v>25597219.090400811</v>
      </c>
      <c r="H182">
        <v>6000000</v>
      </c>
      <c r="I182">
        <v>0.09</v>
      </c>
      <c r="J182">
        <f t="shared" si="24"/>
        <v>156862745.09803921</v>
      </c>
      <c r="K182">
        <f t="shared" si="29"/>
        <v>4974.7681613299219</v>
      </c>
      <c r="L182">
        <f t="shared" si="30"/>
        <v>55275.20179255469</v>
      </c>
      <c r="N182">
        <v>20000000000</v>
      </c>
      <c r="O182" s="2">
        <f t="shared" si="31"/>
        <v>1.5436228338864633</v>
      </c>
      <c r="P182" s="2">
        <f t="shared" si="32"/>
        <v>1.2798609545200406E-3</v>
      </c>
      <c r="Q182" s="2">
        <f t="shared" si="25"/>
        <v>8.2912802688832029E-4</v>
      </c>
      <c r="R182">
        <v>120000</v>
      </c>
      <c r="S182">
        <f t="shared" si="26"/>
        <v>122980.39215686274</v>
      </c>
      <c r="T182">
        <f t="shared" si="33"/>
        <v>7125.3070811185371</v>
      </c>
      <c r="U182">
        <f t="shared" si="34"/>
        <v>79170.078679094862</v>
      </c>
      <c r="V182">
        <f t="shared" si="35"/>
        <v>36662622.3628916</v>
      </c>
    </row>
    <row r="183" spans="5:22" x14ac:dyDescent="0.15">
      <c r="E183" s="1">
        <v>43469</v>
      </c>
      <c r="F183">
        <f t="shared" si="27"/>
        <v>31029319422.827301</v>
      </c>
      <c r="G183">
        <f t="shared" si="28"/>
        <v>25652494.292193364</v>
      </c>
      <c r="H183">
        <v>6000000</v>
      </c>
      <c r="I183">
        <v>0.09</v>
      </c>
      <c r="J183">
        <f t="shared" si="24"/>
        <v>156862745.09803921</v>
      </c>
      <c r="K183">
        <f t="shared" si="29"/>
        <v>4960.3074967841467</v>
      </c>
      <c r="L183">
        <f t="shared" si="30"/>
        <v>55114.527742046077</v>
      </c>
      <c r="N183">
        <v>20000000000</v>
      </c>
      <c r="O183" s="2">
        <f t="shared" si="31"/>
        <v>1.551465971141365</v>
      </c>
      <c r="P183" s="2">
        <f t="shared" si="32"/>
        <v>1.2826247146096683E-3</v>
      </c>
      <c r="Q183" s="2">
        <f t="shared" si="25"/>
        <v>8.2671791613069109E-4</v>
      </c>
      <c r="R183">
        <v>120000</v>
      </c>
      <c r="S183">
        <f t="shared" si="26"/>
        <v>122980.39215686274</v>
      </c>
      <c r="T183">
        <f t="shared" si="33"/>
        <v>7128.3753919412029</v>
      </c>
      <c r="U183">
        <f t="shared" si="34"/>
        <v>79204.171021568924</v>
      </c>
      <c r="V183">
        <f t="shared" si="35"/>
        <v>36864772.833727553</v>
      </c>
    </row>
    <row r="184" spans="5:22" x14ac:dyDescent="0.15">
      <c r="E184" s="1">
        <v>43470</v>
      </c>
      <c r="F184">
        <f t="shared" si="27"/>
        <v>31186182167.925339</v>
      </c>
      <c r="G184">
        <f t="shared" si="28"/>
        <v>25707608.819935411</v>
      </c>
      <c r="H184">
        <v>6000000</v>
      </c>
      <c r="I184">
        <v>0.09</v>
      </c>
      <c r="J184">
        <f t="shared" si="24"/>
        <v>156862745.09803921</v>
      </c>
      <c r="K184">
        <f t="shared" si="29"/>
        <v>4945.9613904985299</v>
      </c>
      <c r="L184">
        <f t="shared" si="30"/>
        <v>54955.126561094781</v>
      </c>
      <c r="N184">
        <v>20000000000</v>
      </c>
      <c r="O184" s="2">
        <f t="shared" si="31"/>
        <v>1.5593091083962669</v>
      </c>
      <c r="P184" s="2">
        <f t="shared" si="32"/>
        <v>1.2853804409967706E-3</v>
      </c>
      <c r="Q184" s="2">
        <f t="shared" si="25"/>
        <v>8.2432689841642167E-4</v>
      </c>
      <c r="R184">
        <v>120000</v>
      </c>
      <c r="S184">
        <f t="shared" si="26"/>
        <v>122980.39215686274</v>
      </c>
      <c r="T184">
        <f t="shared" si="33"/>
        <v>7131.4193954197362</v>
      </c>
      <c r="U184">
        <f t="shared" si="34"/>
        <v>79237.993282441515</v>
      </c>
      <c r="V184">
        <f t="shared" si="35"/>
        <v>37066957.396905981</v>
      </c>
    </row>
    <row r="185" spans="5:22" x14ac:dyDescent="0.15">
      <c r="E185" s="1">
        <v>43471</v>
      </c>
      <c r="F185">
        <f t="shared" si="27"/>
        <v>31343044913.023376</v>
      </c>
      <c r="G185">
        <f t="shared" si="28"/>
        <v>25762563.946496505</v>
      </c>
      <c r="H185">
        <v>6000000</v>
      </c>
      <c r="I185">
        <v>0.09</v>
      </c>
      <c r="J185">
        <f t="shared" si="24"/>
        <v>156862745.09803921</v>
      </c>
      <c r="K185">
        <f t="shared" si="29"/>
        <v>4931.728366147071</v>
      </c>
      <c r="L185">
        <f t="shared" si="30"/>
        <v>54796.981846078568</v>
      </c>
      <c r="N185">
        <v>20000000000</v>
      </c>
      <c r="O185" s="2">
        <f t="shared" si="31"/>
        <v>1.5671522456511688</v>
      </c>
      <c r="P185" s="2">
        <f t="shared" si="32"/>
        <v>1.2881281973248252E-3</v>
      </c>
      <c r="Q185" s="2">
        <f t="shared" si="25"/>
        <v>8.2195472769117843E-4</v>
      </c>
      <c r="R185">
        <v>120000</v>
      </c>
      <c r="S185">
        <f t="shared" si="26"/>
        <v>122980.39215686274</v>
      </c>
      <c r="T185">
        <f t="shared" si="33"/>
        <v>7134.4394048057929</v>
      </c>
      <c r="U185">
        <f t="shared" si="34"/>
        <v>79271.548942286594</v>
      </c>
      <c r="V185">
        <f t="shared" si="35"/>
        <v>37269175.782345288</v>
      </c>
    </row>
    <row r="186" spans="5:22" x14ac:dyDescent="0.15">
      <c r="E186" s="1">
        <v>43472</v>
      </c>
      <c r="F186">
        <f t="shared" si="27"/>
        <v>31499907658.121414</v>
      </c>
      <c r="G186">
        <f t="shared" si="28"/>
        <v>25817360.928342585</v>
      </c>
      <c r="H186">
        <v>6000000</v>
      </c>
      <c r="I186">
        <v>0.09</v>
      </c>
      <c r="J186">
        <f t="shared" si="24"/>
        <v>156862745.09803921</v>
      </c>
      <c r="K186">
        <f t="shared" si="29"/>
        <v>4917.6069736864001</v>
      </c>
      <c r="L186">
        <f t="shared" si="30"/>
        <v>54640.07748540445</v>
      </c>
      <c r="N186">
        <v>20000000000</v>
      </c>
      <c r="O186" s="2">
        <f t="shared" si="31"/>
        <v>1.5749953829060708</v>
      </c>
      <c r="P186" s="2">
        <f t="shared" si="32"/>
        <v>1.2908680464171292E-3</v>
      </c>
      <c r="Q186" s="2">
        <f t="shared" si="25"/>
        <v>8.1960116228106672E-4</v>
      </c>
      <c r="R186">
        <v>120000</v>
      </c>
      <c r="S186">
        <f t="shared" si="26"/>
        <v>122980.39215686274</v>
      </c>
      <c r="T186">
        <f t="shared" si="33"/>
        <v>7137.4357277742865</v>
      </c>
      <c r="U186">
        <f t="shared" si="34"/>
        <v>79304.841419714299</v>
      </c>
      <c r="V186">
        <f t="shared" si="35"/>
        <v>37471427.723444439</v>
      </c>
    </row>
    <row r="187" spans="5:22" x14ac:dyDescent="0.15">
      <c r="E187" s="1">
        <v>43473</v>
      </c>
      <c r="F187">
        <f t="shared" si="27"/>
        <v>31656770403.219452</v>
      </c>
      <c r="G187">
        <f t="shared" si="28"/>
        <v>25872001.005827989</v>
      </c>
      <c r="H187">
        <v>6000000</v>
      </c>
      <c r="I187">
        <v>0.09</v>
      </c>
      <c r="J187">
        <f t="shared" si="24"/>
        <v>156862745.09803921</v>
      </c>
      <c r="K187">
        <f t="shared" si="29"/>
        <v>4903.5957887599625</v>
      </c>
      <c r="L187">
        <f t="shared" si="30"/>
        <v>54484.397652888474</v>
      </c>
      <c r="N187">
        <v>20000000000</v>
      </c>
      <c r="O187" s="2">
        <f t="shared" si="31"/>
        <v>1.5828385201609727</v>
      </c>
      <c r="P187" s="2">
        <f t="shared" si="32"/>
        <v>1.2936000502913995E-3</v>
      </c>
      <c r="Q187" s="2">
        <f t="shared" si="25"/>
        <v>8.1726596479332711E-4</v>
      </c>
      <c r="R187">
        <v>120000</v>
      </c>
      <c r="S187">
        <f t="shared" si="26"/>
        <v>122980.39215686274</v>
      </c>
      <c r="T187">
        <f t="shared" si="33"/>
        <v>7140.4086665498226</v>
      </c>
      <c r="U187">
        <f t="shared" si="34"/>
        <v>79337.874072775812</v>
      </c>
      <c r="V187">
        <f t="shared" si="35"/>
        <v>37673712.957021013</v>
      </c>
    </row>
    <row r="188" spans="5:22" x14ac:dyDescent="0.15">
      <c r="E188" s="1">
        <v>43474</v>
      </c>
      <c r="F188">
        <f t="shared" si="27"/>
        <v>31813633148.31749</v>
      </c>
      <c r="G188">
        <f t="shared" si="28"/>
        <v>25926485.403480876</v>
      </c>
      <c r="H188">
        <v>6000000</v>
      </c>
      <c r="I188">
        <v>0.09</v>
      </c>
      <c r="J188">
        <f t="shared" si="24"/>
        <v>156862745.09803921</v>
      </c>
      <c r="K188">
        <f t="shared" si="29"/>
        <v>4889.6934121185777</v>
      </c>
      <c r="L188">
        <f t="shared" si="30"/>
        <v>54329.926801317531</v>
      </c>
      <c r="N188">
        <v>20000000000</v>
      </c>
      <c r="O188" s="2">
        <f t="shared" si="31"/>
        <v>1.5906816574158744</v>
      </c>
      <c r="P188" s="2">
        <f t="shared" si="32"/>
        <v>1.2963242701740439E-3</v>
      </c>
      <c r="Q188" s="2">
        <f t="shared" si="25"/>
        <v>8.1494890201976305E-4</v>
      </c>
      <c r="R188">
        <v>120000</v>
      </c>
      <c r="S188">
        <f t="shared" si="26"/>
        <v>122980.39215686274</v>
      </c>
      <c r="T188">
        <f t="shared" si="33"/>
        <v>7143.3585180296413</v>
      </c>
      <c r="U188">
        <f t="shared" si="34"/>
        <v>79370.650200329357</v>
      </c>
      <c r="V188">
        <f t="shared" si="35"/>
        <v>37876031.22325065</v>
      </c>
    </row>
    <row r="189" spans="5:22" x14ac:dyDescent="0.15">
      <c r="E189" s="1">
        <v>43475</v>
      </c>
      <c r="F189">
        <f t="shared" si="27"/>
        <v>31970495893.415527</v>
      </c>
      <c r="G189">
        <f t="shared" si="28"/>
        <v>25980815.330282193</v>
      </c>
      <c r="H189">
        <v>6000000</v>
      </c>
      <c r="I189">
        <v>0.09</v>
      </c>
      <c r="J189">
        <f t="shared" si="24"/>
        <v>156862745.09803921</v>
      </c>
      <c r="K189">
        <f t="shared" si="29"/>
        <v>4875.8984690568523</v>
      </c>
      <c r="L189">
        <f t="shared" si="30"/>
        <v>54176.649656187248</v>
      </c>
      <c r="N189">
        <v>20000000000</v>
      </c>
      <c r="O189" s="2">
        <f t="shared" si="31"/>
        <v>1.5985247946707764</v>
      </c>
      <c r="P189" s="2">
        <f t="shared" si="32"/>
        <v>1.2990407665141096E-3</v>
      </c>
      <c r="Q189" s="2">
        <f t="shared" si="25"/>
        <v>8.1264974484280877E-4</v>
      </c>
      <c r="R189">
        <v>120000</v>
      </c>
      <c r="S189">
        <f t="shared" si="26"/>
        <v>122980.39215686274</v>
      </c>
      <c r="T189">
        <f t="shared" si="33"/>
        <v>7146.2855739032057</v>
      </c>
      <c r="U189">
        <f t="shared" si="34"/>
        <v>79403.173043368952</v>
      </c>
      <c r="V189">
        <f t="shared" si="35"/>
        <v>38078382.265607841</v>
      </c>
    </row>
    <row r="190" spans="5:22" x14ac:dyDescent="0.15">
      <c r="E190" s="1">
        <v>43476</v>
      </c>
      <c r="F190">
        <f t="shared" si="27"/>
        <v>32127358638.513565</v>
      </c>
      <c r="G190">
        <f t="shared" si="28"/>
        <v>26034991.97993838</v>
      </c>
      <c r="H190">
        <v>6000000</v>
      </c>
      <c r="I190">
        <v>0.09</v>
      </c>
      <c r="J190">
        <f t="shared" si="24"/>
        <v>156862745.09803921</v>
      </c>
      <c r="K190">
        <f t="shared" si="29"/>
        <v>4862.2096088649268</v>
      </c>
      <c r="L190">
        <f t="shared" si="30"/>
        <v>54024.551209610298</v>
      </c>
      <c r="N190">
        <v>20000000000</v>
      </c>
      <c r="O190" s="2">
        <f t="shared" si="31"/>
        <v>1.6063679319256783</v>
      </c>
      <c r="P190" s="2">
        <f t="shared" si="32"/>
        <v>1.301749598996919E-3</v>
      </c>
      <c r="Q190" s="2">
        <f t="shared" si="25"/>
        <v>8.1036826814415456E-4</v>
      </c>
      <c r="R190">
        <v>120000</v>
      </c>
      <c r="S190">
        <f t="shared" si="26"/>
        <v>122980.39215686274</v>
      </c>
      <c r="T190">
        <f t="shared" si="33"/>
        <v>7149.1901207685232</v>
      </c>
      <c r="U190">
        <f t="shared" si="34"/>
        <v>79435.445786316923</v>
      </c>
      <c r="V190">
        <f t="shared" si="35"/>
        <v>38280765.830808073</v>
      </c>
    </row>
    <row r="191" spans="5:22" x14ac:dyDescent="0.15">
      <c r="E191" s="1">
        <v>43477</v>
      </c>
      <c r="F191">
        <f t="shared" si="27"/>
        <v>32284221383.611603</v>
      </c>
      <c r="G191">
        <f t="shared" si="28"/>
        <v>26089016.53114799</v>
      </c>
      <c r="H191">
        <v>6000000</v>
      </c>
      <c r="I191">
        <v>0.09</v>
      </c>
      <c r="J191">
        <f t="shared" si="24"/>
        <v>156862745.09803921</v>
      </c>
      <c r="K191">
        <f t="shared" si="29"/>
        <v>4848.6255042950843</v>
      </c>
      <c r="L191">
        <f t="shared" si="30"/>
        <v>53873.616714389827</v>
      </c>
      <c r="N191">
        <v>20000000000</v>
      </c>
      <c r="O191" s="2">
        <f t="shared" si="31"/>
        <v>1.6142110691805802</v>
      </c>
      <c r="P191" s="2">
        <f t="shared" si="32"/>
        <v>1.3044508265573995E-3</v>
      </c>
      <c r="Q191" s="2">
        <f t="shared" si="25"/>
        <v>8.0810425071584731E-4</v>
      </c>
      <c r="R191">
        <v>120000</v>
      </c>
      <c r="S191">
        <f t="shared" si="26"/>
        <v>122980.39215686274</v>
      </c>
      <c r="T191">
        <f t="shared" si="33"/>
        <v>7152.0724402453307</v>
      </c>
      <c r="U191">
        <f t="shared" si="34"/>
        <v>79467.471558281453</v>
      </c>
      <c r="V191">
        <f t="shared" si="35"/>
        <v>38483181.668751255</v>
      </c>
    </row>
    <row r="192" spans="5:22" x14ac:dyDescent="0.15">
      <c r="E192" s="1">
        <v>43478</v>
      </c>
      <c r="F192">
        <f t="shared" si="27"/>
        <v>32441084128.709641</v>
      </c>
      <c r="G192">
        <f t="shared" si="28"/>
        <v>26142890.147862379</v>
      </c>
      <c r="H192">
        <v>6000000</v>
      </c>
      <c r="I192">
        <v>0.09</v>
      </c>
      <c r="J192">
        <f t="shared" si="24"/>
        <v>156862745.09803921</v>
      </c>
      <c r="K192">
        <f t="shared" si="29"/>
        <v>4835.1448510427244</v>
      </c>
      <c r="L192">
        <f t="shared" si="30"/>
        <v>53723.831678252493</v>
      </c>
      <c r="N192">
        <v>20000000000</v>
      </c>
      <c r="O192" s="2">
        <f t="shared" si="31"/>
        <v>1.6220542064354819</v>
      </c>
      <c r="P192" s="2">
        <f t="shared" si="32"/>
        <v>1.3071445073931189E-3</v>
      </c>
      <c r="Q192" s="2">
        <f t="shared" si="25"/>
        <v>8.0585747517378746E-4</v>
      </c>
      <c r="R192">
        <v>120000</v>
      </c>
      <c r="S192">
        <f t="shared" si="26"/>
        <v>122980.39215686274</v>
      </c>
      <c r="T192">
        <f t="shared" si="33"/>
        <v>7154.9328090852187</v>
      </c>
      <c r="U192">
        <f t="shared" si="34"/>
        <v>79499.25343428021</v>
      </c>
      <c r="V192">
        <f t="shared" si="35"/>
        <v>38685629.532466397</v>
      </c>
    </row>
    <row r="193" spans="5:22" x14ac:dyDescent="0.15">
      <c r="E193" s="1">
        <v>43479</v>
      </c>
      <c r="F193">
        <f t="shared" si="27"/>
        <v>32597946873.807678</v>
      </c>
      <c r="G193">
        <f t="shared" si="28"/>
        <v>26196613.979540631</v>
      </c>
      <c r="H193">
        <v>6000000</v>
      </c>
      <c r="I193">
        <v>0.09</v>
      </c>
      <c r="J193">
        <f t="shared" si="24"/>
        <v>156862745.09803921</v>
      </c>
      <c r="K193">
        <f t="shared" si="29"/>
        <v>4821.7663672412764</v>
      </c>
      <c r="L193">
        <f t="shared" si="30"/>
        <v>53575.181858236407</v>
      </c>
      <c r="N193">
        <v>20000000000</v>
      </c>
      <c r="O193" s="2">
        <f t="shared" si="31"/>
        <v>1.6298973436903839</v>
      </c>
      <c r="P193" s="2">
        <f t="shared" si="32"/>
        <v>1.3098306989770315E-3</v>
      </c>
      <c r="Q193" s="2">
        <f t="shared" si="25"/>
        <v>8.0362772787354617E-4</v>
      </c>
      <c r="R193">
        <v>120000</v>
      </c>
      <c r="S193">
        <f t="shared" si="26"/>
        <v>122980.39215686274</v>
      </c>
      <c r="T193">
        <f t="shared" si="33"/>
        <v>7157.7714992788042</v>
      </c>
      <c r="U193">
        <f t="shared" si="34"/>
        <v>79530.794436431155</v>
      </c>
      <c r="V193">
        <f t="shared" si="35"/>
        <v>38888109.178057536</v>
      </c>
    </row>
    <row r="194" spans="5:22" x14ac:dyDescent="0.15">
      <c r="E194" s="1">
        <v>43480</v>
      </c>
      <c r="F194">
        <f t="shared" si="27"/>
        <v>32754809618.905716</v>
      </c>
      <c r="G194">
        <f t="shared" si="28"/>
        <v>26250189.161398869</v>
      </c>
      <c r="H194">
        <v>6000000</v>
      </c>
      <c r="I194">
        <v>0.09</v>
      </c>
      <c r="J194">
        <f t="shared" si="24"/>
        <v>156862745.09803921</v>
      </c>
      <c r="K194">
        <f t="shared" si="29"/>
        <v>4808.4887929705837</v>
      </c>
      <c r="L194">
        <f t="shared" si="30"/>
        <v>53427.65325522871</v>
      </c>
      <c r="N194">
        <v>20000000000</v>
      </c>
      <c r="O194" s="2">
        <f t="shared" si="31"/>
        <v>1.6377404809452858</v>
      </c>
      <c r="P194" s="2">
        <f t="shared" si="32"/>
        <v>1.3125094580699434E-3</v>
      </c>
      <c r="Q194" s="2">
        <f t="shared" si="25"/>
        <v>8.0141479882843067E-4</v>
      </c>
      <c r="R194">
        <v>120000</v>
      </c>
      <c r="S194">
        <f t="shared" si="26"/>
        <v>122980.39215686274</v>
      </c>
      <c r="T194">
        <f t="shared" si="33"/>
        <v>7160.5887781600459</v>
      </c>
      <c r="U194">
        <f t="shared" si="34"/>
        <v>79562.097535111621</v>
      </c>
      <c r="V194">
        <f t="shared" si="35"/>
        <v>39090620.364650831</v>
      </c>
    </row>
    <row r="195" spans="5:22" x14ac:dyDescent="0.15">
      <c r="E195" s="1">
        <v>43481</v>
      </c>
      <c r="F195">
        <f t="shared" si="27"/>
        <v>32911672364.003754</v>
      </c>
      <c r="G195">
        <f t="shared" si="28"/>
        <v>26303616.814654097</v>
      </c>
      <c r="H195">
        <v>6000000</v>
      </c>
      <c r="I195">
        <v>0.09</v>
      </c>
      <c r="J195">
        <f t="shared" si="24"/>
        <v>156862745.09803921</v>
      </c>
      <c r="K195">
        <f t="shared" si="29"/>
        <v>4795.3108897783568</v>
      </c>
      <c r="L195">
        <f t="shared" si="30"/>
        <v>53281.232108648408</v>
      </c>
      <c r="N195">
        <v>20000000000</v>
      </c>
      <c r="O195" s="2">
        <f t="shared" si="31"/>
        <v>1.6455836182001877</v>
      </c>
      <c r="P195" s="2">
        <f t="shared" si="32"/>
        <v>1.3151808407327048E-3</v>
      </c>
      <c r="Q195" s="2">
        <f t="shared" si="25"/>
        <v>7.992184816297261E-4</v>
      </c>
      <c r="R195">
        <v>120000</v>
      </c>
      <c r="S195">
        <f t="shared" si="26"/>
        <v>122980.39215686274</v>
      </c>
      <c r="T195">
        <f t="shared" si="33"/>
        <v>7163.3849085077727</v>
      </c>
      <c r="U195">
        <f t="shared" si="34"/>
        <v>79593.165650086361</v>
      </c>
      <c r="V195">
        <f t="shared" si="35"/>
        <v>39293162.854342803</v>
      </c>
    </row>
    <row r="196" spans="5:22" x14ac:dyDescent="0.15">
      <c r="E196" s="1">
        <v>43482</v>
      </c>
      <c r="F196">
        <f t="shared" si="27"/>
        <v>33068535109.101791</v>
      </c>
      <c r="G196">
        <f t="shared" si="28"/>
        <v>26356898.046762746</v>
      </c>
      <c r="H196">
        <v>6000000</v>
      </c>
      <c r="I196">
        <v>0.09</v>
      </c>
      <c r="J196">
        <f t="shared" si="24"/>
        <v>156862745.09803921</v>
      </c>
      <c r="K196">
        <f t="shared" si="29"/>
        <v>4782.2314402142838</v>
      </c>
      <c r="L196">
        <f t="shared" si="30"/>
        <v>53135.90489126982</v>
      </c>
      <c r="N196">
        <v>20000000000</v>
      </c>
      <c r="O196" s="2">
        <f t="shared" si="31"/>
        <v>1.6534267554550897</v>
      </c>
      <c r="P196" s="2">
        <f t="shared" si="32"/>
        <v>1.3178449023381372E-3</v>
      </c>
      <c r="Q196" s="2">
        <f t="shared" si="25"/>
        <v>7.9703857336904736E-4</v>
      </c>
      <c r="R196">
        <v>120000</v>
      </c>
      <c r="S196">
        <f t="shared" si="26"/>
        <v>122980.39215686274</v>
      </c>
      <c r="T196">
        <f t="shared" si="33"/>
        <v>7166.1601486445525</v>
      </c>
      <c r="U196">
        <f t="shared" si="34"/>
        <v>79624.001651606144</v>
      </c>
      <c r="V196">
        <f t="shared" si="35"/>
        <v>39495736.41214975</v>
      </c>
    </row>
    <row r="197" spans="5:22" x14ac:dyDescent="0.15">
      <c r="E197" s="1">
        <v>43483</v>
      </c>
      <c r="F197">
        <f t="shared" si="27"/>
        <v>33225397854.199829</v>
      </c>
      <c r="G197">
        <f t="shared" si="28"/>
        <v>26410033.951654017</v>
      </c>
      <c r="H197">
        <v>6000000</v>
      </c>
      <c r="I197">
        <v>0.09</v>
      </c>
      <c r="J197">
        <f t="shared" si="24"/>
        <v>156862745.09803921</v>
      </c>
      <c r="K197">
        <f t="shared" si="29"/>
        <v>4769.2492473764032</v>
      </c>
      <c r="L197">
        <f t="shared" si="30"/>
        <v>52991.65830418226</v>
      </c>
      <c r="N197">
        <v>20000000000</v>
      </c>
      <c r="O197" s="2">
        <f t="shared" si="31"/>
        <v>1.6612698927099914</v>
      </c>
      <c r="P197" s="2">
        <f t="shared" si="32"/>
        <v>1.3205016975827008E-3</v>
      </c>
      <c r="Q197" s="2">
        <f t="shared" si="25"/>
        <v>7.9487487456273386E-4</v>
      </c>
      <c r="R197">
        <v>120000</v>
      </c>
      <c r="S197">
        <f t="shared" si="26"/>
        <v>122980.39215686274</v>
      </c>
      <c r="T197">
        <f t="shared" si="33"/>
        <v>7168.9147525329354</v>
      </c>
      <c r="U197">
        <f t="shared" si="34"/>
        <v>79654.608361477061</v>
      </c>
      <c r="V197">
        <f t="shared" si="35"/>
        <v>39698340.805958219</v>
      </c>
    </row>
    <row r="198" spans="5:22" x14ac:dyDescent="0.15">
      <c r="E198" s="1">
        <v>43484</v>
      </c>
      <c r="F198">
        <f t="shared" si="27"/>
        <v>33382260599.297867</v>
      </c>
      <c r="G198">
        <f t="shared" si="28"/>
        <v>26463025.609958198</v>
      </c>
      <c r="H198">
        <v>6000000</v>
      </c>
      <c r="I198">
        <v>0.09</v>
      </c>
      <c r="J198">
        <f t="shared" si="24"/>
        <v>156862745.09803921</v>
      </c>
      <c r="K198">
        <f t="shared" si="29"/>
        <v>4756.3631344693531</v>
      </c>
      <c r="L198">
        <f t="shared" si="30"/>
        <v>52848.479271881704</v>
      </c>
      <c r="N198">
        <v>20000000000</v>
      </c>
      <c r="O198" s="2">
        <f t="shared" si="31"/>
        <v>1.6691130299648933</v>
      </c>
      <c r="P198" s="2">
        <f t="shared" si="32"/>
        <v>1.3231512804979099E-3</v>
      </c>
      <c r="Q198" s="2">
        <f t="shared" si="25"/>
        <v>7.9272718907822553E-4</v>
      </c>
      <c r="R198">
        <v>120000</v>
      </c>
      <c r="S198">
        <f t="shared" si="26"/>
        <v>122980.39215686274</v>
      </c>
      <c r="T198">
        <f t="shared" si="33"/>
        <v>7171.6489698691885</v>
      </c>
      <c r="U198">
        <f t="shared" si="34"/>
        <v>79684.988554102092</v>
      </c>
      <c r="V198">
        <f t="shared" si="35"/>
        <v>39900975.806476556</v>
      </c>
    </row>
    <row r="199" spans="5:22" x14ac:dyDescent="0.15">
      <c r="E199" s="1">
        <v>43485</v>
      </c>
      <c r="F199">
        <f t="shared" si="27"/>
        <v>33539123344.395905</v>
      </c>
      <c r="G199">
        <f t="shared" si="28"/>
        <v>26515874.089230079</v>
      </c>
      <c r="H199">
        <v>6000000</v>
      </c>
      <c r="I199">
        <v>0.09</v>
      </c>
      <c r="J199">
        <f t="shared" si="24"/>
        <v>156862745.09803921</v>
      </c>
      <c r="K199">
        <f t="shared" si="29"/>
        <v>4743.5719443741482</v>
      </c>
      <c r="L199">
        <f t="shared" si="30"/>
        <v>52706.354937490534</v>
      </c>
      <c r="N199">
        <v>20000000000</v>
      </c>
      <c r="O199" s="2">
        <f t="shared" si="31"/>
        <v>1.6769561672197952</v>
      </c>
      <c r="P199" s="2">
        <f t="shared" si="32"/>
        <v>1.3257937044615039E-3</v>
      </c>
      <c r="Q199" s="2">
        <f t="shared" si="25"/>
        <v>7.9059532406235806E-4</v>
      </c>
      <c r="R199">
        <v>120000</v>
      </c>
      <c r="S199">
        <f t="shared" si="26"/>
        <v>122980.39215686274</v>
      </c>
      <c r="T199">
        <f t="shared" si="33"/>
        <v>7174.3630461745788</v>
      </c>
      <c r="U199">
        <f t="shared" si="34"/>
        <v>79715.144957495329</v>
      </c>
      <c r="V199">
        <f t="shared" si="35"/>
        <v>40103641.187187523</v>
      </c>
    </row>
    <row r="200" spans="5:22" x14ac:dyDescent="0.15">
      <c r="E200" s="1">
        <v>43486</v>
      </c>
      <c r="F200">
        <f t="shared" si="27"/>
        <v>33695986089.493942</v>
      </c>
      <c r="G200">
        <f t="shared" si="28"/>
        <v>26568580.444167569</v>
      </c>
      <c r="H200">
        <v>6000000</v>
      </c>
      <c r="I200">
        <v>0.09</v>
      </c>
      <c r="J200">
        <f t="shared" ref="J200:J263" si="36">H200/0.51*1.2/I200</f>
        <v>156862745.09803921</v>
      </c>
      <c r="K200">
        <f t="shared" si="29"/>
        <v>4730.8745392291175</v>
      </c>
      <c r="L200">
        <f t="shared" si="30"/>
        <v>52565.272658101305</v>
      </c>
      <c r="N200">
        <v>20000000000</v>
      </c>
      <c r="O200" s="2">
        <f t="shared" si="31"/>
        <v>1.6847993044746972</v>
      </c>
      <c r="P200" s="2">
        <f t="shared" si="32"/>
        <v>1.3284290222083785E-3</v>
      </c>
      <c r="Q200" s="2">
        <f t="shared" ref="Q200:Q226" si="37">G200/F200</f>
        <v>7.8847908987151965E-4</v>
      </c>
      <c r="R200">
        <v>120000</v>
      </c>
      <c r="S200">
        <f t="shared" ref="S200:S226" si="38">J200*49%/75000000*R200</f>
        <v>122980.39215686274</v>
      </c>
      <c r="T200">
        <f t="shared" si="33"/>
        <v>7177.0572228842975</v>
      </c>
      <c r="U200">
        <f t="shared" si="34"/>
        <v>79745.080254269982</v>
      </c>
      <c r="V200">
        <f t="shared" si="35"/>
        <v>40306336.724301882</v>
      </c>
    </row>
    <row r="201" spans="5:22" x14ac:dyDescent="0.15">
      <c r="E201" s="1">
        <v>43487</v>
      </c>
      <c r="F201">
        <f t="shared" ref="F201:F226" si="39">F200+J200</f>
        <v>33852848834.59198</v>
      </c>
      <c r="G201">
        <f t="shared" ref="G201:G226" si="40">G200+L200</f>
        <v>26621145.716825671</v>
      </c>
      <c r="H201">
        <v>6000000</v>
      </c>
      <c r="I201">
        <v>0.09</v>
      </c>
      <c r="J201">
        <f t="shared" si="36"/>
        <v>156862745.09803921</v>
      </c>
      <c r="K201">
        <f t="shared" ref="K201:K226" si="41">H201*G201/F201</f>
        <v>4718.2698000216669</v>
      </c>
      <c r="L201">
        <f t="shared" ref="L201:L226" si="42">K201/I201</f>
        <v>52425.220000240748</v>
      </c>
      <c r="N201">
        <v>20000000000</v>
      </c>
      <c r="O201" s="2">
        <f t="shared" ref="O201:O226" si="43">F201/N201</f>
        <v>1.6926424417295991</v>
      </c>
      <c r="P201" s="2">
        <f t="shared" ref="P201:P226" si="44">G201/N201</f>
        <v>1.3310572858412837E-3</v>
      </c>
      <c r="Q201" s="2">
        <f t="shared" si="37"/>
        <v>7.8637830000361116E-4</v>
      </c>
      <c r="R201">
        <v>120000</v>
      </c>
      <c r="S201">
        <f t="shared" si="38"/>
        <v>122980.39215686274</v>
      </c>
      <c r="T201">
        <f t="shared" ref="T201:T226" si="45">V201/F201*H201</f>
        <v>7179.7317374340728</v>
      </c>
      <c r="U201">
        <f t="shared" ref="U201:U226" si="46">T201/I201</f>
        <v>79774.79708260081</v>
      </c>
      <c r="V201">
        <f t="shared" ref="V201:V226" si="47">V200+U200+S201</f>
        <v>40509062.196713015</v>
      </c>
    </row>
    <row r="202" spans="5:22" x14ac:dyDescent="0.15">
      <c r="E202" s="1">
        <v>43488</v>
      </c>
      <c r="F202">
        <f t="shared" si="39"/>
        <v>34009711579.690018</v>
      </c>
      <c r="G202">
        <f t="shared" si="40"/>
        <v>26673570.936825912</v>
      </c>
      <c r="H202">
        <v>6000000</v>
      </c>
      <c r="I202">
        <v>0.09</v>
      </c>
      <c r="J202">
        <f t="shared" si="36"/>
        <v>156862745.09803921</v>
      </c>
      <c r="K202">
        <f t="shared" si="41"/>
        <v>4705.7566261905413</v>
      </c>
      <c r="L202">
        <f t="shared" si="42"/>
        <v>52286.184735450457</v>
      </c>
      <c r="N202">
        <v>20000000000</v>
      </c>
      <c r="O202" s="2">
        <f t="shared" si="43"/>
        <v>1.7004855789845008</v>
      </c>
      <c r="P202" s="2">
        <f t="shared" si="44"/>
        <v>1.3336785468412956E-3</v>
      </c>
      <c r="Q202" s="2">
        <f t="shared" si="37"/>
        <v>7.842927710317568E-4</v>
      </c>
      <c r="R202">
        <v>120000</v>
      </c>
      <c r="S202">
        <f t="shared" si="38"/>
        <v>122980.39215686274</v>
      </c>
      <c r="T202">
        <f t="shared" si="45"/>
        <v>7182.3868233445719</v>
      </c>
      <c r="U202">
        <f t="shared" si="46"/>
        <v>79804.29803716192</v>
      </c>
      <c r="V202">
        <f t="shared" si="47"/>
        <v>40711817.38595248</v>
      </c>
    </row>
    <row r="203" spans="5:22" x14ac:dyDescent="0.15">
      <c r="E203" s="1">
        <v>43489</v>
      </c>
      <c r="F203">
        <f t="shared" si="39"/>
        <v>34166574324.788055</v>
      </c>
      <c r="G203">
        <f t="shared" si="40"/>
        <v>26725857.121561363</v>
      </c>
      <c r="H203">
        <v>6000000</v>
      </c>
      <c r="I203">
        <v>0.09</v>
      </c>
      <c r="J203">
        <f t="shared" si="36"/>
        <v>156862745.09803921</v>
      </c>
      <c r="K203">
        <f t="shared" si="41"/>
        <v>4693.3339352382645</v>
      </c>
      <c r="L203">
        <f t="shared" si="42"/>
        <v>52148.15483598072</v>
      </c>
      <c r="N203">
        <v>20000000000</v>
      </c>
      <c r="O203" s="2">
        <f t="shared" si="43"/>
        <v>1.7083287162394027</v>
      </c>
      <c r="P203" s="2">
        <f t="shared" si="44"/>
        <v>1.3362928560780682E-3</v>
      </c>
      <c r="Q203" s="2">
        <f t="shared" si="37"/>
        <v>7.8222232253971082E-4</v>
      </c>
      <c r="R203">
        <v>120000</v>
      </c>
      <c r="S203">
        <f t="shared" si="38"/>
        <v>122980.39215686274</v>
      </c>
      <c r="T203">
        <f t="shared" si="45"/>
        <v>7185.0227103036286</v>
      </c>
      <c r="U203">
        <f t="shared" si="46"/>
        <v>79833.585670040324</v>
      </c>
      <c r="V203">
        <f t="shared" si="47"/>
        <v>40914602.076146506</v>
      </c>
    </row>
    <row r="204" spans="5:22" x14ac:dyDescent="0.15">
      <c r="E204" s="1">
        <v>43490</v>
      </c>
      <c r="F204">
        <f t="shared" si="39"/>
        <v>34323437069.886093</v>
      </c>
      <c r="G204">
        <f t="shared" si="40"/>
        <v>26778005.276397344</v>
      </c>
      <c r="H204">
        <v>6000000</v>
      </c>
      <c r="I204">
        <v>0.09</v>
      </c>
      <c r="J204">
        <f t="shared" si="36"/>
        <v>156862745.09803921</v>
      </c>
      <c r="K204">
        <f t="shared" si="41"/>
        <v>4681.0006623534591</v>
      </c>
      <c r="L204">
        <f t="shared" si="42"/>
        <v>52011.118470593989</v>
      </c>
      <c r="N204">
        <v>20000000000</v>
      </c>
      <c r="O204" s="2">
        <f t="shared" si="43"/>
        <v>1.7161718534943047</v>
      </c>
      <c r="P204" s="2">
        <f t="shared" si="44"/>
        <v>1.3389002638198673E-3</v>
      </c>
      <c r="Q204" s="2">
        <f t="shared" si="37"/>
        <v>7.8016677705890984E-4</v>
      </c>
      <c r="R204">
        <v>120000</v>
      </c>
      <c r="S204">
        <f t="shared" si="38"/>
        <v>122980.39215686274</v>
      </c>
      <c r="T204">
        <f t="shared" si="45"/>
        <v>7187.6396242463825</v>
      </c>
      <c r="U204">
        <f t="shared" si="46"/>
        <v>79862.66249162647</v>
      </c>
      <c r="V204">
        <f t="shared" si="47"/>
        <v>41117416.053973407</v>
      </c>
    </row>
    <row r="205" spans="5:22" x14ac:dyDescent="0.15">
      <c r="E205" s="1">
        <v>43491</v>
      </c>
      <c r="F205">
        <f t="shared" si="39"/>
        <v>34480299814.984131</v>
      </c>
      <c r="G205">
        <f t="shared" si="40"/>
        <v>26830016.394867938</v>
      </c>
      <c r="H205">
        <v>6000000</v>
      </c>
      <c r="I205">
        <v>0.09</v>
      </c>
      <c r="J205">
        <f t="shared" si="36"/>
        <v>156862745.09803921</v>
      </c>
      <c r="K205">
        <f t="shared" si="41"/>
        <v>4668.7557600427353</v>
      </c>
      <c r="L205">
        <f t="shared" si="42"/>
        <v>51875.064000474842</v>
      </c>
      <c r="N205">
        <v>20000000000</v>
      </c>
      <c r="O205" s="2">
        <f t="shared" si="43"/>
        <v>1.7240149907492066</v>
      </c>
      <c r="P205" s="2">
        <f t="shared" si="44"/>
        <v>1.3415008197433969E-3</v>
      </c>
      <c r="Q205" s="2">
        <f t="shared" si="37"/>
        <v>7.7812596000712258E-4</v>
      </c>
      <c r="R205">
        <v>120000</v>
      </c>
      <c r="S205">
        <f t="shared" si="38"/>
        <v>122980.39215686274</v>
      </c>
      <c r="T205">
        <f t="shared" si="45"/>
        <v>7190.2377874333888</v>
      </c>
      <c r="U205">
        <f t="shared" si="46"/>
        <v>79891.530971482105</v>
      </c>
      <c r="V205">
        <f t="shared" si="47"/>
        <v>41320259.108621895</v>
      </c>
    </row>
    <row r="206" spans="5:22" x14ac:dyDescent="0.15">
      <c r="E206" s="1">
        <v>43492</v>
      </c>
      <c r="F206">
        <f t="shared" si="39"/>
        <v>34637162560.082169</v>
      </c>
      <c r="G206">
        <f t="shared" si="40"/>
        <v>26881891.458868414</v>
      </c>
      <c r="H206">
        <v>6000000</v>
      </c>
      <c r="I206">
        <v>0.09</v>
      </c>
      <c r="J206">
        <f t="shared" si="36"/>
        <v>156862745.09803921</v>
      </c>
      <c r="K206">
        <f t="shared" si="41"/>
        <v>4656.5981977718866</v>
      </c>
      <c r="L206">
        <f t="shared" si="42"/>
        <v>51739.979975243186</v>
      </c>
      <c r="N206">
        <v>20000000000</v>
      </c>
      <c r="O206" s="2">
        <f t="shared" si="43"/>
        <v>1.7318581280041083</v>
      </c>
      <c r="P206" s="2">
        <f t="shared" si="44"/>
        <v>1.3440945729434207E-3</v>
      </c>
      <c r="Q206" s="2">
        <f t="shared" si="37"/>
        <v>7.760996996286477E-4</v>
      </c>
      <c r="R206">
        <v>120000</v>
      </c>
      <c r="S206">
        <f t="shared" si="38"/>
        <v>122980.39215686274</v>
      </c>
      <c r="T206">
        <f t="shared" si="45"/>
        <v>7192.8174185267453</v>
      </c>
      <c r="U206">
        <f t="shared" si="46"/>
        <v>79920.193539186061</v>
      </c>
      <c r="V206">
        <f t="shared" si="47"/>
        <v>41523131.031750239</v>
      </c>
    </row>
    <row r="207" spans="5:22" x14ac:dyDescent="0.15">
      <c r="E207" s="1">
        <v>43493</v>
      </c>
      <c r="F207">
        <f t="shared" si="39"/>
        <v>34794025305.180206</v>
      </c>
      <c r="G207">
        <f t="shared" si="40"/>
        <v>26933631.438843656</v>
      </c>
      <c r="H207">
        <v>6000000</v>
      </c>
      <c r="I207">
        <v>0.09</v>
      </c>
      <c r="J207">
        <f t="shared" si="36"/>
        <v>156862745.09803921</v>
      </c>
      <c r="K207">
        <f t="shared" si="41"/>
        <v>4644.5269616160886</v>
      </c>
      <c r="L207">
        <f t="shared" si="42"/>
        <v>51605.855129067655</v>
      </c>
      <c r="N207">
        <v>20000000000</v>
      </c>
      <c r="O207" s="2">
        <f t="shared" si="43"/>
        <v>1.7397012652590103</v>
      </c>
      <c r="P207" s="2">
        <f t="shared" si="44"/>
        <v>1.3466815719421828E-3</v>
      </c>
      <c r="Q207" s="2">
        <f t="shared" si="37"/>
        <v>7.740878269360148E-4</v>
      </c>
      <c r="R207">
        <v>120000</v>
      </c>
      <c r="S207">
        <f t="shared" si="38"/>
        <v>122980.39215686274</v>
      </c>
      <c r="T207">
        <f t="shared" si="45"/>
        <v>7195.3787326643169</v>
      </c>
      <c r="U207">
        <f t="shared" si="46"/>
        <v>79948.652585159085</v>
      </c>
      <c r="V207">
        <f t="shared" si="47"/>
        <v>41726031.617446288</v>
      </c>
    </row>
    <row r="208" spans="5:22" x14ac:dyDescent="0.15">
      <c r="E208" s="1">
        <v>43494</v>
      </c>
      <c r="F208">
        <f t="shared" si="39"/>
        <v>34950888050.278244</v>
      </c>
      <c r="G208">
        <f t="shared" si="40"/>
        <v>26985237.293972723</v>
      </c>
      <c r="H208">
        <v>6000000</v>
      </c>
      <c r="I208">
        <v>0.09</v>
      </c>
      <c r="J208">
        <f t="shared" si="36"/>
        <v>156862745.09803921</v>
      </c>
      <c r="K208">
        <f t="shared" si="41"/>
        <v>4632.5410539188679</v>
      </c>
      <c r="L208">
        <f t="shared" si="42"/>
        <v>51472.678376876313</v>
      </c>
      <c r="N208">
        <v>20000000000</v>
      </c>
      <c r="O208" s="2">
        <f t="shared" si="43"/>
        <v>1.7475444025139122</v>
      </c>
      <c r="P208" s="2">
        <f t="shared" si="44"/>
        <v>1.3492618646986361E-3</v>
      </c>
      <c r="Q208" s="2">
        <f t="shared" si="37"/>
        <v>7.7209017565314461E-4</v>
      </c>
      <c r="R208">
        <v>120000</v>
      </c>
      <c r="S208">
        <f t="shared" si="38"/>
        <v>122980.39215686274</v>
      </c>
      <c r="T208">
        <f t="shared" si="45"/>
        <v>7197.9219415320995</v>
      </c>
      <c r="U208">
        <f t="shared" si="46"/>
        <v>79976.910461467778</v>
      </c>
      <c r="V208">
        <f t="shared" si="47"/>
        <v>41928960.662188306</v>
      </c>
    </row>
    <row r="209" spans="5:22" x14ac:dyDescent="0.15">
      <c r="E209" s="1">
        <v>43495</v>
      </c>
      <c r="F209">
        <f t="shared" si="39"/>
        <v>35107750795.376282</v>
      </c>
      <c r="G209">
        <f t="shared" si="40"/>
        <v>27036709.972349599</v>
      </c>
      <c r="H209">
        <v>6000000</v>
      </c>
      <c r="I209">
        <v>0.09</v>
      </c>
      <c r="J209">
        <f t="shared" si="36"/>
        <v>156862745.09803921</v>
      </c>
      <c r="K209">
        <f t="shared" si="41"/>
        <v>4620.6394929595472</v>
      </c>
      <c r="L209">
        <f t="shared" si="42"/>
        <v>51340.438810661639</v>
      </c>
      <c r="N209">
        <v>20000000000</v>
      </c>
      <c r="O209" s="2">
        <f t="shared" si="43"/>
        <v>1.7553875397688141</v>
      </c>
      <c r="P209" s="2">
        <f t="shared" si="44"/>
        <v>1.35183549861748E-3</v>
      </c>
      <c r="Q209" s="2">
        <f t="shared" si="37"/>
        <v>7.7010658215992454E-4</v>
      </c>
      <c r="R209">
        <v>120000</v>
      </c>
      <c r="S209">
        <f t="shared" si="38"/>
        <v>122980.39215686274</v>
      </c>
      <c r="T209">
        <f t="shared" si="45"/>
        <v>7200.4472534347797</v>
      </c>
      <c r="U209">
        <f t="shared" si="46"/>
        <v>80004.969482608663</v>
      </c>
      <c r="V209">
        <f t="shared" si="47"/>
        <v>42131917.964806639</v>
      </c>
    </row>
    <row r="210" spans="5:22" x14ac:dyDescent="0.15">
      <c r="E210" s="1">
        <v>43496</v>
      </c>
      <c r="F210">
        <f t="shared" si="39"/>
        <v>35264613540.474319</v>
      </c>
      <c r="G210">
        <f t="shared" si="40"/>
        <v>27088050.41116026</v>
      </c>
      <c r="H210">
        <v>6000000</v>
      </c>
      <c r="I210">
        <v>0.09</v>
      </c>
      <c r="J210">
        <f t="shared" si="36"/>
        <v>156862745.09803921</v>
      </c>
      <c r="K210">
        <f t="shared" si="41"/>
        <v>4608.821312628952</v>
      </c>
      <c r="L210">
        <f t="shared" si="42"/>
        <v>51209.125695877243</v>
      </c>
      <c r="N210">
        <v>20000000000</v>
      </c>
      <c r="O210" s="2">
        <f t="shared" si="43"/>
        <v>1.7632306770237161</v>
      </c>
      <c r="P210" s="2">
        <f t="shared" si="44"/>
        <v>1.3544025205580129E-3</v>
      </c>
      <c r="Q210" s="2">
        <f t="shared" si="37"/>
        <v>7.6813688543815866E-4</v>
      </c>
      <c r="R210">
        <v>120000</v>
      </c>
      <c r="S210">
        <f t="shared" si="38"/>
        <v>122980.39215686274</v>
      </c>
      <c r="T210">
        <f t="shared" si="45"/>
        <v>7202.9548733645397</v>
      </c>
      <c r="U210">
        <f t="shared" si="46"/>
        <v>80032.831926272673</v>
      </c>
      <c r="V210">
        <f t="shared" si="47"/>
        <v>42334903.326446109</v>
      </c>
    </row>
    <row r="211" spans="5:22" x14ac:dyDescent="0.15">
      <c r="E211" s="1">
        <v>43497</v>
      </c>
      <c r="F211">
        <f t="shared" si="39"/>
        <v>35421476285.572357</v>
      </c>
      <c r="G211">
        <f t="shared" si="40"/>
        <v>27139259.536856137</v>
      </c>
      <c r="H211">
        <v>6000000</v>
      </c>
      <c r="I211">
        <v>0.09</v>
      </c>
      <c r="J211">
        <f t="shared" si="36"/>
        <v>156862745.09803921</v>
      </c>
      <c r="K211">
        <f t="shared" si="41"/>
        <v>4597.0855621131159</v>
      </c>
      <c r="L211">
        <f t="shared" si="42"/>
        <v>51078.728467923509</v>
      </c>
      <c r="N211">
        <v>20000000000</v>
      </c>
      <c r="O211" s="2">
        <f t="shared" si="43"/>
        <v>1.7710738142786178</v>
      </c>
      <c r="P211" s="2">
        <f t="shared" si="44"/>
        <v>1.3569629768428069E-3</v>
      </c>
      <c r="Q211" s="2">
        <f t="shared" si="37"/>
        <v>7.6618092701885273E-4</v>
      </c>
      <c r="R211">
        <v>120000</v>
      </c>
      <c r="S211">
        <f t="shared" si="38"/>
        <v>122980.39215686274</v>
      </c>
      <c r="T211">
        <f t="shared" si="45"/>
        <v>7205.4450030681819</v>
      </c>
      <c r="U211">
        <f t="shared" si="46"/>
        <v>80060.500034090917</v>
      </c>
      <c r="V211">
        <f t="shared" si="47"/>
        <v>42537916.550529242</v>
      </c>
    </row>
    <row r="212" spans="5:22" x14ac:dyDescent="0.15">
      <c r="E212" s="1">
        <v>43498</v>
      </c>
      <c r="F212">
        <f t="shared" si="39"/>
        <v>35578339030.670395</v>
      </c>
      <c r="G212">
        <f t="shared" si="40"/>
        <v>27190338.26532406</v>
      </c>
      <c r="H212">
        <v>6000000</v>
      </c>
      <c r="I212">
        <v>0.09</v>
      </c>
      <c r="J212">
        <f t="shared" si="36"/>
        <v>156862745.09803921</v>
      </c>
      <c r="K212">
        <f t="shared" si="41"/>
        <v>4585.4313055847651</v>
      </c>
      <c r="L212">
        <f t="shared" si="42"/>
        <v>50949.236728719618</v>
      </c>
      <c r="N212">
        <v>20000000000</v>
      </c>
      <c r="O212" s="2">
        <f t="shared" si="43"/>
        <v>1.7789169515335197</v>
      </c>
      <c r="P212" s="2">
        <f t="shared" si="44"/>
        <v>1.359516913266203E-3</v>
      </c>
      <c r="Q212" s="2">
        <f t="shared" si="37"/>
        <v>7.6423855093079424E-4</v>
      </c>
      <c r="R212">
        <v>120000</v>
      </c>
      <c r="S212">
        <f t="shared" si="38"/>
        <v>122980.39215686274</v>
      </c>
      <c r="T212">
        <f t="shared" si="45"/>
        <v>7207.9178411125804</v>
      </c>
      <c r="U212">
        <f t="shared" si="46"/>
        <v>80087.976012362007</v>
      </c>
      <c r="V212">
        <f t="shared" si="47"/>
        <v>42740957.442720197</v>
      </c>
    </row>
    <row r="213" spans="5:22" x14ac:dyDescent="0.15">
      <c r="E213" s="1">
        <v>43499</v>
      </c>
      <c r="F213">
        <f t="shared" si="39"/>
        <v>35735201775.768433</v>
      </c>
      <c r="G213">
        <f t="shared" si="40"/>
        <v>27241287.50205278</v>
      </c>
      <c r="H213">
        <v>6000000</v>
      </c>
      <c r="I213">
        <v>0.09</v>
      </c>
      <c r="J213">
        <f t="shared" si="36"/>
        <v>156862745.09803921</v>
      </c>
      <c r="K213">
        <f t="shared" si="41"/>
        <v>4573.8576219023462</v>
      </c>
      <c r="L213">
        <f t="shared" si="42"/>
        <v>50820.640243359405</v>
      </c>
      <c r="N213">
        <v>20000000000</v>
      </c>
      <c r="O213" s="2">
        <f t="shared" si="43"/>
        <v>1.7867600887884216</v>
      </c>
      <c r="P213" s="2">
        <f t="shared" si="44"/>
        <v>1.3620643751026389E-3</v>
      </c>
      <c r="Q213" s="2">
        <f t="shared" si="37"/>
        <v>7.6230960365039093E-4</v>
      </c>
      <c r="R213">
        <v>120000</v>
      </c>
      <c r="S213">
        <f t="shared" si="38"/>
        <v>122980.39215686274</v>
      </c>
      <c r="T213">
        <f t="shared" si="45"/>
        <v>7210.3735829485422</v>
      </c>
      <c r="U213">
        <f t="shared" si="46"/>
        <v>80115.262032761588</v>
      </c>
      <c r="V213">
        <f t="shared" si="47"/>
        <v>42944025.810889423</v>
      </c>
    </row>
    <row r="214" spans="5:22" x14ac:dyDescent="0.15">
      <c r="E214" s="1">
        <v>43500</v>
      </c>
      <c r="F214">
        <f t="shared" si="39"/>
        <v>35892064520.86647</v>
      </c>
      <c r="G214">
        <f t="shared" si="40"/>
        <v>27292108.142296139</v>
      </c>
      <c r="H214">
        <v>6000000</v>
      </c>
      <c r="I214">
        <v>0.09</v>
      </c>
      <c r="J214">
        <f t="shared" si="36"/>
        <v>156862745.09803921</v>
      </c>
      <c r="K214">
        <f t="shared" si="41"/>
        <v>4562.3636043163924</v>
      </c>
      <c r="L214">
        <f t="shared" si="42"/>
        <v>50692.92893684881</v>
      </c>
      <c r="N214">
        <v>20000000000</v>
      </c>
      <c r="O214" s="2">
        <f t="shared" si="43"/>
        <v>1.7946032260433236</v>
      </c>
      <c r="P214" s="2">
        <f t="shared" si="44"/>
        <v>1.364605407114807E-3</v>
      </c>
      <c r="Q214" s="2">
        <f t="shared" si="37"/>
        <v>7.6039393405273191E-4</v>
      </c>
      <c r="R214">
        <v>120000</v>
      </c>
      <c r="S214">
        <f t="shared" si="38"/>
        <v>122980.39215686274</v>
      </c>
      <c r="T214">
        <f t="shared" si="45"/>
        <v>7212.8124209731186</v>
      </c>
      <c r="U214">
        <f t="shared" si="46"/>
        <v>80142.360233034648</v>
      </c>
      <c r="V214">
        <f t="shared" si="47"/>
        <v>43147121.465079047</v>
      </c>
    </row>
    <row r="215" spans="5:22" x14ac:dyDescent="0.15">
      <c r="E215" s="1">
        <v>43501</v>
      </c>
      <c r="F215">
        <f t="shared" si="39"/>
        <v>36048927265.964508</v>
      </c>
      <c r="G215">
        <f t="shared" si="40"/>
        <v>27342801.071232989</v>
      </c>
      <c r="H215">
        <v>6000000</v>
      </c>
      <c r="I215">
        <v>0.09</v>
      </c>
      <c r="J215">
        <f t="shared" si="36"/>
        <v>156862745.09803921</v>
      </c>
      <c r="K215">
        <f t="shared" si="41"/>
        <v>4550.9483601830143</v>
      </c>
      <c r="L215">
        <f t="shared" si="42"/>
        <v>50566.09289092238</v>
      </c>
      <c r="N215">
        <v>20000000000</v>
      </c>
      <c r="O215" s="2">
        <f t="shared" si="43"/>
        <v>1.8024463632982255</v>
      </c>
      <c r="P215" s="2">
        <f t="shared" si="44"/>
        <v>1.3671400535616495E-3</v>
      </c>
      <c r="Q215" s="2">
        <f t="shared" si="37"/>
        <v>7.5849139336383578E-4</v>
      </c>
      <c r="R215">
        <v>120000</v>
      </c>
      <c r="S215">
        <f t="shared" si="38"/>
        <v>122980.39215686274</v>
      </c>
      <c r="T215">
        <f t="shared" si="45"/>
        <v>7215.2345445903929</v>
      </c>
      <c r="U215">
        <f t="shared" si="46"/>
        <v>80169.272717671032</v>
      </c>
      <c r="V215">
        <f t="shared" si="47"/>
        <v>43350244.21746894</v>
      </c>
    </row>
    <row r="216" spans="5:22" x14ac:dyDescent="0.15">
      <c r="E216" s="1">
        <v>43502</v>
      </c>
      <c r="F216">
        <f t="shared" si="39"/>
        <v>36205790011.062546</v>
      </c>
      <c r="G216">
        <f t="shared" si="40"/>
        <v>27393367.164123911</v>
      </c>
      <c r="H216">
        <v>6000000</v>
      </c>
      <c r="I216">
        <v>0.09</v>
      </c>
      <c r="J216">
        <f t="shared" si="36"/>
        <v>156862745.09803921</v>
      </c>
      <c r="K216">
        <f t="shared" si="41"/>
        <v>4539.611010684308</v>
      </c>
      <c r="L216">
        <f t="shared" si="42"/>
        <v>50440.122340936759</v>
      </c>
      <c r="N216">
        <v>20000000000</v>
      </c>
      <c r="O216" s="2">
        <f t="shared" si="43"/>
        <v>1.8102895005531272</v>
      </c>
      <c r="P216" s="2">
        <f t="shared" si="44"/>
        <v>1.3696683582061955E-3</v>
      </c>
      <c r="Q216" s="2">
        <f t="shared" si="37"/>
        <v>7.5660183511405135E-4</v>
      </c>
      <c r="R216">
        <v>120000</v>
      </c>
      <c r="S216">
        <f t="shared" si="38"/>
        <v>122980.39215686274</v>
      </c>
      <c r="T216">
        <f t="shared" si="45"/>
        <v>7217.640140270807</v>
      </c>
      <c r="U216">
        <f t="shared" si="46"/>
        <v>80196.001558564531</v>
      </c>
      <c r="V216">
        <f t="shared" si="47"/>
        <v>43553393.882343471</v>
      </c>
    </row>
    <row r="217" spans="5:22" x14ac:dyDescent="0.15">
      <c r="E217" s="1">
        <v>43503</v>
      </c>
      <c r="F217">
        <f t="shared" si="39"/>
        <v>36362652756.160583</v>
      </c>
      <c r="G217">
        <f t="shared" si="40"/>
        <v>27443807.286464848</v>
      </c>
      <c r="H217">
        <v>6000000</v>
      </c>
      <c r="I217">
        <v>0.09</v>
      </c>
      <c r="J217">
        <f t="shared" si="36"/>
        <v>156862745.09803921</v>
      </c>
      <c r="K217">
        <f t="shared" si="41"/>
        <v>4528.350690555485</v>
      </c>
      <c r="L217">
        <f t="shared" si="42"/>
        <v>50315.007672838721</v>
      </c>
      <c r="N217">
        <v>20000000000</v>
      </c>
      <c r="O217" s="2">
        <f t="shared" si="43"/>
        <v>1.8181326378080291</v>
      </c>
      <c r="P217" s="2">
        <f t="shared" si="44"/>
        <v>1.3721903643232423E-3</v>
      </c>
      <c r="Q217" s="2">
        <f t="shared" si="37"/>
        <v>7.5472511509258079E-4</v>
      </c>
      <c r="R217">
        <v>120000</v>
      </c>
      <c r="S217">
        <f t="shared" si="38"/>
        <v>122980.39215686274</v>
      </c>
      <c r="T217">
        <f t="shared" si="45"/>
        <v>7220.0293916090541</v>
      </c>
      <c r="U217">
        <f t="shared" si="46"/>
        <v>80222.548795656156</v>
      </c>
      <c r="V217">
        <f t="shared" si="47"/>
        <v>43756570.276058897</v>
      </c>
    </row>
    <row r="218" spans="5:22" x14ac:dyDescent="0.15">
      <c r="E218" s="1">
        <v>43504</v>
      </c>
      <c r="F218">
        <f t="shared" si="39"/>
        <v>36519515501.258621</v>
      </c>
      <c r="G218">
        <f t="shared" si="40"/>
        <v>27494122.294137686</v>
      </c>
      <c r="H218">
        <v>6000000</v>
      </c>
      <c r="I218">
        <v>0.09</v>
      </c>
      <c r="J218">
        <f t="shared" si="36"/>
        <v>156862745.09803921</v>
      </c>
      <c r="K218">
        <f t="shared" si="41"/>
        <v>4517.1665478185414</v>
      </c>
      <c r="L218">
        <f t="shared" si="42"/>
        <v>50190.739420206017</v>
      </c>
      <c r="N218">
        <v>20000000000</v>
      </c>
      <c r="O218" s="2">
        <f t="shared" si="43"/>
        <v>1.8259757750629311</v>
      </c>
      <c r="P218" s="2">
        <f t="shared" si="44"/>
        <v>1.3747061147068842E-3</v>
      </c>
      <c r="Q218" s="2">
        <f t="shared" si="37"/>
        <v>7.5286109130309027E-4</v>
      </c>
      <c r="R218">
        <v>120000</v>
      </c>
      <c r="S218">
        <f t="shared" si="38"/>
        <v>122980.39215686274</v>
      </c>
      <c r="T218">
        <f t="shared" si="45"/>
        <v>7222.4024793805993</v>
      </c>
      <c r="U218">
        <f t="shared" si="46"/>
        <v>80248.91643756222</v>
      </c>
      <c r="V218">
        <f t="shared" si="47"/>
        <v>43959773.217011414</v>
      </c>
    </row>
    <row r="219" spans="5:22" x14ac:dyDescent="0.15">
      <c r="E219" s="1">
        <v>43505</v>
      </c>
      <c r="F219">
        <f t="shared" si="39"/>
        <v>36676378246.356659</v>
      </c>
      <c r="G219">
        <f t="shared" si="40"/>
        <v>27544313.033557892</v>
      </c>
      <c r="H219">
        <v>6000000</v>
      </c>
      <c r="I219">
        <v>0.09</v>
      </c>
      <c r="J219">
        <f t="shared" si="36"/>
        <v>156862745.09803921</v>
      </c>
      <c r="K219">
        <f t="shared" si="41"/>
        <v>4506.0577435222749</v>
      </c>
      <c r="L219">
        <f t="shared" si="42"/>
        <v>50067.308261358608</v>
      </c>
      <c r="N219">
        <v>20000000000</v>
      </c>
      <c r="O219" s="2">
        <f t="shared" si="43"/>
        <v>1.833818912317833</v>
      </c>
      <c r="P219" s="2">
        <f t="shared" si="44"/>
        <v>1.3772156516778946E-3</v>
      </c>
      <c r="Q219" s="2">
        <f t="shared" si="37"/>
        <v>7.5100962392037919E-4</v>
      </c>
      <c r="R219">
        <v>120000</v>
      </c>
      <c r="S219">
        <f t="shared" si="38"/>
        <v>122980.39215686274</v>
      </c>
      <c r="T219">
        <f t="shared" si="45"/>
        <v>7224.7595815968352</v>
      </c>
      <c r="U219">
        <f t="shared" si="46"/>
        <v>80275.106462187061</v>
      </c>
      <c r="V219">
        <f t="shared" si="47"/>
        <v>44163002.525605835</v>
      </c>
    </row>
    <row r="220" spans="5:22" x14ac:dyDescent="0.15">
      <c r="E220" s="1">
        <v>43506</v>
      </c>
      <c r="F220">
        <f t="shared" si="39"/>
        <v>36833240991.454697</v>
      </c>
      <c r="G220">
        <f t="shared" si="40"/>
        <v>27594380.341819249</v>
      </c>
      <c r="H220">
        <v>6000000</v>
      </c>
      <c r="I220">
        <v>0.09</v>
      </c>
      <c r="J220">
        <f t="shared" si="36"/>
        <v>156862745.09803921</v>
      </c>
      <c r="K220">
        <f t="shared" si="41"/>
        <v>4495.023451488476</v>
      </c>
      <c r="L220">
        <f t="shared" si="42"/>
        <v>49944.705016538624</v>
      </c>
      <c r="N220">
        <v>20000000000</v>
      </c>
      <c r="O220" s="2">
        <f t="shared" si="43"/>
        <v>1.8416620495727349</v>
      </c>
      <c r="P220" s="2">
        <f t="shared" si="44"/>
        <v>1.3797190170909625E-3</v>
      </c>
      <c r="Q220" s="2">
        <f t="shared" si="37"/>
        <v>7.4917057524807927E-4</v>
      </c>
      <c r="R220">
        <v>120000</v>
      </c>
      <c r="S220">
        <f t="shared" si="38"/>
        <v>122980.39215686274</v>
      </c>
      <c r="T220">
        <f t="shared" si="45"/>
        <v>7227.1008735589439</v>
      </c>
      <c r="U220">
        <f t="shared" si="46"/>
        <v>80301.1208173216</v>
      </c>
      <c r="V220">
        <f t="shared" si="47"/>
        <v>44366258.024224885</v>
      </c>
    </row>
    <row r="221" spans="5:22" x14ac:dyDescent="0.15">
      <c r="E221" s="1">
        <v>43507</v>
      </c>
      <c r="F221">
        <f t="shared" si="39"/>
        <v>36990103736.552734</v>
      </c>
      <c r="G221">
        <f t="shared" si="40"/>
        <v>27644325.046835788</v>
      </c>
      <c r="H221">
        <v>6000000</v>
      </c>
      <c r="I221">
        <v>0.09</v>
      </c>
      <c r="J221">
        <f t="shared" si="36"/>
        <v>156862745.09803921</v>
      </c>
      <c r="K221">
        <f t="shared" si="41"/>
        <v>4484.0628580641142</v>
      </c>
      <c r="L221">
        <f t="shared" si="42"/>
        <v>49822.920645156824</v>
      </c>
      <c r="N221">
        <v>20000000000</v>
      </c>
      <c r="O221" s="2">
        <f t="shared" si="43"/>
        <v>1.8495051868276366</v>
      </c>
      <c r="P221" s="2">
        <f t="shared" si="44"/>
        <v>1.3822162523417893E-3</v>
      </c>
      <c r="Q221" s="2">
        <f t="shared" si="37"/>
        <v>7.4734380967735232E-4</v>
      </c>
      <c r="R221">
        <v>120000</v>
      </c>
      <c r="S221">
        <f t="shared" si="38"/>
        <v>122980.39215686274</v>
      </c>
      <c r="T221">
        <f t="shared" si="45"/>
        <v>7229.4265279104666</v>
      </c>
      <c r="U221">
        <f t="shared" si="46"/>
        <v>80326.961421227403</v>
      </c>
      <c r="V221">
        <f t="shared" si="47"/>
        <v>44569539.537199065</v>
      </c>
    </row>
    <row r="222" spans="5:22" x14ac:dyDescent="0.15">
      <c r="E222" s="1">
        <v>43508</v>
      </c>
      <c r="F222">
        <f t="shared" si="39"/>
        <v>37146966481.650772</v>
      </c>
      <c r="G222">
        <f t="shared" si="40"/>
        <v>27694147.967480943</v>
      </c>
      <c r="H222">
        <v>6000000</v>
      </c>
      <c r="I222">
        <v>0.09</v>
      </c>
      <c r="J222">
        <f t="shared" si="36"/>
        <v>156862745.09803921</v>
      </c>
      <c r="K222">
        <f t="shared" si="41"/>
        <v>4473.1751618793678</v>
      </c>
      <c r="L222">
        <f t="shared" si="42"/>
        <v>49701.946243104088</v>
      </c>
      <c r="N222">
        <v>20000000000</v>
      </c>
      <c r="O222" s="2">
        <f t="shared" si="43"/>
        <v>1.8573483240825386</v>
      </c>
      <c r="P222" s="2">
        <f t="shared" si="44"/>
        <v>1.3847073983740471E-3</v>
      </c>
      <c r="Q222" s="2">
        <f t="shared" si="37"/>
        <v>7.4552919364656133E-4</v>
      </c>
      <c r="R222">
        <v>120000</v>
      </c>
      <c r="S222">
        <f t="shared" si="38"/>
        <v>122980.39215686274</v>
      </c>
      <c r="T222">
        <f t="shared" si="45"/>
        <v>7231.73671468866</v>
      </c>
      <c r="U222">
        <f t="shared" si="46"/>
        <v>80352.63016320733</v>
      </c>
      <c r="V222">
        <f t="shared" si="47"/>
        <v>44772846.890777156</v>
      </c>
    </row>
    <row r="223" spans="5:22" x14ac:dyDescent="0.15">
      <c r="E223" s="1">
        <v>43509</v>
      </c>
      <c r="F223">
        <f t="shared" si="39"/>
        <v>37303829226.74881</v>
      </c>
      <c r="G223">
        <f t="shared" si="40"/>
        <v>27743849.913724046</v>
      </c>
      <c r="H223">
        <v>6000000</v>
      </c>
      <c r="I223">
        <v>0.09</v>
      </c>
      <c r="J223">
        <f t="shared" si="36"/>
        <v>156862745.09803921</v>
      </c>
      <c r="K223">
        <f t="shared" si="41"/>
        <v>4462.3595736113193</v>
      </c>
      <c r="L223">
        <f t="shared" si="42"/>
        <v>49581.773040125772</v>
      </c>
      <c r="N223">
        <v>20000000000</v>
      </c>
      <c r="O223" s="2">
        <f t="shared" si="43"/>
        <v>1.8651914613374405</v>
      </c>
      <c r="P223" s="2">
        <f t="shared" si="44"/>
        <v>1.3871924956862024E-3</v>
      </c>
      <c r="Q223" s="2">
        <f t="shared" si="37"/>
        <v>7.437265956018865E-4</v>
      </c>
      <c r="R223">
        <v>120000</v>
      </c>
      <c r="S223">
        <f t="shared" si="38"/>
        <v>122980.39215686274</v>
      </c>
      <c r="T223">
        <f t="shared" si="45"/>
        <v>7234.0316013746278</v>
      </c>
      <c r="U223">
        <f t="shared" si="46"/>
        <v>80378.128904162528</v>
      </c>
      <c r="V223">
        <f t="shared" si="47"/>
        <v>44976179.913097225</v>
      </c>
    </row>
    <row r="224" spans="5:22" x14ac:dyDescent="0.15">
      <c r="E224" s="1">
        <v>43510</v>
      </c>
      <c r="F224">
        <f t="shared" si="39"/>
        <v>37460691971.846848</v>
      </c>
      <c r="G224">
        <f t="shared" si="40"/>
        <v>27793431.686764173</v>
      </c>
      <c r="H224">
        <v>6000000</v>
      </c>
      <c r="I224">
        <v>0.09</v>
      </c>
      <c r="J224">
        <f t="shared" si="36"/>
        <v>156862745.09803921</v>
      </c>
      <c r="K224">
        <f t="shared" si="41"/>
        <v>4451.6153157531644</v>
      </c>
      <c r="L224">
        <f t="shared" si="42"/>
        <v>49462.392397257383</v>
      </c>
      <c r="N224">
        <v>20000000000</v>
      </c>
      <c r="O224" s="2">
        <f t="shared" si="43"/>
        <v>1.8730345985923424</v>
      </c>
      <c r="P224" s="2">
        <f t="shared" si="44"/>
        <v>1.3896715843382086E-3</v>
      </c>
      <c r="Q224" s="2">
        <f t="shared" si="37"/>
        <v>7.4193588595886074E-4</v>
      </c>
      <c r="R224">
        <v>120000</v>
      </c>
      <c r="S224">
        <f t="shared" si="38"/>
        <v>122980.39215686274</v>
      </c>
      <c r="T224">
        <f t="shared" si="45"/>
        <v>7236.3113529422917</v>
      </c>
      <c r="U224">
        <f t="shared" si="46"/>
        <v>80403.459477136581</v>
      </c>
      <c r="V224">
        <f t="shared" si="47"/>
        <v>45179538.434158251</v>
      </c>
    </row>
    <row r="225" spans="5:22" x14ac:dyDescent="0.15">
      <c r="E225" s="1">
        <v>43511</v>
      </c>
      <c r="F225">
        <f t="shared" si="39"/>
        <v>37617554716.944885</v>
      </c>
      <c r="G225">
        <f t="shared" si="40"/>
        <v>27842894.079161432</v>
      </c>
      <c r="H225">
        <v>6000000</v>
      </c>
      <c r="I225">
        <v>0.09</v>
      </c>
      <c r="J225">
        <f t="shared" si="36"/>
        <v>156862745.09803921</v>
      </c>
      <c r="K225">
        <f t="shared" si="41"/>
        <v>4440.9416223887974</v>
      </c>
      <c r="L225">
        <f t="shared" si="42"/>
        <v>49343.795804319976</v>
      </c>
      <c r="N225">
        <v>20000000000</v>
      </c>
      <c r="O225" s="2">
        <f t="shared" si="43"/>
        <v>1.8808777358472442</v>
      </c>
      <c r="P225" s="2">
        <f t="shared" si="44"/>
        <v>1.3921447039580716E-3</v>
      </c>
      <c r="Q225" s="2">
        <f t="shared" si="37"/>
        <v>7.4015693706479962E-4</v>
      </c>
      <c r="R225">
        <v>120000</v>
      </c>
      <c r="S225">
        <f t="shared" si="38"/>
        <v>122980.39215686274</v>
      </c>
      <c r="T225">
        <f t="shared" si="45"/>
        <v>7238.5761319062203</v>
      </c>
      <c r="U225">
        <f t="shared" si="46"/>
        <v>80428.623687846892</v>
      </c>
      <c r="V225">
        <f t="shared" si="47"/>
        <v>45382922.285792246</v>
      </c>
    </row>
    <row r="226" spans="5:22" x14ac:dyDescent="0.15">
      <c r="E226" s="1">
        <v>43512</v>
      </c>
      <c r="F226">
        <f t="shared" si="39"/>
        <v>37774417462.042923</v>
      </c>
      <c r="G226">
        <f t="shared" si="40"/>
        <v>27892237.874965753</v>
      </c>
      <c r="H226">
        <v>6000000</v>
      </c>
      <c r="I226">
        <v>0.09</v>
      </c>
      <c r="J226">
        <f t="shared" si="36"/>
        <v>156862745.09803921</v>
      </c>
      <c r="K226">
        <f t="shared" si="41"/>
        <v>4430.3377389726047</v>
      </c>
      <c r="L226">
        <f t="shared" si="42"/>
        <v>49225.974877473389</v>
      </c>
      <c r="N226">
        <v>20000000000</v>
      </c>
      <c r="O226" s="2">
        <f t="shared" si="43"/>
        <v>1.8887208731021461</v>
      </c>
      <c r="P226" s="2">
        <f t="shared" si="44"/>
        <v>1.3946118937482876E-3</v>
      </c>
      <c r="Q226" s="2">
        <f t="shared" si="37"/>
        <v>7.383896231621008E-4</v>
      </c>
      <c r="R226">
        <v>120000</v>
      </c>
      <c r="S226">
        <f t="shared" si="38"/>
        <v>122980.39215686274</v>
      </c>
      <c r="T226">
        <f t="shared" si="45"/>
        <v>7240.8260983683558</v>
      </c>
      <c r="U226">
        <f t="shared" si="46"/>
        <v>80453.623315203949</v>
      </c>
      <c r="V226">
        <f t="shared" si="47"/>
        <v>45586331.301636957</v>
      </c>
    </row>
    <row r="227" spans="5:22" x14ac:dyDescent="0.15">
      <c r="E227" s="1">
        <v>43513</v>
      </c>
      <c r="F227">
        <f t="shared" ref="F227:F232" si="48">F226+J226</f>
        <v>37931280207.140961</v>
      </c>
      <c r="G227">
        <f t="shared" ref="G227:G232" si="49">G226+L226</f>
        <v>27941463.849843226</v>
      </c>
      <c r="H227">
        <v>6000000</v>
      </c>
      <c r="I227">
        <v>0.09</v>
      </c>
      <c r="J227">
        <f t="shared" si="36"/>
        <v>156862745.09803921</v>
      </c>
      <c r="K227">
        <f t="shared" ref="K227:K232" si="50">H227*G227/F227</f>
        <v>4419.802922114337</v>
      </c>
      <c r="L227">
        <f t="shared" ref="L227:L232" si="51">K227/I227</f>
        <v>49108.921356825966</v>
      </c>
      <c r="N227">
        <v>20000000000</v>
      </c>
      <c r="O227" s="2">
        <f t="shared" ref="O227:O232" si="52">F227/N227</f>
        <v>1.896564010357048</v>
      </c>
      <c r="P227" s="2">
        <f t="shared" ref="P227:P232" si="53">G227/N227</f>
        <v>1.3970731924921613E-3</v>
      </c>
      <c r="Q227" s="2">
        <f t="shared" ref="Q227:Q232" si="54">G227/F227</f>
        <v>7.3663382035238964E-4</v>
      </c>
      <c r="R227">
        <v>120000</v>
      </c>
      <c r="S227">
        <f t="shared" ref="S227:S232" si="55">J227*49%/75000000*R227</f>
        <v>122980.39215686274</v>
      </c>
      <c r="T227">
        <f t="shared" ref="T227:T232" si="56">V227/F227*H227</f>
        <v>7243.0614100636585</v>
      </c>
      <c r="U227">
        <f t="shared" ref="U227:U232" si="57">T227/I227</f>
        <v>80478.460111818436</v>
      </c>
      <c r="V227">
        <f t="shared" ref="V227:V232" si="58">V226+U226+S227</f>
        <v>45789765.317109026</v>
      </c>
    </row>
    <row r="228" spans="5:22" x14ac:dyDescent="0.15">
      <c r="E228" s="1">
        <v>43514</v>
      </c>
      <c r="F228">
        <f t="shared" si="48"/>
        <v>38088142952.238998</v>
      </c>
      <c r="G228">
        <f t="shared" si="49"/>
        <v>27990572.771200053</v>
      </c>
      <c r="H228">
        <v>6000000</v>
      </c>
      <c r="I228">
        <v>0.09</v>
      </c>
      <c r="J228">
        <f t="shared" si="36"/>
        <v>156862745.09803921</v>
      </c>
      <c r="K228">
        <f t="shared" si="50"/>
        <v>4409.3364393689299</v>
      </c>
      <c r="L228">
        <f t="shared" si="51"/>
        <v>48992.627104099221</v>
      </c>
      <c r="N228">
        <v>20000000000</v>
      </c>
      <c r="O228" s="2">
        <f t="shared" si="52"/>
        <v>1.90440714761195</v>
      </c>
      <c r="P228" s="2">
        <f t="shared" si="53"/>
        <v>1.3995286385600028E-3</v>
      </c>
      <c r="Q228" s="2">
        <f t="shared" si="54"/>
        <v>7.3488940656148832E-4</v>
      </c>
      <c r="R228">
        <v>120000</v>
      </c>
      <c r="S228">
        <f t="shared" si="55"/>
        <v>122980.39215686274</v>
      </c>
      <c r="T228">
        <f t="shared" si="56"/>
        <v>7245.282222404704</v>
      </c>
      <c r="U228">
        <f t="shared" si="57"/>
        <v>80503.13580449672</v>
      </c>
      <c r="V228">
        <f t="shared" si="58"/>
        <v>45993224.169377707</v>
      </c>
    </row>
    <row r="229" spans="5:22" x14ac:dyDescent="0.15">
      <c r="E229" s="1">
        <v>43515</v>
      </c>
      <c r="F229">
        <f t="shared" si="48"/>
        <v>38245005697.337036</v>
      </c>
      <c r="G229">
        <f t="shared" si="49"/>
        <v>28039565.398304153</v>
      </c>
      <c r="H229">
        <v>6000000</v>
      </c>
      <c r="I229">
        <v>0.09</v>
      </c>
      <c r="J229">
        <f t="shared" si="36"/>
        <v>156862745.09803921</v>
      </c>
      <c r="K229">
        <f t="shared" si="50"/>
        <v>4398.9375690311144</v>
      </c>
      <c r="L229">
        <f t="shared" si="51"/>
        <v>48877.084100345717</v>
      </c>
      <c r="N229">
        <v>20000000000</v>
      </c>
      <c r="O229" s="2">
        <f t="shared" si="52"/>
        <v>1.9122502848668519</v>
      </c>
      <c r="P229" s="2">
        <f t="shared" si="53"/>
        <v>1.4019782699152077E-3</v>
      </c>
      <c r="Q229" s="2">
        <f t="shared" si="54"/>
        <v>7.3315626150518578E-4</v>
      </c>
      <c r="R229">
        <v>120000</v>
      </c>
      <c r="S229">
        <f t="shared" si="55"/>
        <v>122980.39215686274</v>
      </c>
      <c r="T229">
        <f t="shared" si="56"/>
        <v>7247.4886885252627</v>
      </c>
      <c r="U229">
        <f t="shared" si="57"/>
        <v>80527.652094725141</v>
      </c>
      <c r="V229">
        <f t="shared" si="58"/>
        <v>46196707.697339065</v>
      </c>
    </row>
    <row r="230" spans="5:22" x14ac:dyDescent="0.15">
      <c r="E230" s="1">
        <v>43516</v>
      </c>
      <c r="F230">
        <f t="shared" si="48"/>
        <v>38401868442.435074</v>
      </c>
      <c r="G230">
        <f t="shared" si="49"/>
        <v>28088442.4824045</v>
      </c>
      <c r="H230">
        <v>6000000</v>
      </c>
      <c r="I230">
        <v>0.09</v>
      </c>
      <c r="J230">
        <f t="shared" si="36"/>
        <v>156862745.09803921</v>
      </c>
      <c r="K230">
        <f t="shared" si="50"/>
        <v>4388.6055999347209</v>
      </c>
      <c r="L230">
        <f t="shared" si="51"/>
        <v>48762.284443719123</v>
      </c>
      <c r="N230">
        <v>20000000000</v>
      </c>
      <c r="O230" s="2">
        <f t="shared" si="52"/>
        <v>1.9200934221217536</v>
      </c>
      <c r="P230" s="2">
        <f t="shared" si="53"/>
        <v>1.404422124120225E-3</v>
      </c>
      <c r="Q230" s="2">
        <f t="shared" si="54"/>
        <v>7.3143426665578685E-4</v>
      </c>
      <c r="R230">
        <v>120000</v>
      </c>
      <c r="S230">
        <f t="shared" si="55"/>
        <v>122980.39215686274</v>
      </c>
      <c r="T230">
        <f t="shared" si="56"/>
        <v>7249.6809593228836</v>
      </c>
      <c r="U230">
        <f t="shared" si="57"/>
        <v>80552.010659143154</v>
      </c>
      <c r="V230">
        <f t="shared" si="58"/>
        <v>46400215.741590649</v>
      </c>
    </row>
    <row r="231" spans="5:22" x14ac:dyDescent="0.15">
      <c r="E231" s="1">
        <v>43517</v>
      </c>
      <c r="F231">
        <f t="shared" si="48"/>
        <v>38558731187.533112</v>
      </c>
      <c r="G231">
        <f t="shared" si="49"/>
        <v>28137204.766848218</v>
      </c>
      <c r="H231">
        <v>6000000</v>
      </c>
      <c r="I231">
        <v>0.09</v>
      </c>
      <c r="J231">
        <f t="shared" si="36"/>
        <v>156862745.09803921</v>
      </c>
      <c r="K231">
        <f t="shared" si="50"/>
        <v>4378.3398312565223</v>
      </c>
      <c r="L231">
        <f t="shared" si="51"/>
        <v>48648.220347294693</v>
      </c>
      <c r="N231">
        <v>20000000000</v>
      </c>
      <c r="O231" s="2">
        <f t="shared" si="52"/>
        <v>1.9279365593766555</v>
      </c>
      <c r="P231" s="2">
        <f t="shared" si="53"/>
        <v>1.4068602383424109E-3</v>
      </c>
      <c r="Q231" s="2">
        <f t="shared" si="54"/>
        <v>7.2972330520942028E-4</v>
      </c>
      <c r="R231">
        <v>120000</v>
      </c>
      <c r="S231">
        <f t="shared" si="55"/>
        <v>122980.39215686274</v>
      </c>
      <c r="T231">
        <f t="shared" si="56"/>
        <v>7251.8591835005209</v>
      </c>
      <c r="U231">
        <f t="shared" si="57"/>
        <v>80576.213150005788</v>
      </c>
      <c r="V231">
        <f t="shared" si="58"/>
        <v>46603748.144406654</v>
      </c>
    </row>
    <row r="232" spans="5:22" x14ac:dyDescent="0.15">
      <c r="E232" s="1">
        <v>43518</v>
      </c>
      <c r="F232">
        <f t="shared" si="48"/>
        <v>38715593932.631149</v>
      </c>
      <c r="G232">
        <f t="shared" si="49"/>
        <v>28185852.987195514</v>
      </c>
      <c r="H232">
        <v>6000000</v>
      </c>
      <c r="I232">
        <v>0.09</v>
      </c>
      <c r="J232">
        <f t="shared" si="36"/>
        <v>156862745.09803921</v>
      </c>
      <c r="K232">
        <f t="shared" si="50"/>
        <v>4368.1395723245168</v>
      </c>
      <c r="L232">
        <f t="shared" si="51"/>
        <v>48534.884136939079</v>
      </c>
      <c r="N232">
        <v>20000000000</v>
      </c>
      <c r="O232" s="2">
        <f t="shared" si="52"/>
        <v>1.9357796966315575</v>
      </c>
      <c r="P232" s="2">
        <f t="shared" si="53"/>
        <v>1.4092926493597757E-3</v>
      </c>
      <c r="Q232" s="2">
        <f t="shared" si="54"/>
        <v>7.2802326205408617E-4</v>
      </c>
      <c r="R232">
        <v>120000</v>
      </c>
      <c r="S232">
        <f t="shared" si="55"/>
        <v>122980.39215686274</v>
      </c>
      <c r="T232">
        <f t="shared" si="56"/>
        <v>7254.0235076072022</v>
      </c>
      <c r="U232">
        <f t="shared" si="57"/>
        <v>80600.261195635583</v>
      </c>
      <c r="V232">
        <f t="shared" si="58"/>
        <v>46807304.749713518</v>
      </c>
    </row>
    <row r="233" spans="5:22" x14ac:dyDescent="0.15">
      <c r="E233" s="1">
        <v>43519</v>
      </c>
      <c r="F233">
        <f t="shared" ref="F233:F296" si="59">F232+J232</f>
        <v>38872456677.729187</v>
      </c>
      <c r="G233">
        <f t="shared" ref="G233:G296" si="60">G232+L232</f>
        <v>28234387.871332452</v>
      </c>
      <c r="H233">
        <v>6000000</v>
      </c>
      <c r="I233">
        <v>0.09</v>
      </c>
      <c r="J233">
        <f t="shared" si="36"/>
        <v>156862745.09803921</v>
      </c>
      <c r="K233">
        <f t="shared" ref="K233:K296" si="61">H233*G233/F233</f>
        <v>4358.00414243052</v>
      </c>
      <c r="L233">
        <f t="shared" ref="L233:L296" si="62">K233/I233</f>
        <v>48422.268249228</v>
      </c>
      <c r="N233">
        <v>20000000000</v>
      </c>
      <c r="O233" s="2">
        <f t="shared" ref="O233:O296" si="63">F233/N233</f>
        <v>1.9436228338864594</v>
      </c>
      <c r="P233" s="2">
        <f t="shared" ref="P233:P296" si="64">G233/N233</f>
        <v>1.4117193935666225E-3</v>
      </c>
      <c r="Q233" s="2">
        <f t="shared" ref="Q233:Q296" si="65">G233/F233</f>
        <v>7.263340237384199E-4</v>
      </c>
      <c r="R233">
        <v>120000</v>
      </c>
      <c r="S233">
        <f t="shared" ref="S233:S296" si="66">J233*49%/75000000*R233</f>
        <v>122980.39215686274</v>
      </c>
      <c r="T233">
        <f t="shared" ref="T233:T296" si="67">V233/F233*H233</f>
        <v>7256.1740760778048</v>
      </c>
      <c r="U233">
        <f t="shared" ref="U233:U296" si="68">T233/I233</f>
        <v>80624.156400864507</v>
      </c>
      <c r="V233">
        <f t="shared" ref="V233:V296" si="69">V232+U232+S233</f>
        <v>47010885.403066017</v>
      </c>
    </row>
    <row r="234" spans="5:22" x14ac:dyDescent="0.15">
      <c r="E234" s="1">
        <v>43520</v>
      </c>
      <c r="F234">
        <f t="shared" si="59"/>
        <v>39029319422.827225</v>
      </c>
      <c r="G234">
        <f t="shared" si="60"/>
        <v>28282810.13958168</v>
      </c>
      <c r="H234">
        <v>6000000</v>
      </c>
      <c r="I234">
        <v>0.09</v>
      </c>
      <c r="J234">
        <f t="shared" si="36"/>
        <v>156862745.09803921</v>
      </c>
      <c r="K234">
        <f t="shared" si="61"/>
        <v>4347.9328706469541</v>
      </c>
      <c r="L234">
        <f t="shared" si="62"/>
        <v>48310.365229410607</v>
      </c>
      <c r="N234">
        <v>20000000000</v>
      </c>
      <c r="O234" s="2">
        <f t="shared" si="63"/>
        <v>1.9514659711413613</v>
      </c>
      <c r="P234" s="2">
        <f t="shared" si="64"/>
        <v>1.4141405069790841E-3</v>
      </c>
      <c r="Q234" s="2">
        <f t="shared" si="65"/>
        <v>7.2465547844115892E-4</v>
      </c>
      <c r="R234">
        <v>120000</v>
      </c>
      <c r="S234">
        <f t="shared" si="66"/>
        <v>122980.39215686274</v>
      </c>
      <c r="T234">
        <f t="shared" si="67"/>
        <v>7258.3110312719255</v>
      </c>
      <c r="U234">
        <f t="shared" si="68"/>
        <v>80647.900347465838</v>
      </c>
      <c r="V234">
        <f t="shared" si="69"/>
        <v>47214489.951623745</v>
      </c>
    </row>
    <row r="235" spans="5:22" x14ac:dyDescent="0.15">
      <c r="E235" s="1">
        <v>43521</v>
      </c>
      <c r="F235">
        <f t="shared" si="59"/>
        <v>39186182167.925262</v>
      </c>
      <c r="G235">
        <f t="shared" si="60"/>
        <v>28331120.504811089</v>
      </c>
      <c r="H235">
        <v>6000000</v>
      </c>
      <c r="I235">
        <v>0.09</v>
      </c>
      <c r="J235">
        <f t="shared" si="36"/>
        <v>156862745.09803921</v>
      </c>
      <c r="K235">
        <f t="shared" si="61"/>
        <v>4337.925095647729</v>
      </c>
      <c r="L235">
        <f t="shared" si="62"/>
        <v>48199.167729419212</v>
      </c>
      <c r="N235">
        <v>20000000000</v>
      </c>
      <c r="O235" s="2">
        <f t="shared" si="63"/>
        <v>1.959309108396263</v>
      </c>
      <c r="P235" s="2">
        <f t="shared" si="64"/>
        <v>1.4165560252405545E-3</v>
      </c>
      <c r="Q235" s="2">
        <f t="shared" si="65"/>
        <v>7.229875159412882E-4</v>
      </c>
      <c r="R235">
        <v>120000</v>
      </c>
      <c r="S235">
        <f t="shared" si="66"/>
        <v>122980.39215686274</v>
      </c>
      <c r="T235">
        <f t="shared" si="67"/>
        <v>7260.434513511882</v>
      </c>
      <c r="U235">
        <f t="shared" si="68"/>
        <v>80671.494594576463</v>
      </c>
      <c r="V235">
        <f t="shared" si="69"/>
        <v>47418118.244128071</v>
      </c>
    </row>
    <row r="236" spans="5:22" x14ac:dyDescent="0.15">
      <c r="E236" s="1">
        <v>43522</v>
      </c>
      <c r="F236">
        <f t="shared" si="59"/>
        <v>39343044913.0233</v>
      </c>
      <c r="G236">
        <f t="shared" si="60"/>
        <v>28379319.672540508</v>
      </c>
      <c r="H236">
        <v>6000000</v>
      </c>
      <c r="I236">
        <v>0.09</v>
      </c>
      <c r="J236">
        <f t="shared" si="36"/>
        <v>156862745.09803921</v>
      </c>
      <c r="K236">
        <f t="shared" si="61"/>
        <v>4327.9801655331075</v>
      </c>
      <c r="L236">
        <f t="shared" si="62"/>
        <v>48088.668505923422</v>
      </c>
      <c r="N236">
        <v>20000000000</v>
      </c>
      <c r="O236" s="2">
        <f t="shared" si="63"/>
        <v>1.967152245651165</v>
      </c>
      <c r="P236" s="2">
        <f t="shared" si="64"/>
        <v>1.4189659836270254E-3</v>
      </c>
      <c r="Q236" s="2">
        <f t="shared" si="65"/>
        <v>7.2133002758885119E-4</v>
      </c>
      <c r="R236">
        <v>120000</v>
      </c>
      <c r="S236">
        <f t="shared" si="66"/>
        <v>122980.39215686274</v>
      </c>
      <c r="T236">
        <f t="shared" si="67"/>
        <v>7262.5446611198804</v>
      </c>
      <c r="U236">
        <f t="shared" si="68"/>
        <v>80694.940679109786</v>
      </c>
      <c r="V236">
        <f t="shared" si="69"/>
        <v>47621770.130879506</v>
      </c>
    </row>
    <row r="237" spans="5:22" x14ac:dyDescent="0.15">
      <c r="E237" s="1">
        <v>43523</v>
      </c>
      <c r="F237">
        <f t="shared" si="59"/>
        <v>39499907658.121338</v>
      </c>
      <c r="G237">
        <f t="shared" si="60"/>
        <v>28427408.34104643</v>
      </c>
      <c r="H237">
        <v>6000000</v>
      </c>
      <c r="I237">
        <v>0.09</v>
      </c>
      <c r="J237">
        <f t="shared" si="36"/>
        <v>156862745.09803921</v>
      </c>
      <c r="K237">
        <f t="shared" si="61"/>
        <v>4318.0974376584363</v>
      </c>
      <c r="L237">
        <f t="shared" si="62"/>
        <v>47978.860418427073</v>
      </c>
      <c r="N237">
        <v>20000000000</v>
      </c>
      <c r="O237" s="2">
        <f t="shared" si="63"/>
        <v>1.9749953829060669</v>
      </c>
      <c r="P237" s="2">
        <f t="shared" si="64"/>
        <v>1.4213704170523214E-3</v>
      </c>
      <c r="Q237" s="2">
        <f t="shared" si="65"/>
        <v>7.1968290627640594E-4</v>
      </c>
      <c r="R237">
        <v>120000</v>
      </c>
      <c r="S237">
        <f t="shared" si="66"/>
        <v>122980.39215686274</v>
      </c>
      <c r="T237">
        <f t="shared" si="67"/>
        <v>7264.6416104543541</v>
      </c>
      <c r="U237">
        <f t="shared" si="68"/>
        <v>80718.24011615949</v>
      </c>
      <c r="V237">
        <f t="shared" si="69"/>
        <v>47825445.463715479</v>
      </c>
    </row>
    <row r="238" spans="5:22" x14ac:dyDescent="0.15">
      <c r="E238" s="1">
        <v>43524</v>
      </c>
      <c r="F238">
        <f t="shared" si="59"/>
        <v>39656770403.219376</v>
      </c>
      <c r="G238">
        <f t="shared" si="60"/>
        <v>28475387.201464858</v>
      </c>
      <c r="H238">
        <v>6000000</v>
      </c>
      <c r="I238">
        <v>0.09</v>
      </c>
      <c r="J238">
        <f t="shared" si="36"/>
        <v>156862745.09803921</v>
      </c>
      <c r="K238">
        <f t="shared" si="61"/>
        <v>4308.2762784666702</v>
      </c>
      <c r="L238">
        <f t="shared" si="62"/>
        <v>47869.73642740745</v>
      </c>
      <c r="N238">
        <v>20000000000</v>
      </c>
      <c r="O238" s="2">
        <f t="shared" si="63"/>
        <v>1.9828385201609688</v>
      </c>
      <c r="P238" s="2">
        <f t="shared" si="64"/>
        <v>1.423769360073243E-3</v>
      </c>
      <c r="Q238" s="2">
        <f t="shared" si="65"/>
        <v>7.1804604641111168E-4</v>
      </c>
      <c r="R238">
        <v>120000</v>
      </c>
      <c r="S238">
        <f t="shared" si="66"/>
        <v>122980.39215686274</v>
      </c>
      <c r="T238">
        <f t="shared" si="67"/>
        <v>7266.7254959454958</v>
      </c>
      <c r="U238">
        <f t="shared" si="68"/>
        <v>80741.394399394398</v>
      </c>
      <c r="V238">
        <f t="shared" si="69"/>
        <v>48029144.095988497</v>
      </c>
    </row>
    <row r="239" spans="5:22" x14ac:dyDescent="0.15">
      <c r="E239" s="1">
        <v>43525</v>
      </c>
      <c r="F239">
        <f t="shared" si="59"/>
        <v>39813633148.317413</v>
      </c>
      <c r="G239">
        <f t="shared" si="60"/>
        <v>28523256.937892266</v>
      </c>
      <c r="H239">
        <v>6000000</v>
      </c>
      <c r="I239">
        <v>0.09</v>
      </c>
      <c r="J239">
        <f t="shared" si="36"/>
        <v>156862745.09803921</v>
      </c>
      <c r="K239">
        <f t="shared" si="61"/>
        <v>4298.5160633245605</v>
      </c>
      <c r="L239">
        <f t="shared" si="62"/>
        <v>47761.289592495115</v>
      </c>
      <c r="N239">
        <v>20000000000</v>
      </c>
      <c r="O239" s="2">
        <f t="shared" si="63"/>
        <v>1.9906816574158708</v>
      </c>
      <c r="P239" s="2">
        <f t="shared" si="64"/>
        <v>1.4261628468946134E-3</v>
      </c>
      <c r="Q239" s="2">
        <f t="shared" si="65"/>
        <v>7.1641934388742671E-4</v>
      </c>
      <c r="R239">
        <v>120000</v>
      </c>
      <c r="S239">
        <f t="shared" si="66"/>
        <v>122980.39215686274</v>
      </c>
      <c r="T239">
        <f t="shared" si="67"/>
        <v>7268.7964501300203</v>
      </c>
      <c r="U239">
        <f t="shared" si="68"/>
        <v>80764.405001444669</v>
      </c>
      <c r="V239">
        <f t="shared" si="69"/>
        <v>48232865.882544756</v>
      </c>
    </row>
    <row r="240" spans="5:22" x14ac:dyDescent="0.15">
      <c r="E240" s="1">
        <v>43526</v>
      </c>
      <c r="F240">
        <f t="shared" si="59"/>
        <v>39970495893.415451</v>
      </c>
      <c r="G240">
        <f t="shared" si="60"/>
        <v>28571018.227484759</v>
      </c>
      <c r="H240">
        <v>6000000</v>
      </c>
      <c r="I240">
        <v>0.09</v>
      </c>
      <c r="J240">
        <f t="shared" si="36"/>
        <v>156862745.09803921</v>
      </c>
      <c r="K240">
        <f t="shared" si="61"/>
        <v>4288.8161763624375</v>
      </c>
      <c r="L240">
        <f t="shared" si="62"/>
        <v>47653.513070693749</v>
      </c>
      <c r="N240">
        <v>20000000000</v>
      </c>
      <c r="O240" s="2">
        <f t="shared" si="63"/>
        <v>1.9985247946707725</v>
      </c>
      <c r="P240" s="2">
        <f t="shared" si="64"/>
        <v>1.428550911374238E-3</v>
      </c>
      <c r="Q240" s="2">
        <f t="shared" si="65"/>
        <v>7.148026960604062E-4</v>
      </c>
      <c r="R240">
        <v>120000</v>
      </c>
      <c r="S240">
        <f t="shared" si="66"/>
        <v>122980.39215686274</v>
      </c>
      <c r="T240">
        <f t="shared" si="67"/>
        <v>7270.8546036851576</v>
      </c>
      <c r="U240">
        <f t="shared" si="68"/>
        <v>80787.273374279539</v>
      </c>
      <c r="V240">
        <f t="shared" si="69"/>
        <v>48436610.679703064</v>
      </c>
    </row>
    <row r="241" spans="5:22" x14ac:dyDescent="0.15">
      <c r="E241" s="1">
        <v>43527</v>
      </c>
      <c r="F241">
        <f t="shared" si="59"/>
        <v>40127358638.513489</v>
      </c>
      <c r="G241">
        <f t="shared" si="60"/>
        <v>28618671.740555454</v>
      </c>
      <c r="H241">
        <v>6000000</v>
      </c>
      <c r="I241">
        <v>0.09</v>
      </c>
      <c r="J241">
        <f t="shared" si="36"/>
        <v>156862745.09803921</v>
      </c>
      <c r="K241">
        <f t="shared" si="61"/>
        <v>4279.1760103174774</v>
      </c>
      <c r="L241">
        <f t="shared" si="62"/>
        <v>47546.400114638644</v>
      </c>
      <c r="N241">
        <v>20000000000</v>
      </c>
      <c r="O241" s="2">
        <f t="shared" si="63"/>
        <v>2.0063679319256744</v>
      </c>
      <c r="P241" s="2">
        <f t="shared" si="64"/>
        <v>1.4309335870277726E-3</v>
      </c>
      <c r="Q241" s="2">
        <f t="shared" si="65"/>
        <v>7.1319600171957959E-4</v>
      </c>
      <c r="R241">
        <v>120000</v>
      </c>
      <c r="S241">
        <f t="shared" si="66"/>
        <v>122980.39215686274</v>
      </c>
      <c r="T241">
        <f t="shared" si="67"/>
        <v>7272.9000854619044</v>
      </c>
      <c r="U241">
        <f t="shared" si="68"/>
        <v>80810.000949576715</v>
      </c>
      <c r="V241">
        <f t="shared" si="69"/>
        <v>48640378.345234208</v>
      </c>
    </row>
    <row r="242" spans="5:22" x14ac:dyDescent="0.15">
      <c r="E242" s="1">
        <v>43528</v>
      </c>
      <c r="F242">
        <f t="shared" si="59"/>
        <v>40284221383.611526</v>
      </c>
      <c r="G242">
        <f t="shared" si="60"/>
        <v>28666218.140670091</v>
      </c>
      <c r="H242">
        <v>6000000</v>
      </c>
      <c r="I242">
        <v>0.09</v>
      </c>
      <c r="J242">
        <f t="shared" si="36"/>
        <v>156862745.09803921</v>
      </c>
      <c r="K242">
        <f t="shared" si="61"/>
        <v>4269.5949663803776</v>
      </c>
      <c r="L242">
        <f t="shared" si="62"/>
        <v>47439.944070893085</v>
      </c>
      <c r="N242">
        <v>20000000000</v>
      </c>
      <c r="O242" s="2">
        <f t="shared" si="63"/>
        <v>2.0142110691805764</v>
      </c>
      <c r="P242" s="2">
        <f t="shared" si="64"/>
        <v>1.4333109070335047E-3</v>
      </c>
      <c r="Q242" s="2">
        <f t="shared" si="65"/>
        <v>7.1159916106339628E-4</v>
      </c>
      <c r="R242">
        <v>120000</v>
      </c>
      <c r="S242">
        <f t="shared" si="66"/>
        <v>122980.39215686274</v>
      </c>
      <c r="T242">
        <f t="shared" si="67"/>
        <v>7274.933022517569</v>
      </c>
      <c r="U242">
        <f t="shared" si="68"/>
        <v>80832.589139084099</v>
      </c>
      <c r="V242">
        <f t="shared" si="69"/>
        <v>48844168.738340646</v>
      </c>
    </row>
    <row r="243" spans="5:22" x14ac:dyDescent="0.15">
      <c r="E243" s="1">
        <v>43529</v>
      </c>
      <c r="F243">
        <f t="shared" si="59"/>
        <v>40441084128.709564</v>
      </c>
      <c r="G243">
        <f t="shared" si="60"/>
        <v>28713658.084740985</v>
      </c>
      <c r="H243">
        <v>6000000</v>
      </c>
      <c r="I243">
        <v>0.09</v>
      </c>
      <c r="J243">
        <f t="shared" si="36"/>
        <v>156862745.09803921</v>
      </c>
      <c r="K243">
        <f t="shared" si="61"/>
        <v>4260.072454045343</v>
      </c>
      <c r="L243">
        <f t="shared" si="62"/>
        <v>47334.13837828159</v>
      </c>
      <c r="N243">
        <v>20000000000</v>
      </c>
      <c r="O243" s="2">
        <f t="shared" si="63"/>
        <v>2.0220542064354783</v>
      </c>
      <c r="P243" s="2">
        <f t="shared" si="64"/>
        <v>1.4356829042370494E-3</v>
      </c>
      <c r="Q243" s="2">
        <f t="shared" si="65"/>
        <v>7.1001207567422382E-4</v>
      </c>
      <c r="R243">
        <v>120000</v>
      </c>
      <c r="S243">
        <f t="shared" si="66"/>
        <v>122980.39215686274</v>
      </c>
      <c r="T243">
        <f t="shared" si="67"/>
        <v>7276.9535401475896</v>
      </c>
      <c r="U243">
        <f t="shared" si="68"/>
        <v>80855.039334973219</v>
      </c>
      <c r="V243">
        <f t="shared" si="69"/>
        <v>49047981.719636589</v>
      </c>
    </row>
    <row r="244" spans="5:22" x14ac:dyDescent="0.15">
      <c r="E244" s="1">
        <v>43530</v>
      </c>
      <c r="F244">
        <f t="shared" si="59"/>
        <v>40597946873.807602</v>
      </c>
      <c r="G244">
        <f t="shared" si="60"/>
        <v>28760992.223119266</v>
      </c>
      <c r="H244">
        <v>6000000</v>
      </c>
      <c r="I244">
        <v>0.09</v>
      </c>
      <c r="J244">
        <f t="shared" si="36"/>
        <v>156862745.09803921</v>
      </c>
      <c r="K244">
        <f t="shared" si="61"/>
        <v>4250.6078909633043</v>
      </c>
      <c r="L244">
        <f t="shared" si="62"/>
        <v>47228.976566258942</v>
      </c>
      <c r="N244">
        <v>20000000000</v>
      </c>
      <c r="O244" s="2">
        <f t="shared" si="63"/>
        <v>2.0298973436903802</v>
      </c>
      <c r="P244" s="2">
        <f t="shared" si="64"/>
        <v>1.4380496111559633E-3</v>
      </c>
      <c r="Q244" s="2">
        <f t="shared" si="65"/>
        <v>7.08434648493884E-4</v>
      </c>
      <c r="R244">
        <v>120000</v>
      </c>
      <c r="S244">
        <f t="shared" si="66"/>
        <v>122980.39215686274</v>
      </c>
      <c r="T244">
        <f t="shared" si="67"/>
        <v>7278.9617619166856</v>
      </c>
      <c r="U244">
        <f t="shared" si="68"/>
        <v>80877.352910185393</v>
      </c>
      <c r="V244">
        <f t="shared" si="69"/>
        <v>49251817.151128426</v>
      </c>
    </row>
    <row r="245" spans="5:22" x14ac:dyDescent="0.15">
      <c r="E245" s="1">
        <v>43531</v>
      </c>
      <c r="F245">
        <f t="shared" si="59"/>
        <v>40754809618.90564</v>
      </c>
      <c r="G245">
        <f t="shared" si="60"/>
        <v>28808221.199685525</v>
      </c>
      <c r="H245">
        <v>6000000</v>
      </c>
      <c r="I245">
        <v>0.09</v>
      </c>
      <c r="J245">
        <f t="shared" si="36"/>
        <v>156862745.09803921</v>
      </c>
      <c r="K245">
        <f t="shared" si="61"/>
        <v>4241.2007027982909</v>
      </c>
      <c r="L245">
        <f t="shared" si="62"/>
        <v>47124.452253314346</v>
      </c>
      <c r="N245">
        <v>20000000000</v>
      </c>
      <c r="O245" s="2">
        <f t="shared" si="63"/>
        <v>2.0377404809452822</v>
      </c>
      <c r="P245" s="2">
        <f t="shared" si="64"/>
        <v>1.4404110599842762E-3</v>
      </c>
      <c r="Q245" s="2">
        <f t="shared" si="65"/>
        <v>7.0686678379971513E-4</v>
      </c>
      <c r="R245">
        <v>120000</v>
      </c>
      <c r="S245">
        <f t="shared" si="66"/>
        <v>122980.39215686274</v>
      </c>
      <c r="T245">
        <f t="shared" si="67"/>
        <v>7280.9578096893301</v>
      </c>
      <c r="U245">
        <f t="shared" si="68"/>
        <v>80899.531218770338</v>
      </c>
      <c r="V245">
        <f t="shared" si="69"/>
        <v>49455674.896195471</v>
      </c>
    </row>
    <row r="246" spans="5:22" x14ac:dyDescent="0.15">
      <c r="E246" s="1">
        <v>43532</v>
      </c>
      <c r="F246">
        <f t="shared" si="59"/>
        <v>40911672364.003677</v>
      </c>
      <c r="G246">
        <f t="shared" si="60"/>
        <v>28855345.651938841</v>
      </c>
      <c r="H246">
        <v>6000000</v>
      </c>
      <c r="I246">
        <v>0.09</v>
      </c>
      <c r="J246">
        <f t="shared" si="36"/>
        <v>156862745.09803921</v>
      </c>
      <c r="K246">
        <f t="shared" si="61"/>
        <v>4231.8503230868673</v>
      </c>
      <c r="L246">
        <f t="shared" si="62"/>
        <v>47020.559145409636</v>
      </c>
      <c r="N246">
        <v>20000000000</v>
      </c>
      <c r="O246" s="2">
        <f t="shared" si="63"/>
        <v>2.0455836182001841</v>
      </c>
      <c r="P246" s="2">
        <f t="shared" si="64"/>
        <v>1.4427672825969421E-3</v>
      </c>
      <c r="Q246" s="2">
        <f t="shared" si="65"/>
        <v>7.0530838718114465E-4</v>
      </c>
      <c r="R246">
        <v>120000</v>
      </c>
      <c r="S246">
        <f t="shared" si="66"/>
        <v>122980.39215686274</v>
      </c>
      <c r="T246">
        <f t="shared" si="67"/>
        <v>7282.9418036595771</v>
      </c>
      <c r="U246">
        <f t="shared" si="68"/>
        <v>80921.575596217532</v>
      </c>
      <c r="V246">
        <f t="shared" si="69"/>
        <v>49659554.8195711</v>
      </c>
    </row>
    <row r="247" spans="5:22" x14ac:dyDescent="0.15">
      <c r="E247" s="1">
        <v>43533</v>
      </c>
      <c r="F247">
        <f t="shared" si="59"/>
        <v>41068535109.101715</v>
      </c>
      <c r="G247">
        <f t="shared" si="60"/>
        <v>28902366.21108425</v>
      </c>
      <c r="H247">
        <v>6000000</v>
      </c>
      <c r="I247">
        <v>0.09</v>
      </c>
      <c r="J247">
        <f t="shared" si="36"/>
        <v>156862745.09803921</v>
      </c>
      <c r="K247">
        <f t="shared" si="61"/>
        <v>4222.5561931005668</v>
      </c>
      <c r="L247">
        <f t="shared" si="62"/>
        <v>46917.291034450747</v>
      </c>
      <c r="N247">
        <v>20000000000</v>
      </c>
      <c r="O247" s="2">
        <f t="shared" si="63"/>
        <v>2.0534267554550856</v>
      </c>
      <c r="P247" s="2">
        <f t="shared" si="64"/>
        <v>1.4451183105542126E-3</v>
      </c>
      <c r="Q247" s="2">
        <f t="shared" si="65"/>
        <v>7.0375936551676115E-4</v>
      </c>
      <c r="R247">
        <v>120000</v>
      </c>
      <c r="S247">
        <f t="shared" si="66"/>
        <v>122980.39215686274</v>
      </c>
      <c r="T247">
        <f t="shared" si="67"/>
        <v>7284.9138623802501</v>
      </c>
      <c r="U247">
        <f t="shared" si="68"/>
        <v>80943.487359780556</v>
      </c>
      <c r="V247">
        <f t="shared" si="69"/>
        <v>49863456.787324183</v>
      </c>
    </row>
    <row r="248" spans="5:22" x14ac:dyDescent="0.15">
      <c r="E248" s="1">
        <v>43534</v>
      </c>
      <c r="F248">
        <f t="shared" si="59"/>
        <v>41225397854.199753</v>
      </c>
      <c r="G248">
        <f t="shared" si="60"/>
        <v>28949283.502118699</v>
      </c>
      <c r="H248">
        <v>6000000</v>
      </c>
      <c r="I248">
        <v>0.09</v>
      </c>
      <c r="J248">
        <f t="shared" si="36"/>
        <v>156862745.09803921</v>
      </c>
      <c r="K248">
        <f t="shared" si="61"/>
        <v>4213.3177617112378</v>
      </c>
      <c r="L248">
        <f t="shared" si="62"/>
        <v>46814.641796791533</v>
      </c>
      <c r="N248">
        <v>20000000000</v>
      </c>
      <c r="O248" s="2">
        <f t="shared" si="63"/>
        <v>2.0612698927099875</v>
      </c>
      <c r="P248" s="2">
        <f t="shared" si="64"/>
        <v>1.447464175105935E-3</v>
      </c>
      <c r="Q248" s="2">
        <f t="shared" si="65"/>
        <v>7.0221962695187303E-4</v>
      </c>
      <c r="R248">
        <v>120000</v>
      </c>
      <c r="S248">
        <f t="shared" si="66"/>
        <v>122980.39215686274</v>
      </c>
      <c r="T248">
        <f t="shared" si="67"/>
        <v>7286.8741027915112</v>
      </c>
      <c r="U248">
        <f t="shared" si="68"/>
        <v>80965.267808794568</v>
      </c>
      <c r="V248">
        <f t="shared" si="69"/>
        <v>50067380.666840822</v>
      </c>
    </row>
    <row r="249" spans="5:22" x14ac:dyDescent="0.15">
      <c r="E249" s="1">
        <v>43535</v>
      </c>
      <c r="F249">
        <f t="shared" si="59"/>
        <v>41382260599.297791</v>
      </c>
      <c r="G249">
        <f t="shared" si="60"/>
        <v>28996098.143915489</v>
      </c>
      <c r="H249">
        <v>6000000</v>
      </c>
      <c r="I249">
        <v>0.09</v>
      </c>
      <c r="J249">
        <f t="shared" si="36"/>
        <v>156862745.09803921</v>
      </c>
      <c r="K249">
        <f t="shared" si="61"/>
        <v>4204.1344852592492</v>
      </c>
      <c r="L249">
        <f t="shared" si="62"/>
        <v>46712.605391769437</v>
      </c>
      <c r="N249">
        <v>20000000000</v>
      </c>
      <c r="O249" s="2">
        <f t="shared" si="63"/>
        <v>2.0691130299648894</v>
      </c>
      <c r="P249" s="2">
        <f t="shared" si="64"/>
        <v>1.4498049071957745E-3</v>
      </c>
      <c r="Q249" s="2">
        <f t="shared" si="65"/>
        <v>7.0068908087654157E-4</v>
      </c>
      <c r="R249">
        <v>120000</v>
      </c>
      <c r="S249">
        <f t="shared" si="66"/>
        <v>122980.39215686274</v>
      </c>
      <c r="T249">
        <f t="shared" si="67"/>
        <v>7288.8226402488308</v>
      </c>
      <c r="U249">
        <f t="shared" si="68"/>
        <v>80986.918224987006</v>
      </c>
      <c r="V249">
        <f t="shared" si="69"/>
        <v>50271326.326806478</v>
      </c>
    </row>
    <row r="250" spans="5:22" x14ac:dyDescent="0.15">
      <c r="E250" s="1">
        <v>43536</v>
      </c>
      <c r="F250">
        <f t="shared" si="59"/>
        <v>41539123344.395828</v>
      </c>
      <c r="G250">
        <f t="shared" si="60"/>
        <v>29042810.74930726</v>
      </c>
      <c r="H250">
        <v>6000000</v>
      </c>
      <c r="I250">
        <v>0.09</v>
      </c>
      <c r="J250">
        <f t="shared" si="36"/>
        <v>156862745.09803921</v>
      </c>
      <c r="K250">
        <f t="shared" si="61"/>
        <v>4195.0058274244511</v>
      </c>
      <c r="L250">
        <f t="shared" si="62"/>
        <v>46611.17586027168</v>
      </c>
      <c r="N250">
        <v>20000000000</v>
      </c>
      <c r="O250" s="2">
        <f t="shared" si="63"/>
        <v>2.0769561672197914</v>
      </c>
      <c r="P250" s="2">
        <f t="shared" si="64"/>
        <v>1.452140537465363E-3</v>
      </c>
      <c r="Q250" s="2">
        <f t="shared" si="65"/>
        <v>6.9916763790407515E-4</v>
      </c>
      <c r="R250">
        <v>120000</v>
      </c>
      <c r="S250">
        <f t="shared" si="66"/>
        <v>122980.39215686274</v>
      </c>
      <c r="T250">
        <f t="shared" si="67"/>
        <v>7290.7595885503606</v>
      </c>
      <c r="U250">
        <f t="shared" si="68"/>
        <v>81008.43987278179</v>
      </c>
      <c r="V250">
        <f t="shared" si="69"/>
        <v>50475293.63718833</v>
      </c>
    </row>
    <row r="251" spans="5:22" x14ac:dyDescent="0.15">
      <c r="E251" s="1">
        <v>43537</v>
      </c>
      <c r="F251">
        <f t="shared" si="59"/>
        <v>41695986089.493866</v>
      </c>
      <c r="G251">
        <f t="shared" si="60"/>
        <v>29089421.925167531</v>
      </c>
      <c r="H251">
        <v>6000000</v>
      </c>
      <c r="I251">
        <v>0.09</v>
      </c>
      <c r="J251">
        <f t="shared" si="36"/>
        <v>156862745.09803921</v>
      </c>
      <c r="K251">
        <f t="shared" si="61"/>
        <v>4185.931259099857</v>
      </c>
      <c r="L251">
        <f t="shared" si="62"/>
        <v>46510.347323331749</v>
      </c>
      <c r="N251">
        <v>20000000000</v>
      </c>
      <c r="O251" s="2">
        <f t="shared" si="63"/>
        <v>2.0847993044746933</v>
      </c>
      <c r="P251" s="2">
        <f t="shared" si="64"/>
        <v>1.4544710962583766E-3</v>
      </c>
      <c r="Q251" s="2">
        <f t="shared" si="65"/>
        <v>6.976552098499762E-4</v>
      </c>
      <c r="R251">
        <v>120000</v>
      </c>
      <c r="S251">
        <f t="shared" si="66"/>
        <v>122980.39215686274</v>
      </c>
      <c r="T251">
        <f t="shared" si="67"/>
        <v>7292.6850599637391</v>
      </c>
      <c r="U251">
        <f t="shared" si="68"/>
        <v>81029.833999597104</v>
      </c>
      <c r="V251">
        <f t="shared" si="69"/>
        <v>50679282.469217971</v>
      </c>
    </row>
    <row r="252" spans="5:22" x14ac:dyDescent="0.15">
      <c r="E252" s="1">
        <v>43538</v>
      </c>
      <c r="F252">
        <f t="shared" si="59"/>
        <v>41852848834.591904</v>
      </c>
      <c r="G252">
        <f t="shared" si="60"/>
        <v>29135932.272490863</v>
      </c>
      <c r="H252">
        <v>6000000</v>
      </c>
      <c r="I252">
        <v>0.09</v>
      </c>
      <c r="J252">
        <f t="shared" si="36"/>
        <v>156862745.09803921</v>
      </c>
      <c r="K252">
        <f t="shared" si="61"/>
        <v>4176.9102582679607</v>
      </c>
      <c r="L252">
        <f t="shared" si="62"/>
        <v>46410.113980755123</v>
      </c>
      <c r="N252">
        <v>20000000000</v>
      </c>
      <c r="O252" s="2">
        <f t="shared" si="63"/>
        <v>2.0926424417295952</v>
      </c>
      <c r="P252" s="2">
        <f t="shared" si="64"/>
        <v>1.4567966136245431E-3</v>
      </c>
      <c r="Q252" s="2">
        <f t="shared" si="65"/>
        <v>6.961517097113267E-4</v>
      </c>
      <c r="R252">
        <v>120000</v>
      </c>
      <c r="S252">
        <f t="shared" si="66"/>
        <v>122980.39215686274</v>
      </c>
      <c r="T252">
        <f t="shared" si="67"/>
        <v>7294.5991652523417</v>
      </c>
      <c r="U252">
        <f t="shared" si="68"/>
        <v>81051.101836137139</v>
      </c>
      <c r="V252">
        <f t="shared" si="69"/>
        <v>50883292.695374429</v>
      </c>
    </row>
    <row r="253" spans="5:22" x14ac:dyDescent="0.15">
      <c r="E253" s="1">
        <v>43539</v>
      </c>
      <c r="F253">
        <f t="shared" si="59"/>
        <v>42009711579.689941</v>
      </c>
      <c r="G253">
        <f t="shared" si="60"/>
        <v>29182342.386471618</v>
      </c>
      <c r="H253">
        <v>6000000</v>
      </c>
      <c r="I253">
        <v>0.09</v>
      </c>
      <c r="J253">
        <f t="shared" si="36"/>
        <v>156862745.09803921</v>
      </c>
      <c r="K253">
        <f t="shared" si="61"/>
        <v>4167.9423098796251</v>
      </c>
      <c r="L253">
        <f t="shared" si="62"/>
        <v>46310.470109773611</v>
      </c>
      <c r="N253">
        <v>20000000000</v>
      </c>
      <c r="O253" s="2">
        <f t="shared" si="63"/>
        <v>2.1004855789844972</v>
      </c>
      <c r="P253" s="2">
        <f t="shared" si="64"/>
        <v>1.459117119323581E-3</v>
      </c>
      <c r="Q253" s="2">
        <f t="shared" si="65"/>
        <v>6.9465705164660409E-4</v>
      </c>
      <c r="R253">
        <v>120000</v>
      </c>
      <c r="S253">
        <f t="shared" si="66"/>
        <v>122980.39215686274</v>
      </c>
      <c r="T253">
        <f t="shared" si="67"/>
        <v>7296.5020137009687</v>
      </c>
      <c r="U253">
        <f t="shared" si="68"/>
        <v>81072.244596677439</v>
      </c>
      <c r="V253">
        <f t="shared" si="69"/>
        <v>51087324.189367428</v>
      </c>
    </row>
    <row r="254" spans="5:22" x14ac:dyDescent="0.15">
      <c r="E254" s="1">
        <v>43540</v>
      </c>
      <c r="F254">
        <f t="shared" si="59"/>
        <v>42166574324.787979</v>
      </c>
      <c r="G254">
        <f t="shared" si="60"/>
        <v>29228652.85658139</v>
      </c>
      <c r="H254">
        <v>6000000</v>
      </c>
      <c r="I254">
        <v>0.09</v>
      </c>
      <c r="J254">
        <f t="shared" si="36"/>
        <v>156862745.09803921</v>
      </c>
      <c r="K254">
        <f t="shared" si="61"/>
        <v>4159.0269057354863</v>
      </c>
      <c r="L254">
        <f t="shared" si="62"/>
        <v>46211.410063727628</v>
      </c>
      <c r="N254">
        <v>20000000000</v>
      </c>
      <c r="O254" s="2">
        <f t="shared" si="63"/>
        <v>2.1083287162393991</v>
      </c>
      <c r="P254" s="2">
        <f t="shared" si="64"/>
        <v>1.4614326428290694E-3</v>
      </c>
      <c r="Q254" s="2">
        <f t="shared" si="65"/>
        <v>6.9317115095591435E-4</v>
      </c>
      <c r="R254">
        <v>120000</v>
      </c>
      <c r="S254">
        <f t="shared" si="66"/>
        <v>122980.39215686274</v>
      </c>
      <c r="T254">
        <f t="shared" si="67"/>
        <v>7298.3937131410112</v>
      </c>
      <c r="U254">
        <f t="shared" si="68"/>
        <v>81093.263479344576</v>
      </c>
      <c r="V254">
        <f t="shared" si="69"/>
        <v>51291376.826120965</v>
      </c>
    </row>
    <row r="255" spans="5:22" x14ac:dyDescent="0.15">
      <c r="E255" s="1">
        <v>43541</v>
      </c>
      <c r="F255">
        <f t="shared" si="59"/>
        <v>42323437069.886017</v>
      </c>
      <c r="G255">
        <f t="shared" si="60"/>
        <v>29274864.266645119</v>
      </c>
      <c r="H255">
        <v>6000000</v>
      </c>
      <c r="I255">
        <v>0.09</v>
      </c>
      <c r="J255">
        <f t="shared" si="36"/>
        <v>156862745.09803921</v>
      </c>
      <c r="K255">
        <f t="shared" si="61"/>
        <v>4150.1635443698087</v>
      </c>
      <c r="L255">
        <f t="shared" si="62"/>
        <v>46112.928270775657</v>
      </c>
      <c r="N255">
        <v>20000000000</v>
      </c>
      <c r="O255" s="2">
        <f t="shared" si="63"/>
        <v>2.116171853494301</v>
      </c>
      <c r="P255" s="2">
        <f t="shared" si="64"/>
        <v>1.4637432133322559E-3</v>
      </c>
      <c r="Q255" s="2">
        <f t="shared" si="65"/>
        <v>6.9169392406163478E-4</v>
      </c>
      <c r="R255">
        <v>120000</v>
      </c>
      <c r="S255">
        <f t="shared" si="66"/>
        <v>122980.39215686274</v>
      </c>
      <c r="T255">
        <f t="shared" si="67"/>
        <v>7300.2743699751018</v>
      </c>
      <c r="U255">
        <f t="shared" si="68"/>
        <v>81114.159666390027</v>
      </c>
      <c r="V255">
        <f t="shared" si="69"/>
        <v>51495450.481757171</v>
      </c>
    </row>
    <row r="256" spans="5:22" x14ac:dyDescent="0.15">
      <c r="E256" s="1">
        <v>43542</v>
      </c>
      <c r="F256">
        <f t="shared" si="59"/>
        <v>42480299814.984055</v>
      </c>
      <c r="G256">
        <f t="shared" si="60"/>
        <v>29320977.194915894</v>
      </c>
      <c r="H256">
        <v>6000000</v>
      </c>
      <c r="I256">
        <v>0.09</v>
      </c>
      <c r="J256">
        <f t="shared" si="36"/>
        <v>156862745.09803921</v>
      </c>
      <c r="K256">
        <f t="shared" si="61"/>
        <v>4141.351730936728</v>
      </c>
      <c r="L256">
        <f t="shared" si="62"/>
        <v>46015.019232630315</v>
      </c>
      <c r="N256">
        <v>20000000000</v>
      </c>
      <c r="O256" s="2">
        <f t="shared" si="63"/>
        <v>2.1240149907492025</v>
      </c>
      <c r="P256" s="2">
        <f t="shared" si="64"/>
        <v>1.4660488597457947E-3</v>
      </c>
      <c r="Q256" s="2">
        <f t="shared" si="65"/>
        <v>6.9022528848945459E-4</v>
      </c>
      <c r="R256">
        <v>120000</v>
      </c>
      <c r="S256">
        <f t="shared" si="66"/>
        <v>122980.39215686274</v>
      </c>
      <c r="T256">
        <f t="shared" si="67"/>
        <v>7302.1440892012452</v>
      </c>
      <c r="U256">
        <f t="shared" si="68"/>
        <v>81134.934324458285</v>
      </c>
      <c r="V256">
        <f t="shared" si="69"/>
        <v>51699545.033580422</v>
      </c>
    </row>
    <row r="257" spans="5:22" x14ac:dyDescent="0.15">
      <c r="E257" s="1">
        <v>43543</v>
      </c>
      <c r="F257">
        <f t="shared" si="59"/>
        <v>42637162560.082092</v>
      </c>
      <c r="G257">
        <f t="shared" si="60"/>
        <v>29366992.214148525</v>
      </c>
      <c r="H257">
        <v>6000000</v>
      </c>
      <c r="I257">
        <v>0.09</v>
      </c>
      <c r="J257">
        <f t="shared" si="36"/>
        <v>156862745.09803921</v>
      </c>
      <c r="K257">
        <f t="shared" si="61"/>
        <v>4132.5909770988264</v>
      </c>
      <c r="L257">
        <f t="shared" si="62"/>
        <v>45917.677523320293</v>
      </c>
      <c r="N257">
        <v>20000000000</v>
      </c>
      <c r="O257" s="2">
        <f t="shared" si="63"/>
        <v>2.1318581280041045</v>
      </c>
      <c r="P257" s="2">
        <f t="shared" si="64"/>
        <v>1.4683496107074263E-3</v>
      </c>
      <c r="Q257" s="2">
        <f t="shared" si="65"/>
        <v>6.8876516284980442E-4</v>
      </c>
      <c r="R257">
        <v>120000</v>
      </c>
      <c r="S257">
        <f t="shared" si="66"/>
        <v>122980.39215686274</v>
      </c>
      <c r="T257">
        <f t="shared" si="67"/>
        <v>7304.0029744364601</v>
      </c>
      <c r="U257">
        <f t="shared" si="68"/>
        <v>81155.588604849559</v>
      </c>
      <c r="V257">
        <f t="shared" si="69"/>
        <v>51903660.360061742</v>
      </c>
    </row>
    <row r="258" spans="5:22" x14ac:dyDescent="0.15">
      <c r="E258" s="1">
        <v>43544</v>
      </c>
      <c r="F258">
        <f t="shared" si="59"/>
        <v>42794025305.18013</v>
      </c>
      <c r="G258">
        <f t="shared" si="60"/>
        <v>29412909.891671844</v>
      </c>
      <c r="H258">
        <v>6000000</v>
      </c>
      <c r="I258">
        <v>0.09</v>
      </c>
      <c r="J258">
        <f t="shared" si="36"/>
        <v>156862745.09803921</v>
      </c>
      <c r="K258">
        <f t="shared" si="61"/>
        <v>4123.880800917992</v>
      </c>
      <c r="L258">
        <f t="shared" si="62"/>
        <v>45820.897787977694</v>
      </c>
      <c r="N258">
        <v>20000000000</v>
      </c>
      <c r="O258" s="2">
        <f t="shared" si="63"/>
        <v>2.1397012652590064</v>
      </c>
      <c r="P258" s="2">
        <f t="shared" si="64"/>
        <v>1.4706454945835922E-3</v>
      </c>
      <c r="Q258" s="2">
        <f t="shared" si="65"/>
        <v>6.8731346681966533E-4</v>
      </c>
      <c r="R258">
        <v>120000</v>
      </c>
      <c r="S258">
        <f t="shared" si="66"/>
        <v>122980.39215686274</v>
      </c>
      <c r="T258">
        <f t="shared" si="67"/>
        <v>7305.8511279399436</v>
      </c>
      <c r="U258">
        <f t="shared" si="68"/>
        <v>81176.123643777159</v>
      </c>
      <c r="V258">
        <f t="shared" si="69"/>
        <v>52107796.340823457</v>
      </c>
    </row>
    <row r="259" spans="5:22" x14ac:dyDescent="0.15">
      <c r="E259" s="1">
        <v>43545</v>
      </c>
      <c r="F259">
        <f t="shared" si="59"/>
        <v>42950888050.278168</v>
      </c>
      <c r="G259">
        <f t="shared" si="60"/>
        <v>29458730.789459821</v>
      </c>
      <c r="H259">
        <v>6000000</v>
      </c>
      <c r="I259">
        <v>0.09</v>
      </c>
      <c r="J259">
        <f t="shared" si="36"/>
        <v>156862745.09803921</v>
      </c>
      <c r="K259">
        <f t="shared" si="61"/>
        <v>4115.2207267484946</v>
      </c>
      <c r="L259">
        <f t="shared" si="62"/>
        <v>45724.674741649942</v>
      </c>
      <c r="N259">
        <v>20000000000</v>
      </c>
      <c r="O259" s="2">
        <f t="shared" si="63"/>
        <v>2.1475444025139083</v>
      </c>
      <c r="P259" s="2">
        <f t="shared" si="64"/>
        <v>1.472936539472991E-3</v>
      </c>
      <c r="Q259" s="2">
        <f t="shared" si="65"/>
        <v>6.85870121124749E-4</v>
      </c>
      <c r="R259">
        <v>120000</v>
      </c>
      <c r="S259">
        <f t="shared" si="66"/>
        <v>122980.39215686274</v>
      </c>
      <c r="T259">
        <f t="shared" si="67"/>
        <v>7307.6886506357532</v>
      </c>
      <c r="U259">
        <f t="shared" si="68"/>
        <v>81196.540562619484</v>
      </c>
      <c r="V259">
        <f t="shared" si="69"/>
        <v>52311952.856624097</v>
      </c>
    </row>
    <row r="260" spans="5:22" x14ac:dyDescent="0.15">
      <c r="E260" s="1">
        <v>43546</v>
      </c>
      <c r="F260">
        <f t="shared" si="59"/>
        <v>43107750795.376205</v>
      </c>
      <c r="G260">
        <f t="shared" si="60"/>
        <v>29504455.464201469</v>
      </c>
      <c r="H260">
        <v>6000000</v>
      </c>
      <c r="I260">
        <v>0.09</v>
      </c>
      <c r="J260">
        <f t="shared" si="36"/>
        <v>156862745.09803921</v>
      </c>
      <c r="K260">
        <f t="shared" si="61"/>
        <v>4106.6102851322257</v>
      </c>
      <c r="L260">
        <f t="shared" si="62"/>
        <v>45629.003168135845</v>
      </c>
      <c r="N260">
        <v>20000000000</v>
      </c>
      <c r="O260" s="2">
        <f t="shared" si="63"/>
        <v>2.1553875397688103</v>
      </c>
      <c r="P260" s="2">
        <f t="shared" si="64"/>
        <v>1.4752227732100734E-3</v>
      </c>
      <c r="Q260" s="2">
        <f t="shared" si="65"/>
        <v>6.8443504752203769E-4</v>
      </c>
      <c r="R260">
        <v>120000</v>
      </c>
      <c r="S260">
        <f t="shared" si="66"/>
        <v>122980.39215686274</v>
      </c>
      <c r="T260">
        <f t="shared" si="67"/>
        <v>7309.5156421350375</v>
      </c>
      <c r="U260">
        <f t="shared" si="68"/>
        <v>81216.84046816708</v>
      </c>
      <c r="V260">
        <f t="shared" si="69"/>
        <v>52516129.789343581</v>
      </c>
    </row>
    <row r="261" spans="5:22" x14ac:dyDescent="0.15">
      <c r="E261" s="1">
        <v>43547</v>
      </c>
      <c r="F261">
        <f t="shared" si="59"/>
        <v>43264613540.474243</v>
      </c>
      <c r="G261">
        <f t="shared" si="60"/>
        <v>29550084.467369605</v>
      </c>
      <c r="H261">
        <v>6000000</v>
      </c>
      <c r="I261">
        <v>0.09</v>
      </c>
      <c r="J261">
        <f t="shared" si="36"/>
        <v>156862745.09803921</v>
      </c>
      <c r="K261">
        <f t="shared" si="61"/>
        <v>4098.0490126960731</v>
      </c>
      <c r="L261">
        <f t="shared" si="62"/>
        <v>45533.877918845261</v>
      </c>
      <c r="N261">
        <v>20000000000</v>
      </c>
      <c r="O261" s="2">
        <f t="shared" si="63"/>
        <v>2.1632306770237122</v>
      </c>
      <c r="P261" s="2">
        <f t="shared" si="64"/>
        <v>1.4775042233684803E-3</v>
      </c>
      <c r="Q261" s="2">
        <f t="shared" si="65"/>
        <v>6.8300816878267884E-4</v>
      </c>
      <c r="R261">
        <v>120000</v>
      </c>
      <c r="S261">
        <f t="shared" si="66"/>
        <v>122980.39215686274</v>
      </c>
      <c r="T261">
        <f t="shared" si="67"/>
        <v>7311.3322007578099</v>
      </c>
      <c r="U261">
        <f t="shared" si="68"/>
        <v>81237.024452864556</v>
      </c>
      <c r="V261">
        <f t="shared" si="69"/>
        <v>52720327.021968611</v>
      </c>
    </row>
    <row r="262" spans="5:22" x14ac:dyDescent="0.15">
      <c r="E262" s="1">
        <v>43548</v>
      </c>
      <c r="F262">
        <f t="shared" si="59"/>
        <v>43421476285.572281</v>
      </c>
      <c r="G262">
        <f t="shared" si="60"/>
        <v>29595618.345288452</v>
      </c>
      <c r="H262">
        <v>6000000</v>
      </c>
      <c r="I262">
        <v>0.09</v>
      </c>
      <c r="J262">
        <f t="shared" si="36"/>
        <v>156862745.09803921</v>
      </c>
      <c r="K262">
        <f t="shared" si="61"/>
        <v>4089.5364520513413</v>
      </c>
      <c r="L262">
        <f t="shared" si="62"/>
        <v>45439.293911681569</v>
      </c>
      <c r="N262">
        <v>20000000000</v>
      </c>
      <c r="O262" s="2">
        <f t="shared" si="63"/>
        <v>2.1710738142786141</v>
      </c>
      <c r="P262" s="2">
        <f t="shared" si="64"/>
        <v>1.4797809172644226E-3</v>
      </c>
      <c r="Q262" s="2">
        <f t="shared" si="65"/>
        <v>6.8158940867522357E-4</v>
      </c>
      <c r="R262">
        <v>120000</v>
      </c>
      <c r="S262">
        <f t="shared" si="66"/>
        <v>122980.39215686274</v>
      </c>
      <c r="T262">
        <f t="shared" si="67"/>
        <v>7313.1384235542891</v>
      </c>
      <c r="U262">
        <f t="shared" si="68"/>
        <v>81257.093595047656</v>
      </c>
      <c r="V262">
        <f t="shared" si="69"/>
        <v>52924544.438578337</v>
      </c>
    </row>
    <row r="263" spans="5:22" x14ac:dyDescent="0.15">
      <c r="E263" s="1">
        <v>43549</v>
      </c>
      <c r="F263">
        <f t="shared" si="59"/>
        <v>43578339030.670319</v>
      </c>
      <c r="G263">
        <f t="shared" si="60"/>
        <v>29641057.639200132</v>
      </c>
      <c r="H263">
        <v>6000000</v>
      </c>
      <c r="I263">
        <v>0.09</v>
      </c>
      <c r="J263">
        <f t="shared" si="36"/>
        <v>156862745.09803921</v>
      </c>
      <c r="K263">
        <f t="shared" si="61"/>
        <v>4081.0721516952035</v>
      </c>
      <c r="L263">
        <f t="shared" si="62"/>
        <v>45345.24612994671</v>
      </c>
      <c r="N263">
        <v>20000000000</v>
      </c>
      <c r="O263" s="2">
        <f t="shared" si="63"/>
        <v>2.1789169515335161</v>
      </c>
      <c r="P263" s="2">
        <f t="shared" si="64"/>
        <v>1.4820528819600065E-3</v>
      </c>
      <c r="Q263" s="2">
        <f t="shared" si="65"/>
        <v>6.8017869194920066E-4</v>
      </c>
      <c r="R263">
        <v>120000</v>
      </c>
      <c r="S263">
        <f t="shared" si="66"/>
        <v>122980.39215686274</v>
      </c>
      <c r="T263">
        <f t="shared" si="67"/>
        <v>7314.9344063258159</v>
      </c>
      <c r="U263">
        <f t="shared" si="68"/>
        <v>81277.048959175736</v>
      </c>
      <c r="V263">
        <f t="shared" si="69"/>
        <v>53128781.924330249</v>
      </c>
    </row>
    <row r="264" spans="5:22" x14ac:dyDescent="0.15">
      <c r="E264" s="1">
        <v>43550</v>
      </c>
      <c r="F264">
        <f t="shared" si="59"/>
        <v>43735201775.768356</v>
      </c>
      <c r="G264">
        <f t="shared" si="60"/>
        <v>29686402.885330077</v>
      </c>
      <c r="H264">
        <v>6000000</v>
      </c>
      <c r="I264">
        <v>0.09</v>
      </c>
      <c r="J264">
        <f t="shared" ref="J264:J327" si="70">H264/0.51*1.2/I264</f>
        <v>156862745.09803921</v>
      </c>
      <c r="K264">
        <f t="shared" si="61"/>
        <v>4072.6556659141243</v>
      </c>
      <c r="L264">
        <f t="shared" si="62"/>
        <v>45251.729621268052</v>
      </c>
      <c r="N264">
        <v>20000000000</v>
      </c>
      <c r="O264" s="2">
        <f t="shared" si="63"/>
        <v>2.186760088788418</v>
      </c>
      <c r="P264" s="2">
        <f t="shared" si="64"/>
        <v>1.4843201442665038E-3</v>
      </c>
      <c r="Q264" s="2">
        <f t="shared" si="65"/>
        <v>6.7877594431902072E-4</v>
      </c>
      <c r="R264">
        <v>120000</v>
      </c>
      <c r="S264">
        <f t="shared" si="66"/>
        <v>122980.39215686274</v>
      </c>
      <c r="T264">
        <f t="shared" si="67"/>
        <v>7316.7202436453344</v>
      </c>
      <c r="U264">
        <f t="shared" si="68"/>
        <v>81296.891596059271</v>
      </c>
      <c r="V264">
        <f t="shared" si="69"/>
        <v>53333039.365446284</v>
      </c>
    </row>
    <row r="265" spans="5:22" x14ac:dyDescent="0.15">
      <c r="E265" s="1">
        <v>43551</v>
      </c>
      <c r="F265">
        <f t="shared" si="59"/>
        <v>43892064520.866394</v>
      </c>
      <c r="G265">
        <f t="shared" si="60"/>
        <v>29731654.614951346</v>
      </c>
      <c r="H265">
        <v>6000000</v>
      </c>
      <c r="I265">
        <v>0.09</v>
      </c>
      <c r="J265">
        <f t="shared" si="70"/>
        <v>156862745.09803921</v>
      </c>
      <c r="K265">
        <f t="shared" si="61"/>
        <v>4064.2865546891981</v>
      </c>
      <c r="L265">
        <f t="shared" si="62"/>
        <v>45158.739496546645</v>
      </c>
      <c r="N265">
        <v>20000000000</v>
      </c>
      <c r="O265" s="2">
        <f t="shared" si="63"/>
        <v>2.1946032260433199</v>
      </c>
      <c r="P265" s="2">
        <f t="shared" si="64"/>
        <v>1.4865827307475672E-3</v>
      </c>
      <c r="Q265" s="2">
        <f t="shared" si="65"/>
        <v>6.7738109244819971E-4</v>
      </c>
      <c r="R265">
        <v>120000</v>
      </c>
      <c r="S265">
        <f t="shared" si="66"/>
        <v>122980.39215686274</v>
      </c>
      <c r="T265">
        <f t="shared" si="67"/>
        <v>7318.4960288774892</v>
      </c>
      <c r="U265">
        <f t="shared" si="68"/>
        <v>81316.622543083213</v>
      </c>
      <c r="V265">
        <f t="shared" si="69"/>
        <v>53537316.649199203</v>
      </c>
    </row>
    <row r="266" spans="5:22" x14ac:dyDescent="0.15">
      <c r="E266" s="1">
        <v>43552</v>
      </c>
      <c r="F266">
        <f t="shared" si="59"/>
        <v>44048927265.964432</v>
      </c>
      <c r="G266">
        <f t="shared" si="60"/>
        <v>29776813.354447894</v>
      </c>
      <c r="H266">
        <v>6000000</v>
      </c>
      <c r="I266">
        <v>0.09</v>
      </c>
      <c r="J266">
        <f t="shared" si="70"/>
        <v>156862745.09803921</v>
      </c>
      <c r="K266">
        <f t="shared" si="61"/>
        <v>4055.9643836033761</v>
      </c>
      <c r="L266">
        <f t="shared" si="62"/>
        <v>45066.270928926402</v>
      </c>
      <c r="N266">
        <v>20000000000</v>
      </c>
      <c r="O266" s="2">
        <f t="shared" si="63"/>
        <v>2.2024463632982214</v>
      </c>
      <c r="P266" s="2">
        <f t="shared" si="64"/>
        <v>1.4888406677223947E-3</v>
      </c>
      <c r="Q266" s="2">
        <f t="shared" si="65"/>
        <v>6.7599406393389601E-4</v>
      </c>
      <c r="R266">
        <v>120000</v>
      </c>
      <c r="S266">
        <f t="shared" si="66"/>
        <v>122980.39215686274</v>
      </c>
      <c r="T266">
        <f t="shared" si="67"/>
        <v>7320.2618541983011</v>
      </c>
      <c r="U266">
        <f t="shared" si="68"/>
        <v>81336.242824425572</v>
      </c>
      <c r="V266">
        <f t="shared" si="69"/>
        <v>53741613.663899146</v>
      </c>
    </row>
    <row r="267" spans="5:22" x14ac:dyDescent="0.15">
      <c r="E267" s="1">
        <v>43553</v>
      </c>
      <c r="F267">
        <f t="shared" si="59"/>
        <v>44205790011.062469</v>
      </c>
      <c r="G267">
        <f t="shared" si="60"/>
        <v>29821879.625376821</v>
      </c>
      <c r="H267">
        <v>6000000</v>
      </c>
      <c r="I267">
        <v>0.09</v>
      </c>
      <c r="J267">
        <f t="shared" si="70"/>
        <v>156862745.09803921</v>
      </c>
      <c r="K267">
        <f t="shared" si="61"/>
        <v>4047.6887237505202</v>
      </c>
      <c r="L267">
        <f t="shared" si="62"/>
        <v>44974.319152783559</v>
      </c>
      <c r="N267">
        <v>20000000000</v>
      </c>
      <c r="O267" s="2">
        <f t="shared" si="63"/>
        <v>2.2102895005531233</v>
      </c>
      <c r="P267" s="2">
        <f t="shared" si="64"/>
        <v>1.4910939812688411E-3</v>
      </c>
      <c r="Q267" s="2">
        <f t="shared" si="65"/>
        <v>6.746147872917533E-4</v>
      </c>
      <c r="R267">
        <v>120000</v>
      </c>
      <c r="S267">
        <f t="shared" si="66"/>
        <v>122980.39215686274</v>
      </c>
      <c r="T267">
        <f t="shared" si="67"/>
        <v>7322.0178106144695</v>
      </c>
      <c r="U267">
        <f t="shared" si="68"/>
        <v>81355.753451271885</v>
      </c>
      <c r="V267">
        <f t="shared" si="69"/>
        <v>53945930.298880436</v>
      </c>
    </row>
    <row r="268" spans="5:22" x14ac:dyDescent="0.15">
      <c r="E268" s="1">
        <v>43554</v>
      </c>
      <c r="F268">
        <f t="shared" si="59"/>
        <v>44362652756.160507</v>
      </c>
      <c r="G268">
        <f t="shared" si="60"/>
        <v>29866853.944529604</v>
      </c>
      <c r="H268">
        <v>6000000</v>
      </c>
      <c r="I268">
        <v>0.09</v>
      </c>
      <c r="J268">
        <f t="shared" si="70"/>
        <v>156862745.09803921</v>
      </c>
      <c r="K268">
        <f t="shared" si="61"/>
        <v>4039.4591516462574</v>
      </c>
      <c r="L268">
        <f t="shared" si="62"/>
        <v>44882.879462736193</v>
      </c>
      <c r="N268">
        <v>20000000000</v>
      </c>
      <c r="O268" s="2">
        <f t="shared" si="63"/>
        <v>2.2181326378080253</v>
      </c>
      <c r="P268" s="2">
        <f t="shared" si="64"/>
        <v>1.4933426972264803E-3</v>
      </c>
      <c r="Q268" s="2">
        <f t="shared" si="65"/>
        <v>6.7324319194104294E-4</v>
      </c>
      <c r="R268">
        <v>120000</v>
      </c>
      <c r="S268">
        <f t="shared" si="66"/>
        <v>122980.39215686274</v>
      </c>
      <c r="T268">
        <f t="shared" si="67"/>
        <v>7323.7639879822864</v>
      </c>
      <c r="U268">
        <f t="shared" si="68"/>
        <v>81375.155422025404</v>
      </c>
      <c r="V268">
        <f t="shared" si="69"/>
        <v>54150266.44448857</v>
      </c>
    </row>
    <row r="269" spans="5:22" x14ac:dyDescent="0.15">
      <c r="E269" s="1">
        <v>43555</v>
      </c>
      <c r="F269">
        <f t="shared" si="59"/>
        <v>44519515501.258545</v>
      </c>
      <c r="G269">
        <f t="shared" si="60"/>
        <v>29911736.823992342</v>
      </c>
      <c r="H269">
        <v>6000000</v>
      </c>
      <c r="I269">
        <v>0.09</v>
      </c>
      <c r="J269">
        <f t="shared" si="70"/>
        <v>156862745.09803921</v>
      </c>
      <c r="K269">
        <f t="shared" si="61"/>
        <v>4031.2752491405822</v>
      </c>
      <c r="L269">
        <f t="shared" si="62"/>
        <v>44791.947212673134</v>
      </c>
      <c r="N269">
        <v>20000000000</v>
      </c>
      <c r="O269" s="2">
        <f t="shared" si="63"/>
        <v>2.2259757750629272</v>
      </c>
      <c r="P269" s="2">
        <f t="shared" si="64"/>
        <v>1.495586841199617E-3</v>
      </c>
      <c r="Q269" s="2">
        <f t="shared" si="65"/>
        <v>6.7187920819009701E-4</v>
      </c>
      <c r="R269">
        <v>120000</v>
      </c>
      <c r="S269">
        <f t="shared" si="66"/>
        <v>122980.39215686274</v>
      </c>
      <c r="T269">
        <f t="shared" si="67"/>
        <v>7325.5004750261769</v>
      </c>
      <c r="U269">
        <f t="shared" si="68"/>
        <v>81394.449722513076</v>
      </c>
      <c r="V269">
        <f t="shared" si="69"/>
        <v>54354621.992067456</v>
      </c>
    </row>
    <row r="270" spans="5:22" x14ac:dyDescent="0.15">
      <c r="E270" s="1">
        <v>43556</v>
      </c>
      <c r="F270">
        <f t="shared" si="59"/>
        <v>44676378246.356583</v>
      </c>
      <c r="G270">
        <f t="shared" si="60"/>
        <v>29956528.771205015</v>
      </c>
      <c r="H270">
        <v>6000000</v>
      </c>
      <c r="I270">
        <v>0.09</v>
      </c>
      <c r="J270">
        <f t="shared" si="70"/>
        <v>156862745.09803921</v>
      </c>
      <c r="K270">
        <f t="shared" si="61"/>
        <v>4023.136603332166</v>
      </c>
      <c r="L270">
        <f t="shared" si="62"/>
        <v>44701.517814801846</v>
      </c>
      <c r="N270">
        <v>20000000000</v>
      </c>
      <c r="O270" s="2">
        <f t="shared" si="63"/>
        <v>2.2338189123178291</v>
      </c>
      <c r="P270" s="2">
        <f t="shared" si="64"/>
        <v>1.4978264385602507E-3</v>
      </c>
      <c r="Q270" s="2">
        <f t="shared" si="65"/>
        <v>6.7052276722202766E-4</v>
      </c>
      <c r="R270">
        <v>120000</v>
      </c>
      <c r="S270">
        <f t="shared" si="66"/>
        <v>122980.39215686274</v>
      </c>
      <c r="T270">
        <f t="shared" si="67"/>
        <v>7327.2273593568907</v>
      </c>
      <c r="U270">
        <f t="shared" si="68"/>
        <v>81413.637326187672</v>
      </c>
      <c r="V270">
        <f t="shared" si="69"/>
        <v>54558996.833946832</v>
      </c>
    </row>
    <row r="271" spans="5:22" x14ac:dyDescent="0.15">
      <c r="E271" s="1">
        <v>43557</v>
      </c>
      <c r="F271">
        <f t="shared" si="59"/>
        <v>44833240991.45462</v>
      </c>
      <c r="G271">
        <f t="shared" si="60"/>
        <v>30001230.289019816</v>
      </c>
      <c r="H271">
        <v>6000000</v>
      </c>
      <c r="I271">
        <v>0.09</v>
      </c>
      <c r="J271">
        <f t="shared" si="70"/>
        <v>156862745.09803921</v>
      </c>
      <c r="K271">
        <f t="shared" si="61"/>
        <v>4015.0428064843445</v>
      </c>
      <c r="L271">
        <f t="shared" si="62"/>
        <v>44611.586738714941</v>
      </c>
      <c r="N271">
        <v>20000000000</v>
      </c>
      <c r="O271" s="2">
        <f t="shared" si="63"/>
        <v>2.2416620495727311</v>
      </c>
      <c r="P271" s="2">
        <f t="shared" si="64"/>
        <v>1.5000615144509907E-3</v>
      </c>
      <c r="Q271" s="2">
        <f t="shared" si="65"/>
        <v>6.6917380108072401E-4</v>
      </c>
      <c r="R271">
        <v>120000</v>
      </c>
      <c r="S271">
        <f t="shared" si="66"/>
        <v>122980.39215686274</v>
      </c>
      <c r="T271">
        <f t="shared" si="67"/>
        <v>7328.9447274893182</v>
      </c>
      <c r="U271">
        <f t="shared" si="68"/>
        <v>81432.719194325764</v>
      </c>
      <c r="V271">
        <f t="shared" si="69"/>
        <v>54763390.863429882</v>
      </c>
    </row>
    <row r="272" spans="5:22" x14ac:dyDescent="0.15">
      <c r="E272" s="1">
        <v>43558</v>
      </c>
      <c r="F272">
        <f t="shared" si="59"/>
        <v>44990103736.552658</v>
      </c>
      <c r="G272">
        <f t="shared" si="60"/>
        <v>30045841.875758529</v>
      </c>
      <c r="H272">
        <v>6000000</v>
      </c>
      <c r="I272">
        <v>0.09</v>
      </c>
      <c r="J272">
        <f t="shared" si="70"/>
        <v>156862745.09803921</v>
      </c>
      <c r="K272">
        <f t="shared" si="61"/>
        <v>4006.9934559427329</v>
      </c>
      <c r="L272">
        <f t="shared" si="62"/>
        <v>44522.14951047481</v>
      </c>
      <c r="N272">
        <v>20000000000</v>
      </c>
      <c r="O272" s="2">
        <f t="shared" si="63"/>
        <v>2.249505186827633</v>
      </c>
      <c r="P272" s="2">
        <f t="shared" si="64"/>
        <v>1.5022920937879263E-3</v>
      </c>
      <c r="Q272" s="2">
        <f t="shared" si="65"/>
        <v>6.6783224265712208E-4</v>
      </c>
      <c r="R272">
        <v>120000</v>
      </c>
      <c r="S272">
        <f t="shared" si="66"/>
        <v>122980.39215686274</v>
      </c>
      <c r="T272">
        <f t="shared" si="67"/>
        <v>7330.6526648599738</v>
      </c>
      <c r="U272">
        <f t="shared" si="68"/>
        <v>81451.696276221934</v>
      </c>
      <c r="V272">
        <f t="shared" si="69"/>
        <v>54967803.974781066</v>
      </c>
    </row>
    <row r="273" spans="5:22" x14ac:dyDescent="0.15">
      <c r="E273" s="1">
        <v>43559</v>
      </c>
      <c r="F273">
        <f t="shared" si="59"/>
        <v>45146966481.650696</v>
      </c>
      <c r="G273">
        <f t="shared" si="60"/>
        <v>30090364.025269002</v>
      </c>
      <c r="H273">
        <v>6000000</v>
      </c>
      <c r="I273">
        <v>0.09</v>
      </c>
      <c r="J273">
        <f t="shared" si="70"/>
        <v>156862745.09803921</v>
      </c>
      <c r="K273">
        <f t="shared" si="61"/>
        <v>3998.9881540544402</v>
      </c>
      <c r="L273">
        <f t="shared" si="62"/>
        <v>44433.201711716007</v>
      </c>
      <c r="N273">
        <v>20000000000</v>
      </c>
      <c r="O273" s="2">
        <f t="shared" si="63"/>
        <v>2.2573483240825349</v>
      </c>
      <c r="P273" s="2">
        <f t="shared" si="64"/>
        <v>1.5045182012634502E-3</v>
      </c>
      <c r="Q273" s="2">
        <f t="shared" si="65"/>
        <v>6.6649802567574003E-4</v>
      </c>
      <c r="R273">
        <v>120000</v>
      </c>
      <c r="S273">
        <f t="shared" si="66"/>
        <v>122980.39215686274</v>
      </c>
      <c r="T273">
        <f t="shared" si="67"/>
        <v>7332.3512558441425</v>
      </c>
      <c r="U273">
        <f t="shared" si="68"/>
        <v>81470.569509379362</v>
      </c>
      <c r="V273">
        <f t="shared" si="69"/>
        <v>55172236.063214153</v>
      </c>
    </row>
    <row r="274" spans="5:22" x14ac:dyDescent="0.15">
      <c r="E274" s="1">
        <v>43560</v>
      </c>
      <c r="F274">
        <f t="shared" si="59"/>
        <v>45303829226.748734</v>
      </c>
      <c r="G274">
        <f t="shared" si="60"/>
        <v>30134797.226980716</v>
      </c>
      <c r="H274">
        <v>6000000</v>
      </c>
      <c r="I274">
        <v>0.09</v>
      </c>
      <c r="J274">
        <f t="shared" si="70"/>
        <v>156862745.09803921</v>
      </c>
      <c r="K274">
        <f t="shared" si="61"/>
        <v>3991.0265080888435</v>
      </c>
      <c r="L274">
        <f t="shared" si="62"/>
        <v>44344.73897876493</v>
      </c>
      <c r="N274">
        <v>20000000000</v>
      </c>
      <c r="O274" s="2">
        <f t="shared" si="63"/>
        <v>2.2651914613374369</v>
      </c>
      <c r="P274" s="2">
        <f t="shared" si="64"/>
        <v>1.5067398613490357E-3</v>
      </c>
      <c r="Q274" s="2">
        <f t="shared" si="65"/>
        <v>6.6517108468147396E-4</v>
      </c>
      <c r="R274">
        <v>120000</v>
      </c>
      <c r="S274">
        <f t="shared" si="66"/>
        <v>122980.39215686274</v>
      </c>
      <c r="T274">
        <f t="shared" si="67"/>
        <v>7334.0405837726857</v>
      </c>
      <c r="U274">
        <f t="shared" si="68"/>
        <v>81489.339819696514</v>
      </c>
      <c r="V274">
        <f t="shared" si="69"/>
        <v>55376687.024880394</v>
      </c>
    </row>
    <row r="275" spans="5:22" x14ac:dyDescent="0.15">
      <c r="E275" s="1">
        <v>43561</v>
      </c>
      <c r="F275">
        <f t="shared" si="59"/>
        <v>45460691971.846771</v>
      </c>
      <c r="G275">
        <f t="shared" si="60"/>
        <v>30179141.965959482</v>
      </c>
      <c r="H275">
        <v>6000000</v>
      </c>
      <c r="I275">
        <v>0.09</v>
      </c>
      <c r="J275">
        <f t="shared" si="70"/>
        <v>156862745.09803921</v>
      </c>
      <c r="K275">
        <f t="shared" si="61"/>
        <v>3983.1081301598811</v>
      </c>
      <c r="L275">
        <f t="shared" si="62"/>
        <v>44256.757001776459</v>
      </c>
      <c r="N275">
        <v>20000000000</v>
      </c>
      <c r="O275" s="2">
        <f t="shared" si="63"/>
        <v>2.2730345985923384</v>
      </c>
      <c r="P275" s="2">
        <f t="shared" si="64"/>
        <v>1.5089570982979742E-3</v>
      </c>
      <c r="Q275" s="2">
        <f t="shared" si="65"/>
        <v>6.6385135502664678E-4</v>
      </c>
      <c r="R275">
        <v>120000</v>
      </c>
      <c r="S275">
        <f t="shared" si="66"/>
        <v>122980.39215686274</v>
      </c>
      <c r="T275">
        <f t="shared" si="67"/>
        <v>7335.7207309485293</v>
      </c>
      <c r="U275">
        <f t="shared" si="68"/>
        <v>81508.008121650331</v>
      </c>
      <c r="V275">
        <f t="shared" si="69"/>
        <v>55581156.756856956</v>
      </c>
    </row>
    <row r="276" spans="5:22" x14ac:dyDescent="0.15">
      <c r="E276" s="1">
        <v>43562</v>
      </c>
      <c r="F276">
        <f t="shared" si="59"/>
        <v>45617554716.944809</v>
      </c>
      <c r="G276">
        <f t="shared" si="60"/>
        <v>30223398.722961258</v>
      </c>
      <c r="H276">
        <v>6000000</v>
      </c>
      <c r="I276">
        <v>0.09</v>
      </c>
      <c r="J276">
        <f t="shared" si="70"/>
        <v>156862745.09803921</v>
      </c>
      <c r="K276">
        <f t="shared" si="61"/>
        <v>3975.2326371498384</v>
      </c>
      <c r="L276">
        <f t="shared" si="62"/>
        <v>44169.251523887098</v>
      </c>
      <c r="N276">
        <v>20000000000</v>
      </c>
      <c r="O276" s="2">
        <f t="shared" si="63"/>
        <v>2.2808777358472403</v>
      </c>
      <c r="P276" s="2">
        <f t="shared" si="64"/>
        <v>1.5111699361480629E-3</v>
      </c>
      <c r="Q276" s="2">
        <f t="shared" si="65"/>
        <v>6.6253877285830638E-4</v>
      </c>
      <c r="R276">
        <v>120000</v>
      </c>
      <c r="S276">
        <f t="shared" si="66"/>
        <v>122980.39215686274</v>
      </c>
      <c r="T276">
        <f t="shared" si="67"/>
        <v>7337.3917786628335</v>
      </c>
      <c r="U276">
        <f t="shared" si="68"/>
        <v>81526.575318475938</v>
      </c>
      <c r="V276">
        <f t="shared" si="69"/>
        <v>55785645.157135464</v>
      </c>
    </row>
    <row r="277" spans="5:22" x14ac:dyDescent="0.15">
      <c r="E277" s="1">
        <v>43563</v>
      </c>
      <c r="F277">
        <f t="shared" si="59"/>
        <v>45774417462.042847</v>
      </c>
      <c r="G277">
        <f t="shared" si="60"/>
        <v>30267567.974485144</v>
      </c>
      <c r="H277">
        <v>6000000</v>
      </c>
      <c r="I277">
        <v>0.09</v>
      </c>
      <c r="J277">
        <f t="shared" si="70"/>
        <v>156862745.09803921</v>
      </c>
      <c r="K277">
        <f t="shared" si="61"/>
        <v>3967.3996506345948</v>
      </c>
      <c r="L277">
        <f t="shared" si="62"/>
        <v>44082.218340384388</v>
      </c>
      <c r="N277">
        <v>20000000000</v>
      </c>
      <c r="O277" s="2">
        <f t="shared" si="63"/>
        <v>2.2887208731021422</v>
      </c>
      <c r="P277" s="2">
        <f t="shared" si="64"/>
        <v>1.5133783987242573E-3</v>
      </c>
      <c r="Q277" s="2">
        <f t="shared" si="65"/>
        <v>6.6123327510576575E-4</v>
      </c>
      <c r="R277">
        <v>120000</v>
      </c>
      <c r="S277">
        <f t="shared" si="66"/>
        <v>122980.39215686274</v>
      </c>
      <c r="T277">
        <f t="shared" si="67"/>
        <v>7339.0538072108602</v>
      </c>
      <c r="U277">
        <f t="shared" si="68"/>
        <v>81545.042302342888</v>
      </c>
      <c r="V277">
        <f t="shared" si="69"/>
        <v>55990152.124610804</v>
      </c>
    </row>
    <row r="278" spans="5:22" x14ac:dyDescent="0.15">
      <c r="E278" s="1">
        <v>43564</v>
      </c>
      <c r="F278">
        <f t="shared" si="59"/>
        <v>45931280207.140884</v>
      </c>
      <c r="G278">
        <f t="shared" si="60"/>
        <v>30311650.19282553</v>
      </c>
      <c r="H278">
        <v>6000000</v>
      </c>
      <c r="I278">
        <v>0.09</v>
      </c>
      <c r="J278">
        <f t="shared" si="70"/>
        <v>156862745.09803921</v>
      </c>
      <c r="K278">
        <f t="shared" si="61"/>
        <v>3959.6087968102852</v>
      </c>
      <c r="L278">
        <f t="shared" si="62"/>
        <v>43995.653297892059</v>
      </c>
      <c r="N278">
        <v>20000000000</v>
      </c>
      <c r="O278" s="2">
        <f t="shared" si="63"/>
        <v>2.2965640103570442</v>
      </c>
      <c r="P278" s="2">
        <f t="shared" si="64"/>
        <v>1.5155825096412766E-3</v>
      </c>
      <c r="Q278" s="2">
        <f t="shared" si="65"/>
        <v>6.5993479946838086E-4</v>
      </c>
      <c r="R278">
        <v>120000</v>
      </c>
      <c r="S278">
        <f t="shared" si="66"/>
        <v>122980.39215686274</v>
      </c>
      <c r="T278">
        <f t="shared" si="67"/>
        <v>7340.7068959075277</v>
      </c>
      <c r="U278">
        <f t="shared" si="68"/>
        <v>81563.409954528091</v>
      </c>
      <c r="V278">
        <f t="shared" si="69"/>
        <v>56194677.559070006</v>
      </c>
    </row>
    <row r="279" spans="5:22" x14ac:dyDescent="0.15">
      <c r="E279" s="1">
        <v>43565</v>
      </c>
      <c r="F279">
        <f t="shared" si="59"/>
        <v>46088142952.238922</v>
      </c>
      <c r="G279">
        <f t="shared" si="60"/>
        <v>30355645.846123423</v>
      </c>
      <c r="H279">
        <v>6000000</v>
      </c>
      <c r="I279">
        <v>0.09</v>
      </c>
      <c r="J279">
        <f t="shared" si="70"/>
        <v>156862745.09803921</v>
      </c>
      <c r="K279">
        <f t="shared" si="61"/>
        <v>3951.8597064213591</v>
      </c>
      <c r="L279">
        <f t="shared" si="62"/>
        <v>43909.552293570661</v>
      </c>
      <c r="N279">
        <v>20000000000</v>
      </c>
      <c r="O279" s="2">
        <f t="shared" si="63"/>
        <v>2.3044071476119461</v>
      </c>
      <c r="P279" s="2">
        <f t="shared" si="64"/>
        <v>1.5177822923061711E-3</v>
      </c>
      <c r="Q279" s="2">
        <f t="shared" si="65"/>
        <v>6.5864328440355983E-4</v>
      </c>
      <c r="R279">
        <v>120000</v>
      </c>
      <c r="S279">
        <f t="shared" si="66"/>
        <v>122980.39215686274</v>
      </c>
      <c r="T279">
        <f t="shared" si="67"/>
        <v>7342.3511231026805</v>
      </c>
      <c r="U279">
        <f t="shared" si="68"/>
        <v>81581.679145585338</v>
      </c>
      <c r="V279">
        <f t="shared" si="69"/>
        <v>56399221.361181393</v>
      </c>
    </row>
    <row r="280" spans="5:22" x14ac:dyDescent="0.15">
      <c r="E280" s="1">
        <v>43566</v>
      </c>
      <c r="F280">
        <f t="shared" si="59"/>
        <v>46245005697.33696</v>
      </c>
      <c r="G280">
        <f t="shared" si="60"/>
        <v>30399555.398416992</v>
      </c>
      <c r="H280">
        <v>6000000</v>
      </c>
      <c r="I280">
        <v>0.09</v>
      </c>
      <c r="J280">
        <f t="shared" si="70"/>
        <v>156862745.09803921</v>
      </c>
      <c r="K280">
        <f t="shared" si="61"/>
        <v>3944.152014689997</v>
      </c>
      <c r="L280">
        <f t="shared" si="62"/>
        <v>43823.911274333303</v>
      </c>
      <c r="N280">
        <v>20000000000</v>
      </c>
      <c r="O280" s="2">
        <f t="shared" si="63"/>
        <v>2.312250284866848</v>
      </c>
      <c r="P280" s="2">
        <f t="shared" si="64"/>
        <v>1.5199777699208496E-3</v>
      </c>
      <c r="Q280" s="2">
        <f t="shared" si="65"/>
        <v>6.5735866911499944E-4</v>
      </c>
      <c r="R280">
        <v>120000</v>
      </c>
      <c r="S280">
        <f t="shared" si="66"/>
        <v>122980.39215686274</v>
      </c>
      <c r="T280">
        <f t="shared" si="67"/>
        <v>7343.9865661960621</v>
      </c>
      <c r="U280">
        <f t="shared" si="68"/>
        <v>81599.850735511805</v>
      </c>
      <c r="V280">
        <f t="shared" si="69"/>
        <v>56603783.432483837</v>
      </c>
    </row>
    <row r="281" spans="5:22" x14ac:dyDescent="0.15">
      <c r="E281" s="1">
        <v>43567</v>
      </c>
      <c r="F281">
        <f t="shared" si="59"/>
        <v>46401868442.434998</v>
      </c>
      <c r="G281">
        <f t="shared" si="60"/>
        <v>30443379.309691325</v>
      </c>
      <c r="H281">
        <v>6000000</v>
      </c>
      <c r="I281">
        <v>0.09</v>
      </c>
      <c r="J281">
        <f t="shared" si="70"/>
        <v>156862745.09803921</v>
      </c>
      <c r="K281">
        <f t="shared" si="61"/>
        <v>3936.4853612468587</v>
      </c>
      <c r="L281">
        <f t="shared" si="62"/>
        <v>43738.726236076211</v>
      </c>
      <c r="N281">
        <v>20000000000</v>
      </c>
      <c r="O281" s="2">
        <f t="shared" si="63"/>
        <v>2.32009342212175</v>
      </c>
      <c r="P281" s="2">
        <f t="shared" si="64"/>
        <v>1.5221689654845662E-3</v>
      </c>
      <c r="Q281" s="2">
        <f t="shared" si="65"/>
        <v>6.5608089354114317E-4</v>
      </c>
      <c r="R281">
        <v>120000</v>
      </c>
      <c r="S281">
        <f t="shared" si="66"/>
        <v>122980.39215686274</v>
      </c>
      <c r="T281">
        <f t="shared" si="67"/>
        <v>7345.6133016520125</v>
      </c>
      <c r="U281">
        <f t="shared" si="68"/>
        <v>81617.925573911256</v>
      </c>
      <c r="V281">
        <f t="shared" si="69"/>
        <v>56808363.675376214</v>
      </c>
    </row>
    <row r="282" spans="5:22" x14ac:dyDescent="0.15">
      <c r="E282" s="1">
        <v>43568</v>
      </c>
      <c r="F282">
        <f t="shared" si="59"/>
        <v>46558731187.533035</v>
      </c>
      <c r="G282">
        <f t="shared" si="60"/>
        <v>30487118.0359274</v>
      </c>
      <c r="H282">
        <v>6000000</v>
      </c>
      <c r="I282">
        <v>0.09</v>
      </c>
      <c r="J282">
        <f t="shared" si="70"/>
        <v>156862745.09803921</v>
      </c>
      <c r="K282">
        <f t="shared" si="61"/>
        <v>3928.8593900631331</v>
      </c>
      <c r="L282">
        <f t="shared" si="62"/>
        <v>43653.993222923702</v>
      </c>
      <c r="N282">
        <v>20000000000</v>
      </c>
      <c r="O282" s="2">
        <f t="shared" si="63"/>
        <v>2.3279365593766519</v>
      </c>
      <c r="P282" s="2">
        <f t="shared" si="64"/>
        <v>1.52435590179637E-3</v>
      </c>
      <c r="Q282" s="2">
        <f t="shared" si="65"/>
        <v>6.5480989834385548E-4</v>
      </c>
      <c r="R282">
        <v>120000</v>
      </c>
      <c r="S282">
        <f t="shared" si="66"/>
        <v>122980.39215686274</v>
      </c>
      <c r="T282">
        <f t="shared" si="67"/>
        <v>7347.2314050138802</v>
      </c>
      <c r="U282">
        <f t="shared" si="68"/>
        <v>81635.904500154225</v>
      </c>
      <c r="V282">
        <f t="shared" si="69"/>
        <v>57012961.993106984</v>
      </c>
    </row>
    <row r="283" spans="5:22" x14ac:dyDescent="0.15">
      <c r="E283" s="1">
        <v>43569</v>
      </c>
      <c r="F283">
        <f t="shared" si="59"/>
        <v>46715593932.631073</v>
      </c>
      <c r="G283">
        <f t="shared" si="60"/>
        <v>30530772.029150322</v>
      </c>
      <c r="H283">
        <v>6000000</v>
      </c>
      <c r="I283">
        <v>0.09</v>
      </c>
      <c r="J283">
        <f t="shared" si="70"/>
        <v>156862745.09803921</v>
      </c>
      <c r="K283">
        <f t="shared" si="61"/>
        <v>3921.2737493838554</v>
      </c>
      <c r="L283">
        <f t="shared" si="62"/>
        <v>43569.708326487285</v>
      </c>
      <c r="N283">
        <v>20000000000</v>
      </c>
      <c r="O283" s="2">
        <f t="shared" si="63"/>
        <v>2.3357796966315538</v>
      </c>
      <c r="P283" s="2">
        <f t="shared" si="64"/>
        <v>1.5265386014575162E-3</v>
      </c>
      <c r="Q283" s="2">
        <f t="shared" si="65"/>
        <v>6.535456248973092E-4</v>
      </c>
      <c r="R283">
        <v>120000</v>
      </c>
      <c r="S283">
        <f t="shared" si="66"/>
        <v>122980.39215686274</v>
      </c>
      <c r="T283">
        <f t="shared" si="67"/>
        <v>7348.8409509181774</v>
      </c>
      <c r="U283">
        <f t="shared" si="68"/>
        <v>81653.788343535314</v>
      </c>
      <c r="V283">
        <f t="shared" si="69"/>
        <v>57217578.289764002</v>
      </c>
    </row>
    <row r="284" spans="5:22" x14ac:dyDescent="0.15">
      <c r="E284" s="1">
        <v>43570</v>
      </c>
      <c r="F284">
        <f t="shared" si="59"/>
        <v>46872456677.729111</v>
      </c>
      <c r="G284">
        <f t="shared" si="60"/>
        <v>30574341.737476811</v>
      </c>
      <c r="H284">
        <v>6000000</v>
      </c>
      <c r="I284">
        <v>0.09</v>
      </c>
      <c r="J284">
        <f t="shared" si="70"/>
        <v>156862745.09803921</v>
      </c>
      <c r="K284">
        <f t="shared" si="61"/>
        <v>3913.7280916624768</v>
      </c>
      <c r="L284">
        <f t="shared" si="62"/>
        <v>43485.867685138634</v>
      </c>
      <c r="N284">
        <v>20000000000</v>
      </c>
      <c r="O284" s="2">
        <f t="shared" si="63"/>
        <v>2.3436228338864553</v>
      </c>
      <c r="P284" s="2">
        <f t="shared" si="64"/>
        <v>1.5287170868738406E-3</v>
      </c>
      <c r="Q284" s="2">
        <f t="shared" si="65"/>
        <v>6.5228801527707941E-4</v>
      </c>
      <c r="R284">
        <v>120000</v>
      </c>
      <c r="S284">
        <f t="shared" si="66"/>
        <v>122980.39215686274</v>
      </c>
      <c r="T284">
        <f t="shared" si="67"/>
        <v>7350.4420131084635</v>
      </c>
      <c r="U284">
        <f t="shared" si="68"/>
        <v>81671.57792342738</v>
      </c>
      <c r="V284">
        <f t="shared" si="69"/>
        <v>57422212.470264398</v>
      </c>
    </row>
    <row r="285" spans="5:22" x14ac:dyDescent="0.15">
      <c r="E285" s="1">
        <v>43571</v>
      </c>
      <c r="F285">
        <f t="shared" si="59"/>
        <v>47029319422.827148</v>
      </c>
      <c r="G285">
        <f t="shared" si="60"/>
        <v>30617827.60516195</v>
      </c>
      <c r="H285">
        <v>6000000</v>
      </c>
      <c r="I285">
        <v>0.09</v>
      </c>
      <c r="J285">
        <f t="shared" si="70"/>
        <v>156862745.09803921</v>
      </c>
      <c r="K285">
        <f t="shared" si="61"/>
        <v>3906.2220734966404</v>
      </c>
      <c r="L285">
        <f t="shared" si="62"/>
        <v>43402.467483296008</v>
      </c>
      <c r="N285">
        <v>20000000000</v>
      </c>
      <c r="O285" s="2">
        <f t="shared" si="63"/>
        <v>2.3514659711413572</v>
      </c>
      <c r="P285" s="2">
        <f t="shared" si="64"/>
        <v>1.5308913802580975E-3</v>
      </c>
      <c r="Q285" s="2">
        <f t="shared" si="65"/>
        <v>6.510370122494401E-4</v>
      </c>
      <c r="R285">
        <v>120000</v>
      </c>
      <c r="S285">
        <f t="shared" si="66"/>
        <v>122980.39215686274</v>
      </c>
      <c r="T285">
        <f t="shared" si="67"/>
        <v>7352.0346644489628</v>
      </c>
      <c r="U285">
        <f t="shared" si="68"/>
        <v>81689.274049432919</v>
      </c>
      <c r="V285">
        <f t="shared" si="69"/>
        <v>57626864.440344684</v>
      </c>
    </row>
    <row r="286" spans="5:22" x14ac:dyDescent="0.15">
      <c r="E286" s="1">
        <v>43572</v>
      </c>
      <c r="F286">
        <f t="shared" si="59"/>
        <v>47186182167.925186</v>
      </c>
      <c r="G286">
        <f t="shared" si="60"/>
        <v>30661230.072645247</v>
      </c>
      <c r="H286">
        <v>6000000</v>
      </c>
      <c r="I286">
        <v>0.09</v>
      </c>
      <c r="J286">
        <f t="shared" si="70"/>
        <v>156862745.09803921</v>
      </c>
      <c r="K286">
        <f t="shared" si="61"/>
        <v>3898.755355565158</v>
      </c>
      <c r="L286">
        <f t="shared" si="62"/>
        <v>43319.503950723978</v>
      </c>
      <c r="N286">
        <v>20000000000</v>
      </c>
      <c r="O286" s="2">
        <f t="shared" si="63"/>
        <v>2.3593091083962592</v>
      </c>
      <c r="P286" s="2">
        <f t="shared" si="64"/>
        <v>1.5330615036322623E-3</v>
      </c>
      <c r="Q286" s="2">
        <f t="shared" si="65"/>
        <v>6.4979255926085968E-4</v>
      </c>
      <c r="R286">
        <v>120000</v>
      </c>
      <c r="S286">
        <f t="shared" si="66"/>
        <v>122980.39215686274</v>
      </c>
      <c r="T286">
        <f t="shared" si="67"/>
        <v>7353.6189769379525</v>
      </c>
      <c r="U286">
        <f t="shared" si="68"/>
        <v>81706.877521532806</v>
      </c>
      <c r="V286">
        <f t="shared" si="69"/>
        <v>57831534.106550977</v>
      </c>
    </row>
    <row r="287" spans="5:22" x14ac:dyDescent="0.15">
      <c r="E287" s="1">
        <v>43573</v>
      </c>
      <c r="F287">
        <f t="shared" si="59"/>
        <v>47343044913.023224</v>
      </c>
      <c r="G287">
        <f t="shared" si="60"/>
        <v>30704549.576595969</v>
      </c>
      <c r="H287">
        <v>6000000</v>
      </c>
      <c r="I287">
        <v>0.09</v>
      </c>
      <c r="J287">
        <f t="shared" si="70"/>
        <v>156862745.09803921</v>
      </c>
      <c r="K287">
        <f t="shared" si="61"/>
        <v>3891.3276025661412</v>
      </c>
      <c r="L287">
        <f t="shared" si="62"/>
        <v>43236.973361846016</v>
      </c>
      <c r="N287">
        <v>20000000000</v>
      </c>
      <c r="O287" s="2">
        <f t="shared" si="63"/>
        <v>2.3671522456511611</v>
      </c>
      <c r="P287" s="2">
        <f t="shared" si="64"/>
        <v>1.5352274788297984E-3</v>
      </c>
      <c r="Q287" s="2">
        <f t="shared" si="65"/>
        <v>6.4855460042769018E-4</v>
      </c>
      <c r="R287">
        <v>120000</v>
      </c>
      <c r="S287">
        <f t="shared" si="66"/>
        <v>122980.39215686274</v>
      </c>
      <c r="T287">
        <f t="shared" si="67"/>
        <v>7355.195021720875</v>
      </c>
      <c r="U287">
        <f t="shared" si="68"/>
        <v>81724.389130231953</v>
      </c>
      <c r="V287">
        <f t="shared" si="69"/>
        <v>58036221.376229368</v>
      </c>
    </row>
    <row r="288" spans="5:22" x14ac:dyDescent="0.15">
      <c r="E288" s="1">
        <v>43574</v>
      </c>
      <c r="F288">
        <f t="shared" si="59"/>
        <v>47499907658.121262</v>
      </c>
      <c r="G288">
        <f t="shared" si="60"/>
        <v>30747786.549957816</v>
      </c>
      <c r="H288">
        <v>6000000</v>
      </c>
      <c r="I288">
        <v>0.09</v>
      </c>
      <c r="J288">
        <f t="shared" si="70"/>
        <v>156862745.09803921</v>
      </c>
      <c r="K288">
        <f t="shared" si="61"/>
        <v>3883.9384831562811</v>
      </c>
      <c r="L288">
        <f t="shared" si="62"/>
        <v>43154.872035069791</v>
      </c>
      <c r="N288">
        <v>20000000000</v>
      </c>
      <c r="O288" s="2">
        <f t="shared" si="63"/>
        <v>2.374995382906063</v>
      </c>
      <c r="P288" s="2">
        <f t="shared" si="64"/>
        <v>1.5373893274978907E-3</v>
      </c>
      <c r="Q288" s="2">
        <f t="shared" si="65"/>
        <v>6.4732308052604676E-4</v>
      </c>
      <c r="R288">
        <v>120000</v>
      </c>
      <c r="S288">
        <f t="shared" si="66"/>
        <v>122980.39215686274</v>
      </c>
      <c r="T288">
        <f t="shared" si="67"/>
        <v>7356.7628691032323</v>
      </c>
      <c r="U288">
        <f t="shared" si="68"/>
        <v>81741.809656702579</v>
      </c>
      <c r="V288">
        <f t="shared" si="69"/>
        <v>58240926.157516465</v>
      </c>
    </row>
    <row r="289" spans="5:22" x14ac:dyDescent="0.15">
      <c r="E289" s="1">
        <v>43575</v>
      </c>
      <c r="F289">
        <f t="shared" si="59"/>
        <v>47656770403.219299</v>
      </c>
      <c r="G289">
        <f t="shared" si="60"/>
        <v>30790941.421992887</v>
      </c>
      <c r="H289">
        <v>6000000</v>
      </c>
      <c r="I289">
        <v>0.09</v>
      </c>
      <c r="J289">
        <f t="shared" si="70"/>
        <v>156862745.09803921</v>
      </c>
      <c r="K289">
        <f t="shared" si="61"/>
        <v>3876.5876698912316</v>
      </c>
      <c r="L289">
        <f t="shared" si="62"/>
        <v>43073.196332124797</v>
      </c>
      <c r="N289">
        <v>20000000000</v>
      </c>
      <c r="O289" s="2">
        <f t="shared" si="63"/>
        <v>2.382838520160965</v>
      </c>
      <c r="P289" s="2">
        <f t="shared" si="64"/>
        <v>1.5395470710996442E-3</v>
      </c>
      <c r="Q289" s="2">
        <f t="shared" si="65"/>
        <v>6.4609794498187193E-4</v>
      </c>
      <c r="R289">
        <v>120000</v>
      </c>
      <c r="S289">
        <f t="shared" si="66"/>
        <v>122980.39215686274</v>
      </c>
      <c r="T289">
        <f t="shared" si="67"/>
        <v>7358.322588563231</v>
      </c>
      <c r="U289">
        <f t="shared" si="68"/>
        <v>81759.139872924789</v>
      </c>
      <c r="V289">
        <f t="shared" si="69"/>
        <v>58445648.359330028</v>
      </c>
    </row>
    <row r="290" spans="5:22" x14ac:dyDescent="0.15">
      <c r="E290" s="1">
        <v>43576</v>
      </c>
      <c r="F290">
        <f t="shared" si="59"/>
        <v>47813633148.317337</v>
      </c>
      <c r="G290">
        <f t="shared" si="60"/>
        <v>30834014.61832501</v>
      </c>
      <c r="H290">
        <v>6000000</v>
      </c>
      <c r="I290">
        <v>0.09</v>
      </c>
      <c r="J290">
        <f t="shared" si="70"/>
        <v>156862745.09803921</v>
      </c>
      <c r="K290">
        <f t="shared" si="61"/>
        <v>3869.2748391670953</v>
      </c>
      <c r="L290">
        <f t="shared" si="62"/>
        <v>42991.942657412168</v>
      </c>
      <c r="N290">
        <v>20000000000</v>
      </c>
      <c r="O290" s="2">
        <f t="shared" si="63"/>
        <v>2.3906816574158669</v>
      </c>
      <c r="P290" s="2">
        <f t="shared" si="64"/>
        <v>1.5417007309162505E-3</v>
      </c>
      <c r="Q290" s="2">
        <f t="shared" si="65"/>
        <v>6.4487913986118253E-4</v>
      </c>
      <c r="R290">
        <v>120000</v>
      </c>
      <c r="S290">
        <f t="shared" si="66"/>
        <v>122980.39215686274</v>
      </c>
      <c r="T290">
        <f t="shared" si="67"/>
        <v>7359.8742487641957</v>
      </c>
      <c r="U290">
        <f t="shared" si="68"/>
        <v>81776.380541824401</v>
      </c>
      <c r="V290">
        <f t="shared" si="69"/>
        <v>58650387.891359814</v>
      </c>
    </row>
    <row r="291" spans="5:22" x14ac:dyDescent="0.15">
      <c r="E291" s="1">
        <v>43577</v>
      </c>
      <c r="F291">
        <f t="shared" si="59"/>
        <v>47970495893.415375</v>
      </c>
      <c r="G291">
        <f t="shared" si="60"/>
        <v>30877006.560982421</v>
      </c>
      <c r="H291">
        <v>6000000</v>
      </c>
      <c r="I291">
        <v>0.09</v>
      </c>
      <c r="J291">
        <f t="shared" si="70"/>
        <v>156862745.09803921</v>
      </c>
      <c r="K291">
        <f t="shared" si="61"/>
        <v>3861.9996711629647</v>
      </c>
      <c r="L291">
        <f t="shared" si="62"/>
        <v>42911.107457366277</v>
      </c>
      <c r="N291">
        <v>20000000000</v>
      </c>
      <c r="O291" s="2">
        <f t="shared" si="63"/>
        <v>2.3985247946707688</v>
      </c>
      <c r="P291" s="2">
        <f t="shared" si="64"/>
        <v>1.5438503280491211E-3</v>
      </c>
      <c r="Q291" s="2">
        <f t="shared" si="65"/>
        <v>6.4366661186049411E-4</v>
      </c>
      <c r="R291">
        <v>120000</v>
      </c>
      <c r="S291">
        <f t="shared" si="66"/>
        <v>122980.39215686274</v>
      </c>
      <c r="T291">
        <f t="shared" si="67"/>
        <v>7361.4179175667668</v>
      </c>
      <c r="U291">
        <f t="shared" si="68"/>
        <v>81793.532417408525</v>
      </c>
      <c r="V291">
        <f t="shared" si="69"/>
        <v>58855144.664058499</v>
      </c>
    </row>
    <row r="292" spans="5:22" x14ac:dyDescent="0.15">
      <c r="E292" s="1">
        <v>43578</v>
      </c>
      <c r="F292">
        <f t="shared" si="59"/>
        <v>48127358638.513412</v>
      </c>
      <c r="G292">
        <f t="shared" si="60"/>
        <v>30919917.668439787</v>
      </c>
      <c r="H292">
        <v>6000000</v>
      </c>
      <c r="I292">
        <v>0.09</v>
      </c>
      <c r="J292">
        <f t="shared" si="70"/>
        <v>156862745.09803921</v>
      </c>
      <c r="K292">
        <f t="shared" si="61"/>
        <v>3854.7618497845151</v>
      </c>
      <c r="L292">
        <f t="shared" si="62"/>
        <v>42830.687219827945</v>
      </c>
      <c r="N292">
        <v>20000000000</v>
      </c>
      <c r="O292" s="2">
        <f t="shared" si="63"/>
        <v>2.4063679319256708</v>
      </c>
      <c r="P292" s="2">
        <f t="shared" si="64"/>
        <v>1.5459958834219893E-3</v>
      </c>
      <c r="Q292" s="2">
        <f t="shared" si="65"/>
        <v>6.4246030829741914E-4</v>
      </c>
      <c r="R292">
        <v>120000</v>
      </c>
      <c r="S292">
        <f t="shared" si="66"/>
        <v>122980.39215686274</v>
      </c>
      <c r="T292">
        <f t="shared" si="67"/>
        <v>7362.9536620408689</v>
      </c>
      <c r="U292">
        <f t="shared" si="68"/>
        <v>81810.596244898552</v>
      </c>
      <c r="V292">
        <f t="shared" si="69"/>
        <v>59059918.58863277</v>
      </c>
    </row>
    <row r="293" spans="5:22" x14ac:dyDescent="0.15">
      <c r="E293" s="1">
        <v>43579</v>
      </c>
      <c r="F293">
        <f t="shared" si="59"/>
        <v>48284221383.61145</v>
      </c>
      <c r="G293">
        <f t="shared" si="60"/>
        <v>30962748.355659615</v>
      </c>
      <c r="H293">
        <v>6000000</v>
      </c>
      <c r="I293">
        <v>0.09</v>
      </c>
      <c r="J293">
        <f t="shared" si="70"/>
        <v>156862745.09803921</v>
      </c>
      <c r="K293">
        <f t="shared" si="61"/>
        <v>3847.561062608615</v>
      </c>
      <c r="L293">
        <f t="shared" si="62"/>
        <v>42750.678473429056</v>
      </c>
      <c r="N293">
        <v>20000000000</v>
      </c>
      <c r="O293" s="2">
        <f t="shared" si="63"/>
        <v>2.4142110691805727</v>
      </c>
      <c r="P293" s="2">
        <f t="shared" si="64"/>
        <v>1.5481374177829807E-3</v>
      </c>
      <c r="Q293" s="2">
        <f t="shared" si="65"/>
        <v>6.4126017710143589E-4</v>
      </c>
      <c r="R293">
        <v>120000</v>
      </c>
      <c r="S293">
        <f t="shared" si="66"/>
        <v>122980.39215686274</v>
      </c>
      <c r="T293">
        <f t="shared" si="67"/>
        <v>7364.4815484774563</v>
      </c>
      <c r="U293">
        <f t="shared" si="68"/>
        <v>81827.572760860625</v>
      </c>
      <c r="V293">
        <f t="shared" si="69"/>
        <v>59264709.577034533</v>
      </c>
    </row>
    <row r="294" spans="5:22" x14ac:dyDescent="0.15">
      <c r="E294" s="1">
        <v>43580</v>
      </c>
      <c r="F294">
        <f t="shared" si="59"/>
        <v>48441084128.709488</v>
      </c>
      <c r="G294">
        <f t="shared" si="60"/>
        <v>31005499.034133043</v>
      </c>
      <c r="H294">
        <v>6000000</v>
      </c>
      <c r="I294">
        <v>0.09</v>
      </c>
      <c r="J294">
        <f t="shared" si="70"/>
        <v>156862745.09803921</v>
      </c>
      <c r="K294">
        <f t="shared" si="61"/>
        <v>3840.3970008289393</v>
      </c>
      <c r="L294">
        <f t="shared" si="62"/>
        <v>42671.077786988215</v>
      </c>
      <c r="N294">
        <v>20000000000</v>
      </c>
      <c r="O294" s="2">
        <f t="shared" si="63"/>
        <v>2.4220542064354742</v>
      </c>
      <c r="P294" s="2">
        <f t="shared" si="64"/>
        <v>1.5502749517066522E-3</v>
      </c>
      <c r="Q294" s="2">
        <f t="shared" si="65"/>
        <v>6.4006616680482322E-4</v>
      </c>
      <c r="R294">
        <v>120000</v>
      </c>
      <c r="S294">
        <f t="shared" si="66"/>
        <v>122980.39215686274</v>
      </c>
      <c r="T294">
        <f t="shared" si="67"/>
        <v>7366.0016424000596</v>
      </c>
      <c r="U294">
        <f t="shared" si="68"/>
        <v>81844.462693334004</v>
      </c>
      <c r="V294">
        <f t="shared" si="69"/>
        <v>59469517.541952252</v>
      </c>
    </row>
    <row r="295" spans="5:22" x14ac:dyDescent="0.15">
      <c r="E295" s="1">
        <v>43581</v>
      </c>
      <c r="F295">
        <f t="shared" si="59"/>
        <v>48597946873.807526</v>
      </c>
      <c r="G295">
        <f t="shared" si="60"/>
        <v>31048170.111920033</v>
      </c>
      <c r="H295">
        <v>6000000</v>
      </c>
      <c r="I295">
        <v>0.09</v>
      </c>
      <c r="J295">
        <f t="shared" si="70"/>
        <v>156862745.09803921</v>
      </c>
      <c r="K295">
        <f t="shared" si="61"/>
        <v>3833.2693592025594</v>
      </c>
      <c r="L295">
        <f t="shared" si="62"/>
        <v>42591.88176891733</v>
      </c>
      <c r="N295">
        <v>20000000000</v>
      </c>
      <c r="O295" s="2">
        <f t="shared" si="63"/>
        <v>2.4298973436903761</v>
      </c>
      <c r="P295" s="2">
        <f t="shared" si="64"/>
        <v>1.5524085055960016E-3</v>
      </c>
      <c r="Q295" s="2">
        <f t="shared" si="65"/>
        <v>6.3887822653375991E-4</v>
      </c>
      <c r="R295">
        <v>120000</v>
      </c>
      <c r="S295">
        <f t="shared" si="66"/>
        <v>122980.39215686274</v>
      </c>
      <c r="T295">
        <f t="shared" si="67"/>
        <v>7367.5140085761141</v>
      </c>
      <c r="U295">
        <f t="shared" si="68"/>
        <v>81861.266761956824</v>
      </c>
      <c r="V295">
        <f t="shared" si="69"/>
        <v>59674342.396802448</v>
      </c>
    </row>
    <row r="296" spans="5:22" x14ac:dyDescent="0.15">
      <c r="E296" s="1">
        <v>43582</v>
      </c>
      <c r="F296">
        <f t="shared" si="59"/>
        <v>48754809618.905563</v>
      </c>
      <c r="G296">
        <f t="shared" si="60"/>
        <v>31090761.993688948</v>
      </c>
      <c r="H296">
        <v>6000000</v>
      </c>
      <c r="I296">
        <v>0.09</v>
      </c>
      <c r="J296">
        <f t="shared" si="70"/>
        <v>156862745.09803921</v>
      </c>
      <c r="K296">
        <f t="shared" si="61"/>
        <v>3826.1778359974896</v>
      </c>
      <c r="L296">
        <f t="shared" si="62"/>
        <v>42513.087066638778</v>
      </c>
      <c r="N296">
        <v>20000000000</v>
      </c>
      <c r="O296" s="2">
        <f t="shared" si="63"/>
        <v>2.4377404809452781</v>
      </c>
      <c r="P296" s="2">
        <f t="shared" si="64"/>
        <v>1.5545380996844474E-3</v>
      </c>
      <c r="Q296" s="2">
        <f t="shared" si="65"/>
        <v>6.3769630599958167E-4</v>
      </c>
      <c r="R296">
        <v>120000</v>
      </c>
      <c r="S296">
        <f t="shared" si="66"/>
        <v>122980.39215686274</v>
      </c>
      <c r="T296">
        <f t="shared" si="67"/>
        <v>7369.018711028094</v>
      </c>
      <c r="U296">
        <f t="shared" si="68"/>
        <v>81877.985678089943</v>
      </c>
      <c r="V296">
        <f t="shared" si="69"/>
        <v>59879184.055721268</v>
      </c>
    </row>
    <row r="297" spans="5:22" x14ac:dyDescent="0.15">
      <c r="E297" s="1">
        <v>43583</v>
      </c>
      <c r="F297">
        <f t="shared" ref="F297:F360" si="71">F296+J296</f>
        <v>48911672364.003601</v>
      </c>
      <c r="G297">
        <f t="shared" ref="G297:G360" si="72">G296+L296</f>
        <v>31133275.080755588</v>
      </c>
      <c r="H297">
        <v>6000000</v>
      </c>
      <c r="I297">
        <v>0.09</v>
      </c>
      <c r="J297">
        <f t="shared" si="70"/>
        <v>156862745.09803921</v>
      </c>
      <c r="K297">
        <f t="shared" ref="K297:K360" si="73">H297*G297/F297</f>
        <v>3819.1221329411787</v>
      </c>
      <c r="L297">
        <f t="shared" ref="L297:L360" si="74">K297/I297</f>
        <v>42434.690366013099</v>
      </c>
      <c r="N297">
        <v>20000000000</v>
      </c>
      <c r="O297" s="2">
        <f t="shared" ref="O297:O360" si="75">F297/N297</f>
        <v>2.44558361820018</v>
      </c>
      <c r="P297" s="2">
        <f t="shared" ref="P297:P360" si="76">G297/N297</f>
        <v>1.5566637540377793E-3</v>
      </c>
      <c r="Q297" s="2">
        <f t="shared" ref="Q297:Q360" si="77">G297/F297</f>
        <v>6.3652035549019643E-4</v>
      </c>
      <c r="R297">
        <v>120000</v>
      </c>
      <c r="S297">
        <f t="shared" ref="S297:S360" si="78">J297*49%/75000000*R297</f>
        <v>122980.39215686274</v>
      </c>
      <c r="T297">
        <f t="shared" ref="T297:T360" si="79">V297/F297*H297</f>
        <v>7370.5158130444406</v>
      </c>
      <c r="U297">
        <f t="shared" ref="U297:U360" si="80">T297/I297</f>
        <v>81894.620144938235</v>
      </c>
      <c r="V297">
        <f t="shared" ref="V297:V360" si="81">V296+U296+S297</f>
        <v>60084042.433556221</v>
      </c>
    </row>
    <row r="298" spans="5:22" x14ac:dyDescent="0.15">
      <c r="E298" s="1">
        <v>43584</v>
      </c>
      <c r="F298">
        <f t="shared" si="71"/>
        <v>49068535109.101639</v>
      </c>
      <c r="G298">
        <f t="shared" si="72"/>
        <v>31175709.771121603</v>
      </c>
      <c r="H298">
        <v>6000000</v>
      </c>
      <c r="I298">
        <v>0.09</v>
      </c>
      <c r="J298">
        <f t="shared" si="70"/>
        <v>156862745.09803921</v>
      </c>
      <c r="K298">
        <f t="shared" si="73"/>
        <v>3812.1019551699078</v>
      </c>
      <c r="L298">
        <f t="shared" si="74"/>
        <v>42356.688390776755</v>
      </c>
      <c r="N298">
        <v>20000000000</v>
      </c>
      <c r="O298" s="2">
        <f t="shared" si="75"/>
        <v>2.4534267554550819</v>
      </c>
      <c r="P298" s="2">
        <f t="shared" si="76"/>
        <v>1.5587854885560802E-3</v>
      </c>
      <c r="Q298" s="2">
        <f t="shared" si="77"/>
        <v>6.3535032586165127E-4</v>
      </c>
      <c r="R298">
        <v>120000</v>
      </c>
      <c r="S298">
        <f t="shared" si="78"/>
        <v>122980.39215686274</v>
      </c>
      <c r="T298">
        <f t="shared" si="79"/>
        <v>7372.0053771902967</v>
      </c>
      <c r="U298">
        <f t="shared" si="80"/>
        <v>81911.17085766996</v>
      </c>
      <c r="V298">
        <f t="shared" si="81"/>
        <v>60288917.445858024</v>
      </c>
    </row>
    <row r="299" spans="5:22" x14ac:dyDescent="0.15">
      <c r="E299" s="1">
        <v>43585</v>
      </c>
      <c r="F299">
        <f t="shared" si="71"/>
        <v>49225397854.199677</v>
      </c>
      <c r="G299">
        <f t="shared" si="72"/>
        <v>31218066.459512379</v>
      </c>
      <c r="H299">
        <v>6000000</v>
      </c>
      <c r="I299">
        <v>0.09</v>
      </c>
      <c r="J299">
        <f t="shared" si="70"/>
        <v>156862745.09803921</v>
      </c>
      <c r="K299">
        <f t="shared" si="73"/>
        <v>3805.1170111790984</v>
      </c>
      <c r="L299">
        <f t="shared" si="74"/>
        <v>42279.077901989986</v>
      </c>
      <c r="N299">
        <v>20000000000</v>
      </c>
      <c r="O299" s="2">
        <f t="shared" si="75"/>
        <v>2.4612698927099839</v>
      </c>
      <c r="P299" s="2">
        <f t="shared" si="76"/>
        <v>1.5609033229756189E-3</v>
      </c>
      <c r="Q299" s="2">
        <f t="shared" si="77"/>
        <v>6.3418616852984971E-4</v>
      </c>
      <c r="R299">
        <v>120000</v>
      </c>
      <c r="S299">
        <f t="shared" si="78"/>
        <v>122980.39215686274</v>
      </c>
      <c r="T299">
        <f t="shared" si="79"/>
        <v>7373.4874653180495</v>
      </c>
      <c r="U299">
        <f t="shared" si="80"/>
        <v>81927.63850353389</v>
      </c>
      <c r="V299">
        <f t="shared" si="81"/>
        <v>60493809.008872554</v>
      </c>
    </row>
    <row r="300" spans="5:22" x14ac:dyDescent="0.15">
      <c r="E300" s="1">
        <v>43586</v>
      </c>
      <c r="F300">
        <f t="shared" si="71"/>
        <v>49382260599.297714</v>
      </c>
      <c r="G300">
        <f t="shared" si="72"/>
        <v>31260345.537414368</v>
      </c>
      <c r="H300">
        <v>6000000</v>
      </c>
      <c r="I300">
        <v>0.09</v>
      </c>
      <c r="J300">
        <f t="shared" si="70"/>
        <v>156862745.09803921</v>
      </c>
      <c r="K300">
        <f t="shared" si="73"/>
        <v>3798.1670127744947</v>
      </c>
      <c r="L300">
        <f t="shared" si="74"/>
        <v>42201.855697494386</v>
      </c>
      <c r="N300">
        <v>20000000000</v>
      </c>
      <c r="O300" s="2">
        <f t="shared" si="75"/>
        <v>2.4691130299648858</v>
      </c>
      <c r="P300" s="2">
        <f t="shared" si="76"/>
        <v>1.5630172768707185E-3</v>
      </c>
      <c r="Q300" s="2">
        <f t="shared" si="77"/>
        <v>6.330278354624157E-4</v>
      </c>
      <c r="R300">
        <v>120000</v>
      </c>
      <c r="S300">
        <f t="shared" si="78"/>
        <v>122980.39215686274</v>
      </c>
      <c r="T300">
        <f t="shared" si="79"/>
        <v>7374.9621385776954</v>
      </c>
      <c r="U300">
        <f t="shared" si="80"/>
        <v>81944.0237619744</v>
      </c>
      <c r="V300">
        <f t="shared" si="81"/>
        <v>60698717.039532952</v>
      </c>
    </row>
    <row r="301" spans="5:22" x14ac:dyDescent="0.15">
      <c r="E301" s="1">
        <v>43587</v>
      </c>
      <c r="F301">
        <f t="shared" si="71"/>
        <v>49539123344.395752</v>
      </c>
      <c r="G301">
        <f t="shared" si="72"/>
        <v>31302547.393111862</v>
      </c>
      <c r="H301">
        <v>6000000</v>
      </c>
      <c r="I301">
        <v>0.09</v>
      </c>
      <c r="J301">
        <f t="shared" si="70"/>
        <v>156862745.09803921</v>
      </c>
      <c r="K301">
        <f t="shared" si="73"/>
        <v>3791.2516750242071</v>
      </c>
      <c r="L301">
        <f t="shared" si="74"/>
        <v>42125.018611380081</v>
      </c>
      <c r="N301">
        <v>20000000000</v>
      </c>
      <c r="O301" s="2">
        <f t="shared" si="75"/>
        <v>2.4769561672197877</v>
      </c>
      <c r="P301" s="2">
        <f t="shared" si="76"/>
        <v>1.5651273696555932E-3</v>
      </c>
      <c r="Q301" s="2">
        <f t="shared" si="77"/>
        <v>6.3187527917070115E-4</v>
      </c>
      <c r="R301">
        <v>120000</v>
      </c>
      <c r="S301">
        <f t="shared" si="78"/>
        <v>122980.39215686274</v>
      </c>
      <c r="T301">
        <f t="shared" si="79"/>
        <v>7376.429457427007</v>
      </c>
      <c r="U301">
        <f t="shared" si="80"/>
        <v>81960.327304744525</v>
      </c>
      <c r="V301">
        <f t="shared" si="81"/>
        <v>60903641.455451787</v>
      </c>
    </row>
    <row r="302" spans="5:22" x14ac:dyDescent="0.15">
      <c r="E302" s="1">
        <v>43588</v>
      </c>
      <c r="F302">
        <f t="shared" si="71"/>
        <v>49695986089.49379</v>
      </c>
      <c r="G302">
        <f t="shared" si="72"/>
        <v>31344672.411723241</v>
      </c>
      <c r="H302">
        <v>6000000</v>
      </c>
      <c r="I302">
        <v>0.09</v>
      </c>
      <c r="J302">
        <f t="shared" si="70"/>
        <v>156862745.09803921</v>
      </c>
      <c r="K302">
        <f t="shared" si="73"/>
        <v>3784.3707162116025</v>
      </c>
      <c r="L302">
        <f t="shared" si="74"/>
        <v>42048.56351346225</v>
      </c>
      <c r="N302">
        <v>20000000000</v>
      </c>
      <c r="O302" s="2">
        <f t="shared" si="75"/>
        <v>2.4847993044746897</v>
      </c>
      <c r="P302" s="2">
        <f t="shared" si="76"/>
        <v>1.567233620586162E-3</v>
      </c>
      <c r="Q302" s="2">
        <f t="shared" si="77"/>
        <v>6.3072845270193377E-4</v>
      </c>
      <c r="R302">
        <v>120000</v>
      </c>
      <c r="S302">
        <f t="shared" si="78"/>
        <v>122980.39215686274</v>
      </c>
      <c r="T302">
        <f t="shared" si="79"/>
        <v>7377.8894816415368</v>
      </c>
      <c r="U302">
        <f t="shared" si="80"/>
        <v>81976.549796017076</v>
      </c>
      <c r="V302">
        <f t="shared" si="81"/>
        <v>61108582.174913391</v>
      </c>
    </row>
    <row r="303" spans="5:22" x14ac:dyDescent="0.15">
      <c r="E303" s="1">
        <v>43589</v>
      </c>
      <c r="F303">
        <f t="shared" si="71"/>
        <v>49852848834.591827</v>
      </c>
      <c r="G303">
        <f t="shared" si="72"/>
        <v>31386720.975236703</v>
      </c>
      <c r="H303">
        <v>6000000</v>
      </c>
      <c r="I303">
        <v>0.09</v>
      </c>
      <c r="J303">
        <f t="shared" si="70"/>
        <v>156862745.09803921</v>
      </c>
      <c r="K303">
        <f t="shared" si="73"/>
        <v>3777.5238577890209</v>
      </c>
      <c r="L303">
        <f t="shared" si="74"/>
        <v>41972.487308766904</v>
      </c>
      <c r="N303">
        <v>20000000000</v>
      </c>
      <c r="O303" s="2">
        <f t="shared" si="75"/>
        <v>2.4926424417295912</v>
      </c>
      <c r="P303" s="2">
        <f t="shared" si="76"/>
        <v>1.5693360487618352E-3</v>
      </c>
      <c r="Q303" s="2">
        <f t="shared" si="77"/>
        <v>6.2958730963150352E-4</v>
      </c>
      <c r="R303">
        <v>120000</v>
      </c>
      <c r="S303">
        <f t="shared" si="78"/>
        <v>122980.39215686274</v>
      </c>
      <c r="T303">
        <f t="shared" si="79"/>
        <v>7379.3422703244323</v>
      </c>
      <c r="U303">
        <f t="shared" si="80"/>
        <v>81992.691892493691</v>
      </c>
      <c r="V303">
        <f t="shared" si="81"/>
        <v>61313539.116866268</v>
      </c>
    </row>
    <row r="304" spans="5:22" x14ac:dyDescent="0.15">
      <c r="E304" s="1">
        <v>43590</v>
      </c>
      <c r="F304">
        <f t="shared" si="71"/>
        <v>50009711579.689865</v>
      </c>
      <c r="G304">
        <f t="shared" si="72"/>
        <v>31428693.462545469</v>
      </c>
      <c r="H304">
        <v>6000000</v>
      </c>
      <c r="I304">
        <v>0.09</v>
      </c>
      <c r="J304">
        <f t="shared" si="70"/>
        <v>156862745.09803921</v>
      </c>
      <c r="K304">
        <f t="shared" si="73"/>
        <v>3770.7108243322973</v>
      </c>
      <c r="L304">
        <f t="shared" si="74"/>
        <v>41896.786937025528</v>
      </c>
      <c r="N304">
        <v>20000000000</v>
      </c>
      <c r="O304" s="2">
        <f t="shared" si="75"/>
        <v>2.5004855789844931</v>
      </c>
      <c r="P304" s="2">
        <f t="shared" si="76"/>
        <v>1.5714346731272736E-3</v>
      </c>
      <c r="Q304" s="2">
        <f t="shared" si="77"/>
        <v>6.2845180405538296E-4</v>
      </c>
      <c r="R304">
        <v>120000</v>
      </c>
      <c r="S304">
        <f t="shared" si="78"/>
        <v>122980.39215686274</v>
      </c>
      <c r="T304">
        <f t="shared" si="79"/>
        <v>7380.7878819160906</v>
      </c>
      <c r="U304">
        <f t="shared" si="80"/>
        <v>82008.754243512114</v>
      </c>
      <c r="V304">
        <f t="shared" si="81"/>
        <v>61518512.200915627</v>
      </c>
    </row>
    <row r="305" spans="5:22" x14ac:dyDescent="0.15">
      <c r="E305" s="1">
        <v>43591</v>
      </c>
      <c r="F305">
        <f t="shared" si="71"/>
        <v>50166574324.787903</v>
      </c>
      <c r="G305">
        <f t="shared" si="72"/>
        <v>31470590.249482494</v>
      </c>
      <c r="H305">
        <v>6000000</v>
      </c>
      <c r="I305">
        <v>0.09</v>
      </c>
      <c r="J305">
        <f t="shared" si="70"/>
        <v>156862745.09803921</v>
      </c>
      <c r="K305">
        <f t="shared" si="73"/>
        <v>3763.9313434960818</v>
      </c>
      <c r="L305">
        <f t="shared" si="74"/>
        <v>41821.459372178688</v>
      </c>
      <c r="N305">
        <v>20000000000</v>
      </c>
      <c r="O305" s="2">
        <f t="shared" si="75"/>
        <v>2.508328716239395</v>
      </c>
      <c r="P305" s="2">
        <f t="shared" si="76"/>
        <v>1.5735295124741247E-3</v>
      </c>
      <c r="Q305" s="2">
        <f t="shared" si="77"/>
        <v>6.2732189058268021E-4</v>
      </c>
      <c r="R305">
        <v>120000</v>
      </c>
      <c r="S305">
        <f t="shared" si="78"/>
        <v>122980.39215686274</v>
      </c>
      <c r="T305">
        <f t="shared" si="79"/>
        <v>7382.2263742036321</v>
      </c>
      <c r="U305">
        <f t="shared" si="80"/>
        <v>82024.737491151463</v>
      </c>
      <c r="V305">
        <f t="shared" si="81"/>
        <v>61723501.347316004</v>
      </c>
    </row>
    <row r="306" spans="5:22" x14ac:dyDescent="0.15">
      <c r="E306" s="1">
        <v>43592</v>
      </c>
      <c r="F306">
        <f t="shared" si="71"/>
        <v>50323437069.885941</v>
      </c>
      <c r="G306">
        <f t="shared" si="72"/>
        <v>31512411.708854672</v>
      </c>
      <c r="H306">
        <v>6000000</v>
      </c>
      <c r="I306">
        <v>0.09</v>
      </c>
      <c r="J306">
        <f t="shared" si="70"/>
        <v>156862745.09803921</v>
      </c>
      <c r="K306">
        <f t="shared" si="73"/>
        <v>3757.1851459699305</v>
      </c>
      <c r="L306">
        <f t="shared" si="74"/>
        <v>41746.501621888121</v>
      </c>
      <c r="N306">
        <v>20000000000</v>
      </c>
      <c r="O306" s="2">
        <f t="shared" si="75"/>
        <v>2.516171853494297</v>
      </c>
      <c r="P306" s="2">
        <f t="shared" si="76"/>
        <v>1.5756205854427336E-3</v>
      </c>
      <c r="Q306" s="2">
        <f t="shared" si="77"/>
        <v>6.2619752432832175E-4</v>
      </c>
      <c r="R306">
        <v>120000</v>
      </c>
      <c r="S306">
        <f t="shared" si="78"/>
        <v>122980.39215686274</v>
      </c>
      <c r="T306">
        <f t="shared" si="79"/>
        <v>7383.6578043302216</v>
      </c>
      <c r="U306">
        <f t="shared" si="80"/>
        <v>82040.642270335797</v>
      </c>
      <c r="V306">
        <f t="shared" si="81"/>
        <v>61928506.476964019</v>
      </c>
    </row>
    <row r="307" spans="5:22" x14ac:dyDescent="0.15">
      <c r="E307" s="1">
        <v>43593</v>
      </c>
      <c r="F307">
        <f t="shared" si="71"/>
        <v>50480299814.983978</v>
      </c>
      <c r="G307">
        <f t="shared" si="72"/>
        <v>31554158.210476559</v>
      </c>
      <c r="H307">
        <v>6000000</v>
      </c>
      <c r="I307">
        <v>0.09</v>
      </c>
      <c r="J307">
        <f t="shared" si="70"/>
        <v>156862745.09803921</v>
      </c>
      <c r="K307">
        <f t="shared" si="73"/>
        <v>3750.4719654351647</v>
      </c>
      <c r="L307">
        <f t="shared" si="74"/>
        <v>41671.910727057388</v>
      </c>
      <c r="N307">
        <v>20000000000</v>
      </c>
      <c r="O307" s="2">
        <f t="shared" si="75"/>
        <v>2.5240149907491989</v>
      </c>
      <c r="P307" s="2">
        <f t="shared" si="76"/>
        <v>1.577707910523828E-3</v>
      </c>
      <c r="Q307" s="2">
        <f t="shared" si="77"/>
        <v>6.2507866090586079E-4</v>
      </c>
      <c r="R307">
        <v>120000</v>
      </c>
      <c r="S307">
        <f t="shared" si="78"/>
        <v>122980.39215686274</v>
      </c>
      <c r="T307">
        <f t="shared" si="79"/>
        <v>7385.0822288042227</v>
      </c>
      <c r="U307">
        <f t="shared" si="80"/>
        <v>82056.469208935814</v>
      </c>
      <c r="V307">
        <f t="shared" si="81"/>
        <v>62133527.511391215</v>
      </c>
    </row>
    <row r="308" spans="5:22" x14ac:dyDescent="0.15">
      <c r="E308" s="1">
        <v>43594</v>
      </c>
      <c r="F308">
        <f t="shared" si="71"/>
        <v>50637162560.082016</v>
      </c>
      <c r="G308">
        <f t="shared" si="72"/>
        <v>31595830.121203616</v>
      </c>
      <c r="H308">
        <v>6000000</v>
      </c>
      <c r="I308">
        <v>0.09</v>
      </c>
      <c r="J308">
        <f t="shared" si="70"/>
        <v>156862745.09803921</v>
      </c>
      <c r="K308">
        <f t="shared" si="73"/>
        <v>3743.7915385224665</v>
      </c>
      <c r="L308">
        <f t="shared" si="74"/>
        <v>41597.683761360742</v>
      </c>
      <c r="N308">
        <v>20000000000</v>
      </c>
      <c r="O308" s="2">
        <f t="shared" si="75"/>
        <v>2.5318581280041008</v>
      </c>
      <c r="P308" s="2">
        <f t="shared" si="76"/>
        <v>1.5797915060601808E-3</v>
      </c>
      <c r="Q308" s="2">
        <f t="shared" si="77"/>
        <v>6.2396525642041114E-4</v>
      </c>
      <c r="R308">
        <v>120000</v>
      </c>
      <c r="S308">
        <f t="shared" si="78"/>
        <v>122980.39215686274</v>
      </c>
      <c r="T308">
        <f t="shared" si="79"/>
        <v>7386.4997035081942</v>
      </c>
      <c r="U308">
        <f t="shared" si="80"/>
        <v>82072.218927868831</v>
      </c>
      <c r="V308">
        <f t="shared" si="81"/>
        <v>62338564.37275701</v>
      </c>
    </row>
    <row r="309" spans="5:22" x14ac:dyDescent="0.15">
      <c r="E309" s="1">
        <v>43595</v>
      </c>
      <c r="F309">
        <f t="shared" si="71"/>
        <v>50794025305.180054</v>
      </c>
      <c r="G309">
        <f t="shared" si="72"/>
        <v>31637427.804964978</v>
      </c>
      <c r="H309">
        <v>6000000</v>
      </c>
      <c r="I309">
        <v>0.09</v>
      </c>
      <c r="J309">
        <f t="shared" si="70"/>
        <v>156862745.09803921</v>
      </c>
      <c r="K309">
        <f t="shared" si="73"/>
        <v>3737.1436047702105</v>
      </c>
      <c r="L309">
        <f t="shared" si="74"/>
        <v>41523.817830780121</v>
      </c>
      <c r="N309">
        <v>20000000000</v>
      </c>
      <c r="O309" s="2">
        <f t="shared" si="75"/>
        <v>2.5397012652590027</v>
      </c>
      <c r="P309" s="2">
        <f t="shared" si="76"/>
        <v>1.581871390248249E-3</v>
      </c>
      <c r="Q309" s="2">
        <f t="shared" si="77"/>
        <v>6.2285726746170176E-4</v>
      </c>
      <c r="R309">
        <v>120000</v>
      </c>
      <c r="S309">
        <f t="shared" si="78"/>
        <v>122980.39215686274</v>
      </c>
      <c r="T309">
        <f t="shared" si="79"/>
        <v>7387.9102837077317</v>
      </c>
      <c r="U309">
        <f t="shared" si="80"/>
        <v>82087.892041197018</v>
      </c>
      <c r="V309">
        <f t="shared" si="81"/>
        <v>62543616.98384174</v>
      </c>
    </row>
    <row r="310" spans="5:22" x14ac:dyDescent="0.15">
      <c r="E310" s="1">
        <v>43596</v>
      </c>
      <c r="F310">
        <f t="shared" si="71"/>
        <v>50950888050.278091</v>
      </c>
      <c r="G310">
        <f t="shared" si="72"/>
        <v>31678951.622795757</v>
      </c>
      <c r="H310">
        <v>6000000</v>
      </c>
      <c r="I310">
        <v>0.09</v>
      </c>
      <c r="J310">
        <f t="shared" si="70"/>
        <v>156862745.09803921</v>
      </c>
      <c r="K310">
        <f t="shared" si="73"/>
        <v>3730.5279065835066</v>
      </c>
      <c r="L310">
        <f t="shared" si="74"/>
        <v>41450.310073150074</v>
      </c>
      <c r="N310">
        <v>20000000000</v>
      </c>
      <c r="O310" s="2">
        <f t="shared" si="75"/>
        <v>2.5475444025139047</v>
      </c>
      <c r="P310" s="2">
        <f t="shared" si="76"/>
        <v>1.5839475811397878E-3</v>
      </c>
      <c r="Q310" s="2">
        <f t="shared" si="77"/>
        <v>6.2175465109725117E-4</v>
      </c>
      <c r="R310">
        <v>120000</v>
      </c>
      <c r="S310">
        <f t="shared" si="78"/>
        <v>122980.39215686274</v>
      </c>
      <c r="T310">
        <f t="shared" si="79"/>
        <v>7389.3140240601533</v>
      </c>
      <c r="U310">
        <f t="shared" si="80"/>
        <v>82103.489156223935</v>
      </c>
      <c r="V310">
        <f t="shared" si="81"/>
        <v>62748685.2680398</v>
      </c>
    </row>
    <row r="311" spans="5:22" x14ac:dyDescent="0.15">
      <c r="E311" s="1">
        <v>43597</v>
      </c>
      <c r="F311">
        <f t="shared" si="71"/>
        <v>51107750795.376129</v>
      </c>
      <c r="G311">
        <f t="shared" si="72"/>
        <v>31720401.932868905</v>
      </c>
      <c r="H311">
        <v>6000000</v>
      </c>
      <c r="I311">
        <v>0.09</v>
      </c>
      <c r="J311">
        <f t="shared" si="70"/>
        <v>156862745.09803921</v>
      </c>
      <c r="K311">
        <f t="shared" si="73"/>
        <v>3723.9441891939505</v>
      </c>
      <c r="L311">
        <f t="shared" si="74"/>
        <v>41377.157657710559</v>
      </c>
      <c r="N311">
        <v>20000000000</v>
      </c>
      <c r="O311" s="2">
        <f t="shared" si="75"/>
        <v>2.5553875397688066</v>
      </c>
      <c r="P311" s="2">
        <f t="shared" si="76"/>
        <v>1.5860200966434453E-3</v>
      </c>
      <c r="Q311" s="2">
        <f t="shared" si="77"/>
        <v>6.2065736486565835E-4</v>
      </c>
      <c r="R311">
        <v>120000</v>
      </c>
      <c r="S311">
        <f t="shared" si="78"/>
        <v>122980.39215686274</v>
      </c>
      <c r="T311">
        <f t="shared" si="79"/>
        <v>7390.7109786230512</v>
      </c>
      <c r="U311">
        <f t="shared" si="80"/>
        <v>82119.010873589461</v>
      </c>
      <c r="V311">
        <f t="shared" si="81"/>
        <v>62953769.149352886</v>
      </c>
    </row>
    <row r="312" spans="5:22" x14ac:dyDescent="0.15">
      <c r="E312" s="1">
        <v>43598</v>
      </c>
      <c r="F312">
        <f t="shared" si="71"/>
        <v>51264613540.474167</v>
      </c>
      <c r="G312">
        <f t="shared" si="72"/>
        <v>31761779.090526614</v>
      </c>
      <c r="H312">
        <v>6000000</v>
      </c>
      <c r="I312">
        <v>0.09</v>
      </c>
      <c r="J312">
        <f t="shared" si="70"/>
        <v>156862745.09803921</v>
      </c>
      <c r="K312">
        <f t="shared" si="73"/>
        <v>3717.3922006200501</v>
      </c>
      <c r="L312">
        <f t="shared" si="74"/>
        <v>41304.357784667227</v>
      </c>
      <c r="N312">
        <v>20000000000</v>
      </c>
      <c r="O312" s="2">
        <f t="shared" si="75"/>
        <v>2.5632306770237085</v>
      </c>
      <c r="P312" s="2">
        <f t="shared" si="76"/>
        <v>1.5880889545263307E-3</v>
      </c>
      <c r="Q312" s="2">
        <f t="shared" si="77"/>
        <v>6.1956536677000833E-4</v>
      </c>
      <c r="R312">
        <v>120000</v>
      </c>
      <c r="S312">
        <f t="shared" si="78"/>
        <v>122980.39215686274</v>
      </c>
      <c r="T312">
        <f t="shared" si="79"/>
        <v>7392.1012008626749</v>
      </c>
      <c r="U312">
        <f t="shared" si="80"/>
        <v>82134.457787363062</v>
      </c>
      <c r="V312">
        <f t="shared" si="81"/>
        <v>63158868.552383333</v>
      </c>
    </row>
    <row r="313" spans="5:22" x14ac:dyDescent="0.15">
      <c r="E313" s="1">
        <v>43599</v>
      </c>
      <c r="F313">
        <f t="shared" si="71"/>
        <v>51421476285.572205</v>
      </c>
      <c r="G313">
        <f t="shared" si="72"/>
        <v>31803083.44831128</v>
      </c>
      <c r="H313">
        <v>6000000</v>
      </c>
      <c r="I313">
        <v>0.09</v>
      </c>
      <c r="J313">
        <f t="shared" si="70"/>
        <v>156862745.09803921</v>
      </c>
      <c r="K313">
        <f t="shared" si="73"/>
        <v>3710.8716916283361</v>
      </c>
      <c r="L313">
        <f t="shared" si="74"/>
        <v>41231.907684759288</v>
      </c>
      <c r="N313">
        <v>20000000000</v>
      </c>
      <c r="O313" s="2">
        <f t="shared" si="75"/>
        <v>2.57107381427861</v>
      </c>
      <c r="P313" s="2">
        <f t="shared" si="76"/>
        <v>1.5901541724155641E-3</v>
      </c>
      <c r="Q313" s="2">
        <f t="shared" si="77"/>
        <v>6.1847861527138928E-4</v>
      </c>
      <c r="R313">
        <v>120000</v>
      </c>
      <c r="S313">
        <f t="shared" si="78"/>
        <v>122980.39215686274</v>
      </c>
      <c r="T313">
        <f t="shared" si="79"/>
        <v>7393.4847436621931</v>
      </c>
      <c r="U313">
        <f t="shared" si="80"/>
        <v>82149.830485135477</v>
      </c>
      <c r="V313">
        <f t="shared" si="81"/>
        <v>63363983.40232756</v>
      </c>
    </row>
    <row r="314" spans="5:22" x14ac:dyDescent="0.15">
      <c r="E314" s="1">
        <v>43600</v>
      </c>
      <c r="F314">
        <f t="shared" si="71"/>
        <v>51578339030.670242</v>
      </c>
      <c r="G314">
        <f t="shared" si="72"/>
        <v>31844315.355996039</v>
      </c>
      <c r="H314">
        <v>6000000</v>
      </c>
      <c r="I314">
        <v>0.09</v>
      </c>
      <c r="J314">
        <f t="shared" si="70"/>
        <v>156862745.09803921</v>
      </c>
      <c r="K314">
        <f t="shared" si="73"/>
        <v>3704.3824156951218</v>
      </c>
      <c r="L314">
        <f t="shared" si="74"/>
        <v>41159.804618834685</v>
      </c>
      <c r="N314">
        <v>20000000000</v>
      </c>
      <c r="O314" s="2">
        <f t="shared" si="75"/>
        <v>2.578916951533512</v>
      </c>
      <c r="P314" s="2">
        <f t="shared" si="76"/>
        <v>1.5922157677998019E-3</v>
      </c>
      <c r="Q314" s="2">
        <f t="shared" si="77"/>
        <v>6.1739706928252037E-4</v>
      </c>
      <c r="R314">
        <v>120000</v>
      </c>
      <c r="S314">
        <f t="shared" si="78"/>
        <v>122980.39215686274</v>
      </c>
      <c r="T314">
        <f t="shared" si="79"/>
        <v>7394.8616593298038</v>
      </c>
      <c r="U314">
        <f t="shared" si="80"/>
        <v>82165.129548108933</v>
      </c>
      <c r="V314">
        <f t="shared" si="81"/>
        <v>63569113.624969557</v>
      </c>
    </row>
    <row r="315" spans="5:22" x14ac:dyDescent="0.15">
      <c r="E315" s="1">
        <v>43601</v>
      </c>
      <c r="F315">
        <f t="shared" si="71"/>
        <v>51735201775.76828</v>
      </c>
      <c r="G315">
        <f t="shared" si="72"/>
        <v>31885475.160614874</v>
      </c>
      <c r="H315">
        <v>6000000</v>
      </c>
      <c r="I315">
        <v>0.09</v>
      </c>
      <c r="J315">
        <f t="shared" si="70"/>
        <v>156862745.09803921</v>
      </c>
      <c r="K315">
        <f t="shared" si="73"/>
        <v>3697.9241289689203</v>
      </c>
      <c r="L315">
        <f t="shared" si="74"/>
        <v>41088.045877432451</v>
      </c>
      <c r="N315">
        <v>20000000000</v>
      </c>
      <c r="O315" s="2">
        <f t="shared" si="75"/>
        <v>2.5867600887884139</v>
      </c>
      <c r="P315" s="2">
        <f t="shared" si="76"/>
        <v>1.5942737580307436E-3</v>
      </c>
      <c r="Q315" s="2">
        <f t="shared" si="77"/>
        <v>6.1632068816148673E-4</v>
      </c>
      <c r="R315">
        <v>120000</v>
      </c>
      <c r="S315">
        <f t="shared" si="78"/>
        <v>122980.39215686274</v>
      </c>
      <c r="T315">
        <f t="shared" si="79"/>
        <v>7396.231999606709</v>
      </c>
      <c r="U315">
        <f t="shared" si="80"/>
        <v>82180.355551185654</v>
      </c>
      <c r="V315">
        <f t="shared" si="81"/>
        <v>63774259.146674529</v>
      </c>
    </row>
    <row r="316" spans="5:22" x14ac:dyDescent="0.15">
      <c r="E316" s="1">
        <v>43602</v>
      </c>
      <c r="F316">
        <f t="shared" si="71"/>
        <v>51892064520.866318</v>
      </c>
      <c r="G316">
        <f t="shared" si="72"/>
        <v>31926563.206492305</v>
      </c>
      <c r="H316">
        <v>6000000</v>
      </c>
      <c r="I316">
        <v>0.09</v>
      </c>
      <c r="J316">
        <f t="shared" si="70"/>
        <v>156862745.09803921</v>
      </c>
      <c r="K316">
        <f t="shared" si="73"/>
        <v>3691.4965902334816</v>
      </c>
      <c r="L316">
        <f t="shared" si="74"/>
        <v>41016.628780372019</v>
      </c>
      <c r="N316">
        <v>20000000000</v>
      </c>
      <c r="O316" s="2">
        <f t="shared" si="75"/>
        <v>2.5946032260433158</v>
      </c>
      <c r="P316" s="2">
        <f t="shared" si="76"/>
        <v>1.5963281603246153E-3</v>
      </c>
      <c r="Q316" s="2">
        <f t="shared" si="77"/>
        <v>6.1524943170558025E-4</v>
      </c>
      <c r="R316">
        <v>120000</v>
      </c>
      <c r="S316">
        <f t="shared" si="78"/>
        <v>122980.39215686274</v>
      </c>
      <c r="T316">
        <f t="shared" si="79"/>
        <v>7397.5958156749539</v>
      </c>
      <c r="U316">
        <f t="shared" si="80"/>
        <v>82195.50906305504</v>
      </c>
      <c r="V316">
        <f t="shared" si="81"/>
        <v>63979419.894382574</v>
      </c>
    </row>
    <row r="317" spans="5:22" x14ac:dyDescent="0.15">
      <c r="E317" s="1">
        <v>43603</v>
      </c>
      <c r="F317">
        <f t="shared" si="71"/>
        <v>52048927265.964355</v>
      </c>
      <c r="G317">
        <f t="shared" si="72"/>
        <v>31967579.835272677</v>
      </c>
      <c r="H317">
        <v>6000000</v>
      </c>
      <c r="I317">
        <v>0.09</v>
      </c>
      <c r="J317">
        <f t="shared" si="70"/>
        <v>156862745.09803921</v>
      </c>
      <c r="K317">
        <f t="shared" si="73"/>
        <v>3685.0995608714647</v>
      </c>
      <c r="L317">
        <f t="shared" si="74"/>
        <v>40945.550676349609</v>
      </c>
      <c r="N317">
        <v>20000000000</v>
      </c>
      <c r="O317" s="2">
        <f t="shared" si="75"/>
        <v>2.6024463632982178</v>
      </c>
      <c r="P317" s="2">
        <f t="shared" si="76"/>
        <v>1.5983789917636338E-3</v>
      </c>
      <c r="Q317" s="2">
        <f t="shared" si="77"/>
        <v>6.1418326014524413E-4</v>
      </c>
      <c r="R317">
        <v>120000</v>
      </c>
      <c r="S317">
        <f t="shared" si="78"/>
        <v>122980.39215686274</v>
      </c>
      <c r="T317">
        <f t="shared" si="79"/>
        <v>7398.9531581651463</v>
      </c>
      <c r="U317">
        <f t="shared" si="80"/>
        <v>82210.590646279408</v>
      </c>
      <c r="V317">
        <f t="shared" si="81"/>
        <v>64184595.795602493</v>
      </c>
    </row>
    <row r="318" spans="5:22" x14ac:dyDescent="0.15">
      <c r="E318" s="1">
        <v>43604</v>
      </c>
      <c r="F318">
        <f t="shared" si="71"/>
        <v>52205790011.062393</v>
      </c>
      <c r="G318">
        <f t="shared" si="72"/>
        <v>32008525.385949027</v>
      </c>
      <c r="H318">
        <v>6000000</v>
      </c>
      <c r="I318">
        <v>0.09</v>
      </c>
      <c r="J318">
        <f t="shared" si="70"/>
        <v>156862745.09803921</v>
      </c>
      <c r="K318">
        <f t="shared" si="73"/>
        <v>3678.732804828709</v>
      </c>
      <c r="L318">
        <f t="shared" si="74"/>
        <v>40874.808942541211</v>
      </c>
      <c r="N318">
        <v>20000000000</v>
      </c>
      <c r="O318" s="2">
        <f t="shared" si="75"/>
        <v>2.6102895005531197</v>
      </c>
      <c r="P318" s="2">
        <f t="shared" si="76"/>
        <v>1.6004262692974514E-3</v>
      </c>
      <c r="Q318" s="2">
        <f t="shared" si="77"/>
        <v>6.1312213413811816E-4</v>
      </c>
      <c r="R318">
        <v>120000</v>
      </c>
      <c r="S318">
        <f t="shared" si="78"/>
        <v>122980.39215686274</v>
      </c>
      <c r="T318">
        <f t="shared" si="79"/>
        <v>7400.3040771640217</v>
      </c>
      <c r="U318">
        <f t="shared" si="80"/>
        <v>82225.600857378027</v>
      </c>
      <c r="V318">
        <f t="shared" si="81"/>
        <v>64389786.778405637</v>
      </c>
    </row>
    <row r="319" spans="5:22" x14ac:dyDescent="0.15">
      <c r="E319" s="1">
        <v>43605</v>
      </c>
      <c r="F319">
        <f t="shared" si="71"/>
        <v>52362652756.160431</v>
      </c>
      <c r="G319">
        <f t="shared" si="72"/>
        <v>32049400.194891568</v>
      </c>
      <c r="H319">
        <v>6000000</v>
      </c>
      <c r="I319">
        <v>0.09</v>
      </c>
      <c r="J319">
        <f t="shared" si="70"/>
        <v>156862745.09803921</v>
      </c>
      <c r="K319">
        <f t="shared" si="73"/>
        <v>3672.3960885791039</v>
      </c>
      <c r="L319">
        <f t="shared" si="74"/>
        <v>40804.400984212269</v>
      </c>
      <c r="N319">
        <v>20000000000</v>
      </c>
      <c r="O319" s="2">
        <f t="shared" si="75"/>
        <v>2.6181326378080216</v>
      </c>
      <c r="P319" s="2">
        <f t="shared" si="76"/>
        <v>1.6024700097445783E-3</v>
      </c>
      <c r="Q319" s="2">
        <f t="shared" si="77"/>
        <v>6.1206601476318403E-4</v>
      </c>
      <c r="R319">
        <v>120000</v>
      </c>
      <c r="S319">
        <f t="shared" si="78"/>
        <v>122980.39215686274</v>
      </c>
      <c r="T319">
        <f t="shared" si="79"/>
        <v>7401.6486222219119</v>
      </c>
      <c r="U319">
        <f t="shared" si="80"/>
        <v>82240.540246910139</v>
      </c>
      <c r="V319">
        <f t="shared" si="81"/>
        <v>64594992.771419875</v>
      </c>
    </row>
    <row r="320" spans="5:22" x14ac:dyDescent="0.15">
      <c r="E320" s="1">
        <v>43606</v>
      </c>
      <c r="F320">
        <f t="shared" si="71"/>
        <v>52519515501.258469</v>
      </c>
      <c r="G320">
        <f t="shared" si="72"/>
        <v>32090204.595875781</v>
      </c>
      <c r="H320">
        <v>6000000</v>
      </c>
      <c r="I320">
        <v>0.09</v>
      </c>
      <c r="J320">
        <f t="shared" si="70"/>
        <v>156862745.09803921</v>
      </c>
      <c r="K320">
        <f t="shared" si="73"/>
        <v>3666.0891810900471</v>
      </c>
      <c r="L320">
        <f t="shared" si="74"/>
        <v>40734.324234333857</v>
      </c>
      <c r="N320">
        <v>20000000000</v>
      </c>
      <c r="O320" s="2">
        <f t="shared" si="75"/>
        <v>2.6259757750629236</v>
      </c>
      <c r="P320" s="2">
        <f t="shared" si="76"/>
        <v>1.604510229793789E-3</v>
      </c>
      <c r="Q320" s="2">
        <f t="shared" si="77"/>
        <v>6.1101486351500787E-4</v>
      </c>
      <c r="R320">
        <v>120000</v>
      </c>
      <c r="S320">
        <f t="shared" si="78"/>
        <v>122980.39215686274</v>
      </c>
      <c r="T320">
        <f t="shared" si="79"/>
        <v>7402.9868423600637</v>
      </c>
      <c r="U320">
        <f t="shared" si="80"/>
        <v>82255.409359556274</v>
      </c>
      <c r="V320">
        <f t="shared" si="81"/>
        <v>64800213.703823648</v>
      </c>
    </row>
    <row r="321" spans="5:22" x14ac:dyDescent="0.15">
      <c r="E321" s="1">
        <v>43607</v>
      </c>
      <c r="F321">
        <f t="shared" si="71"/>
        <v>52676378246.356506</v>
      </c>
      <c r="G321">
        <f t="shared" si="72"/>
        <v>32130938.920110114</v>
      </c>
      <c r="H321">
        <v>6000000</v>
      </c>
      <c r="I321">
        <v>0.09</v>
      </c>
      <c r="J321">
        <f t="shared" si="70"/>
        <v>156862745.09803921</v>
      </c>
      <c r="K321">
        <f t="shared" si="73"/>
        <v>3659.8118537884711</v>
      </c>
      <c r="L321">
        <f t="shared" si="74"/>
        <v>40664.576153205235</v>
      </c>
      <c r="N321">
        <v>20000000000</v>
      </c>
      <c r="O321" s="2">
        <f t="shared" si="75"/>
        <v>2.6338189123178255</v>
      </c>
      <c r="P321" s="2">
        <f t="shared" si="76"/>
        <v>1.6065469460055056E-3</v>
      </c>
      <c r="Q321" s="2">
        <f t="shared" si="77"/>
        <v>6.0996864229807845E-4</v>
      </c>
      <c r="R321">
        <v>120000</v>
      </c>
      <c r="S321">
        <f t="shared" si="78"/>
        <v>122980.39215686274</v>
      </c>
      <c r="T321">
        <f t="shared" si="79"/>
        <v>7404.3187860778562</v>
      </c>
      <c r="U321">
        <f t="shared" si="80"/>
        <v>82270.208734198401</v>
      </c>
      <c r="V321">
        <f t="shared" si="81"/>
        <v>65005449.50534007</v>
      </c>
    </row>
    <row r="322" spans="5:22" x14ac:dyDescent="0.15">
      <c r="E322" s="1">
        <v>43608</v>
      </c>
      <c r="F322">
        <f t="shared" si="71"/>
        <v>52833240991.454544</v>
      </c>
      <c r="G322">
        <f t="shared" si="72"/>
        <v>32171603.496263318</v>
      </c>
      <c r="H322">
        <v>6000000</v>
      </c>
      <c r="I322">
        <v>0.09</v>
      </c>
      <c r="J322">
        <f t="shared" si="70"/>
        <v>156862745.09803921</v>
      </c>
      <c r="K322">
        <f t="shared" si="73"/>
        <v>3653.5638805274366</v>
      </c>
      <c r="L322">
        <f t="shared" si="74"/>
        <v>40595.154228082632</v>
      </c>
      <c r="N322">
        <v>20000000000</v>
      </c>
      <c r="O322" s="2">
        <f t="shared" si="75"/>
        <v>2.641662049572727</v>
      </c>
      <c r="P322" s="2">
        <f t="shared" si="76"/>
        <v>1.608580174813166E-3</v>
      </c>
      <c r="Q322" s="2">
        <f t="shared" si="77"/>
        <v>6.0892731342123948E-4</v>
      </c>
      <c r="R322">
        <v>120000</v>
      </c>
      <c r="S322">
        <f t="shared" si="78"/>
        <v>122980.39215686274</v>
      </c>
      <c r="T322">
        <f t="shared" si="79"/>
        <v>7405.6445013598814</v>
      </c>
      <c r="U322">
        <f t="shared" si="80"/>
        <v>82284.938903998685</v>
      </c>
      <c r="V322">
        <f t="shared" si="81"/>
        <v>65210700.106231131</v>
      </c>
    </row>
    <row r="323" spans="5:22" x14ac:dyDescent="0.15">
      <c r="E323" s="1">
        <v>43609</v>
      </c>
      <c r="F323">
        <f t="shared" si="71"/>
        <v>52990103736.552582</v>
      </c>
      <c r="G323">
        <f t="shared" si="72"/>
        <v>32212198.650491402</v>
      </c>
      <c r="H323">
        <v>6000000</v>
      </c>
      <c r="I323">
        <v>0.09</v>
      </c>
      <c r="J323">
        <f t="shared" si="70"/>
        <v>156862745.09803921</v>
      </c>
      <c r="K323">
        <f t="shared" si="73"/>
        <v>3647.3450375532766</v>
      </c>
      <c r="L323">
        <f t="shared" si="74"/>
        <v>40526.055972814189</v>
      </c>
      <c r="N323">
        <v>20000000000</v>
      </c>
      <c r="O323" s="2">
        <f t="shared" si="75"/>
        <v>2.6495051868276289</v>
      </c>
      <c r="P323" s="2">
        <f t="shared" si="76"/>
        <v>1.61060993252457E-3</v>
      </c>
      <c r="Q323" s="2">
        <f t="shared" si="77"/>
        <v>6.0789083959221285E-4</v>
      </c>
      <c r="R323">
        <v>120000</v>
      </c>
      <c r="S323">
        <f t="shared" si="78"/>
        <v>122980.39215686274</v>
      </c>
      <c r="T323">
        <f t="shared" si="79"/>
        <v>7406.9640356829177</v>
      </c>
      <c r="U323">
        <f t="shared" si="80"/>
        <v>82299.600396476861</v>
      </c>
      <c r="V323">
        <f t="shared" si="81"/>
        <v>65415965.437291995</v>
      </c>
    </row>
    <row r="324" spans="5:22" x14ac:dyDescent="0.15">
      <c r="E324" s="1">
        <v>43610</v>
      </c>
      <c r="F324">
        <f t="shared" si="71"/>
        <v>53146966481.65062</v>
      </c>
      <c r="G324">
        <f t="shared" si="72"/>
        <v>32252724.706464216</v>
      </c>
      <c r="H324">
        <v>6000000</v>
      </c>
      <c r="I324">
        <v>0.09</v>
      </c>
      <c r="J324">
        <f t="shared" si="70"/>
        <v>156862745.09803921</v>
      </c>
      <c r="K324">
        <f t="shared" si="73"/>
        <v>3641.1551034732756</v>
      </c>
      <c r="L324">
        <f t="shared" si="74"/>
        <v>40457.278927480838</v>
      </c>
      <c r="N324">
        <v>20000000000</v>
      </c>
      <c r="O324" s="2">
        <f t="shared" si="75"/>
        <v>2.6573483240825309</v>
      </c>
      <c r="P324" s="2">
        <f t="shared" si="76"/>
        <v>1.6126362353232108E-3</v>
      </c>
      <c r="Q324" s="2">
        <f t="shared" si="77"/>
        <v>6.0685918391221267E-4</v>
      </c>
      <c r="R324">
        <v>120000</v>
      </c>
      <c r="S324">
        <f t="shared" si="78"/>
        <v>122980.39215686274</v>
      </c>
      <c r="T324">
        <f t="shared" si="79"/>
        <v>7408.2774360227932</v>
      </c>
      <c r="U324">
        <f t="shared" si="80"/>
        <v>82314.193733586595</v>
      </c>
      <c r="V324">
        <f t="shared" si="81"/>
        <v>65621245.429845333</v>
      </c>
    </row>
    <row r="325" spans="5:22" x14ac:dyDescent="0.15">
      <c r="E325" s="1">
        <v>43611</v>
      </c>
      <c r="F325">
        <f t="shared" si="71"/>
        <v>53303829226.748657</v>
      </c>
      <c r="G325">
        <f t="shared" si="72"/>
        <v>32293181.985391699</v>
      </c>
      <c r="H325">
        <v>6000000</v>
      </c>
      <c r="I325">
        <v>0.09</v>
      </c>
      <c r="J325">
        <f t="shared" si="70"/>
        <v>156862745.09803921</v>
      </c>
      <c r="K325">
        <f t="shared" si="73"/>
        <v>3634.9938592238882</v>
      </c>
      <c r="L325">
        <f t="shared" si="74"/>
        <v>40388.820658043202</v>
      </c>
      <c r="N325">
        <v>20000000000</v>
      </c>
      <c r="O325" s="2">
        <f t="shared" si="75"/>
        <v>2.6651914613374328</v>
      </c>
      <c r="P325" s="2">
        <f t="shared" si="76"/>
        <v>1.614659099269585E-3</v>
      </c>
      <c r="Q325" s="2">
        <f t="shared" si="77"/>
        <v>6.0583230987064807E-4</v>
      </c>
      <c r="R325">
        <v>120000</v>
      </c>
      <c r="S325">
        <f t="shared" si="78"/>
        <v>122980.39215686274</v>
      </c>
      <c r="T325">
        <f t="shared" si="79"/>
        <v>7409.5847488611244</v>
      </c>
      <c r="U325">
        <f t="shared" si="80"/>
        <v>82328.719431790276</v>
      </c>
      <c r="V325">
        <f t="shared" si="81"/>
        <v>65826540.015735783</v>
      </c>
    </row>
    <row r="326" spans="5:22" x14ac:dyDescent="0.15">
      <c r="E326" s="1">
        <v>43612</v>
      </c>
      <c r="F326">
        <f t="shared" si="71"/>
        <v>53460691971.846695</v>
      </c>
      <c r="G326">
        <f t="shared" si="72"/>
        <v>32333570.806049742</v>
      </c>
      <c r="H326">
        <v>6000000</v>
      </c>
      <c r="I326">
        <v>0.09</v>
      </c>
      <c r="J326">
        <f t="shared" si="70"/>
        <v>156862745.09803921</v>
      </c>
      <c r="K326">
        <f t="shared" si="73"/>
        <v>3628.8610880394676</v>
      </c>
      <c r="L326">
        <f t="shared" si="74"/>
        <v>40320.678755994086</v>
      </c>
      <c r="N326">
        <v>20000000000</v>
      </c>
      <c r="O326" s="2">
        <f t="shared" si="75"/>
        <v>2.6730345985923347</v>
      </c>
      <c r="P326" s="2">
        <f t="shared" si="76"/>
        <v>1.6166785403024871E-3</v>
      </c>
      <c r="Q326" s="2">
        <f t="shared" si="77"/>
        <v>6.048101813399113E-4</v>
      </c>
      <c r="R326">
        <v>120000</v>
      </c>
      <c r="S326">
        <f t="shared" si="78"/>
        <v>122980.39215686274</v>
      </c>
      <c r="T326">
        <f t="shared" si="79"/>
        <v>7410.8860201919479</v>
      </c>
      <c r="U326">
        <f t="shared" si="80"/>
        <v>82343.178002132758</v>
      </c>
      <c r="V326">
        <f t="shared" si="81"/>
        <v>66031849.127324432</v>
      </c>
    </row>
    <row r="327" spans="5:22" x14ac:dyDescent="0.15">
      <c r="E327" s="1">
        <v>43613</v>
      </c>
      <c r="F327">
        <f t="shared" si="71"/>
        <v>53617554716.944733</v>
      </c>
      <c r="G327">
        <f t="shared" si="72"/>
        <v>32373891.484805737</v>
      </c>
      <c r="H327">
        <v>6000000</v>
      </c>
      <c r="I327">
        <v>0.09</v>
      </c>
      <c r="J327">
        <f t="shared" si="70"/>
        <v>156862745.09803921</v>
      </c>
      <c r="K327">
        <f t="shared" si="73"/>
        <v>3622.7565754215152</v>
      </c>
      <c r="L327">
        <f t="shared" si="74"/>
        <v>40252.850838016835</v>
      </c>
      <c r="N327">
        <v>20000000000</v>
      </c>
      <c r="O327" s="2">
        <f t="shared" si="75"/>
        <v>2.6808777358472367</v>
      </c>
      <c r="P327" s="2">
        <f t="shared" si="76"/>
        <v>1.6186945742402868E-3</v>
      </c>
      <c r="Q327" s="2">
        <f t="shared" si="77"/>
        <v>6.0379276257025252E-4</v>
      </c>
      <c r="R327">
        <v>120000</v>
      </c>
      <c r="S327">
        <f t="shared" si="78"/>
        <v>122980.39215686274</v>
      </c>
      <c r="T327">
        <f t="shared" si="79"/>
        <v>7412.1812955282567</v>
      </c>
      <c r="U327">
        <f t="shared" si="80"/>
        <v>82357.569950313962</v>
      </c>
      <c r="V327">
        <f t="shared" si="81"/>
        <v>66237172.697483428</v>
      </c>
    </row>
    <row r="328" spans="5:22" x14ac:dyDescent="0.15">
      <c r="E328" s="1">
        <v>43614</v>
      </c>
      <c r="F328">
        <f t="shared" si="71"/>
        <v>53774417462.04277</v>
      </c>
      <c r="G328">
        <f t="shared" si="72"/>
        <v>32414144.335643753</v>
      </c>
      <c r="H328">
        <v>6000000</v>
      </c>
      <c r="I328">
        <v>0.09</v>
      </c>
      <c r="J328">
        <f t="shared" ref="J328:J391" si="82">H328/0.51*1.2/I328</f>
        <v>156862745.09803921</v>
      </c>
      <c r="K328">
        <f t="shared" si="73"/>
        <v>3616.6801091084194</v>
      </c>
      <c r="L328">
        <f t="shared" si="74"/>
        <v>40185.334545649108</v>
      </c>
      <c r="N328">
        <v>20000000000</v>
      </c>
      <c r="O328" s="2">
        <f t="shared" si="75"/>
        <v>2.6887208731021386</v>
      </c>
      <c r="P328" s="2">
        <f t="shared" si="76"/>
        <v>1.6207072167821876E-3</v>
      </c>
      <c r="Q328" s="2">
        <f t="shared" si="77"/>
        <v>6.0278001818473651E-4</v>
      </c>
      <c r="R328">
        <v>120000</v>
      </c>
      <c r="S328">
        <f t="shared" si="78"/>
        <v>122980.39215686274</v>
      </c>
      <c r="T328">
        <f t="shared" si="79"/>
        <v>7413.4706199084058</v>
      </c>
      <c r="U328">
        <f t="shared" si="80"/>
        <v>82371.895776760066</v>
      </c>
      <c r="V328">
        <f t="shared" si="81"/>
        <v>66442510.659590602</v>
      </c>
    </row>
    <row r="329" spans="5:22" x14ac:dyDescent="0.15">
      <c r="E329" s="1">
        <v>43615</v>
      </c>
      <c r="F329">
        <f t="shared" si="71"/>
        <v>53931280207.140808</v>
      </c>
      <c r="G329">
        <f t="shared" si="72"/>
        <v>32454329.670189403</v>
      </c>
      <c r="H329">
        <v>6000000</v>
      </c>
      <c r="I329">
        <v>0.09</v>
      </c>
      <c r="J329">
        <f t="shared" si="82"/>
        <v>156862745.09803921</v>
      </c>
      <c r="K329">
        <f t="shared" si="73"/>
        <v>3610.6314790456909</v>
      </c>
      <c r="L329">
        <f t="shared" si="74"/>
        <v>40118.12754495212</v>
      </c>
      <c r="N329">
        <v>20000000000</v>
      </c>
      <c r="O329" s="2">
        <f t="shared" si="75"/>
        <v>2.6965640103570405</v>
      </c>
      <c r="P329" s="2">
        <f t="shared" si="76"/>
        <v>1.6227164835094701E-3</v>
      </c>
      <c r="Q329" s="2">
        <f t="shared" si="77"/>
        <v>6.0177191317428182E-4</v>
      </c>
      <c r="R329">
        <v>120000</v>
      </c>
      <c r="S329">
        <f t="shared" si="78"/>
        <v>122980.39215686274</v>
      </c>
      <c r="T329">
        <f t="shared" si="79"/>
        <v>7414.7540379024422</v>
      </c>
      <c r="U329">
        <f t="shared" si="80"/>
        <v>82386.155976693801</v>
      </c>
      <c r="V329">
        <f t="shared" si="81"/>
        <v>66647862.947524227</v>
      </c>
    </row>
    <row r="330" spans="5:22" x14ac:dyDescent="0.15">
      <c r="E330" s="1">
        <v>43616</v>
      </c>
      <c r="F330">
        <f t="shared" si="71"/>
        <v>54088142952.238846</v>
      </c>
      <c r="G330">
        <f t="shared" si="72"/>
        <v>32494447.797734354</v>
      </c>
      <c r="H330">
        <v>6000000</v>
      </c>
      <c r="I330">
        <v>0.09</v>
      </c>
      <c r="J330">
        <f t="shared" si="82"/>
        <v>156862745.09803921</v>
      </c>
      <c r="K330">
        <f t="shared" si="73"/>
        <v>3604.6104773566822</v>
      </c>
      <c r="L330">
        <f t="shared" si="74"/>
        <v>40051.227526185357</v>
      </c>
      <c r="N330">
        <v>20000000000</v>
      </c>
      <c r="O330" s="2">
        <f t="shared" si="75"/>
        <v>2.7044071476119425</v>
      </c>
      <c r="P330" s="2">
        <f t="shared" si="76"/>
        <v>1.6247223898867176E-3</v>
      </c>
      <c r="Q330" s="2">
        <f t="shared" si="77"/>
        <v>6.007684128927803E-4</v>
      </c>
      <c r="R330">
        <v>120000</v>
      </c>
      <c r="S330">
        <f t="shared" si="78"/>
        <v>122980.39215686274</v>
      </c>
      <c r="T330">
        <f t="shared" si="79"/>
        <v>7416.0315936183069</v>
      </c>
      <c r="U330">
        <f t="shared" si="80"/>
        <v>82400.351040203415</v>
      </c>
      <c r="V330">
        <f t="shared" si="81"/>
        <v>66853229.495657779</v>
      </c>
    </row>
    <row r="331" spans="5:22" x14ac:dyDescent="0.15">
      <c r="E331" s="1">
        <v>43617</v>
      </c>
      <c r="F331">
        <f t="shared" si="71"/>
        <v>54245005697.336884</v>
      </c>
      <c r="G331">
        <f t="shared" si="72"/>
        <v>32534499.025260538</v>
      </c>
      <c r="H331">
        <v>6000000</v>
      </c>
      <c r="I331">
        <v>0.09</v>
      </c>
      <c r="J331">
        <f t="shared" si="82"/>
        <v>156862745.09803921</v>
      </c>
      <c r="K331">
        <f t="shared" si="73"/>
        <v>3598.6168983137695</v>
      </c>
      <c r="L331">
        <f t="shared" si="74"/>
        <v>39984.632203486326</v>
      </c>
      <c r="N331">
        <v>20000000000</v>
      </c>
      <c r="O331" s="2">
        <f t="shared" si="75"/>
        <v>2.7122502848668444</v>
      </c>
      <c r="P331" s="2">
        <f t="shared" si="76"/>
        <v>1.6267249512630269E-3</v>
      </c>
      <c r="Q331" s="2">
        <f t="shared" si="77"/>
        <v>5.9976948305229499E-4</v>
      </c>
      <c r="R331">
        <v>120000</v>
      </c>
      <c r="S331">
        <f t="shared" si="78"/>
        <v>122980.39215686274</v>
      </c>
      <c r="T331">
        <f t="shared" si="79"/>
        <v>7417.3033307079586</v>
      </c>
      <c r="U331">
        <f t="shared" si="80"/>
        <v>82414.481452310647</v>
      </c>
      <c r="V331">
        <f t="shared" si="81"/>
        <v>67058610.238854848</v>
      </c>
    </row>
    <row r="332" spans="5:22" x14ac:dyDescent="0.15">
      <c r="E332" s="1">
        <v>43618</v>
      </c>
      <c r="F332">
        <f t="shared" si="71"/>
        <v>54401868442.434921</v>
      </c>
      <c r="G332">
        <f t="shared" si="72"/>
        <v>32574483.657464024</v>
      </c>
      <c r="H332">
        <v>6000000</v>
      </c>
      <c r="I332">
        <v>0.09</v>
      </c>
      <c r="J332">
        <f t="shared" si="82"/>
        <v>156862745.09803921</v>
      </c>
      <c r="K332">
        <f t="shared" si="73"/>
        <v>3592.6505383100098</v>
      </c>
      <c r="L332">
        <f t="shared" si="74"/>
        <v>39918.339314555669</v>
      </c>
      <c r="N332">
        <v>20000000000</v>
      </c>
      <c r="O332" s="2">
        <f t="shared" si="75"/>
        <v>2.7200934221217459</v>
      </c>
      <c r="P332" s="2">
        <f t="shared" si="76"/>
        <v>1.6287241828732012E-3</v>
      </c>
      <c r="Q332" s="2">
        <f t="shared" si="77"/>
        <v>5.9877508971833493E-4</v>
      </c>
      <c r="R332">
        <v>120000</v>
      </c>
      <c r="S332">
        <f t="shared" si="78"/>
        <v>122980.39215686274</v>
      </c>
      <c r="T332">
        <f t="shared" si="79"/>
        <v>7418.5692923733795</v>
      </c>
      <c r="U332">
        <f t="shared" si="80"/>
        <v>82428.547693037559</v>
      </c>
      <c r="V332">
        <f t="shared" si="81"/>
        <v>67264005.112464026</v>
      </c>
    </row>
    <row r="333" spans="5:22" x14ac:dyDescent="0.15">
      <c r="E333" s="1">
        <v>43619</v>
      </c>
      <c r="F333">
        <f t="shared" si="71"/>
        <v>54558731187.532959</v>
      </c>
      <c r="G333">
        <f t="shared" si="72"/>
        <v>32614401.996778578</v>
      </c>
      <c r="H333">
        <v>6000000</v>
      </c>
      <c r="I333">
        <v>0.09</v>
      </c>
      <c r="J333">
        <f t="shared" si="82"/>
        <v>156862745.09803921</v>
      </c>
      <c r="K333">
        <f t="shared" si="73"/>
        <v>3586.7111958312394</v>
      </c>
      <c r="L333">
        <f t="shared" si="74"/>
        <v>39852.346620347103</v>
      </c>
      <c r="N333">
        <v>20000000000</v>
      </c>
      <c r="O333" s="2">
        <f t="shared" si="75"/>
        <v>2.7279365593766478</v>
      </c>
      <c r="P333" s="2">
        <f t="shared" si="76"/>
        <v>1.6307200998389288E-3</v>
      </c>
      <c r="Q333" s="2">
        <f t="shared" si="77"/>
        <v>5.9778519930520654E-4</v>
      </c>
      <c r="R333">
        <v>120000</v>
      </c>
      <c r="S333">
        <f t="shared" si="78"/>
        <v>122980.39215686274</v>
      </c>
      <c r="T333">
        <f t="shared" si="79"/>
        <v>7419.8295213725014</v>
      </c>
      <c r="U333">
        <f t="shared" si="80"/>
        <v>82442.550237472242</v>
      </c>
      <c r="V333">
        <f t="shared" si="81"/>
        <v>67469414.052313939</v>
      </c>
    </row>
    <row r="334" spans="5:22" x14ac:dyDescent="0.15">
      <c r="E334" s="1">
        <v>43620</v>
      </c>
      <c r="F334">
        <f t="shared" si="71"/>
        <v>54715593932.630997</v>
      </c>
      <c r="G334">
        <f t="shared" si="72"/>
        <v>32654254.343398925</v>
      </c>
      <c r="H334">
        <v>6000000</v>
      </c>
      <c r="I334">
        <v>0.09</v>
      </c>
      <c r="J334">
        <f t="shared" si="82"/>
        <v>156862745.09803921</v>
      </c>
      <c r="K334">
        <f t="shared" si="73"/>
        <v>3580.7986714286317</v>
      </c>
      <c r="L334">
        <f t="shared" si="74"/>
        <v>39786.651904762577</v>
      </c>
      <c r="N334">
        <v>20000000000</v>
      </c>
      <c r="O334" s="2">
        <f t="shared" si="75"/>
        <v>2.7357796966315497</v>
      </c>
      <c r="P334" s="2">
        <f t="shared" si="76"/>
        <v>1.6327127171699462E-3</v>
      </c>
      <c r="Q334" s="2">
        <f t="shared" si="77"/>
        <v>5.9679977857143851E-4</v>
      </c>
      <c r="R334">
        <v>120000</v>
      </c>
      <c r="S334">
        <f t="shared" si="78"/>
        <v>122980.39215686274</v>
      </c>
      <c r="T334">
        <f t="shared" si="79"/>
        <v>7421.0840600250222</v>
      </c>
      <c r="U334">
        <f t="shared" si="80"/>
        <v>82456.489555833585</v>
      </c>
      <c r="V334">
        <f t="shared" si="81"/>
        <v>67674836.994708285</v>
      </c>
    </row>
    <row r="335" spans="5:22" x14ac:dyDescent="0.15">
      <c r="E335" s="1">
        <v>43621</v>
      </c>
      <c r="F335">
        <f t="shared" si="71"/>
        <v>54872456677.729034</v>
      </c>
      <c r="G335">
        <f t="shared" si="72"/>
        <v>32694040.995303687</v>
      </c>
      <c r="H335">
        <v>6000000</v>
      </c>
      <c r="I335">
        <v>0.09</v>
      </c>
      <c r="J335">
        <f t="shared" si="82"/>
        <v>156862745.09803921</v>
      </c>
      <c r="K335">
        <f t="shared" si="73"/>
        <v>3574.9127676916801</v>
      </c>
      <c r="L335">
        <f t="shared" si="74"/>
        <v>39721.252974351999</v>
      </c>
      <c r="N335">
        <v>20000000000</v>
      </c>
      <c r="O335" s="2">
        <f t="shared" si="75"/>
        <v>2.7436228338864517</v>
      </c>
      <c r="P335" s="2">
        <f t="shared" si="76"/>
        <v>1.6347020497651844E-3</v>
      </c>
      <c r="Q335" s="2">
        <f t="shared" si="77"/>
        <v>5.9581879461528006E-4</v>
      </c>
      <c r="R335">
        <v>120000</v>
      </c>
      <c r="S335">
        <f t="shared" si="78"/>
        <v>122980.39215686274</v>
      </c>
      <c r="T335">
        <f t="shared" si="79"/>
        <v>7422.3329502181459</v>
      </c>
      <c r="U335">
        <f t="shared" si="80"/>
        <v>82470.366113534954</v>
      </c>
      <c r="V335">
        <f t="shared" si="81"/>
        <v>67880273.87642099</v>
      </c>
    </row>
    <row r="336" spans="5:22" x14ac:dyDescent="0.15">
      <c r="E336" s="1">
        <v>43622</v>
      </c>
      <c r="F336">
        <f t="shared" si="71"/>
        <v>55029319422.827072</v>
      </c>
      <c r="G336">
        <f t="shared" si="72"/>
        <v>32733762.24827804</v>
      </c>
      <c r="H336">
        <v>6000000</v>
      </c>
      <c r="I336">
        <v>0.09</v>
      </c>
      <c r="J336">
        <f t="shared" si="82"/>
        <v>156862745.09803921</v>
      </c>
      <c r="K336">
        <f t="shared" si="73"/>
        <v>3569.053289221622</v>
      </c>
      <c r="L336">
        <f t="shared" si="74"/>
        <v>39656.147658018024</v>
      </c>
      <c r="N336">
        <v>20000000000</v>
      </c>
      <c r="O336" s="2">
        <f t="shared" si="75"/>
        <v>2.7514659711413536</v>
      </c>
      <c r="P336" s="2">
        <f t="shared" si="76"/>
        <v>1.636688112413902E-3</v>
      </c>
      <c r="Q336" s="2">
        <f t="shared" si="77"/>
        <v>5.9484221487027028E-4</v>
      </c>
      <c r="R336">
        <v>120000</v>
      </c>
      <c r="S336">
        <f t="shared" si="78"/>
        <v>122980.39215686274</v>
      </c>
      <c r="T336">
        <f t="shared" si="79"/>
        <v>7423.5762334122164</v>
      </c>
      <c r="U336">
        <f t="shared" si="80"/>
        <v>82484.180371246854</v>
      </c>
      <c r="V336">
        <f t="shared" si="81"/>
        <v>68085724.634691387</v>
      </c>
    </row>
    <row r="337" spans="5:22" x14ac:dyDescent="0.15">
      <c r="E337" s="1">
        <v>43623</v>
      </c>
      <c r="F337">
        <f t="shared" si="71"/>
        <v>55186182167.92511</v>
      </c>
      <c r="G337">
        <f t="shared" si="72"/>
        <v>32773418.395936057</v>
      </c>
      <c r="H337">
        <v>6000000</v>
      </c>
      <c r="I337">
        <v>0.09</v>
      </c>
      <c r="J337">
        <f t="shared" si="82"/>
        <v>156862745.09803921</v>
      </c>
      <c r="K337">
        <f t="shared" si="73"/>
        <v>3563.2200426052709</v>
      </c>
      <c r="L337">
        <f t="shared" si="74"/>
        <v>39591.333806725233</v>
      </c>
      <c r="N337">
        <v>20000000000</v>
      </c>
      <c r="O337" s="2">
        <f t="shared" si="75"/>
        <v>2.7593091083962555</v>
      </c>
      <c r="P337" s="2">
        <f t="shared" si="76"/>
        <v>1.6386709197968028E-3</v>
      </c>
      <c r="Q337" s="2">
        <f t="shared" si="77"/>
        <v>5.938700071008784E-4</v>
      </c>
      <c r="R337">
        <v>120000</v>
      </c>
      <c r="S337">
        <f t="shared" si="78"/>
        <v>122980.39215686274</v>
      </c>
      <c r="T337">
        <f t="shared" si="79"/>
        <v>7424.813950646274</v>
      </c>
      <c r="U337">
        <f t="shared" si="80"/>
        <v>82497.932784958597</v>
      </c>
      <c r="V337">
        <f t="shared" si="81"/>
        <v>68291189.207219496</v>
      </c>
    </row>
    <row r="338" spans="5:22" x14ac:dyDescent="0.15">
      <c r="E338" s="1">
        <v>43624</v>
      </c>
      <c r="F338">
        <f t="shared" si="71"/>
        <v>55343044913.023148</v>
      </c>
      <c r="G338">
        <f t="shared" si="72"/>
        <v>32813009.729742784</v>
      </c>
      <c r="H338">
        <v>6000000</v>
      </c>
      <c r="I338">
        <v>0.09</v>
      </c>
      <c r="J338">
        <f t="shared" si="82"/>
        <v>156862745.09803921</v>
      </c>
      <c r="K338">
        <f t="shared" si="73"/>
        <v>3557.4128363892751</v>
      </c>
      <c r="L338">
        <f t="shared" si="74"/>
        <v>39526.809293214166</v>
      </c>
      <c r="N338">
        <v>20000000000</v>
      </c>
      <c r="O338" s="2">
        <f t="shared" si="75"/>
        <v>2.7671522456511575</v>
      </c>
      <c r="P338" s="2">
        <f t="shared" si="76"/>
        <v>1.6406504864871392E-3</v>
      </c>
      <c r="Q338" s="2">
        <f t="shared" si="77"/>
        <v>5.9290213939821245E-4</v>
      </c>
      <c r="R338">
        <v>120000</v>
      </c>
      <c r="S338">
        <f t="shared" si="78"/>
        <v>122980.39215686274</v>
      </c>
      <c r="T338">
        <f t="shared" si="79"/>
        <v>7426.0461425435142</v>
      </c>
      <c r="U338">
        <f t="shared" si="80"/>
        <v>82511.623806039046</v>
      </c>
      <c r="V338">
        <f t="shared" si="81"/>
        <v>68496667.532161325</v>
      </c>
    </row>
    <row r="339" spans="5:22" x14ac:dyDescent="0.15">
      <c r="E339" s="1">
        <v>43625</v>
      </c>
      <c r="F339">
        <f t="shared" si="71"/>
        <v>55499907658.121185</v>
      </c>
      <c r="G339">
        <f t="shared" si="72"/>
        <v>32852536.539035998</v>
      </c>
      <c r="H339">
        <v>6000000</v>
      </c>
      <c r="I339">
        <v>0.09</v>
      </c>
      <c r="J339">
        <f t="shared" si="82"/>
        <v>156862745.09803921</v>
      </c>
      <c r="K339">
        <f t="shared" si="73"/>
        <v>3551.6314810547715</v>
      </c>
      <c r="L339">
        <f t="shared" si="74"/>
        <v>39462.572011719683</v>
      </c>
      <c r="N339">
        <v>20000000000</v>
      </c>
      <c r="O339" s="2">
        <f t="shared" si="75"/>
        <v>2.7749953829060594</v>
      </c>
      <c r="P339" s="2">
        <f t="shared" si="76"/>
        <v>1.6426268269517999E-3</v>
      </c>
      <c r="Q339" s="2">
        <f t="shared" si="77"/>
        <v>5.9193858017579518E-4</v>
      </c>
      <c r="R339">
        <v>120000</v>
      </c>
      <c r="S339">
        <f t="shared" si="78"/>
        <v>122980.39215686274</v>
      </c>
      <c r="T339">
        <f t="shared" si="79"/>
        <v>7427.2728493166633</v>
      </c>
      <c r="U339">
        <f t="shared" si="80"/>
        <v>82525.253881296259</v>
      </c>
      <c r="V339">
        <f t="shared" si="81"/>
        <v>68702159.548124239</v>
      </c>
    </row>
    <row r="340" spans="5:22" x14ac:dyDescent="0.15">
      <c r="E340" s="1">
        <v>43626</v>
      </c>
      <c r="F340">
        <f t="shared" si="71"/>
        <v>55656770403.219223</v>
      </c>
      <c r="G340">
        <f t="shared" si="72"/>
        <v>32891999.111047719</v>
      </c>
      <c r="H340">
        <v>6000000</v>
      </c>
      <c r="I340">
        <v>0.09</v>
      </c>
      <c r="J340">
        <f t="shared" si="82"/>
        <v>156862745.09803921</v>
      </c>
      <c r="K340">
        <f t="shared" si="73"/>
        <v>3545.875788992445</v>
      </c>
      <c r="L340">
        <f t="shared" si="74"/>
        <v>39398.619877693833</v>
      </c>
      <c r="N340">
        <v>20000000000</v>
      </c>
      <c r="O340" s="2">
        <f t="shared" si="75"/>
        <v>2.7828385201609613</v>
      </c>
      <c r="P340" s="2">
        <f t="shared" si="76"/>
        <v>1.644599955552386E-3</v>
      </c>
      <c r="Q340" s="2">
        <f t="shared" si="77"/>
        <v>5.9097929816540745E-4</v>
      </c>
      <c r="R340">
        <v>120000</v>
      </c>
      <c r="S340">
        <f t="shared" si="78"/>
        <v>122980.39215686274</v>
      </c>
      <c r="T340">
        <f t="shared" si="79"/>
        <v>7428.4941107732757</v>
      </c>
      <c r="U340">
        <f t="shared" si="80"/>
        <v>82538.823453036399</v>
      </c>
      <c r="V340">
        <f t="shared" si="81"/>
        <v>68907665.194162399</v>
      </c>
    </row>
    <row r="341" spans="5:22" x14ac:dyDescent="0.15">
      <c r="E341" s="1">
        <v>43627</v>
      </c>
      <c r="F341">
        <f t="shared" si="71"/>
        <v>55813633148.317261</v>
      </c>
      <c r="G341">
        <f t="shared" si="72"/>
        <v>32931397.730925411</v>
      </c>
      <c r="H341">
        <v>6000000</v>
      </c>
      <c r="I341">
        <v>0.09</v>
      </c>
      <c r="J341">
        <f t="shared" si="82"/>
        <v>156862745.09803921</v>
      </c>
      <c r="K341">
        <f t="shared" si="73"/>
        <v>3540.1455744779732</v>
      </c>
      <c r="L341">
        <f t="shared" si="74"/>
        <v>39334.950827533037</v>
      </c>
      <c r="N341">
        <v>20000000000</v>
      </c>
      <c r="O341" s="2">
        <f t="shared" si="75"/>
        <v>2.7906816574158628</v>
      </c>
      <c r="P341" s="2">
        <f t="shared" si="76"/>
        <v>1.6465698865462705E-3</v>
      </c>
      <c r="Q341" s="2">
        <f t="shared" si="77"/>
        <v>5.900242624129956E-4</v>
      </c>
      <c r="R341">
        <v>120000</v>
      </c>
      <c r="S341">
        <f t="shared" si="78"/>
        <v>122980.39215686274</v>
      </c>
      <c r="T341">
        <f t="shared" si="79"/>
        <v>7429.7099663209456</v>
      </c>
      <c r="U341">
        <f t="shared" si="80"/>
        <v>82552.332959121617</v>
      </c>
      <c r="V341">
        <f t="shared" si="81"/>
        <v>69113184.409772307</v>
      </c>
    </row>
    <row r="342" spans="5:22" x14ac:dyDescent="0.15">
      <c r="E342" s="1">
        <v>43628</v>
      </c>
      <c r="F342">
        <f t="shared" si="71"/>
        <v>55970495893.415298</v>
      </c>
      <c r="G342">
        <f t="shared" si="72"/>
        <v>32970732.681752943</v>
      </c>
      <c r="H342">
        <v>6000000</v>
      </c>
      <c r="I342">
        <v>0.09</v>
      </c>
      <c r="J342">
        <f t="shared" si="82"/>
        <v>156862745.09803921</v>
      </c>
      <c r="K342">
        <f t="shared" si="73"/>
        <v>3534.4406536478605</v>
      </c>
      <c r="L342">
        <f t="shared" si="74"/>
        <v>39271.562818309561</v>
      </c>
      <c r="N342">
        <v>20000000000</v>
      </c>
      <c r="O342" s="2">
        <f t="shared" si="75"/>
        <v>2.7985247946707648</v>
      </c>
      <c r="P342" s="2">
        <f t="shared" si="76"/>
        <v>1.6485366340876471E-3</v>
      </c>
      <c r="Q342" s="2">
        <f t="shared" si="77"/>
        <v>5.8907344227464341E-4</v>
      </c>
      <c r="R342">
        <v>120000</v>
      </c>
      <c r="S342">
        <f t="shared" si="78"/>
        <v>122980.39215686274</v>
      </c>
      <c r="T342">
        <f t="shared" si="79"/>
        <v>7430.9204549724236</v>
      </c>
      <c r="U342">
        <f t="shared" si="80"/>
        <v>82565.782833026926</v>
      </c>
      <c r="V342">
        <f t="shared" si="81"/>
        <v>69318717.134888291</v>
      </c>
    </row>
    <row r="343" spans="5:22" x14ac:dyDescent="0.15">
      <c r="E343" s="1">
        <v>43629</v>
      </c>
      <c r="F343">
        <f t="shared" si="71"/>
        <v>56127358638.513336</v>
      </c>
      <c r="G343">
        <f t="shared" si="72"/>
        <v>33010004.244571254</v>
      </c>
      <c r="H343">
        <v>6000000</v>
      </c>
      <c r="I343">
        <v>0.09</v>
      </c>
      <c r="J343">
        <f t="shared" si="82"/>
        <v>156862745.09803921</v>
      </c>
      <c r="K343">
        <f t="shared" si="73"/>
        <v>3528.760844475642</v>
      </c>
      <c r="L343">
        <f t="shared" si="74"/>
        <v>39208.453827507132</v>
      </c>
      <c r="N343">
        <v>20000000000</v>
      </c>
      <c r="O343" s="2">
        <f t="shared" si="75"/>
        <v>2.8063679319256667</v>
      </c>
      <c r="P343" s="2">
        <f t="shared" si="76"/>
        <v>1.6505002122285627E-3</v>
      </c>
      <c r="Q343" s="2">
        <f t="shared" si="77"/>
        <v>5.8812680741260695E-4</v>
      </c>
      <c r="R343">
        <v>120000</v>
      </c>
      <c r="S343">
        <f t="shared" si="78"/>
        <v>122980.39215686274</v>
      </c>
      <c r="T343">
        <f t="shared" si="79"/>
        <v>7432.1256153506783</v>
      </c>
      <c r="U343">
        <f t="shared" si="80"/>
        <v>82579.173503896425</v>
      </c>
      <c r="V343">
        <f t="shared" si="81"/>
        <v>69524263.309878185</v>
      </c>
    </row>
    <row r="344" spans="5:22" x14ac:dyDescent="0.15">
      <c r="E344" s="1">
        <v>43630</v>
      </c>
      <c r="F344">
        <f t="shared" si="71"/>
        <v>56284221383.611374</v>
      </c>
      <c r="G344">
        <f t="shared" si="72"/>
        <v>33049212.698398761</v>
      </c>
      <c r="H344">
        <v>6000000</v>
      </c>
      <c r="I344">
        <v>0.09</v>
      </c>
      <c r="J344">
        <f t="shared" si="82"/>
        <v>156862745.09803921</v>
      </c>
      <c r="K344">
        <f t="shared" si="73"/>
        <v>3523.105966748461</v>
      </c>
      <c r="L344">
        <f t="shared" si="74"/>
        <v>39145.621852760676</v>
      </c>
      <c r="N344">
        <v>20000000000</v>
      </c>
      <c r="O344" s="2">
        <f t="shared" si="75"/>
        <v>2.8142110691805686</v>
      </c>
      <c r="P344" s="2">
        <f t="shared" si="76"/>
        <v>1.6524606349199381E-3</v>
      </c>
      <c r="Q344" s="2">
        <f t="shared" si="77"/>
        <v>5.8718432779141026E-4</v>
      </c>
      <c r="R344">
        <v>120000</v>
      </c>
      <c r="S344">
        <f t="shared" si="78"/>
        <v>122980.39215686274</v>
      </c>
      <c r="T344">
        <f t="shared" si="79"/>
        <v>7433.3254856938584</v>
      </c>
      <c r="U344">
        <f t="shared" si="80"/>
        <v>82592.505396598426</v>
      </c>
      <c r="V344">
        <f t="shared" si="81"/>
        <v>69729822.875538945</v>
      </c>
    </row>
    <row r="345" spans="5:22" x14ac:dyDescent="0.15">
      <c r="E345" s="1">
        <v>43631</v>
      </c>
      <c r="F345">
        <f t="shared" si="71"/>
        <v>56441084128.709412</v>
      </c>
      <c r="G345">
        <f t="shared" si="72"/>
        <v>33088358.320251521</v>
      </c>
      <c r="H345">
        <v>6000000</v>
      </c>
      <c r="I345">
        <v>0.09</v>
      </c>
      <c r="J345">
        <f t="shared" si="82"/>
        <v>156862745.09803921</v>
      </c>
      <c r="K345">
        <f t="shared" si="73"/>
        <v>3517.475842044013</v>
      </c>
      <c r="L345">
        <f t="shared" si="74"/>
        <v>39083.064911600144</v>
      </c>
      <c r="N345">
        <v>20000000000</v>
      </c>
      <c r="O345" s="2">
        <f t="shared" si="75"/>
        <v>2.8220542064354706</v>
      </c>
      <c r="P345" s="2">
        <f t="shared" si="76"/>
        <v>1.6544179160125759E-3</v>
      </c>
      <c r="Q345" s="2">
        <f t="shared" si="77"/>
        <v>5.8624597367400221E-4</v>
      </c>
      <c r="R345">
        <v>120000</v>
      </c>
      <c r="S345">
        <f t="shared" si="78"/>
        <v>122980.39215686274</v>
      </c>
      <c r="T345">
        <f t="shared" si="79"/>
        <v>7434.5201038601917</v>
      </c>
      <c r="U345">
        <f t="shared" si="80"/>
        <v>82605.778931779918</v>
      </c>
      <c r="V345">
        <f t="shared" si="81"/>
        <v>69935395.773092419</v>
      </c>
    </row>
    <row r="346" spans="5:22" x14ac:dyDescent="0.15">
      <c r="E346" s="1">
        <v>43632</v>
      </c>
      <c r="F346">
        <f t="shared" si="71"/>
        <v>56597946873.807449</v>
      </c>
      <c r="G346">
        <f t="shared" si="72"/>
        <v>33127441.385163121</v>
      </c>
      <c r="H346">
        <v>6000000</v>
      </c>
      <c r="I346">
        <v>0.09</v>
      </c>
      <c r="J346">
        <f t="shared" si="82"/>
        <v>156862745.09803921</v>
      </c>
      <c r="K346">
        <f t="shared" si="73"/>
        <v>3511.8702937078369</v>
      </c>
      <c r="L346">
        <f t="shared" si="74"/>
        <v>39020.781041198192</v>
      </c>
      <c r="N346">
        <v>20000000000</v>
      </c>
      <c r="O346" s="2">
        <f t="shared" si="75"/>
        <v>2.8298973436903725</v>
      </c>
      <c r="P346" s="2">
        <f t="shared" si="76"/>
        <v>1.656372069258156E-3</v>
      </c>
      <c r="Q346" s="2">
        <f t="shared" si="77"/>
        <v>5.8531171561797279E-4</v>
      </c>
      <c r="R346">
        <v>120000</v>
      </c>
      <c r="S346">
        <f t="shared" si="78"/>
        <v>122980.39215686274</v>
      </c>
      <c r="T346">
        <f t="shared" si="79"/>
        <v>7435.7095073327946</v>
      </c>
      <c r="U346">
        <f t="shared" si="80"/>
        <v>82618.994525919945</v>
      </c>
      <c r="V346">
        <f t="shared" si="81"/>
        <v>70140981.94418107</v>
      </c>
    </row>
    <row r="347" spans="5:22" x14ac:dyDescent="0.15">
      <c r="E347" s="1">
        <v>43633</v>
      </c>
      <c r="F347">
        <f t="shared" si="71"/>
        <v>56754809618.905487</v>
      </c>
      <c r="G347">
        <f t="shared" si="72"/>
        <v>33166462.166204318</v>
      </c>
      <c r="H347">
        <v>6000000</v>
      </c>
      <c r="I347">
        <v>0.09</v>
      </c>
      <c r="J347">
        <f t="shared" si="82"/>
        <v>156862745.09803921</v>
      </c>
      <c r="K347">
        <f t="shared" si="73"/>
        <v>3506.289146830964</v>
      </c>
      <c r="L347">
        <f t="shared" si="74"/>
        <v>38958.768298121824</v>
      </c>
      <c r="N347">
        <v>20000000000</v>
      </c>
      <c r="O347" s="2">
        <f t="shared" si="75"/>
        <v>2.8377404809452744</v>
      </c>
      <c r="P347" s="2">
        <f t="shared" si="76"/>
        <v>1.658323108310216E-3</v>
      </c>
      <c r="Q347" s="2">
        <f t="shared" si="77"/>
        <v>5.8438152447182732E-4</v>
      </c>
      <c r="R347">
        <v>120000</v>
      </c>
      <c r="S347">
        <f t="shared" si="78"/>
        <v>122980.39215686274</v>
      </c>
      <c r="T347">
        <f t="shared" si="79"/>
        <v>7436.8937332244186</v>
      </c>
      <c r="U347">
        <f t="shared" si="80"/>
        <v>82632.15259138243</v>
      </c>
      <c r="V347">
        <f t="shared" si="81"/>
        <v>70346581.330863863</v>
      </c>
    </row>
    <row r="348" spans="5:22" x14ac:dyDescent="0.15">
      <c r="E348" s="1">
        <v>43634</v>
      </c>
      <c r="F348">
        <f t="shared" si="71"/>
        <v>56911672364.003525</v>
      </c>
      <c r="G348">
        <f t="shared" si="72"/>
        <v>33205420.934502441</v>
      </c>
      <c r="H348">
        <v>6000000</v>
      </c>
      <c r="I348">
        <v>0.09</v>
      </c>
      <c r="J348">
        <f t="shared" si="82"/>
        <v>156862745.09803921</v>
      </c>
      <c r="K348">
        <f t="shared" si="73"/>
        <v>3500.7322282279069</v>
      </c>
      <c r="L348">
        <f t="shared" si="74"/>
        <v>38897.024758087857</v>
      </c>
      <c r="N348">
        <v>20000000000</v>
      </c>
      <c r="O348" s="2">
        <f t="shared" si="75"/>
        <v>2.8455836182001764</v>
      </c>
      <c r="P348" s="2">
        <f t="shared" si="76"/>
        <v>1.6602710467251221E-3</v>
      </c>
      <c r="Q348" s="2">
        <f t="shared" si="77"/>
        <v>5.8345537137131779E-4</v>
      </c>
      <c r="R348">
        <v>120000</v>
      </c>
      <c r="S348">
        <f t="shared" si="78"/>
        <v>122980.39215686274</v>
      </c>
      <c r="T348">
        <f t="shared" si="79"/>
        <v>7438.0728182821258</v>
      </c>
      <c r="U348">
        <f t="shared" si="80"/>
        <v>82645.253536468066</v>
      </c>
      <c r="V348">
        <f t="shared" si="81"/>
        <v>70552193.87561211</v>
      </c>
    </row>
    <row r="349" spans="5:22" x14ac:dyDescent="0.15">
      <c r="E349" s="1">
        <v>43635</v>
      </c>
      <c r="F349">
        <f t="shared" si="71"/>
        <v>57068535109.101562</v>
      </c>
      <c r="G349">
        <f t="shared" si="72"/>
        <v>33244317.959260531</v>
      </c>
      <c r="H349">
        <v>6000000</v>
      </c>
      <c r="I349">
        <v>0.09</v>
      </c>
      <c r="J349">
        <f t="shared" si="82"/>
        <v>156862745.09803921</v>
      </c>
      <c r="K349">
        <f t="shared" si="73"/>
        <v>3495.1993664149863</v>
      </c>
      <c r="L349">
        <f t="shared" si="74"/>
        <v>38835.548515722076</v>
      </c>
      <c r="N349">
        <v>20000000000</v>
      </c>
      <c r="O349" s="2">
        <f t="shared" si="75"/>
        <v>2.8534267554550783</v>
      </c>
      <c r="P349" s="2">
        <f t="shared" si="76"/>
        <v>1.6622158979630265E-3</v>
      </c>
      <c r="Q349" s="2">
        <f t="shared" si="77"/>
        <v>5.8253322773583105E-4</v>
      </c>
      <c r="R349">
        <v>120000</v>
      </c>
      <c r="S349">
        <f t="shared" si="78"/>
        <v>122980.39215686274</v>
      </c>
      <c r="T349">
        <f t="shared" si="79"/>
        <v>7439.2467988918797</v>
      </c>
      <c r="U349">
        <f t="shared" si="80"/>
        <v>82658.297765465337</v>
      </c>
      <c r="V349">
        <f t="shared" si="81"/>
        <v>70757819.521305442</v>
      </c>
    </row>
    <row r="350" spans="5:22" x14ac:dyDescent="0.15">
      <c r="E350" s="1">
        <v>43636</v>
      </c>
      <c r="F350">
        <f t="shared" si="71"/>
        <v>57225397854.1996</v>
      </c>
      <c r="G350">
        <f t="shared" si="72"/>
        <v>33283153.507776253</v>
      </c>
      <c r="H350">
        <v>6000000</v>
      </c>
      <c r="I350">
        <v>0.09</v>
      </c>
      <c r="J350">
        <f t="shared" si="82"/>
        <v>156862745.09803921</v>
      </c>
      <c r="K350">
        <f t="shared" si="73"/>
        <v>3489.6903915889898</v>
      </c>
      <c r="L350">
        <f t="shared" si="74"/>
        <v>38774.337684322112</v>
      </c>
      <c r="N350">
        <v>20000000000</v>
      </c>
      <c r="O350" s="2">
        <f t="shared" si="75"/>
        <v>2.8612698927099802</v>
      </c>
      <c r="P350" s="2">
        <f t="shared" si="76"/>
        <v>1.6641576753888127E-3</v>
      </c>
      <c r="Q350" s="2">
        <f t="shared" si="77"/>
        <v>5.8161506526483158E-4</v>
      </c>
      <c r="R350">
        <v>120000</v>
      </c>
      <c r="S350">
        <f t="shared" si="78"/>
        <v>122980.39215686274</v>
      </c>
      <c r="T350">
        <f t="shared" si="79"/>
        <v>7440.4157110830793</v>
      </c>
      <c r="U350">
        <f t="shared" si="80"/>
        <v>82671.285678700879</v>
      </c>
      <c r="V350">
        <f t="shared" si="81"/>
        <v>70963458.211227775</v>
      </c>
    </row>
    <row r="351" spans="5:22" x14ac:dyDescent="0.15">
      <c r="E351" s="1">
        <v>43637</v>
      </c>
      <c r="F351">
        <f t="shared" si="71"/>
        <v>57382260599.297638</v>
      </c>
      <c r="G351">
        <f t="shared" si="72"/>
        <v>33321927.845460575</v>
      </c>
      <c r="H351">
        <v>6000000</v>
      </c>
      <c r="I351">
        <v>0.09</v>
      </c>
      <c r="J351">
        <f t="shared" si="82"/>
        <v>156862745.09803921</v>
      </c>
      <c r="K351">
        <f t="shared" si="73"/>
        <v>3484.2051356061529</v>
      </c>
      <c r="L351">
        <f t="shared" si="74"/>
        <v>38713.390395623923</v>
      </c>
      <c r="N351">
        <v>20000000000</v>
      </c>
      <c r="O351" s="2">
        <f t="shared" si="75"/>
        <v>2.8691130299648817</v>
      </c>
      <c r="P351" s="2">
        <f t="shared" si="76"/>
        <v>1.6660963922730287E-3</v>
      </c>
      <c r="Q351" s="2">
        <f t="shared" si="77"/>
        <v>5.8070085593435884E-4</v>
      </c>
      <c r="R351">
        <v>120000</v>
      </c>
      <c r="S351">
        <f t="shared" si="78"/>
        <v>122980.39215686274</v>
      </c>
      <c r="T351">
        <f t="shared" si="79"/>
        <v>7441.5795905330151</v>
      </c>
      <c r="U351">
        <f t="shared" si="80"/>
        <v>82684.21767258906</v>
      </c>
      <c r="V351">
        <f t="shared" si="81"/>
        <v>71169109.889063343</v>
      </c>
    </row>
    <row r="352" spans="5:22" x14ac:dyDescent="0.15">
      <c r="E352" s="1">
        <v>43638</v>
      </c>
      <c r="F352">
        <f t="shared" si="71"/>
        <v>57539123344.395676</v>
      </c>
      <c r="G352">
        <f t="shared" si="72"/>
        <v>33360641.235856198</v>
      </c>
      <c r="H352">
        <v>6000000</v>
      </c>
      <c r="I352">
        <v>0.09</v>
      </c>
      <c r="J352">
        <f t="shared" si="82"/>
        <v>156862745.09803921</v>
      </c>
      <c r="K352">
        <f t="shared" si="73"/>
        <v>3478.7434319614672</v>
      </c>
      <c r="L352">
        <f t="shared" si="74"/>
        <v>38652.70479957186</v>
      </c>
      <c r="N352">
        <v>20000000000</v>
      </c>
      <c r="O352" s="2">
        <f t="shared" si="75"/>
        <v>2.8769561672197836</v>
      </c>
      <c r="P352" s="2">
        <f t="shared" si="76"/>
        <v>1.6680320617928099E-3</v>
      </c>
      <c r="Q352" s="2">
        <f t="shared" si="77"/>
        <v>5.7979057199357789E-4</v>
      </c>
      <c r="R352">
        <v>120000</v>
      </c>
      <c r="S352">
        <f t="shared" si="78"/>
        <v>122980.39215686274</v>
      </c>
      <c r="T352">
        <f t="shared" si="79"/>
        <v>7442.73847257126</v>
      </c>
      <c r="U352">
        <f t="shared" si="80"/>
        <v>82697.094139680674</v>
      </c>
      <c r="V352">
        <f t="shared" si="81"/>
        <v>71374774.498892799</v>
      </c>
    </row>
    <row r="353" spans="5:22" x14ac:dyDescent="0.15">
      <c r="E353" s="1">
        <v>43639</v>
      </c>
      <c r="F353">
        <f t="shared" si="71"/>
        <v>57695986089.493713</v>
      </c>
      <c r="G353">
        <f t="shared" si="72"/>
        <v>33399293.940655768</v>
      </c>
      <c r="H353">
        <v>6000000</v>
      </c>
      <c r="I353">
        <v>0.09</v>
      </c>
      <c r="J353">
        <f t="shared" si="82"/>
        <v>156862745.09803921</v>
      </c>
      <c r="K353">
        <f t="shared" si="73"/>
        <v>3473.3051157682899</v>
      </c>
      <c r="L353">
        <f t="shared" si="74"/>
        <v>38592.279064092108</v>
      </c>
      <c r="N353">
        <v>20000000000</v>
      </c>
      <c r="O353" s="2">
        <f t="shared" si="75"/>
        <v>2.8847993044746856</v>
      </c>
      <c r="P353" s="2">
        <f t="shared" si="76"/>
        <v>1.6699646970327884E-3</v>
      </c>
      <c r="Q353" s="2">
        <f t="shared" si="77"/>
        <v>5.7888418596138171E-4</v>
      </c>
      <c r="R353">
        <v>120000</v>
      </c>
      <c r="S353">
        <f t="shared" si="78"/>
        <v>122980.39215686274</v>
      </c>
      <c r="T353">
        <f t="shared" si="79"/>
        <v>7443.8923921839996</v>
      </c>
      <c r="U353">
        <f t="shared" si="80"/>
        <v>82709.915468711115</v>
      </c>
      <c r="V353">
        <f t="shared" si="81"/>
        <v>71580451.985189348</v>
      </c>
    </row>
    <row r="354" spans="5:22" x14ac:dyDescent="0.15">
      <c r="E354" s="1">
        <v>43640</v>
      </c>
      <c r="F354">
        <f t="shared" si="71"/>
        <v>57852848834.591751</v>
      </c>
      <c r="G354">
        <f t="shared" si="72"/>
        <v>33437886.219719861</v>
      </c>
      <c r="H354">
        <v>6000000</v>
      </c>
      <c r="I354">
        <v>0.09</v>
      </c>
      <c r="J354">
        <f t="shared" si="82"/>
        <v>156862745.09803921</v>
      </c>
      <c r="K354">
        <f t="shared" si="73"/>
        <v>3467.8900237382741</v>
      </c>
      <c r="L354">
        <f t="shared" si="74"/>
        <v>38532.11137486971</v>
      </c>
      <c r="N354">
        <v>20000000000</v>
      </c>
      <c r="O354" s="2">
        <f t="shared" si="75"/>
        <v>2.8926424417295875</v>
      </c>
      <c r="P354" s="2">
        <f t="shared" si="76"/>
        <v>1.671894310985993E-3</v>
      </c>
      <c r="Q354" s="2">
        <f t="shared" si="77"/>
        <v>5.7798167062304568E-4</v>
      </c>
      <c r="R354">
        <v>120000</v>
      </c>
      <c r="S354">
        <f t="shared" si="78"/>
        <v>122980.39215686274</v>
      </c>
      <c r="T354">
        <f t="shared" si="79"/>
        <v>7445.0413840182837</v>
      </c>
      <c r="U354">
        <f t="shared" si="80"/>
        <v>82722.682044647605</v>
      </c>
      <c r="V354">
        <f t="shared" si="81"/>
        <v>71786142.292814925</v>
      </c>
    </row>
    <row r="355" spans="5:22" x14ac:dyDescent="0.15">
      <c r="E355" s="1">
        <v>43641</v>
      </c>
      <c r="F355">
        <f t="shared" si="71"/>
        <v>58009711579.689789</v>
      </c>
      <c r="G355">
        <f t="shared" si="72"/>
        <v>33476418.331094731</v>
      </c>
      <c r="H355">
        <v>6000000</v>
      </c>
      <c r="I355">
        <v>0.09</v>
      </c>
      <c r="J355">
        <f t="shared" si="82"/>
        <v>156862745.09803921</v>
      </c>
      <c r="K355">
        <f t="shared" si="73"/>
        <v>3462.497994161592</v>
      </c>
      <c r="L355">
        <f t="shared" si="74"/>
        <v>38472.199935128803</v>
      </c>
      <c r="N355">
        <v>20000000000</v>
      </c>
      <c r="O355" s="2">
        <f t="shared" si="75"/>
        <v>2.9004855789844894</v>
      </c>
      <c r="P355" s="2">
        <f t="shared" si="76"/>
        <v>1.6738209165547365E-3</v>
      </c>
      <c r="Q355" s="2">
        <f t="shared" si="77"/>
        <v>5.7708299902693206E-4</v>
      </c>
      <c r="R355">
        <v>120000</v>
      </c>
      <c r="S355">
        <f t="shared" si="78"/>
        <v>122980.39215686274</v>
      </c>
      <c r="T355">
        <f t="shared" si="79"/>
        <v>7446.1854823862323</v>
      </c>
      <c r="U355">
        <f t="shared" si="80"/>
        <v>82735.394248735916</v>
      </c>
      <c r="V355">
        <f t="shared" si="81"/>
        <v>71991845.367016435</v>
      </c>
    </row>
    <row r="356" spans="5:22" x14ac:dyDescent="0.15">
      <c r="E356" s="1">
        <v>43642</v>
      </c>
      <c r="F356">
        <f t="shared" si="71"/>
        <v>58166574324.787827</v>
      </c>
      <c r="G356">
        <f t="shared" si="72"/>
        <v>33514890.531029858</v>
      </c>
      <c r="H356">
        <v>6000000</v>
      </c>
      <c r="I356">
        <v>0.09</v>
      </c>
      <c r="J356">
        <f t="shared" si="82"/>
        <v>156862745.09803921</v>
      </c>
      <c r="K356">
        <f t="shared" si="73"/>
        <v>3457.1288668874631</v>
      </c>
      <c r="L356">
        <f t="shared" si="74"/>
        <v>38412.542965416258</v>
      </c>
      <c r="N356">
        <v>20000000000</v>
      </c>
      <c r="O356" s="2">
        <f t="shared" si="75"/>
        <v>2.9083287162393914</v>
      </c>
      <c r="P356" s="2">
        <f t="shared" si="76"/>
        <v>1.6757445265514928E-3</v>
      </c>
      <c r="Q356" s="2">
        <f t="shared" si="77"/>
        <v>5.7618814448124386E-4</v>
      </c>
      <c r="R356">
        <v>120000</v>
      </c>
      <c r="S356">
        <f t="shared" si="78"/>
        <v>122980.39215686274</v>
      </c>
      <c r="T356">
        <f t="shared" si="79"/>
        <v>7447.3247212691576</v>
      </c>
      <c r="U356">
        <f t="shared" si="80"/>
        <v>82748.052458546197</v>
      </c>
      <c r="V356">
        <f t="shared" si="81"/>
        <v>72197561.153422043</v>
      </c>
    </row>
    <row r="357" spans="5:22" x14ac:dyDescent="0.15">
      <c r="E357" s="1">
        <v>43643</v>
      </c>
      <c r="F357">
        <f t="shared" si="71"/>
        <v>58323437069.885864</v>
      </c>
      <c r="G357">
        <f t="shared" si="72"/>
        <v>33553303.073995274</v>
      </c>
      <c r="H357">
        <v>6000000</v>
      </c>
      <c r="I357">
        <v>0.09</v>
      </c>
      <c r="J357">
        <f t="shared" si="82"/>
        <v>156862745.09803921</v>
      </c>
      <c r="K357">
        <f t="shared" si="73"/>
        <v>3451.7824833049681</v>
      </c>
      <c r="L357">
        <f t="shared" si="74"/>
        <v>38353.138703388533</v>
      </c>
      <c r="N357">
        <v>20000000000</v>
      </c>
      <c r="O357" s="2">
        <f t="shared" si="75"/>
        <v>2.9161718534942933</v>
      </c>
      <c r="P357" s="2">
        <f t="shared" si="76"/>
        <v>1.6776651536997637E-3</v>
      </c>
      <c r="Q357" s="2">
        <f t="shared" si="77"/>
        <v>5.7529708055082795E-4</v>
      </c>
      <c r="R357">
        <v>120000</v>
      </c>
      <c r="S357">
        <f t="shared" si="78"/>
        <v>122980.39215686274</v>
      </c>
      <c r="T357">
        <f t="shared" si="79"/>
        <v>7448.4591343216398</v>
      </c>
      <c r="U357">
        <f t="shared" si="80"/>
        <v>82760.657048018227</v>
      </c>
      <c r="V357">
        <f t="shared" si="81"/>
        <v>72403289.598037452</v>
      </c>
    </row>
    <row r="358" spans="5:22" x14ac:dyDescent="0.15">
      <c r="E358" s="1">
        <v>43644</v>
      </c>
      <c r="F358">
        <f t="shared" si="71"/>
        <v>58480299814.983902</v>
      </c>
      <c r="G358">
        <f t="shared" si="72"/>
        <v>33591656.212698661</v>
      </c>
      <c r="H358">
        <v>6000000</v>
      </c>
      <c r="I358">
        <v>0.09</v>
      </c>
      <c r="J358">
        <f t="shared" si="82"/>
        <v>156862745.09803921</v>
      </c>
      <c r="K358">
        <f t="shared" si="73"/>
        <v>3446.458686324152</v>
      </c>
      <c r="L358">
        <f t="shared" si="74"/>
        <v>38293.985403601691</v>
      </c>
      <c r="N358">
        <v>20000000000</v>
      </c>
      <c r="O358" s="2">
        <f t="shared" si="75"/>
        <v>2.9240149907491952</v>
      </c>
      <c r="P358" s="2">
        <f t="shared" si="76"/>
        <v>1.6795828106349331E-3</v>
      </c>
      <c r="Q358" s="2">
        <f t="shared" si="77"/>
        <v>5.7440978105402528E-4</v>
      </c>
      <c r="R358">
        <v>120000</v>
      </c>
      <c r="S358">
        <f t="shared" si="78"/>
        <v>122980.39215686274</v>
      </c>
      <c r="T358">
        <f t="shared" si="79"/>
        <v>7449.5887548755372</v>
      </c>
      <c r="U358">
        <f t="shared" si="80"/>
        <v>82773.208387505976</v>
      </c>
      <c r="V358">
        <f t="shared" si="81"/>
        <v>72609030.647242337</v>
      </c>
    </row>
    <row r="359" spans="5:22" x14ac:dyDescent="0.15">
      <c r="E359" s="1">
        <v>43645</v>
      </c>
      <c r="F359">
        <f t="shared" si="71"/>
        <v>58637162560.08194</v>
      </c>
      <c r="G359">
        <f t="shared" si="72"/>
        <v>33629950.198102266</v>
      </c>
      <c r="H359">
        <v>6000000</v>
      </c>
      <c r="I359">
        <v>0.09</v>
      </c>
      <c r="J359">
        <f t="shared" si="82"/>
        <v>156862745.09803921</v>
      </c>
      <c r="K359">
        <f t="shared" si="73"/>
        <v>3441.157320357413</v>
      </c>
      <c r="L359">
        <f t="shared" si="74"/>
        <v>38235.081337304589</v>
      </c>
      <c r="N359">
        <v>20000000000</v>
      </c>
      <c r="O359" s="2">
        <f t="shared" si="75"/>
        <v>2.9318581280040972</v>
      </c>
      <c r="P359" s="2">
        <f t="shared" si="76"/>
        <v>1.6814975099051133E-3</v>
      </c>
      <c r="Q359" s="2">
        <f t="shared" si="77"/>
        <v>5.7352622005956886E-4</v>
      </c>
      <c r="R359">
        <v>120000</v>
      </c>
      <c r="S359">
        <f t="shared" si="78"/>
        <v>122980.39215686274</v>
      </c>
      <c r="T359">
        <f t="shared" si="79"/>
        <v>7450.7136159439324</v>
      </c>
      <c r="U359">
        <f t="shared" si="80"/>
        <v>82785.706843821477</v>
      </c>
      <c r="V359">
        <f t="shared" si="81"/>
        <v>72814784.247786716</v>
      </c>
    </row>
    <row r="360" spans="5:22" x14ac:dyDescent="0.15">
      <c r="E360" s="1">
        <v>43646</v>
      </c>
      <c r="F360">
        <f t="shared" si="71"/>
        <v>58794025305.179977</v>
      </c>
      <c r="G360">
        <f t="shared" si="72"/>
        <v>33668185.279439569</v>
      </c>
      <c r="H360">
        <v>6000000</v>
      </c>
      <c r="I360">
        <v>0.09</v>
      </c>
      <c r="J360">
        <f t="shared" si="82"/>
        <v>156862745.09803921</v>
      </c>
      <c r="K360">
        <f t="shared" si="73"/>
        <v>3435.8782313011598</v>
      </c>
      <c r="L360">
        <f t="shared" si="74"/>
        <v>38176.424792235113</v>
      </c>
      <c r="N360">
        <v>20000000000</v>
      </c>
      <c r="O360" s="2">
        <f t="shared" si="75"/>
        <v>2.9397012652589987</v>
      </c>
      <c r="P360" s="2">
        <f t="shared" si="76"/>
        <v>1.6834092639719785E-3</v>
      </c>
      <c r="Q360" s="2">
        <f t="shared" si="77"/>
        <v>5.7264637188352658E-4</v>
      </c>
      <c r="R360">
        <v>120000</v>
      </c>
      <c r="S360">
        <f t="shared" si="78"/>
        <v>122980.39215686274</v>
      </c>
      <c r="T360">
        <f t="shared" si="79"/>
        <v>7451.8337502250261</v>
      </c>
      <c r="U360">
        <f t="shared" si="80"/>
        <v>82798.152780278077</v>
      </c>
      <c r="V360">
        <f t="shared" si="81"/>
        <v>73020550.346787408</v>
      </c>
    </row>
    <row r="361" spans="5:22" x14ac:dyDescent="0.15">
      <c r="E361" s="1">
        <v>43647</v>
      </c>
      <c r="F361">
        <f t="shared" ref="F361:F424" si="83">F360+J360</f>
        <v>58950888050.278015</v>
      </c>
      <c r="G361">
        <f t="shared" ref="G361:G424" si="84">G360+L360</f>
        <v>33706361.704231806</v>
      </c>
      <c r="H361">
        <v>6000000</v>
      </c>
      <c r="I361">
        <v>0.09</v>
      </c>
      <c r="J361">
        <f t="shared" si="82"/>
        <v>156862745.09803921</v>
      </c>
      <c r="K361">
        <f t="shared" ref="K361:K424" si="85">H361*G361/F361</f>
        <v>3430.62126651775</v>
      </c>
      <c r="L361">
        <f t="shared" ref="L361:L424" si="86">K361/I361</f>
        <v>38118.014072419443</v>
      </c>
      <c r="N361">
        <v>20000000000</v>
      </c>
      <c r="O361" s="2">
        <f t="shared" ref="O361:O424" si="87">F361/N361</f>
        <v>2.9475444025139006</v>
      </c>
      <c r="P361" s="2">
        <f t="shared" ref="P361:P424" si="88">G361/N361</f>
        <v>1.6853180852115903E-3</v>
      </c>
      <c r="Q361" s="2">
        <f t="shared" ref="Q361:Q424" si="89">G361/F361</f>
        <v>5.7177021108629166E-4</v>
      </c>
      <c r="R361">
        <v>120000</v>
      </c>
      <c r="S361">
        <f t="shared" ref="S361:S424" si="90">J361*49%/75000000*R361</f>
        <v>122980.39215686274</v>
      </c>
      <c r="T361">
        <f t="shared" ref="T361:T424" si="91">V361/F361*H361</f>
        <v>7452.9491901059719</v>
      </c>
      <c r="U361">
        <f t="shared" ref="U361:U424" si="92">T361/I361</f>
        <v>82810.546556733025</v>
      </c>
      <c r="V361">
        <f t="shared" ref="V361:V424" si="93">V360+U360+S361</f>
        <v>73226328.891724557</v>
      </c>
    </row>
    <row r="362" spans="5:22" x14ac:dyDescent="0.15">
      <c r="E362" s="1">
        <v>43648</v>
      </c>
      <c r="F362">
        <f t="shared" si="83"/>
        <v>59107750795.376053</v>
      </c>
      <c r="G362">
        <f t="shared" si="84"/>
        <v>33744479.718304224</v>
      </c>
      <c r="H362">
        <v>6000000</v>
      </c>
      <c r="I362">
        <v>0.09</v>
      </c>
      <c r="J362">
        <f t="shared" si="82"/>
        <v>156862745.09803921</v>
      </c>
      <c r="K362">
        <f t="shared" si="85"/>
        <v>3425.3862748176866</v>
      </c>
      <c r="L362">
        <f t="shared" si="86"/>
        <v>38059.847497974297</v>
      </c>
      <c r="N362">
        <v>20000000000</v>
      </c>
      <c r="O362" s="2">
        <f t="shared" si="87"/>
        <v>2.9553875397688025</v>
      </c>
      <c r="P362" s="2">
        <f t="shared" si="88"/>
        <v>1.6872239859152113E-3</v>
      </c>
      <c r="Q362" s="2">
        <f t="shared" si="89"/>
        <v>5.7089771246961445E-4</v>
      </c>
      <c r="R362">
        <v>120000</v>
      </c>
      <c r="S362">
        <f t="shared" si="90"/>
        <v>122980.39215686274</v>
      </c>
      <c r="T362">
        <f t="shared" si="91"/>
        <v>7454.0599676666452</v>
      </c>
      <c r="U362">
        <f t="shared" si="92"/>
        <v>82822.888529629388</v>
      </c>
      <c r="V362">
        <f t="shared" si="93"/>
        <v>73432119.830438152</v>
      </c>
    </row>
    <row r="363" spans="5:22" x14ac:dyDescent="0.15">
      <c r="E363" s="1">
        <v>43649</v>
      </c>
      <c r="F363">
        <f t="shared" si="83"/>
        <v>59264613540.474091</v>
      </c>
      <c r="G363">
        <f t="shared" si="84"/>
        <v>33782539.565802202</v>
      </c>
      <c r="H363">
        <v>6000000</v>
      </c>
      <c r="I363">
        <v>0.09</v>
      </c>
      <c r="J363">
        <f t="shared" si="82"/>
        <v>156862745.09803921</v>
      </c>
      <c r="K363">
        <f t="shared" si="85"/>
        <v>3420.1731064420901</v>
      </c>
      <c r="L363">
        <f t="shared" si="86"/>
        <v>38001.923404912115</v>
      </c>
      <c r="N363">
        <v>20000000000</v>
      </c>
      <c r="O363" s="2">
        <f t="shared" si="87"/>
        <v>2.9632306770237045</v>
      </c>
      <c r="P363" s="2">
        <f t="shared" si="88"/>
        <v>1.6891269782901102E-3</v>
      </c>
      <c r="Q363" s="2">
        <f t="shared" si="89"/>
        <v>5.7002885107368167E-4</v>
      </c>
      <c r="R363">
        <v>120000</v>
      </c>
      <c r="S363">
        <f t="shared" si="90"/>
        <v>122980.39215686274</v>
      </c>
      <c r="T363">
        <f t="shared" si="91"/>
        <v>7455.166114683374</v>
      </c>
      <c r="U363">
        <f t="shared" si="92"/>
        <v>82835.179052037493</v>
      </c>
      <c r="V363">
        <f t="shared" si="93"/>
        <v>73637923.11112465</v>
      </c>
    </row>
    <row r="364" spans="5:22" x14ac:dyDescent="0.15">
      <c r="E364" s="1">
        <v>43650</v>
      </c>
      <c r="F364">
        <f t="shared" si="83"/>
        <v>59421476285.572128</v>
      </c>
      <c r="G364">
        <f t="shared" si="84"/>
        <v>33820541.489207111</v>
      </c>
      <c r="H364">
        <v>6000000</v>
      </c>
      <c r="I364">
        <v>0.09</v>
      </c>
      <c r="J364">
        <f t="shared" si="82"/>
        <v>156862745.09803921</v>
      </c>
      <c r="K364">
        <f t="shared" si="85"/>
        <v>3414.9816130454096</v>
      </c>
      <c r="L364">
        <f t="shared" si="86"/>
        <v>37944.240144948999</v>
      </c>
      <c r="N364">
        <v>20000000000</v>
      </c>
      <c r="O364" s="2">
        <f t="shared" si="87"/>
        <v>2.9710738142786064</v>
      </c>
      <c r="P364" s="2">
        <f t="shared" si="88"/>
        <v>1.6910270744603555E-3</v>
      </c>
      <c r="Q364" s="2">
        <f t="shared" si="89"/>
        <v>5.6916360217423498E-4</v>
      </c>
      <c r="R364">
        <v>120000</v>
      </c>
      <c r="S364">
        <f t="shared" si="90"/>
        <v>122980.39215686274</v>
      </c>
      <c r="T364">
        <f t="shared" si="91"/>
        <v>7456.2676626326001</v>
      </c>
      <c r="U364">
        <f t="shared" si="92"/>
        <v>82847.418473695565</v>
      </c>
      <c r="V364">
        <f t="shared" si="93"/>
        <v>73843738.682333559</v>
      </c>
    </row>
    <row r="365" spans="5:22" x14ac:dyDescent="0.15">
      <c r="E365" s="1">
        <v>43651</v>
      </c>
      <c r="F365">
        <f t="shared" si="83"/>
        <v>59578339030.670166</v>
      </c>
      <c r="G365">
        <f t="shared" si="84"/>
        <v>33858485.729352057</v>
      </c>
      <c r="H365">
        <v>6000000</v>
      </c>
      <c r="I365">
        <v>0.09</v>
      </c>
      <c r="J365">
        <f t="shared" si="82"/>
        <v>156862745.09803921</v>
      </c>
      <c r="K365">
        <f t="shared" si="85"/>
        <v>3409.8116476784098</v>
      </c>
      <c r="L365">
        <f t="shared" si="86"/>
        <v>37886.796085315669</v>
      </c>
      <c r="N365">
        <v>20000000000</v>
      </c>
      <c r="O365" s="2">
        <f t="shared" si="87"/>
        <v>2.9789169515335083</v>
      </c>
      <c r="P365" s="2">
        <f t="shared" si="88"/>
        <v>1.6929242864676028E-3</v>
      </c>
      <c r="Q365" s="2">
        <f t="shared" si="89"/>
        <v>5.6830194127973493E-4</v>
      </c>
      <c r="R365">
        <v>120000</v>
      </c>
      <c r="S365">
        <f t="shared" si="90"/>
        <v>122980.39215686274</v>
      </c>
      <c r="T365">
        <f t="shared" si="91"/>
        <v>7457.3646426944888</v>
      </c>
      <c r="U365">
        <f t="shared" si="92"/>
        <v>82859.607141049884</v>
      </c>
      <c r="V365">
        <f t="shared" si="93"/>
        <v>74049566.492964119</v>
      </c>
    </row>
    <row r="366" spans="5:22" x14ac:dyDescent="0.15">
      <c r="E366" s="1">
        <v>43652</v>
      </c>
      <c r="F366">
        <f t="shared" si="83"/>
        <v>59735201775.768204</v>
      </c>
      <c r="G366">
        <f t="shared" si="84"/>
        <v>33896372.52543737</v>
      </c>
      <c r="H366">
        <v>6000000</v>
      </c>
      <c r="I366">
        <v>0.09</v>
      </c>
      <c r="J366">
        <f t="shared" si="82"/>
        <v>156862745.09803921</v>
      </c>
      <c r="K366">
        <f t="shared" si="85"/>
        <v>3404.6630647713878</v>
      </c>
      <c r="L366">
        <f t="shared" si="86"/>
        <v>37829.589608570976</v>
      </c>
      <c r="N366">
        <v>20000000000</v>
      </c>
      <c r="O366" s="2">
        <f t="shared" si="87"/>
        <v>2.9867600887884103</v>
      </c>
      <c r="P366" s="2">
        <f t="shared" si="88"/>
        <v>1.6948186262718684E-3</v>
      </c>
      <c r="Q366" s="2">
        <f t="shared" si="89"/>
        <v>5.6744384412856462E-4</v>
      </c>
      <c r="R366">
        <v>120000</v>
      </c>
      <c r="S366">
        <f t="shared" si="90"/>
        <v>122980.39215686274</v>
      </c>
      <c r="T366">
        <f t="shared" si="91"/>
        <v>7458.4570857564931</v>
      </c>
      <c r="U366">
        <f t="shared" si="92"/>
        <v>82871.745397294377</v>
      </c>
      <c r="V366">
        <f t="shared" si="93"/>
        <v>74255406.492262036</v>
      </c>
    </row>
    <row r="367" spans="5:22" x14ac:dyDescent="0.15">
      <c r="E367" s="1">
        <v>43653</v>
      </c>
      <c r="F367">
        <f t="shared" si="83"/>
        <v>59892064520.866241</v>
      </c>
      <c r="G367">
        <f t="shared" si="84"/>
        <v>33934202.115045942</v>
      </c>
      <c r="H367">
        <v>6000000</v>
      </c>
      <c r="I367">
        <v>0.09</v>
      </c>
      <c r="J367">
        <f t="shared" si="82"/>
        <v>156862745.09803921</v>
      </c>
      <c r="K367">
        <f t="shared" si="85"/>
        <v>3399.535720117648</v>
      </c>
      <c r="L367">
        <f t="shared" si="86"/>
        <v>37772.61911241831</v>
      </c>
      <c r="N367">
        <v>20000000000</v>
      </c>
      <c r="O367" s="2">
        <f t="shared" si="87"/>
        <v>2.9946032260433122</v>
      </c>
      <c r="P367" s="2">
        <f t="shared" si="88"/>
        <v>1.696710105752297E-3</v>
      </c>
      <c r="Q367" s="2">
        <f t="shared" si="89"/>
        <v>5.665892866862747E-4</v>
      </c>
      <c r="R367">
        <v>120000</v>
      </c>
      <c r="S367">
        <f t="shared" si="90"/>
        <v>122980.39215686274</v>
      </c>
      <c r="T367">
        <f t="shared" si="91"/>
        <v>7459.5450224168608</v>
      </c>
      <c r="U367">
        <f t="shared" si="92"/>
        <v>82883.83358240957</v>
      </c>
      <c r="V367">
        <f t="shared" si="93"/>
        <v>74461258.629816204</v>
      </c>
    </row>
    <row r="368" spans="5:22" x14ac:dyDescent="0.15">
      <c r="E368" s="1">
        <v>43654</v>
      </c>
      <c r="F368">
        <f t="shared" si="83"/>
        <v>60048927265.964279</v>
      </c>
      <c r="G368">
        <f t="shared" si="84"/>
        <v>33971974.734158359</v>
      </c>
      <c r="H368">
        <v>6000000</v>
      </c>
      <c r="I368">
        <v>0.09</v>
      </c>
      <c r="J368">
        <f t="shared" si="82"/>
        <v>156862745.09803921</v>
      </c>
      <c r="K368">
        <f t="shared" si="85"/>
        <v>3394.4294708572088</v>
      </c>
      <c r="L368">
        <f t="shared" si="86"/>
        <v>37715.883009524543</v>
      </c>
      <c r="N368">
        <v>20000000000</v>
      </c>
      <c r="O368" s="2">
        <f t="shared" si="87"/>
        <v>3.0024463632982141</v>
      </c>
      <c r="P368" s="2">
        <f t="shared" si="88"/>
        <v>1.6985987367079179E-3</v>
      </c>
      <c r="Q368" s="2">
        <f t="shared" si="89"/>
        <v>5.6573824514286812E-4</v>
      </c>
      <c r="R368">
        <v>120000</v>
      </c>
      <c r="S368">
        <f t="shared" si="90"/>
        <v>122980.39215686274</v>
      </c>
      <c r="T368">
        <f t="shared" si="91"/>
        <v>7460.6284829880851</v>
      </c>
      <c r="U368">
        <f t="shared" si="92"/>
        <v>82895.872033200954</v>
      </c>
      <c r="V368">
        <f t="shared" si="93"/>
        <v>74667122.85555549</v>
      </c>
    </row>
    <row r="369" spans="5:22" x14ac:dyDescent="0.15">
      <c r="E369" s="1">
        <v>43655</v>
      </c>
      <c r="F369">
        <f t="shared" si="83"/>
        <v>60205790011.062317</v>
      </c>
      <c r="G369">
        <f t="shared" si="84"/>
        <v>34009690.617167883</v>
      </c>
      <c r="H369">
        <v>6000000</v>
      </c>
      <c r="I369">
        <v>0.09</v>
      </c>
      <c r="J369">
        <f t="shared" si="82"/>
        <v>156862745.09803921</v>
      </c>
      <c r="K369">
        <f t="shared" si="85"/>
        <v>3389.3441754607534</v>
      </c>
      <c r="L369">
        <f t="shared" si="86"/>
        <v>37659.379727341708</v>
      </c>
      <c r="N369">
        <v>20000000000</v>
      </c>
      <c r="O369" s="2">
        <f t="shared" si="87"/>
        <v>3.0102895005531161</v>
      </c>
      <c r="P369" s="2">
        <f t="shared" si="88"/>
        <v>1.7004845308583941E-3</v>
      </c>
      <c r="Q369" s="2">
        <f t="shared" si="89"/>
        <v>5.6489069591012561E-4</v>
      </c>
      <c r="R369">
        <v>120000</v>
      </c>
      <c r="S369">
        <f t="shared" si="90"/>
        <v>122980.39215686274</v>
      </c>
      <c r="T369">
        <f t="shared" si="91"/>
        <v>7461.7074975003161</v>
      </c>
      <c r="U369">
        <f t="shared" si="92"/>
        <v>82907.861083336844</v>
      </c>
      <c r="V369">
        <f t="shared" si="93"/>
        <v>74872999.119745553</v>
      </c>
    </row>
    <row r="370" spans="5:22" x14ac:dyDescent="0.15">
      <c r="E370" s="1">
        <v>43656</v>
      </c>
      <c r="F370">
        <f t="shared" si="83"/>
        <v>60362652756.160355</v>
      </c>
      <c r="G370">
        <f t="shared" si="84"/>
        <v>34047349.996895224</v>
      </c>
      <c r="H370">
        <v>6000000</v>
      </c>
      <c r="I370">
        <v>0.09</v>
      </c>
      <c r="J370">
        <f t="shared" si="82"/>
        <v>156862745.09803921</v>
      </c>
      <c r="K370">
        <f t="shared" si="85"/>
        <v>3384.2796937138087</v>
      </c>
      <c r="L370">
        <f t="shared" si="86"/>
        <v>37603.107707931209</v>
      </c>
      <c r="N370">
        <v>20000000000</v>
      </c>
      <c r="O370" s="2">
        <f t="shared" si="87"/>
        <v>3.0181326378080175</v>
      </c>
      <c r="P370" s="2">
        <f t="shared" si="88"/>
        <v>1.7023674998447613E-3</v>
      </c>
      <c r="Q370" s="2">
        <f t="shared" si="89"/>
        <v>5.6404661561896803E-4</v>
      </c>
      <c r="R370">
        <v>120000</v>
      </c>
      <c r="S370">
        <f t="shared" si="90"/>
        <v>122980.39215686274</v>
      </c>
      <c r="T370">
        <f t="shared" si="91"/>
        <v>7462.7820957047188</v>
      </c>
      <c r="U370">
        <f t="shared" si="92"/>
        <v>82919.801063385763</v>
      </c>
      <c r="V370">
        <f t="shared" si="93"/>
        <v>75078887.372985765</v>
      </c>
    </row>
    <row r="371" spans="5:22" x14ac:dyDescent="0.15">
      <c r="E371" s="1">
        <v>43657</v>
      </c>
      <c r="F371">
        <f t="shared" si="83"/>
        <v>60519515501.258392</v>
      </c>
      <c r="G371">
        <f t="shared" si="84"/>
        <v>34084953.104603156</v>
      </c>
      <c r="H371">
        <v>6000000</v>
      </c>
      <c r="I371">
        <v>0.09</v>
      </c>
      <c r="J371">
        <f t="shared" si="82"/>
        <v>156862745.09803921</v>
      </c>
      <c r="K371">
        <f t="shared" si="85"/>
        <v>3379.2358867011508</v>
      </c>
      <c r="L371">
        <f t="shared" si="86"/>
        <v>37547.065407790564</v>
      </c>
      <c r="N371">
        <v>20000000000</v>
      </c>
      <c r="O371" s="2">
        <f t="shared" si="87"/>
        <v>3.0259757750629195</v>
      </c>
      <c r="P371" s="2">
        <f t="shared" si="88"/>
        <v>1.7042476552301578E-3</v>
      </c>
      <c r="Q371" s="2">
        <f t="shared" si="89"/>
        <v>5.6320598111685844E-4</v>
      </c>
      <c r="R371">
        <v>120000</v>
      </c>
      <c r="S371">
        <f t="shared" si="90"/>
        <v>122980.39215686274</v>
      </c>
      <c r="T371">
        <f t="shared" si="91"/>
        <v>7463.852307076776</v>
      </c>
      <c r="U371">
        <f t="shared" si="92"/>
        <v>82931.692300853072</v>
      </c>
      <c r="V371">
        <f t="shared" si="93"/>
        <v>75284787.566206023</v>
      </c>
    </row>
    <row r="372" spans="5:22" x14ac:dyDescent="0.15">
      <c r="E372" s="1">
        <v>43658</v>
      </c>
      <c r="F372">
        <f t="shared" si="83"/>
        <v>60676378246.35643</v>
      </c>
      <c r="G372">
        <f t="shared" si="84"/>
        <v>34122500.170010947</v>
      </c>
      <c r="H372">
        <v>6000000</v>
      </c>
      <c r="I372">
        <v>0.09</v>
      </c>
      <c r="J372">
        <f t="shared" si="82"/>
        <v>156862745.09803921</v>
      </c>
      <c r="K372">
        <f t="shared" si="85"/>
        <v>3374.2126167914425</v>
      </c>
      <c r="L372">
        <f t="shared" si="86"/>
        <v>37491.251297682698</v>
      </c>
      <c r="N372">
        <v>20000000000</v>
      </c>
      <c r="O372" s="2">
        <f t="shared" si="87"/>
        <v>3.0338189123178214</v>
      </c>
      <c r="P372" s="2">
        <f t="shared" si="88"/>
        <v>1.7061250085005472E-3</v>
      </c>
      <c r="Q372" s="2">
        <f t="shared" si="89"/>
        <v>5.6236876946524038E-4</v>
      </c>
      <c r="R372">
        <v>120000</v>
      </c>
      <c r="S372">
        <f t="shared" si="90"/>
        <v>122980.39215686274</v>
      </c>
      <c r="T372">
        <f t="shared" si="91"/>
        <v>7464.9181608195522</v>
      </c>
      <c r="U372">
        <f t="shared" si="92"/>
        <v>82943.535120217246</v>
      </c>
      <c r="V372">
        <f t="shared" si="93"/>
        <v>75490699.650663748</v>
      </c>
    </row>
    <row r="373" spans="5:22" x14ac:dyDescent="0.15">
      <c r="E373" s="1">
        <v>43659</v>
      </c>
      <c r="F373">
        <f t="shared" si="83"/>
        <v>60833240991.454468</v>
      </c>
      <c r="G373">
        <f t="shared" si="84"/>
        <v>34159991.421308629</v>
      </c>
      <c r="H373">
        <v>6000000</v>
      </c>
      <c r="I373">
        <v>0.09</v>
      </c>
      <c r="J373">
        <f t="shared" si="82"/>
        <v>156862745.09803921</v>
      </c>
      <c r="K373">
        <f t="shared" si="85"/>
        <v>3369.2097476220852</v>
      </c>
      <c r="L373">
        <f t="shared" si="86"/>
        <v>37435.663862467612</v>
      </c>
      <c r="N373">
        <v>20000000000</v>
      </c>
      <c r="O373" s="2">
        <f t="shared" si="87"/>
        <v>3.0416620495727233</v>
      </c>
      <c r="P373" s="2">
        <f t="shared" si="88"/>
        <v>1.7079995710654315E-3</v>
      </c>
      <c r="Q373" s="2">
        <f t="shared" si="89"/>
        <v>5.6153495793701414E-4</v>
      </c>
      <c r="R373">
        <v>120000</v>
      </c>
      <c r="S373">
        <f t="shared" si="90"/>
        <v>122980.39215686274</v>
      </c>
      <c r="T373">
        <f t="shared" si="91"/>
        <v>7465.979685866906</v>
      </c>
      <c r="U373">
        <f t="shared" si="92"/>
        <v>82955.329842965628</v>
      </c>
      <c r="V373">
        <f t="shared" si="93"/>
        <v>75696623.577940837</v>
      </c>
    </row>
    <row r="374" spans="5:22" x14ac:dyDescent="0.15">
      <c r="E374" s="1">
        <v>43660</v>
      </c>
      <c r="F374">
        <f t="shared" si="83"/>
        <v>60990103736.552505</v>
      </c>
      <c r="G374">
        <f t="shared" si="84"/>
        <v>34197427.085171096</v>
      </c>
      <c r="H374">
        <v>6000000</v>
      </c>
      <c r="I374">
        <v>0.09</v>
      </c>
      <c r="J374">
        <f t="shared" si="82"/>
        <v>156862745.09803921</v>
      </c>
      <c r="K374">
        <f t="shared" si="85"/>
        <v>3364.2271440842892</v>
      </c>
      <c r="L374">
        <f t="shared" si="86"/>
        <v>37380.301600936546</v>
      </c>
      <c r="N374">
        <v>20000000000</v>
      </c>
      <c r="O374" s="2">
        <f t="shared" si="87"/>
        <v>3.0495051868276253</v>
      </c>
      <c r="P374" s="2">
        <f t="shared" si="88"/>
        <v>1.7098713542585547E-3</v>
      </c>
      <c r="Q374" s="2">
        <f t="shared" si="89"/>
        <v>5.6070452401404817E-4</v>
      </c>
      <c r="R374">
        <v>120000</v>
      </c>
      <c r="S374">
        <f t="shared" si="90"/>
        <v>122980.39215686274</v>
      </c>
      <c r="T374">
        <f t="shared" si="91"/>
        <v>7467.0369108866616</v>
      </c>
      <c r="U374">
        <f t="shared" si="92"/>
        <v>82967.076787629572</v>
      </c>
      <c r="V374">
        <f t="shared" si="93"/>
        <v>75902559.299940675</v>
      </c>
    </row>
    <row r="375" spans="5:22" x14ac:dyDescent="0.15">
      <c r="E375" s="1">
        <v>43661</v>
      </c>
      <c r="F375">
        <f t="shared" si="83"/>
        <v>61146966481.650543</v>
      </c>
      <c r="G375">
        <f t="shared" si="84"/>
        <v>34234807.386772029</v>
      </c>
      <c r="H375">
        <v>6000000</v>
      </c>
      <c r="I375">
        <v>0.09</v>
      </c>
      <c r="J375">
        <f t="shared" si="82"/>
        <v>156862745.09803921</v>
      </c>
      <c r="K375">
        <f t="shared" si="85"/>
        <v>3359.2646723083617</v>
      </c>
      <c r="L375">
        <f t="shared" si="86"/>
        <v>37325.163025648464</v>
      </c>
      <c r="N375">
        <v>20000000000</v>
      </c>
      <c r="O375" s="2">
        <f t="shared" si="87"/>
        <v>3.0573483240825272</v>
      </c>
      <c r="P375" s="2">
        <f t="shared" si="88"/>
        <v>1.7117403693386014E-3</v>
      </c>
      <c r="Q375" s="2">
        <f t="shared" si="89"/>
        <v>5.5987744538472689E-4</v>
      </c>
      <c r="R375">
        <v>120000</v>
      </c>
      <c r="S375">
        <f t="shared" si="90"/>
        <v>122980.39215686274</v>
      </c>
      <c r="T375">
        <f t="shared" si="91"/>
        <v>7468.0898642837255</v>
      </c>
      <c r="U375">
        <f t="shared" si="92"/>
        <v>82978.77626981918</v>
      </c>
      <c r="V375">
        <f t="shared" si="93"/>
        <v>76108506.76888518</v>
      </c>
    </row>
    <row r="376" spans="5:22" x14ac:dyDescent="0.15">
      <c r="E376" s="1">
        <v>43662</v>
      </c>
      <c r="F376">
        <f t="shared" si="83"/>
        <v>61303829226.748581</v>
      </c>
      <c r="G376">
        <f t="shared" si="84"/>
        <v>34272132.549797677</v>
      </c>
      <c r="H376">
        <v>6000000</v>
      </c>
      <c r="I376">
        <v>0.09</v>
      </c>
      <c r="J376">
        <f t="shared" si="82"/>
        <v>156862745.09803921</v>
      </c>
      <c r="K376">
        <f t="shared" si="85"/>
        <v>3354.3221996491975</v>
      </c>
      <c r="L376">
        <f t="shared" si="86"/>
        <v>37270.246662768863</v>
      </c>
      <c r="N376">
        <v>20000000000</v>
      </c>
      <c r="O376" s="2">
        <f t="shared" si="87"/>
        <v>3.0651914613374291</v>
      </c>
      <c r="P376" s="2">
        <f t="shared" si="88"/>
        <v>1.7136066274898837E-3</v>
      </c>
      <c r="Q376" s="2">
        <f t="shared" si="89"/>
        <v>5.590536999415329E-4</v>
      </c>
      <c r="R376">
        <v>120000</v>
      </c>
      <c r="S376">
        <f t="shared" si="90"/>
        <v>122980.39215686274</v>
      </c>
      <c r="T376">
        <f t="shared" si="91"/>
        <v>7469.1385742031653</v>
      </c>
      <c r="U376">
        <f t="shared" si="92"/>
        <v>82990.428602257394</v>
      </c>
      <c r="V376">
        <f t="shared" si="93"/>
        <v>76314465.937311873</v>
      </c>
    </row>
    <row r="377" spans="5:22" x14ac:dyDescent="0.15">
      <c r="E377" s="1">
        <v>43663</v>
      </c>
      <c r="F377">
        <f t="shared" si="83"/>
        <v>61460691971.846619</v>
      </c>
      <c r="G377">
        <f t="shared" si="84"/>
        <v>34309402.796460442</v>
      </c>
      <c r="H377">
        <v>6000000</v>
      </c>
      <c r="I377">
        <v>0.09</v>
      </c>
      <c r="J377">
        <f t="shared" si="82"/>
        <v>156862745.09803921</v>
      </c>
      <c r="K377">
        <f t="shared" si="85"/>
        <v>3349.3995946719829</v>
      </c>
      <c r="L377">
        <f t="shared" si="86"/>
        <v>37215.551051910923</v>
      </c>
      <c r="N377">
        <v>20000000000</v>
      </c>
      <c r="O377" s="2">
        <f t="shared" si="87"/>
        <v>3.0730345985923311</v>
      </c>
      <c r="P377" s="2">
        <f t="shared" si="88"/>
        <v>1.7154701398230221E-3</v>
      </c>
      <c r="Q377" s="2">
        <f t="shared" si="89"/>
        <v>5.5823326577866383E-4</v>
      </c>
      <c r="R377">
        <v>120000</v>
      </c>
      <c r="S377">
        <f t="shared" si="90"/>
        <v>122980.39215686274</v>
      </c>
      <c r="T377">
        <f t="shared" si="91"/>
        <v>7470.1830685332498</v>
      </c>
      <c r="U377">
        <f t="shared" si="92"/>
        <v>83002.034094813891</v>
      </c>
      <c r="V377">
        <f t="shared" si="93"/>
        <v>76520436.758071005</v>
      </c>
    </row>
    <row r="378" spans="5:22" x14ac:dyDescent="0.15">
      <c r="E378" s="1">
        <v>43664</v>
      </c>
      <c r="F378">
        <f t="shared" si="83"/>
        <v>61617554716.944656</v>
      </c>
      <c r="G378">
        <f t="shared" si="84"/>
        <v>34346618.347512349</v>
      </c>
      <c r="H378">
        <v>6000000</v>
      </c>
      <c r="I378">
        <v>0.09</v>
      </c>
      <c r="J378">
        <f t="shared" si="82"/>
        <v>156862745.09803921</v>
      </c>
      <c r="K378">
        <f t="shared" si="85"/>
        <v>3344.4967271380983</v>
      </c>
      <c r="L378">
        <f t="shared" si="86"/>
        <v>37161.074745978869</v>
      </c>
      <c r="N378">
        <v>20000000000</v>
      </c>
      <c r="O378" s="2">
        <f t="shared" si="87"/>
        <v>3.080877735847233</v>
      </c>
      <c r="P378" s="2">
        <f t="shared" si="88"/>
        <v>1.7173309173756175E-3</v>
      </c>
      <c r="Q378" s="2">
        <f t="shared" si="89"/>
        <v>5.574161211896831E-4</v>
      </c>
      <c r="R378">
        <v>120000</v>
      </c>
      <c r="S378">
        <f t="shared" si="90"/>
        <v>122980.39215686274</v>
      </c>
      <c r="T378">
        <f t="shared" si="91"/>
        <v>7471.2233749084298</v>
      </c>
      <c r="U378">
        <f t="shared" si="92"/>
        <v>83013.593054538112</v>
      </c>
      <c r="V378">
        <f t="shared" si="93"/>
        <v>76726419.184322685</v>
      </c>
    </row>
    <row r="379" spans="5:22" x14ac:dyDescent="0.15">
      <c r="E379" s="1">
        <v>43665</v>
      </c>
      <c r="F379">
        <f t="shared" si="83"/>
        <v>61774417462.042694</v>
      </c>
      <c r="G379">
        <f t="shared" si="84"/>
        <v>34383779.422258325</v>
      </c>
      <c r="H379">
        <v>6000000</v>
      </c>
      <c r="I379">
        <v>0.09</v>
      </c>
      <c r="J379">
        <f t="shared" si="82"/>
        <v>156862745.09803921</v>
      </c>
      <c r="K379">
        <f t="shared" si="85"/>
        <v>3339.6134679912225</v>
      </c>
      <c r="L379">
        <f t="shared" si="86"/>
        <v>37106.816311013587</v>
      </c>
      <c r="N379">
        <v>20000000000</v>
      </c>
      <c r="O379" s="2">
        <f t="shared" si="87"/>
        <v>3.0887208731021345</v>
      </c>
      <c r="P379" s="2">
        <f t="shared" si="88"/>
        <v>1.7191889711129162E-3</v>
      </c>
      <c r="Q379" s="2">
        <f t="shared" si="89"/>
        <v>5.566022446652038E-4</v>
      </c>
      <c r="R379">
        <v>120000</v>
      </c>
      <c r="S379">
        <f t="shared" si="90"/>
        <v>122980.39215686274</v>
      </c>
      <c r="T379">
        <f t="shared" si="91"/>
        <v>7472.2595207122977</v>
      </c>
      <c r="U379">
        <f t="shared" si="92"/>
        <v>83025.105785692198</v>
      </c>
      <c r="V379">
        <f t="shared" si="93"/>
        <v>76932413.169534087</v>
      </c>
    </row>
    <row r="380" spans="5:22" x14ac:dyDescent="0.15">
      <c r="E380" s="1">
        <v>43666</v>
      </c>
      <c r="F380">
        <f t="shared" si="83"/>
        <v>61931280207.140732</v>
      </c>
      <c r="G380">
        <f t="shared" si="84"/>
        <v>34420886.238569342</v>
      </c>
      <c r="H380">
        <v>6000000</v>
      </c>
      <c r="I380">
        <v>0.09</v>
      </c>
      <c r="J380">
        <f t="shared" si="82"/>
        <v>156862745.09803921</v>
      </c>
      <c r="K380">
        <f t="shared" si="85"/>
        <v>3334.7496893436332</v>
      </c>
      <c r="L380">
        <f t="shared" si="86"/>
        <v>37052.774326040373</v>
      </c>
      <c r="N380">
        <v>20000000000</v>
      </c>
      <c r="O380" s="2">
        <f t="shared" si="87"/>
        <v>3.0965640103570364</v>
      </c>
      <c r="P380" s="2">
        <f t="shared" si="88"/>
        <v>1.7210443119284671E-3</v>
      </c>
      <c r="Q380" s="2">
        <f t="shared" si="89"/>
        <v>5.5579161489060548E-4</v>
      </c>
      <c r="R380">
        <v>120000</v>
      </c>
      <c r="S380">
        <f t="shared" si="90"/>
        <v>122980.39215686274</v>
      </c>
      <c r="T380">
        <f t="shared" si="91"/>
        <v>7473.2915330804854</v>
      </c>
      <c r="U380">
        <f t="shared" si="92"/>
        <v>83036.572589783173</v>
      </c>
      <c r="V380">
        <f t="shared" si="93"/>
        <v>77138418.667476654</v>
      </c>
    </row>
    <row r="381" spans="5:22" x14ac:dyDescent="0.15">
      <c r="E381" s="1">
        <v>43667</v>
      </c>
      <c r="F381">
        <f t="shared" si="83"/>
        <v>62088142952.23877</v>
      </c>
      <c r="G381">
        <f t="shared" si="84"/>
        <v>34457939.012895383</v>
      </c>
      <c r="H381">
        <v>6000000</v>
      </c>
      <c r="I381">
        <v>0.09</v>
      </c>
      <c r="J381">
        <f t="shared" si="82"/>
        <v>156862745.09803921</v>
      </c>
      <c r="K381">
        <f t="shared" si="85"/>
        <v>3329.9052644626959</v>
      </c>
      <c r="L381">
        <f t="shared" si="86"/>
        <v>36998.947382918843</v>
      </c>
      <c r="N381">
        <v>20000000000</v>
      </c>
      <c r="O381" s="2">
        <f t="shared" si="87"/>
        <v>3.1044071476119384</v>
      </c>
      <c r="P381" s="2">
        <f t="shared" si="88"/>
        <v>1.7228969506447691E-3</v>
      </c>
      <c r="Q381" s="2">
        <f t="shared" si="89"/>
        <v>5.5498421074378257E-4</v>
      </c>
      <c r="R381">
        <v>120000</v>
      </c>
      <c r="S381">
        <f t="shared" si="90"/>
        <v>122980.39215686274</v>
      </c>
      <c r="T381">
        <f t="shared" si="91"/>
        <v>7474.319438903537</v>
      </c>
      <c r="U381">
        <f t="shared" si="92"/>
        <v>83047.99376559486</v>
      </c>
      <c r="V381">
        <f t="shared" si="93"/>
        <v>77344435.632223308</v>
      </c>
    </row>
    <row r="382" spans="5:22" x14ac:dyDescent="0.15">
      <c r="E382" s="1">
        <v>43668</v>
      </c>
      <c r="F382">
        <f t="shared" si="83"/>
        <v>62245005697.336807</v>
      </c>
      <c r="G382">
        <f t="shared" si="84"/>
        <v>34494937.960278302</v>
      </c>
      <c r="H382">
        <v>6000000</v>
      </c>
      <c r="I382">
        <v>0.09</v>
      </c>
      <c r="J382">
        <f t="shared" si="82"/>
        <v>156862745.09803921</v>
      </c>
      <c r="K382">
        <f t="shared" si="85"/>
        <v>3325.0800677575508</v>
      </c>
      <c r="L382">
        <f t="shared" si="86"/>
        <v>36945.334086195013</v>
      </c>
      <c r="N382">
        <v>20000000000</v>
      </c>
      <c r="O382" s="2">
        <f t="shared" si="87"/>
        <v>3.1122502848668403</v>
      </c>
      <c r="P382" s="2">
        <f t="shared" si="88"/>
        <v>1.7247468980139151E-3</v>
      </c>
      <c r="Q382" s="2">
        <f t="shared" si="89"/>
        <v>5.5418001129292518E-4</v>
      </c>
      <c r="R382">
        <v>120000</v>
      </c>
      <c r="S382">
        <f t="shared" si="90"/>
        <v>122980.39215686274</v>
      </c>
      <c r="T382">
        <f t="shared" si="91"/>
        <v>7475.3432648297266</v>
      </c>
      <c r="U382">
        <f t="shared" si="92"/>
        <v>83059.369609219182</v>
      </c>
      <c r="V382">
        <f t="shared" si="93"/>
        <v>77550464.01814577</v>
      </c>
    </row>
    <row r="383" spans="5:22" x14ac:dyDescent="0.15">
      <c r="E383" s="1">
        <v>43669</v>
      </c>
      <c r="F383">
        <f t="shared" si="83"/>
        <v>62401868442.434845</v>
      </c>
      <c r="G383">
        <f t="shared" si="84"/>
        <v>34531883.294364497</v>
      </c>
      <c r="H383">
        <v>6000000</v>
      </c>
      <c r="I383">
        <v>0.09</v>
      </c>
      <c r="J383">
        <f t="shared" si="82"/>
        <v>156862745.09803921</v>
      </c>
      <c r="K383">
        <f t="shared" si="85"/>
        <v>3320.2739747659807</v>
      </c>
      <c r="L383">
        <f t="shared" si="86"/>
        <v>36891.933052955341</v>
      </c>
      <c r="N383">
        <v>20000000000</v>
      </c>
      <c r="O383" s="2">
        <f t="shared" si="87"/>
        <v>3.1200934221217422</v>
      </c>
      <c r="P383" s="2">
        <f t="shared" si="88"/>
        <v>1.7265941647182249E-3</v>
      </c>
      <c r="Q383" s="2">
        <f t="shared" si="89"/>
        <v>5.5337899579433023E-4</v>
      </c>
      <c r="R383">
        <v>120000</v>
      </c>
      <c r="S383">
        <f t="shared" si="90"/>
        <v>122980.39215686274</v>
      </c>
      <c r="T383">
        <f t="shared" si="91"/>
        <v>7476.3630372678526</v>
      </c>
      <c r="U383">
        <f t="shared" si="92"/>
        <v>83070.70041408726</v>
      </c>
      <c r="V383">
        <f t="shared" si="93"/>
        <v>77756503.779911861</v>
      </c>
    </row>
    <row r="384" spans="5:22" x14ac:dyDescent="0.15">
      <c r="E384" s="1">
        <v>43670</v>
      </c>
      <c r="F384">
        <f t="shared" si="83"/>
        <v>62558731187.532883</v>
      </c>
      <c r="G384">
        <f t="shared" si="84"/>
        <v>34568775.227417454</v>
      </c>
      <c r="H384">
        <v>6000000</v>
      </c>
      <c r="I384">
        <v>0.09</v>
      </c>
      <c r="J384">
        <f t="shared" si="82"/>
        <v>156862745.09803921</v>
      </c>
      <c r="K384">
        <f t="shared" si="85"/>
        <v>3315.4868621414635</v>
      </c>
      <c r="L384">
        <f t="shared" si="86"/>
        <v>36838.74291268293</v>
      </c>
      <c r="N384">
        <v>20000000000</v>
      </c>
      <c r="O384" s="2">
        <f t="shared" si="87"/>
        <v>3.1279365593766442</v>
      </c>
      <c r="P384" s="2">
        <f t="shared" si="88"/>
        <v>1.7284387613708727E-3</v>
      </c>
      <c r="Q384" s="2">
        <f t="shared" si="89"/>
        <v>5.5258114369024396E-4</v>
      </c>
      <c r="R384">
        <v>120000</v>
      </c>
      <c r="S384">
        <f t="shared" si="90"/>
        <v>122980.39215686274</v>
      </c>
      <c r="T384">
        <f t="shared" si="91"/>
        <v>7477.3787823899838</v>
      </c>
      <c r="U384">
        <f t="shared" si="92"/>
        <v>83081.986470999822</v>
      </c>
      <c r="V384">
        <f t="shared" si="93"/>
        <v>77962554.872482821</v>
      </c>
    </row>
    <row r="385" spans="5:22" x14ac:dyDescent="0.15">
      <c r="E385" s="1">
        <v>43671</v>
      </c>
      <c r="F385">
        <f t="shared" si="83"/>
        <v>62715593932.63092</v>
      </c>
      <c r="G385">
        <f t="shared" si="84"/>
        <v>34605613.970330134</v>
      </c>
      <c r="H385">
        <v>6000000</v>
      </c>
      <c r="I385">
        <v>0.09</v>
      </c>
      <c r="J385">
        <f t="shared" si="82"/>
        <v>156862745.09803921</v>
      </c>
      <c r="K385">
        <f t="shared" si="85"/>
        <v>3310.7186076404041</v>
      </c>
      <c r="L385">
        <f t="shared" si="86"/>
        <v>36785.762307115605</v>
      </c>
      <c r="N385">
        <v>20000000000</v>
      </c>
      <c r="O385" s="2">
        <f t="shared" si="87"/>
        <v>3.1357796966315461</v>
      </c>
      <c r="P385" s="2">
        <f t="shared" si="88"/>
        <v>1.7302806985165066E-3</v>
      </c>
      <c r="Q385" s="2">
        <f t="shared" si="89"/>
        <v>5.5178643460673403E-4</v>
      </c>
      <c r="R385">
        <v>120000</v>
      </c>
      <c r="S385">
        <f t="shared" si="90"/>
        <v>122980.39215686274</v>
      </c>
      <c r="T385">
        <f t="shared" si="91"/>
        <v>7478.3905261341606</v>
      </c>
      <c r="U385">
        <f t="shared" si="92"/>
        <v>83093.228068157347</v>
      </c>
      <c r="V385">
        <f t="shared" si="93"/>
        <v>78168617.251110688</v>
      </c>
    </row>
    <row r="386" spans="5:22" x14ac:dyDescent="0.15">
      <c r="E386" s="1">
        <v>43672</v>
      </c>
      <c r="F386">
        <f t="shared" si="83"/>
        <v>62872456677.728958</v>
      </c>
      <c r="G386">
        <f t="shared" si="84"/>
        <v>34642399.732637249</v>
      </c>
      <c r="H386">
        <v>6000000</v>
      </c>
      <c r="I386">
        <v>0.09</v>
      </c>
      <c r="J386">
        <f t="shared" si="82"/>
        <v>156862745.09803921</v>
      </c>
      <c r="K386">
        <f t="shared" si="85"/>
        <v>3305.9690901095469</v>
      </c>
      <c r="L386">
        <f t="shared" si="86"/>
        <v>36732.989890106081</v>
      </c>
      <c r="N386">
        <v>20000000000</v>
      </c>
      <c r="O386" s="2">
        <f t="shared" si="87"/>
        <v>3.143622833886448</v>
      </c>
      <c r="P386" s="2">
        <f t="shared" si="88"/>
        <v>1.7321199866318624E-3</v>
      </c>
      <c r="Q386" s="2">
        <f t="shared" si="89"/>
        <v>5.5099484835159109E-4</v>
      </c>
      <c r="R386">
        <v>120000</v>
      </c>
      <c r="S386">
        <f t="shared" si="90"/>
        <v>122980.39215686274</v>
      </c>
      <c r="T386">
        <f t="shared" si="91"/>
        <v>7479.398294207077</v>
      </c>
      <c r="U386">
        <f t="shared" si="92"/>
        <v>83104.425491189744</v>
      </c>
      <c r="V386">
        <f t="shared" si="93"/>
        <v>78374690.871335715</v>
      </c>
    </row>
    <row r="387" spans="5:22" x14ac:dyDescent="0.15">
      <c r="E387" s="1">
        <v>43673</v>
      </c>
      <c r="F387">
        <f t="shared" si="83"/>
        <v>63029319422.826996</v>
      </c>
      <c r="G387">
        <f t="shared" si="84"/>
        <v>34679132.722527355</v>
      </c>
      <c r="H387">
        <v>6000000</v>
      </c>
      <c r="I387">
        <v>0.09</v>
      </c>
      <c r="J387">
        <f t="shared" si="82"/>
        <v>156862745.09803921</v>
      </c>
      <c r="K387">
        <f t="shared" si="85"/>
        <v>3301.2381894735609</v>
      </c>
      <c r="L387">
        <f t="shared" si="86"/>
        <v>36680.424327484012</v>
      </c>
      <c r="N387">
        <v>20000000000</v>
      </c>
      <c r="O387" s="2">
        <f t="shared" si="87"/>
        <v>3.15146597114135</v>
      </c>
      <c r="P387" s="2">
        <f t="shared" si="88"/>
        <v>1.7339566361263678E-3</v>
      </c>
      <c r="Q387" s="2">
        <f t="shared" si="89"/>
        <v>5.5020636491226016E-4</v>
      </c>
      <c r="R387">
        <v>120000</v>
      </c>
      <c r="S387">
        <f t="shared" si="90"/>
        <v>122980.39215686274</v>
      </c>
      <c r="T387">
        <f t="shared" si="91"/>
        <v>7480.4021120867046</v>
      </c>
      <c r="U387">
        <f t="shared" si="92"/>
        <v>83115.579023185608</v>
      </c>
      <c r="V387">
        <f t="shared" si="93"/>
        <v>78580775.688983768</v>
      </c>
    </row>
    <row r="388" spans="5:22" x14ac:dyDescent="0.15">
      <c r="E388" s="1">
        <v>43674</v>
      </c>
      <c r="F388">
        <f t="shared" si="83"/>
        <v>63186182167.925034</v>
      </c>
      <c r="G388">
        <f t="shared" si="84"/>
        <v>34715813.14685484</v>
      </c>
      <c r="H388">
        <v>6000000</v>
      </c>
      <c r="I388">
        <v>0.09</v>
      </c>
      <c r="J388">
        <f t="shared" si="82"/>
        <v>156862745.09803921</v>
      </c>
      <c r="K388">
        <f t="shared" si="85"/>
        <v>3296.525786722797</v>
      </c>
      <c r="L388">
        <f t="shared" si="86"/>
        <v>36628.064296919969</v>
      </c>
      <c r="N388">
        <v>20000000000</v>
      </c>
      <c r="O388" s="2">
        <f t="shared" si="87"/>
        <v>3.1593091083962519</v>
      </c>
      <c r="P388" s="2">
        <f t="shared" si="88"/>
        <v>1.7357906573427419E-3</v>
      </c>
      <c r="Q388" s="2">
        <f t="shared" si="89"/>
        <v>5.4942096445379949E-4</v>
      </c>
      <c r="R388">
        <v>120000</v>
      </c>
      <c r="S388">
        <f t="shared" si="90"/>
        <v>122980.39215686274</v>
      </c>
      <c r="T388">
        <f t="shared" si="91"/>
        <v>7481.4020050249001</v>
      </c>
      <c r="U388">
        <f t="shared" si="92"/>
        <v>83126.688944721114</v>
      </c>
      <c r="V388">
        <f t="shared" si="93"/>
        <v>78786871.66016382</v>
      </c>
    </row>
    <row r="389" spans="5:22" x14ac:dyDescent="0.15">
      <c r="E389" s="1">
        <v>43675</v>
      </c>
      <c r="F389">
        <f t="shared" si="83"/>
        <v>63343044913.023071</v>
      </c>
      <c r="G389">
        <f t="shared" si="84"/>
        <v>34752441.211151764</v>
      </c>
      <c r="H389">
        <v>6000000</v>
      </c>
      <c r="I389">
        <v>0.09</v>
      </c>
      <c r="J389">
        <f t="shared" si="82"/>
        <v>156862745.09803921</v>
      </c>
      <c r="K389">
        <f t="shared" si="85"/>
        <v>3291.8317639012148</v>
      </c>
      <c r="L389">
        <f t="shared" si="86"/>
        <v>36575.908487791276</v>
      </c>
      <c r="N389">
        <v>20000000000</v>
      </c>
      <c r="O389" s="2">
        <f t="shared" si="87"/>
        <v>3.1671522456511534</v>
      </c>
      <c r="P389" s="2">
        <f t="shared" si="88"/>
        <v>1.7376220605575881E-3</v>
      </c>
      <c r="Q389" s="2">
        <f t="shared" si="89"/>
        <v>5.4863862731686908E-4</v>
      </c>
      <c r="R389">
        <v>120000</v>
      </c>
      <c r="S389">
        <f t="shared" si="90"/>
        <v>122980.39215686274</v>
      </c>
      <c r="T389">
        <f t="shared" si="91"/>
        <v>7482.3979980499598</v>
      </c>
      <c r="U389">
        <f t="shared" si="92"/>
        <v>83137.755533888441</v>
      </c>
      <c r="V389">
        <f t="shared" si="93"/>
        <v>78992978.741265416</v>
      </c>
    </row>
    <row r="390" spans="5:22" x14ac:dyDescent="0.15">
      <c r="E390" s="1">
        <v>43676</v>
      </c>
      <c r="F390">
        <f t="shared" si="83"/>
        <v>63499907658.121109</v>
      </c>
      <c r="G390">
        <f t="shared" si="84"/>
        <v>34789017.119639553</v>
      </c>
      <c r="H390">
        <v>6000000</v>
      </c>
      <c r="I390">
        <v>0.09</v>
      </c>
      <c r="J390">
        <f t="shared" si="82"/>
        <v>156862745.09803921</v>
      </c>
      <c r="K390">
        <f t="shared" si="85"/>
        <v>3287.1560040944714</v>
      </c>
      <c r="L390">
        <f t="shared" si="86"/>
        <v>36523.955601049682</v>
      </c>
      <c r="N390">
        <v>20000000000</v>
      </c>
      <c r="O390" s="2">
        <f t="shared" si="87"/>
        <v>3.1749953829060553</v>
      </c>
      <c r="P390" s="2">
        <f t="shared" si="88"/>
        <v>1.7394508559819776E-3</v>
      </c>
      <c r="Q390" s="2">
        <f t="shared" si="89"/>
        <v>5.4785933401574523E-4</v>
      </c>
      <c r="R390">
        <v>120000</v>
      </c>
      <c r="S390">
        <f t="shared" si="90"/>
        <v>122980.39215686274</v>
      </c>
      <c r="T390">
        <f t="shared" si="91"/>
        <v>7483.3901159691468</v>
      </c>
      <c r="U390">
        <f t="shared" si="92"/>
        <v>83148.779066323856</v>
      </c>
      <c r="V390">
        <f t="shared" si="93"/>
        <v>79199096.888956174</v>
      </c>
    </row>
    <row r="391" spans="5:22" x14ac:dyDescent="0.15">
      <c r="E391" s="1">
        <v>43677</v>
      </c>
      <c r="F391">
        <f t="shared" si="83"/>
        <v>63656770403.219147</v>
      </c>
      <c r="G391">
        <f t="shared" si="84"/>
        <v>34825541.075240605</v>
      </c>
      <c r="H391">
        <v>6000000</v>
      </c>
      <c r="I391">
        <v>0.09</v>
      </c>
      <c r="J391">
        <f t="shared" si="82"/>
        <v>156862745.09803921</v>
      </c>
      <c r="K391">
        <f t="shared" si="85"/>
        <v>3282.4983914181857</v>
      </c>
      <c r="L391">
        <f t="shared" si="86"/>
        <v>36472.204349090956</v>
      </c>
      <c r="N391">
        <v>20000000000</v>
      </c>
      <c r="O391" s="2">
        <f t="shared" si="87"/>
        <v>3.1828385201609573</v>
      </c>
      <c r="P391" s="2">
        <f t="shared" si="88"/>
        <v>1.7412770537620303E-3</v>
      </c>
      <c r="Q391" s="2">
        <f t="shared" si="89"/>
        <v>5.4708306523636435E-4</v>
      </c>
      <c r="R391">
        <v>120000</v>
      </c>
      <c r="S391">
        <f t="shared" si="90"/>
        <v>122980.39215686274</v>
      </c>
      <c r="T391">
        <f t="shared" si="91"/>
        <v>7484.3783833711877</v>
      </c>
      <c r="U391">
        <f t="shared" si="92"/>
        <v>83159.759815235419</v>
      </c>
      <c r="V391">
        <f t="shared" si="93"/>
        <v>79405226.060179368</v>
      </c>
    </row>
    <row r="392" spans="5:22" x14ac:dyDescent="0.15">
      <c r="E392" s="1">
        <v>43678</v>
      </c>
      <c r="F392">
        <f t="shared" si="83"/>
        <v>63813633148.317184</v>
      </c>
      <c r="G392">
        <f t="shared" si="84"/>
        <v>34862013.279589698</v>
      </c>
      <c r="H392">
        <v>6000000</v>
      </c>
      <c r="I392">
        <v>0.09</v>
      </c>
      <c r="J392">
        <f t="shared" ref="J392:J455" si="94">H392/0.51*1.2/I392</f>
        <v>156862745.09803921</v>
      </c>
      <c r="K392">
        <f t="shared" si="85"/>
        <v>3277.858811006347</v>
      </c>
      <c r="L392">
        <f t="shared" si="86"/>
        <v>36420.653455626081</v>
      </c>
      <c r="N392">
        <v>20000000000</v>
      </c>
      <c r="O392" s="2">
        <f t="shared" si="87"/>
        <v>3.1906816574158592</v>
      </c>
      <c r="P392" s="2">
        <f t="shared" si="88"/>
        <v>1.7431006639794849E-3</v>
      </c>
      <c r="Q392" s="2">
        <f t="shared" si="89"/>
        <v>5.4630980183439123E-4</v>
      </c>
      <c r="R392">
        <v>120000</v>
      </c>
      <c r="S392">
        <f t="shared" si="90"/>
        <v>122980.39215686274</v>
      </c>
      <c r="T392">
        <f t="shared" si="91"/>
        <v>7485.3628246287262</v>
      </c>
      <c r="U392">
        <f t="shared" si="92"/>
        <v>83170.6980514303</v>
      </c>
      <c r="V392">
        <f t="shared" si="93"/>
        <v>79611366.212151468</v>
      </c>
    </row>
    <row r="393" spans="5:22" x14ac:dyDescent="0.15">
      <c r="E393" s="1">
        <v>43679</v>
      </c>
      <c r="F393">
        <f t="shared" si="83"/>
        <v>63970495893.415222</v>
      </c>
      <c r="G393">
        <f t="shared" si="84"/>
        <v>34898433.93304532</v>
      </c>
      <c r="H393">
        <v>6000000</v>
      </c>
      <c r="I393">
        <v>0.09</v>
      </c>
      <c r="J393">
        <f t="shared" si="94"/>
        <v>156862745.09803921</v>
      </c>
      <c r="K393">
        <f t="shared" si="85"/>
        <v>3273.2371489998945</v>
      </c>
      <c r="L393">
        <f t="shared" si="86"/>
        <v>36369.301655554387</v>
      </c>
      <c r="N393">
        <v>20000000000</v>
      </c>
      <c r="O393" s="2">
        <f t="shared" si="87"/>
        <v>3.1985247946707611</v>
      </c>
      <c r="P393" s="2">
        <f t="shared" si="88"/>
        <v>1.744921696652266E-3</v>
      </c>
      <c r="Q393" s="2">
        <f t="shared" si="89"/>
        <v>5.4553952483331585E-4</v>
      </c>
      <c r="R393">
        <v>120000</v>
      </c>
      <c r="S393">
        <f t="shared" si="90"/>
        <v>122980.39215686274</v>
      </c>
      <c r="T393">
        <f t="shared" si="91"/>
        <v>7486.3434639007473</v>
      </c>
      <c r="U393">
        <f t="shared" si="92"/>
        <v>83181.59404334164</v>
      </c>
      <c r="V393">
        <f t="shared" si="93"/>
        <v>79817517.302359775</v>
      </c>
    </row>
    <row r="394" spans="5:22" x14ac:dyDescent="0.15">
      <c r="E394" s="1">
        <v>43680</v>
      </c>
      <c r="F394">
        <f t="shared" si="83"/>
        <v>64127358638.51326</v>
      </c>
      <c r="G394">
        <f t="shared" si="84"/>
        <v>34934803.234700873</v>
      </c>
      <c r="H394">
        <v>6000000</v>
      </c>
      <c r="I394">
        <v>0.09</v>
      </c>
      <c r="J394">
        <f t="shared" si="94"/>
        <v>156862745.09803921</v>
      </c>
      <c r="K394">
        <f t="shared" si="85"/>
        <v>3268.6332925354504</v>
      </c>
      <c r="L394">
        <f t="shared" si="86"/>
        <v>36318.147694838342</v>
      </c>
      <c r="N394">
        <v>20000000000</v>
      </c>
      <c r="O394" s="2">
        <f t="shared" si="87"/>
        <v>3.2063679319256631</v>
      </c>
      <c r="P394" s="2">
        <f t="shared" si="88"/>
        <v>1.7467401617350436E-3</v>
      </c>
      <c r="Q394" s="2">
        <f t="shared" si="89"/>
        <v>5.4477221542257508E-4</v>
      </c>
      <c r="R394">
        <v>120000</v>
      </c>
      <c r="S394">
        <f t="shared" si="90"/>
        <v>122980.39215686274</v>
      </c>
      <c r="T394">
        <f t="shared" si="91"/>
        <v>7487.3203251349696</v>
      </c>
      <c r="U394">
        <f t="shared" si="92"/>
        <v>83192.448057055226</v>
      </c>
      <c r="V394">
        <f t="shared" si="93"/>
        <v>80023679.288559988</v>
      </c>
    </row>
    <row r="395" spans="5:22" x14ac:dyDescent="0.15">
      <c r="E395" s="1">
        <v>43681</v>
      </c>
      <c r="F395">
        <f t="shared" si="83"/>
        <v>64284221383.611298</v>
      </c>
      <c r="G395">
        <f t="shared" si="84"/>
        <v>34971121.382395715</v>
      </c>
      <c r="H395">
        <v>6000000</v>
      </c>
      <c r="I395">
        <v>0.09</v>
      </c>
      <c r="J395">
        <f t="shared" si="94"/>
        <v>156862745.09803921</v>
      </c>
      <c r="K395">
        <f t="shared" si="85"/>
        <v>3264.0471297341992</v>
      </c>
      <c r="L395">
        <f t="shared" si="86"/>
        <v>36267.190330379992</v>
      </c>
      <c r="N395">
        <v>20000000000</v>
      </c>
      <c r="O395" s="2">
        <f t="shared" si="87"/>
        <v>3.214211069180565</v>
      </c>
      <c r="P395" s="2">
        <f t="shared" si="88"/>
        <v>1.7485560691197857E-3</v>
      </c>
      <c r="Q395" s="2">
        <f t="shared" si="89"/>
        <v>5.4400785495569988E-4</v>
      </c>
      <c r="R395">
        <v>120000</v>
      </c>
      <c r="S395">
        <f t="shared" si="90"/>
        <v>122980.39215686274</v>
      </c>
      <c r="T395">
        <f t="shared" si="91"/>
        <v>7488.2934320702043</v>
      </c>
      <c r="U395">
        <f t="shared" si="92"/>
        <v>83203.26035633561</v>
      </c>
      <c r="V395">
        <f t="shared" si="93"/>
        <v>80229852.128773913</v>
      </c>
    </row>
    <row r="396" spans="5:22" x14ac:dyDescent="0.15">
      <c r="E396" s="1">
        <v>43682</v>
      </c>
      <c r="F396">
        <f t="shared" si="83"/>
        <v>64441084128.709335</v>
      </c>
      <c r="G396">
        <f t="shared" si="84"/>
        <v>35007388.572726093</v>
      </c>
      <c r="H396">
        <v>6000000</v>
      </c>
      <c r="I396">
        <v>0.09</v>
      </c>
      <c r="J396">
        <f t="shared" si="94"/>
        <v>156862745.09803921</v>
      </c>
      <c r="K396">
        <f t="shared" si="85"/>
        <v>3259.4785496909276</v>
      </c>
      <c r="L396">
        <f t="shared" si="86"/>
        <v>36216.428329899194</v>
      </c>
      <c r="N396">
        <v>20000000000</v>
      </c>
      <c r="O396" s="2">
        <f t="shared" si="87"/>
        <v>3.2220542064354669</v>
      </c>
      <c r="P396" s="2">
        <f t="shared" si="88"/>
        <v>1.7503694286363047E-3</v>
      </c>
      <c r="Q396" s="2">
        <f t="shared" si="89"/>
        <v>5.4324642494848791E-4</v>
      </c>
      <c r="R396">
        <v>120000</v>
      </c>
      <c r="S396">
        <f t="shared" si="90"/>
        <v>122980.39215686274</v>
      </c>
      <c r="T396">
        <f t="shared" si="91"/>
        <v>7489.2628082386791</v>
      </c>
      <c r="U396">
        <f t="shared" si="92"/>
        <v>83214.031202651997</v>
      </c>
      <c r="V396">
        <f t="shared" si="93"/>
        <v>80436035.781287119</v>
      </c>
    </row>
    <row r="397" spans="5:22" x14ac:dyDescent="0.15">
      <c r="E397" s="1">
        <v>43683</v>
      </c>
      <c r="F397">
        <f t="shared" si="83"/>
        <v>64597946873.807373</v>
      </c>
      <c r="G397">
        <f t="shared" si="84"/>
        <v>35043605.001055993</v>
      </c>
      <c r="H397">
        <v>6000000</v>
      </c>
      <c r="I397">
        <v>0.09</v>
      </c>
      <c r="J397">
        <f t="shared" si="94"/>
        <v>156862745.09803921</v>
      </c>
      <c r="K397">
        <f t="shared" si="85"/>
        <v>3254.9274424632072</v>
      </c>
      <c r="L397">
        <f t="shared" si="86"/>
        <v>36165.860471813416</v>
      </c>
      <c r="N397">
        <v>20000000000</v>
      </c>
      <c r="O397" s="2">
        <f t="shared" si="87"/>
        <v>3.2298973436903688</v>
      </c>
      <c r="P397" s="2">
        <f t="shared" si="88"/>
        <v>1.7521802500527997E-3</v>
      </c>
      <c r="Q397" s="2">
        <f t="shared" si="89"/>
        <v>5.4248790707720114E-4</v>
      </c>
      <c r="R397">
        <v>120000</v>
      </c>
      <c r="S397">
        <f t="shared" si="90"/>
        <v>122980.39215686274</v>
      </c>
      <c r="T397">
        <f t="shared" si="91"/>
        <v>7490.2284769683392</v>
      </c>
      <c r="U397">
        <f t="shared" si="92"/>
        <v>83224.760855203771</v>
      </c>
      <c r="V397">
        <f t="shared" si="93"/>
        <v>80642230.204646647</v>
      </c>
    </row>
    <row r="398" spans="5:22" x14ac:dyDescent="0.15">
      <c r="E398" s="1">
        <v>43684</v>
      </c>
      <c r="F398">
        <f t="shared" si="83"/>
        <v>64754809618.905411</v>
      </c>
      <c r="G398">
        <f t="shared" si="84"/>
        <v>35079770.861527808</v>
      </c>
      <c r="H398">
        <v>6000000</v>
      </c>
      <c r="I398">
        <v>0.09</v>
      </c>
      <c r="J398">
        <f t="shared" si="94"/>
        <v>156862745.09803921</v>
      </c>
      <c r="K398">
        <f t="shared" si="85"/>
        <v>3250.3936990607231</v>
      </c>
      <c r="L398">
        <f t="shared" si="86"/>
        <v>36115.485545119147</v>
      </c>
      <c r="N398">
        <v>20000000000</v>
      </c>
      <c r="O398" s="2">
        <f t="shared" si="87"/>
        <v>3.2377404809452703</v>
      </c>
      <c r="P398" s="2">
        <f t="shared" si="88"/>
        <v>1.7539885430763904E-3</v>
      </c>
      <c r="Q398" s="2">
        <f t="shared" si="89"/>
        <v>5.417322831767872E-4</v>
      </c>
      <c r="R398">
        <v>120000</v>
      </c>
      <c r="S398">
        <f t="shared" si="90"/>
        <v>122980.39215686274</v>
      </c>
      <c r="T398">
        <f t="shared" si="91"/>
        <v>7491.1904613851002</v>
      </c>
      <c r="U398">
        <f t="shared" si="92"/>
        <v>83235.449570945566</v>
      </c>
      <c r="V398">
        <f t="shared" si="93"/>
        <v>80848435.357658714</v>
      </c>
    </row>
    <row r="399" spans="5:22" x14ac:dyDescent="0.15">
      <c r="E399" s="1">
        <v>43685</v>
      </c>
      <c r="F399">
        <f t="shared" si="83"/>
        <v>64911672364.003448</v>
      </c>
      <c r="G399">
        <f t="shared" si="84"/>
        <v>35115886.347072929</v>
      </c>
      <c r="H399">
        <v>6000000</v>
      </c>
      <c r="I399">
        <v>0.09</v>
      </c>
      <c r="J399">
        <f t="shared" si="94"/>
        <v>156862745.09803921</v>
      </c>
      <c r="K399">
        <f t="shared" si="85"/>
        <v>3245.8772114347489</v>
      </c>
      <c r="L399">
        <f t="shared" si="86"/>
        <v>36065.302349274993</v>
      </c>
      <c r="N399">
        <v>20000000000</v>
      </c>
      <c r="O399" s="2">
        <f t="shared" si="87"/>
        <v>3.2455836182001723</v>
      </c>
      <c r="P399" s="2">
        <f t="shared" si="88"/>
        <v>1.7557943173536464E-3</v>
      </c>
      <c r="Q399" s="2">
        <f t="shared" si="89"/>
        <v>5.4097953523912486E-4</v>
      </c>
      <c r="R399">
        <v>120000</v>
      </c>
      <c r="S399">
        <f t="shared" si="90"/>
        <v>122980.39215686274</v>
      </c>
      <c r="T399">
        <f t="shared" si="91"/>
        <v>7492.1487844150915</v>
      </c>
      <c r="U399">
        <f t="shared" si="92"/>
        <v>83246.097604612136</v>
      </c>
      <c r="V399">
        <f t="shared" si="93"/>
        <v>81054651.199386522</v>
      </c>
    </row>
    <row r="400" spans="5:22" x14ac:dyDescent="0.15">
      <c r="E400" s="1">
        <v>43686</v>
      </c>
      <c r="F400">
        <f t="shared" si="83"/>
        <v>65068535109.101486</v>
      </c>
      <c r="G400">
        <f t="shared" si="84"/>
        <v>35151951.649422206</v>
      </c>
      <c r="H400">
        <v>6000000</v>
      </c>
      <c r="I400">
        <v>0.09</v>
      </c>
      <c r="J400">
        <f t="shared" si="94"/>
        <v>156862745.09803921</v>
      </c>
      <c r="K400">
        <f t="shared" si="85"/>
        <v>3241.3778724677618</v>
      </c>
      <c r="L400">
        <f t="shared" si="86"/>
        <v>36015.309694086245</v>
      </c>
      <c r="N400">
        <v>20000000000</v>
      </c>
      <c r="O400" s="2">
        <f t="shared" si="87"/>
        <v>3.2534267554550742</v>
      </c>
      <c r="P400" s="2">
        <f t="shared" si="88"/>
        <v>1.7575975824711103E-3</v>
      </c>
      <c r="Q400" s="2">
        <f t="shared" si="89"/>
        <v>5.4022964541129367E-4</v>
      </c>
      <c r="R400">
        <v>120000</v>
      </c>
      <c r="S400">
        <f t="shared" si="90"/>
        <v>122980.39215686274</v>
      </c>
      <c r="T400">
        <f t="shared" si="91"/>
        <v>7493.1034687868614</v>
      </c>
      <c r="U400">
        <f t="shared" si="92"/>
        <v>83256.705208742904</v>
      </c>
      <c r="V400">
        <f t="shared" si="93"/>
        <v>81260877.689148009</v>
      </c>
    </row>
    <row r="401" spans="5:22" x14ac:dyDescent="0.15">
      <c r="E401" s="1">
        <v>43687</v>
      </c>
      <c r="F401">
        <f t="shared" si="83"/>
        <v>65225397854.199524</v>
      </c>
      <c r="G401">
        <f t="shared" si="84"/>
        <v>35187966.959116295</v>
      </c>
      <c r="H401">
        <v>6000000</v>
      </c>
      <c r="I401">
        <v>0.09</v>
      </c>
      <c r="J401">
        <f t="shared" si="94"/>
        <v>156862745.09803921</v>
      </c>
      <c r="K401">
        <f t="shared" si="85"/>
        <v>3236.8955759631963</v>
      </c>
      <c r="L401">
        <f t="shared" si="86"/>
        <v>35965.506399591068</v>
      </c>
      <c r="N401">
        <v>20000000000</v>
      </c>
      <c r="O401" s="2">
        <f t="shared" si="87"/>
        <v>3.2612698927099761</v>
      </c>
      <c r="P401" s="2">
        <f t="shared" si="88"/>
        <v>1.7593983479558147E-3</v>
      </c>
      <c r="Q401" s="2">
        <f t="shared" si="89"/>
        <v>5.39482595993866E-4</v>
      </c>
      <c r="R401">
        <v>120000</v>
      </c>
      <c r="S401">
        <f t="shared" si="90"/>
        <v>122980.39215686274</v>
      </c>
      <c r="T401">
        <f t="shared" si="91"/>
        <v>7494.0545370335412</v>
      </c>
      <c r="U401">
        <f t="shared" si="92"/>
        <v>83267.272633706016</v>
      </c>
      <c r="V401">
        <f t="shared" si="93"/>
        <v>81467114.786513627</v>
      </c>
    </row>
    <row r="402" spans="5:22" x14ac:dyDescent="0.15">
      <c r="E402" s="1">
        <v>43688</v>
      </c>
      <c r="F402">
        <f t="shared" si="83"/>
        <v>65382260599.297562</v>
      </c>
      <c r="G402">
        <f t="shared" si="84"/>
        <v>35223932.465515889</v>
      </c>
      <c r="H402">
        <v>6000000</v>
      </c>
      <c r="I402">
        <v>0.09</v>
      </c>
      <c r="J402">
        <f t="shared" si="94"/>
        <v>156862745.09803921</v>
      </c>
      <c r="K402">
        <f t="shared" si="85"/>
        <v>3232.430216635335</v>
      </c>
      <c r="L402">
        <f t="shared" si="86"/>
        <v>35915.891295948168</v>
      </c>
      <c r="N402">
        <v>20000000000</v>
      </c>
      <c r="O402" s="2">
        <f t="shared" si="87"/>
        <v>3.2691130299648781</v>
      </c>
      <c r="P402" s="2">
        <f t="shared" si="88"/>
        <v>1.7611966232757945E-3</v>
      </c>
      <c r="Q402" s="2">
        <f t="shared" si="89"/>
        <v>5.3873836943922246E-4</v>
      </c>
      <c r="R402">
        <v>120000</v>
      </c>
      <c r="S402">
        <f t="shared" si="90"/>
        <v>122980.39215686274</v>
      </c>
      <c r="T402">
        <f t="shared" si="91"/>
        <v>7495.0020114949948</v>
      </c>
      <c r="U402">
        <f t="shared" si="92"/>
        <v>83277.800127722163</v>
      </c>
      <c r="V402">
        <f t="shared" si="93"/>
        <v>81673362.451304197</v>
      </c>
    </row>
    <row r="403" spans="5:22" x14ac:dyDescent="0.15">
      <c r="E403" s="1">
        <v>43689</v>
      </c>
      <c r="F403">
        <f t="shared" si="83"/>
        <v>65539123344.395599</v>
      </c>
      <c r="G403">
        <f t="shared" si="84"/>
        <v>35259848.356811836</v>
      </c>
      <c r="H403">
        <v>6000000</v>
      </c>
      <c r="I403">
        <v>0.09</v>
      </c>
      <c r="J403">
        <f t="shared" si="94"/>
        <v>156862745.09803921</v>
      </c>
      <c r="K403">
        <f t="shared" si="85"/>
        <v>3227.9816900993374</v>
      </c>
      <c r="L403">
        <f t="shared" si="86"/>
        <v>35866.463223325969</v>
      </c>
      <c r="N403">
        <v>20000000000</v>
      </c>
      <c r="O403" s="2">
        <f t="shared" si="87"/>
        <v>3.27695616721978</v>
      </c>
      <c r="P403" s="2">
        <f t="shared" si="88"/>
        <v>1.7629924178405919E-3</v>
      </c>
      <c r="Q403" s="2">
        <f t="shared" si="89"/>
        <v>5.3799694834988951E-4</v>
      </c>
      <c r="R403">
        <v>120000</v>
      </c>
      <c r="S403">
        <f t="shared" si="90"/>
        <v>122980.39215686274</v>
      </c>
      <c r="T403">
        <f t="shared" si="91"/>
        <v>7495.9459143199383</v>
      </c>
      <c r="U403">
        <f t="shared" si="92"/>
        <v>83288.287936888213</v>
      </c>
      <c r="V403">
        <f t="shared" si="93"/>
        <v>81879620.643588781</v>
      </c>
    </row>
    <row r="404" spans="5:22" x14ac:dyDescent="0.15">
      <c r="E404" s="1">
        <v>43690</v>
      </c>
      <c r="F404">
        <f t="shared" si="83"/>
        <v>65695986089.493637</v>
      </c>
      <c r="G404">
        <f t="shared" si="84"/>
        <v>35295714.82003516</v>
      </c>
      <c r="H404">
        <v>6000000</v>
      </c>
      <c r="I404">
        <v>0.09</v>
      </c>
      <c r="J404">
        <f t="shared" si="94"/>
        <v>156862745.09803921</v>
      </c>
      <c r="K404">
        <f t="shared" si="85"/>
        <v>3223.5498928613961</v>
      </c>
      <c r="L404">
        <f t="shared" si="86"/>
        <v>35817.221031793291</v>
      </c>
      <c r="N404">
        <v>20000000000</v>
      </c>
      <c r="O404" s="2">
        <f t="shared" si="87"/>
        <v>3.2847993044746819</v>
      </c>
      <c r="P404" s="2">
        <f t="shared" si="88"/>
        <v>1.7647857410017581E-3</v>
      </c>
      <c r="Q404" s="2">
        <f t="shared" si="89"/>
        <v>5.3725831547689925E-4</v>
      </c>
      <c r="R404">
        <v>120000</v>
      </c>
      <c r="S404">
        <f t="shared" si="90"/>
        <v>122980.39215686274</v>
      </c>
      <c r="T404">
        <f t="shared" si="91"/>
        <v>7496.886267468024</v>
      </c>
      <c r="U404">
        <f t="shared" si="92"/>
        <v>83298.736305200277</v>
      </c>
      <c r="V404">
        <f t="shared" si="93"/>
        <v>82085889.323682532</v>
      </c>
    </row>
    <row r="405" spans="5:22" x14ac:dyDescent="0.15">
      <c r="E405" s="1">
        <v>43691</v>
      </c>
      <c r="F405">
        <f t="shared" si="83"/>
        <v>65852848834.591675</v>
      </c>
      <c r="G405">
        <f t="shared" si="84"/>
        <v>35331532.041066952</v>
      </c>
      <c r="H405">
        <v>6000000</v>
      </c>
      <c r="I405">
        <v>0.09</v>
      </c>
      <c r="J405">
        <f t="shared" si="94"/>
        <v>156862745.09803921</v>
      </c>
      <c r="K405">
        <f t="shared" si="85"/>
        <v>3219.1347223090288</v>
      </c>
      <c r="L405">
        <f t="shared" si="86"/>
        <v>35768.163581211433</v>
      </c>
      <c r="N405">
        <v>20000000000</v>
      </c>
      <c r="O405" s="2">
        <f t="shared" si="87"/>
        <v>3.2926424417295839</v>
      </c>
      <c r="P405" s="2">
        <f t="shared" si="88"/>
        <v>1.7665766020533477E-3</v>
      </c>
      <c r="Q405" s="2">
        <f t="shared" si="89"/>
        <v>5.3652245371817143E-4</v>
      </c>
      <c r="R405">
        <v>120000</v>
      </c>
      <c r="S405">
        <f t="shared" si="90"/>
        <v>122980.39215686274</v>
      </c>
      <c r="T405">
        <f t="shared" si="91"/>
        <v>7497.8230927119048</v>
      </c>
      <c r="U405">
        <f t="shared" si="92"/>
        <v>83309.145474576726</v>
      </c>
      <c r="V405">
        <f t="shared" si="93"/>
        <v>82292168.452144608</v>
      </c>
    </row>
    <row r="406" spans="5:22" x14ac:dyDescent="0.15">
      <c r="E406" s="1">
        <v>43692</v>
      </c>
      <c r="F406">
        <f t="shared" si="83"/>
        <v>66009711579.689713</v>
      </c>
      <c r="G406">
        <f t="shared" si="84"/>
        <v>35367300.204648167</v>
      </c>
      <c r="H406">
        <v>6000000</v>
      </c>
      <c r="I406">
        <v>0.09</v>
      </c>
      <c r="J406">
        <f t="shared" si="94"/>
        <v>156862745.09803921</v>
      </c>
      <c r="K406">
        <f t="shared" si="85"/>
        <v>3214.7360767014957</v>
      </c>
      <c r="L406">
        <f t="shared" si="86"/>
        <v>35719.28974112773</v>
      </c>
      <c r="N406">
        <v>20000000000</v>
      </c>
      <c r="O406" s="2">
        <f t="shared" si="87"/>
        <v>3.3004855789844858</v>
      </c>
      <c r="P406" s="2">
        <f t="shared" si="88"/>
        <v>1.7683650102324083E-3</v>
      </c>
      <c r="Q406" s="2">
        <f t="shared" si="89"/>
        <v>5.35789346116916E-4</v>
      </c>
      <c r="R406">
        <v>120000</v>
      </c>
      <c r="S406">
        <f t="shared" si="90"/>
        <v>122980.39215686274</v>
      </c>
      <c r="T406">
        <f t="shared" si="91"/>
        <v>7498.7564116392568</v>
      </c>
      <c r="U406">
        <f t="shared" si="92"/>
        <v>83319.515684880636</v>
      </c>
      <c r="V406">
        <f t="shared" si="93"/>
        <v>82498457.98977606</v>
      </c>
    </row>
    <row r="407" spans="5:22" x14ac:dyDescent="0.15">
      <c r="E407" s="1">
        <v>43693</v>
      </c>
      <c r="F407">
        <f t="shared" si="83"/>
        <v>66166574324.78775</v>
      </c>
      <c r="G407">
        <f t="shared" si="84"/>
        <v>35403019.494389296</v>
      </c>
      <c r="H407">
        <v>6000000</v>
      </c>
      <c r="I407">
        <v>0.09</v>
      </c>
      <c r="J407">
        <f t="shared" si="94"/>
        <v>156862745.09803921</v>
      </c>
      <c r="K407">
        <f t="shared" si="85"/>
        <v>3210.3538551603438</v>
      </c>
      <c r="L407">
        <f t="shared" si="86"/>
        <v>35670.598390670486</v>
      </c>
      <c r="N407">
        <v>20000000000</v>
      </c>
      <c r="O407" s="2">
        <f t="shared" si="87"/>
        <v>3.3083287162393873</v>
      </c>
      <c r="P407" s="2">
        <f t="shared" si="88"/>
        <v>1.7701509747194647E-3</v>
      </c>
      <c r="Q407" s="2">
        <f t="shared" si="89"/>
        <v>5.350589758600573E-4</v>
      </c>
      <c r="R407">
        <v>120000</v>
      </c>
      <c r="S407">
        <f t="shared" si="90"/>
        <v>122980.39215686274</v>
      </c>
      <c r="T407">
        <f t="shared" si="91"/>
        <v>7499.6862456548024</v>
      </c>
      <c r="U407">
        <f t="shared" si="92"/>
        <v>83329.847173942253</v>
      </c>
      <c r="V407">
        <f t="shared" si="93"/>
        <v>82704757.897617817</v>
      </c>
    </row>
    <row r="408" spans="5:22" x14ac:dyDescent="0.15">
      <c r="E408" s="1">
        <v>43694</v>
      </c>
      <c r="F408">
        <f t="shared" si="83"/>
        <v>66323437069.885788</v>
      </c>
      <c r="G408">
        <f t="shared" si="84"/>
        <v>35438690.092779964</v>
      </c>
      <c r="H408">
        <v>6000000</v>
      </c>
      <c r="I408">
        <v>0.09</v>
      </c>
      <c r="J408">
        <f t="shared" si="94"/>
        <v>156862745.09803921</v>
      </c>
      <c r="K408">
        <f t="shared" si="85"/>
        <v>3205.987957660077</v>
      </c>
      <c r="L408">
        <f t="shared" si="86"/>
        <v>35622.088418445303</v>
      </c>
      <c r="N408">
        <v>20000000000</v>
      </c>
      <c r="O408" s="2">
        <f t="shared" si="87"/>
        <v>3.3161718534942892</v>
      </c>
      <c r="P408" s="2">
        <f t="shared" si="88"/>
        <v>1.7719345046389983E-3</v>
      </c>
      <c r="Q408" s="2">
        <f t="shared" si="89"/>
        <v>5.3433132627667948E-4</v>
      </c>
      <c r="R408">
        <v>120000</v>
      </c>
      <c r="S408">
        <f t="shared" si="90"/>
        <v>122980.39215686274</v>
      </c>
      <c r="T408">
        <f t="shared" si="91"/>
        <v>7500.6126159822734</v>
      </c>
      <c r="U408">
        <f t="shared" si="92"/>
        <v>83340.140177580819</v>
      </c>
      <c r="V408">
        <f t="shared" si="93"/>
        <v>82911068.13694863</v>
      </c>
    </row>
    <row r="409" spans="5:22" x14ac:dyDescent="0.15">
      <c r="E409" s="1">
        <v>43695</v>
      </c>
      <c r="F409">
        <f t="shared" si="83"/>
        <v>66480299814.983826</v>
      </c>
      <c r="G409">
        <f t="shared" si="84"/>
        <v>35474312.181198411</v>
      </c>
      <c r="H409">
        <v>6000000</v>
      </c>
      <c r="I409">
        <v>0.09</v>
      </c>
      <c r="J409">
        <f t="shared" si="94"/>
        <v>156862745.09803921</v>
      </c>
      <c r="K409">
        <f t="shared" si="85"/>
        <v>3201.6382850189507</v>
      </c>
      <c r="L409">
        <f t="shared" si="86"/>
        <v>35573.758722432787</v>
      </c>
      <c r="N409">
        <v>20000000000</v>
      </c>
      <c r="O409" s="2">
        <f t="shared" si="87"/>
        <v>3.3240149907491912</v>
      </c>
      <c r="P409" s="2">
        <f t="shared" si="88"/>
        <v>1.7737156090599205E-3</v>
      </c>
      <c r="Q409" s="2">
        <f t="shared" si="89"/>
        <v>5.3360638083649174E-4</v>
      </c>
      <c r="R409">
        <v>120000</v>
      </c>
      <c r="S409">
        <f t="shared" si="90"/>
        <v>122980.39215686274</v>
      </c>
      <c r="T409">
        <f t="shared" si="91"/>
        <v>7501.5355436663776</v>
      </c>
      <c r="U409">
        <f t="shared" si="92"/>
        <v>83350.394929626418</v>
      </c>
      <c r="V409">
        <f t="shared" si="93"/>
        <v>83117388.669283077</v>
      </c>
    </row>
    <row r="410" spans="5:22" x14ac:dyDescent="0.15">
      <c r="E410" s="1">
        <v>43696</v>
      </c>
      <c r="F410">
        <f t="shared" si="83"/>
        <v>66637162560.081863</v>
      </c>
      <c r="G410">
        <f t="shared" si="84"/>
        <v>35509885.939920843</v>
      </c>
      <c r="H410">
        <v>6000000</v>
      </c>
      <c r="I410">
        <v>0.09</v>
      </c>
      <c r="J410">
        <f t="shared" si="94"/>
        <v>156862745.09803921</v>
      </c>
      <c r="K410">
        <f t="shared" si="85"/>
        <v>3197.3047388898804</v>
      </c>
      <c r="L410">
        <f t="shared" si="86"/>
        <v>35525.608209887563</v>
      </c>
      <c r="N410">
        <v>20000000000</v>
      </c>
      <c r="O410" s="2">
        <f t="shared" si="87"/>
        <v>3.3318581280040931</v>
      </c>
      <c r="P410" s="2">
        <f t="shared" si="88"/>
        <v>1.7754942969960422E-3</v>
      </c>
      <c r="Q410" s="2">
        <f t="shared" si="89"/>
        <v>5.3288412314831345E-4</v>
      </c>
      <c r="R410">
        <v>120000</v>
      </c>
      <c r="S410">
        <f t="shared" si="90"/>
        <v>122980.39215686274</v>
      </c>
      <c r="T410">
        <f t="shared" si="91"/>
        <v>7502.455049574718</v>
      </c>
      <c r="U410">
        <f t="shared" si="92"/>
        <v>83360.611661941308</v>
      </c>
      <c r="V410">
        <f t="shared" si="93"/>
        <v>83323719.456369579</v>
      </c>
    </row>
    <row r="411" spans="5:22" x14ac:dyDescent="0.15">
      <c r="E411" s="1">
        <v>43697</v>
      </c>
      <c r="F411">
        <f t="shared" si="83"/>
        <v>66794025305.179901</v>
      </c>
      <c r="G411">
        <f t="shared" si="84"/>
        <v>35545411.548130728</v>
      </c>
      <c r="H411">
        <v>6000000</v>
      </c>
      <c r="I411">
        <v>0.09</v>
      </c>
      <c r="J411">
        <f t="shared" si="94"/>
        <v>156862745.09803921</v>
      </c>
      <c r="K411">
        <f t="shared" si="85"/>
        <v>3192.9872217514794</v>
      </c>
      <c r="L411">
        <f t="shared" si="86"/>
        <v>35477.635797238661</v>
      </c>
      <c r="N411">
        <v>20000000000</v>
      </c>
      <c r="O411" s="2">
        <f t="shared" si="87"/>
        <v>3.339701265258995</v>
      </c>
      <c r="P411" s="2">
        <f t="shared" si="88"/>
        <v>1.7772705774065365E-3</v>
      </c>
      <c r="Q411" s="2">
        <f t="shared" si="89"/>
        <v>5.3216453695857982E-4</v>
      </c>
      <c r="R411">
        <v>120000</v>
      </c>
      <c r="S411">
        <f t="shared" si="90"/>
        <v>122980.39215686274</v>
      </c>
      <c r="T411">
        <f t="shared" si="91"/>
        <v>7503.3711543996978</v>
      </c>
      <c r="U411">
        <f t="shared" si="92"/>
        <v>83370.790604441092</v>
      </c>
      <c r="V411">
        <f t="shared" si="93"/>
        <v>83530060.460188389</v>
      </c>
    </row>
    <row r="412" spans="5:22" x14ac:dyDescent="0.15">
      <c r="E412" s="1">
        <v>43698</v>
      </c>
      <c r="F412">
        <f t="shared" si="83"/>
        <v>66950888050.277939</v>
      </c>
      <c r="G412">
        <f t="shared" si="84"/>
        <v>35580889.183927968</v>
      </c>
      <c r="H412">
        <v>6000000</v>
      </c>
      <c r="I412">
        <v>0.09</v>
      </c>
      <c r="J412">
        <f t="shared" si="94"/>
        <v>156862745.09803921</v>
      </c>
      <c r="K412">
        <f t="shared" si="85"/>
        <v>3188.6856368992039</v>
      </c>
      <c r="L412">
        <f t="shared" si="86"/>
        <v>35429.840409991157</v>
      </c>
      <c r="N412">
        <v>20000000000</v>
      </c>
      <c r="O412" s="2">
        <f t="shared" si="87"/>
        <v>3.347544402513897</v>
      </c>
      <c r="P412" s="2">
        <f t="shared" si="88"/>
        <v>1.7790444591963984E-3</v>
      </c>
      <c r="Q412" s="2">
        <f t="shared" si="89"/>
        <v>5.3144760614986727E-4</v>
      </c>
      <c r="R412">
        <v>120000</v>
      </c>
      <c r="S412">
        <f t="shared" si="90"/>
        <v>122980.39215686274</v>
      </c>
      <c r="T412">
        <f t="shared" si="91"/>
        <v>7504.2838786604043</v>
      </c>
      <c r="U412">
        <f t="shared" si="92"/>
        <v>83380.931985115603</v>
      </c>
      <c r="V412">
        <f t="shared" si="93"/>
        <v>83736411.6429497</v>
      </c>
    </row>
    <row r="413" spans="5:22" x14ac:dyDescent="0.15">
      <c r="E413" s="1">
        <v>43699</v>
      </c>
      <c r="F413">
        <f t="shared" si="83"/>
        <v>67107750795.375977</v>
      </c>
      <c r="G413">
        <f t="shared" si="84"/>
        <v>35616319.024337962</v>
      </c>
      <c r="H413">
        <v>6000000</v>
      </c>
      <c r="I413">
        <v>0.09</v>
      </c>
      <c r="J413">
        <f t="shared" si="94"/>
        <v>156862745.09803921</v>
      </c>
      <c r="K413">
        <f t="shared" si="85"/>
        <v>3184.3998884366206</v>
      </c>
      <c r="L413">
        <f t="shared" si="86"/>
        <v>35382.220982629122</v>
      </c>
      <c r="N413">
        <v>20000000000</v>
      </c>
      <c r="O413" s="2">
        <f t="shared" si="87"/>
        <v>3.3553875397687989</v>
      </c>
      <c r="P413" s="2">
        <f t="shared" si="88"/>
        <v>1.780815951216898E-3</v>
      </c>
      <c r="Q413" s="2">
        <f t="shared" si="89"/>
        <v>5.3073331473943669E-4</v>
      </c>
      <c r="R413">
        <v>120000</v>
      </c>
      <c r="S413">
        <f t="shared" si="90"/>
        <v>122980.39215686274</v>
      </c>
      <c r="T413">
        <f t="shared" si="91"/>
        <v>7505.1932427044521</v>
      </c>
      <c r="U413">
        <f t="shared" si="92"/>
        <v>83391.036030049465</v>
      </c>
      <c r="V413">
        <f t="shared" si="93"/>
        <v>83942772.96709168</v>
      </c>
    </row>
    <row r="414" spans="5:22" x14ac:dyDescent="0.15">
      <c r="E414" s="1">
        <v>43700</v>
      </c>
      <c r="F414">
        <f t="shared" si="83"/>
        <v>67264613540.474014</v>
      </c>
      <c r="G414">
        <f t="shared" si="84"/>
        <v>35651701.245320588</v>
      </c>
      <c r="H414">
        <v>6000000</v>
      </c>
      <c r="I414">
        <v>0.09</v>
      </c>
      <c r="J414">
        <f t="shared" si="94"/>
        <v>156862745.09803921</v>
      </c>
      <c r="K414">
        <f t="shared" si="85"/>
        <v>3180.129881266781</v>
      </c>
      <c r="L414">
        <f t="shared" si="86"/>
        <v>35334.776458519787</v>
      </c>
      <c r="N414">
        <v>20000000000</v>
      </c>
      <c r="O414" s="2">
        <f t="shared" si="87"/>
        <v>3.3632306770237008</v>
      </c>
      <c r="P414" s="2">
        <f t="shared" si="88"/>
        <v>1.7825850622660295E-3</v>
      </c>
      <c r="Q414" s="2">
        <f t="shared" si="89"/>
        <v>5.3002164687779687E-4</v>
      </c>
      <c r="R414">
        <v>120000</v>
      </c>
      <c r="S414">
        <f t="shared" si="90"/>
        <v>122980.39215686274</v>
      </c>
      <c r="T414">
        <f t="shared" si="91"/>
        <v>7506.0992667098235</v>
      </c>
      <c r="U414">
        <f t="shared" si="92"/>
        <v>83401.102963442492</v>
      </c>
      <c r="V414">
        <f t="shared" si="93"/>
        <v>84149144.395278603</v>
      </c>
    </row>
    <row r="415" spans="5:22" x14ac:dyDescent="0.15">
      <c r="E415" s="1">
        <v>43701</v>
      </c>
      <c r="F415">
        <f t="shared" si="83"/>
        <v>67421476285.572052</v>
      </c>
      <c r="G415">
        <f t="shared" si="84"/>
        <v>35687036.021779105</v>
      </c>
      <c r="H415">
        <v>6000000</v>
      </c>
      <c r="I415">
        <v>0.09</v>
      </c>
      <c r="J415">
        <f t="shared" si="94"/>
        <v>156862745.09803921</v>
      </c>
      <c r="K415">
        <f t="shared" si="85"/>
        <v>3175.8755210837171</v>
      </c>
      <c r="L415">
        <f t="shared" si="86"/>
        <v>35287.505789819079</v>
      </c>
      <c r="N415">
        <v>20000000000</v>
      </c>
      <c r="O415" s="2">
        <f t="shared" si="87"/>
        <v>3.3710738142786028</v>
      </c>
      <c r="P415" s="2">
        <f t="shared" si="88"/>
        <v>1.7843518010889551E-3</v>
      </c>
      <c r="Q415" s="2">
        <f t="shared" si="89"/>
        <v>5.2931258684728625E-4</v>
      </c>
      <c r="R415">
        <v>120000</v>
      </c>
      <c r="S415">
        <f t="shared" si="90"/>
        <v>122980.39215686274</v>
      </c>
      <c r="T415">
        <f t="shared" si="91"/>
        <v>7507.0019706866633</v>
      </c>
      <c r="U415">
        <f t="shared" si="92"/>
        <v>83411.1330076296</v>
      </c>
      <c r="V415">
        <f t="shared" si="93"/>
        <v>84355525.89039892</v>
      </c>
    </row>
    <row r="416" spans="5:22" x14ac:dyDescent="0.15">
      <c r="E416" s="1">
        <v>43702</v>
      </c>
      <c r="F416">
        <f t="shared" si="83"/>
        <v>67578339030.67009</v>
      </c>
      <c r="G416">
        <f t="shared" si="84"/>
        <v>35722323.527568921</v>
      </c>
      <c r="H416">
        <v>6000000</v>
      </c>
      <c r="I416">
        <v>0.09</v>
      </c>
      <c r="J416">
        <f t="shared" si="94"/>
        <v>156862745.09803921</v>
      </c>
      <c r="K416">
        <f t="shared" si="85"/>
        <v>3171.6367143640382</v>
      </c>
      <c r="L416">
        <f t="shared" si="86"/>
        <v>35240.407937378201</v>
      </c>
      <c r="N416">
        <v>20000000000</v>
      </c>
      <c r="O416" s="2">
        <f t="shared" si="87"/>
        <v>3.3789169515335047</v>
      </c>
      <c r="P416" s="2">
        <f t="shared" si="88"/>
        <v>1.7861161763784461E-3</v>
      </c>
      <c r="Q416" s="2">
        <f t="shared" si="89"/>
        <v>5.2860611906067304E-4</v>
      </c>
      <c r="R416">
        <v>120000</v>
      </c>
      <c r="S416">
        <f t="shared" si="90"/>
        <v>122980.39215686274</v>
      </c>
      <c r="T416">
        <f t="shared" si="91"/>
        <v>7507.90137447907</v>
      </c>
      <c r="U416">
        <f t="shared" si="92"/>
        <v>83421.126383100782</v>
      </c>
      <c r="V416">
        <f t="shared" si="93"/>
        <v>84561917.415563419</v>
      </c>
    </row>
    <row r="417" spans="5:22" x14ac:dyDescent="0.15">
      <c r="E417" s="1">
        <v>43703</v>
      </c>
      <c r="F417">
        <f t="shared" si="83"/>
        <v>67735201775.768127</v>
      </c>
      <c r="G417">
        <f t="shared" si="84"/>
        <v>35757563.935506299</v>
      </c>
      <c r="H417">
        <v>6000000</v>
      </c>
      <c r="I417">
        <v>0.09</v>
      </c>
      <c r="J417">
        <f t="shared" si="94"/>
        <v>156862745.09803921</v>
      </c>
      <c r="K417">
        <f t="shared" si="85"/>
        <v>3167.4133683586388</v>
      </c>
      <c r="L417">
        <f t="shared" si="86"/>
        <v>35193.481870651543</v>
      </c>
      <c r="N417">
        <v>20000000000</v>
      </c>
      <c r="O417" s="2">
        <f t="shared" si="87"/>
        <v>3.3867600887884062</v>
      </c>
      <c r="P417" s="2">
        <f t="shared" si="88"/>
        <v>1.7878781967753149E-3</v>
      </c>
      <c r="Q417" s="2">
        <f t="shared" si="89"/>
        <v>5.2790222805977323E-4</v>
      </c>
      <c r="R417">
        <v>120000</v>
      </c>
      <c r="S417">
        <f t="shared" si="90"/>
        <v>122980.39215686274</v>
      </c>
      <c r="T417">
        <f t="shared" si="91"/>
        <v>7508.7974977668491</v>
      </c>
      <c r="U417">
        <f t="shared" si="92"/>
        <v>83431.083308520552</v>
      </c>
      <c r="V417">
        <f t="shared" si="93"/>
        <v>84768318.934103385</v>
      </c>
    </row>
    <row r="418" spans="5:22" x14ac:dyDescent="0.15">
      <c r="E418" s="1">
        <v>43704</v>
      </c>
      <c r="F418">
        <f t="shared" si="83"/>
        <v>67892064520.866165</v>
      </c>
      <c r="G418">
        <f t="shared" si="84"/>
        <v>35792757.41737695</v>
      </c>
      <c r="H418">
        <v>6000000</v>
      </c>
      <c r="I418">
        <v>0.09</v>
      </c>
      <c r="J418">
        <f t="shared" si="94"/>
        <v>156862745.09803921</v>
      </c>
      <c r="K418">
        <f t="shared" si="85"/>
        <v>3163.2053910845166</v>
      </c>
      <c r="L418">
        <f t="shared" si="86"/>
        <v>35146.726567605743</v>
      </c>
      <c r="N418">
        <v>20000000000</v>
      </c>
      <c r="O418" s="2">
        <f t="shared" si="87"/>
        <v>3.3946032260433081</v>
      </c>
      <c r="P418" s="2">
        <f t="shared" si="88"/>
        <v>1.7896378708688475E-3</v>
      </c>
      <c r="Q418" s="2">
        <f t="shared" si="89"/>
        <v>5.2720089851408607E-4</v>
      </c>
      <c r="R418">
        <v>120000</v>
      </c>
      <c r="S418">
        <f t="shared" si="90"/>
        <v>122980.39215686274</v>
      </c>
      <c r="T418">
        <f t="shared" si="91"/>
        <v>7509.6903600672531</v>
      </c>
      <c r="U418">
        <f t="shared" si="92"/>
        <v>83441.004000747256</v>
      </c>
      <c r="V418">
        <f t="shared" si="93"/>
        <v>84974730.409568772</v>
      </c>
    </row>
    <row r="419" spans="5:22" x14ac:dyDescent="0.15">
      <c r="E419" s="1">
        <v>43705</v>
      </c>
      <c r="F419">
        <f t="shared" si="83"/>
        <v>68048927265.964203</v>
      </c>
      <c r="G419">
        <f t="shared" si="84"/>
        <v>35827904.143944554</v>
      </c>
      <c r="H419">
        <v>6000000</v>
      </c>
      <c r="I419">
        <v>0.09</v>
      </c>
      <c r="J419">
        <f t="shared" si="94"/>
        <v>156862745.09803921</v>
      </c>
      <c r="K419">
        <f t="shared" si="85"/>
        <v>3159.0126913166905</v>
      </c>
      <c r="L419">
        <f t="shared" si="86"/>
        <v>35100.141014629895</v>
      </c>
      <c r="N419">
        <v>20000000000</v>
      </c>
      <c r="O419" s="2">
        <f t="shared" si="87"/>
        <v>3.40244636329821</v>
      </c>
      <c r="P419" s="2">
        <f t="shared" si="88"/>
        <v>1.7913952071972278E-3</v>
      </c>
      <c r="Q419" s="2">
        <f t="shared" si="89"/>
        <v>5.2650211521944844E-4</v>
      </c>
      <c r="R419">
        <v>120000</v>
      </c>
      <c r="S419">
        <f t="shared" si="90"/>
        <v>122980.39215686274</v>
      </c>
      <c r="T419">
        <f t="shared" si="91"/>
        <v>7510.5799807366975</v>
      </c>
      <c r="U419">
        <f t="shared" si="92"/>
        <v>83450.888674852191</v>
      </c>
      <c r="V419">
        <f t="shared" si="93"/>
        <v>85181151.805726394</v>
      </c>
    </row>
    <row r="420" spans="5:22" x14ac:dyDescent="0.15">
      <c r="E420" s="1">
        <v>43706</v>
      </c>
      <c r="F420">
        <f t="shared" si="83"/>
        <v>68205790011.062241</v>
      </c>
      <c r="G420">
        <f t="shared" si="84"/>
        <v>35863004.284959182</v>
      </c>
      <c r="H420">
        <v>6000000</v>
      </c>
      <c r="I420">
        <v>0.09</v>
      </c>
      <c r="J420">
        <f t="shared" si="94"/>
        <v>156862745.09803921</v>
      </c>
      <c r="K420">
        <f t="shared" si="85"/>
        <v>3154.8351785802283</v>
      </c>
      <c r="L420">
        <f t="shared" si="86"/>
        <v>35053.724206446983</v>
      </c>
      <c r="N420">
        <v>20000000000</v>
      </c>
      <c r="O420" s="2">
        <f t="shared" si="87"/>
        <v>3.410289500553112</v>
      </c>
      <c r="P420" s="2">
        <f t="shared" si="88"/>
        <v>1.7931502142479591E-3</v>
      </c>
      <c r="Q420" s="2">
        <f t="shared" si="89"/>
        <v>5.2580586309670474E-4</v>
      </c>
      <c r="R420">
        <v>120000</v>
      </c>
      <c r="S420">
        <f t="shared" si="90"/>
        <v>122980.39215686274</v>
      </c>
      <c r="T420">
        <f t="shared" si="91"/>
        <v>7511.4663789724464</v>
      </c>
      <c r="U420">
        <f t="shared" si="92"/>
        <v>83460.73754413829</v>
      </c>
      <c r="V420">
        <f t="shared" si="93"/>
        <v>85387583.086558118</v>
      </c>
    </row>
    <row r="421" spans="5:22" x14ac:dyDescent="0.15">
      <c r="E421" s="1">
        <v>43707</v>
      </c>
      <c r="F421">
        <f t="shared" si="83"/>
        <v>68362652756.160278</v>
      </c>
      <c r="G421">
        <f t="shared" si="84"/>
        <v>35898058.00916563</v>
      </c>
      <c r="H421">
        <v>6000000</v>
      </c>
      <c r="I421">
        <v>0.09</v>
      </c>
      <c r="J421">
        <f t="shared" si="94"/>
        <v>156862745.09803921</v>
      </c>
      <c r="K421">
        <f t="shared" si="85"/>
        <v>3150.6727631423687</v>
      </c>
      <c r="L421">
        <f t="shared" si="86"/>
        <v>35007.475146026321</v>
      </c>
      <c r="N421">
        <v>20000000000</v>
      </c>
      <c r="O421" s="2">
        <f t="shared" si="87"/>
        <v>3.4181326378080139</v>
      </c>
      <c r="P421" s="2">
        <f t="shared" si="88"/>
        <v>1.7949029004582814E-3</v>
      </c>
      <c r="Q421" s="2">
        <f t="shared" si="89"/>
        <v>5.2511212719039482E-4</v>
      </c>
      <c r="R421">
        <v>120000</v>
      </c>
      <c r="S421">
        <f t="shared" si="90"/>
        <v>122980.39215686274</v>
      </c>
      <c r="T421">
        <f t="shared" si="91"/>
        <v>7512.3495738142865</v>
      </c>
      <c r="U421">
        <f t="shared" si="92"/>
        <v>83470.550820158736</v>
      </c>
      <c r="V421">
        <f t="shared" si="93"/>
        <v>85594024.216259122</v>
      </c>
    </row>
    <row r="422" spans="5:22" x14ac:dyDescent="0.15">
      <c r="E422" s="1">
        <v>43708</v>
      </c>
      <c r="F422">
        <f t="shared" si="83"/>
        <v>68519515501.258316</v>
      </c>
      <c r="G422">
        <f t="shared" si="84"/>
        <v>35933065.484311655</v>
      </c>
      <c r="H422">
        <v>6000000</v>
      </c>
      <c r="I422">
        <v>0.09</v>
      </c>
      <c r="J422">
        <f t="shared" si="94"/>
        <v>156862745.09803921</v>
      </c>
      <c r="K422">
        <f t="shared" si="85"/>
        <v>3146.5253560047518</v>
      </c>
      <c r="L422">
        <f t="shared" si="86"/>
        <v>34961.392844497241</v>
      </c>
      <c r="N422">
        <v>20000000000</v>
      </c>
      <c r="O422" s="2">
        <f t="shared" si="87"/>
        <v>3.4259757750629158</v>
      </c>
      <c r="P422" s="2">
        <f t="shared" si="88"/>
        <v>1.7966532742155828E-3</v>
      </c>
      <c r="Q422" s="2">
        <f t="shared" si="89"/>
        <v>5.2442089266745867E-4</v>
      </c>
      <c r="R422">
        <v>120000</v>
      </c>
      <c r="S422">
        <f t="shared" si="90"/>
        <v>122980.39215686274</v>
      </c>
      <c r="T422">
        <f t="shared" si="91"/>
        <v>7513.2295841461819</v>
      </c>
      <c r="U422">
        <f t="shared" si="92"/>
        <v>83480.328712735354</v>
      </c>
      <c r="V422">
        <f t="shared" si="93"/>
        <v>85800475.159236148</v>
      </c>
    </row>
    <row r="423" spans="5:22" x14ac:dyDescent="0.15">
      <c r="E423" s="1">
        <v>43709</v>
      </c>
      <c r="F423">
        <f t="shared" si="83"/>
        <v>68676378246.356354</v>
      </c>
      <c r="G423">
        <f t="shared" si="84"/>
        <v>35968026.877156153</v>
      </c>
      <c r="H423">
        <v>6000000</v>
      </c>
      <c r="I423">
        <v>0.09</v>
      </c>
      <c r="J423">
        <f t="shared" si="94"/>
        <v>156862745.09803921</v>
      </c>
      <c r="K423">
        <f t="shared" si="85"/>
        <v>3142.3928688957426</v>
      </c>
      <c r="L423">
        <f t="shared" si="86"/>
        <v>34915.476321063805</v>
      </c>
      <c r="N423">
        <v>20000000000</v>
      </c>
      <c r="O423" s="2">
        <f t="shared" si="87"/>
        <v>3.4338189123178178</v>
      </c>
      <c r="P423" s="2">
        <f t="shared" si="88"/>
        <v>1.7984013438578077E-3</v>
      </c>
      <c r="Q423" s="2">
        <f t="shared" si="89"/>
        <v>5.2373214481595714E-4</v>
      </c>
      <c r="R423">
        <v>120000</v>
      </c>
      <c r="S423">
        <f t="shared" si="90"/>
        <v>122980.39215686274</v>
      </c>
      <c r="T423">
        <f t="shared" si="91"/>
        <v>7514.1064286978944</v>
      </c>
      <c r="U423">
        <f t="shared" si="92"/>
        <v>83490.071429976611</v>
      </c>
      <c r="V423">
        <f t="shared" si="93"/>
        <v>86006935.880105749</v>
      </c>
    </row>
    <row r="424" spans="5:22" x14ac:dyDescent="0.15">
      <c r="E424" s="1">
        <v>43710</v>
      </c>
      <c r="F424">
        <f t="shared" si="83"/>
        <v>68833240991.454391</v>
      </c>
      <c r="G424">
        <f t="shared" si="84"/>
        <v>36002942.353477217</v>
      </c>
      <c r="H424">
        <v>6000000</v>
      </c>
      <c r="I424">
        <v>0.09</v>
      </c>
      <c r="J424">
        <f t="shared" si="94"/>
        <v>156862745.09803921</v>
      </c>
      <c r="K424">
        <f t="shared" si="85"/>
        <v>3138.2752142628556</v>
      </c>
      <c r="L424">
        <f t="shared" si="86"/>
        <v>34869.724602920622</v>
      </c>
      <c r="N424">
        <v>20000000000</v>
      </c>
      <c r="O424" s="2">
        <f t="shared" si="87"/>
        <v>3.4416620495727197</v>
      </c>
      <c r="P424" s="2">
        <f t="shared" si="88"/>
        <v>1.8001471176738609E-3</v>
      </c>
      <c r="Q424" s="2">
        <f t="shared" si="89"/>
        <v>5.2304586904380922E-4</v>
      </c>
      <c r="R424">
        <v>120000</v>
      </c>
      <c r="S424">
        <f t="shared" si="90"/>
        <v>122980.39215686274</v>
      </c>
      <c r="T424">
        <f t="shared" si="91"/>
        <v>7514.9801260465956</v>
      </c>
      <c r="U424">
        <f t="shared" si="92"/>
        <v>83499.779178295503</v>
      </c>
      <c r="V424">
        <f t="shared" si="93"/>
        <v>86213406.343692601</v>
      </c>
    </row>
    <row r="425" spans="5:22" x14ac:dyDescent="0.15">
      <c r="E425" s="1">
        <v>43711</v>
      </c>
      <c r="F425">
        <f t="shared" ref="F425:F488" si="95">F424+J424</f>
        <v>68990103736.552429</v>
      </c>
      <c r="G425">
        <f t="shared" ref="G425:G488" si="96">G424+L424</f>
        <v>36037812.07808014</v>
      </c>
      <c r="H425">
        <v>6000000</v>
      </c>
      <c r="I425">
        <v>0.09</v>
      </c>
      <c r="J425">
        <f t="shared" si="94"/>
        <v>156862745.09803921</v>
      </c>
      <c r="K425">
        <f t="shared" ref="K425:K488" si="97">H425*G425/F425</f>
        <v>3134.1723052652728</v>
      </c>
      <c r="L425">
        <f t="shared" ref="L425:L488" si="98">K425/I425</f>
        <v>34824.136725169701</v>
      </c>
      <c r="N425">
        <v>20000000000</v>
      </c>
      <c r="O425" s="2">
        <f t="shared" ref="O425:O488" si="99">F425/N425</f>
        <v>3.4495051868276216</v>
      </c>
      <c r="P425" s="2">
        <f t="shared" ref="P425:P488" si="100">G425/N425</f>
        <v>1.8018906039040071E-3</v>
      </c>
      <c r="Q425" s="2">
        <f t="shared" ref="Q425:Q488" si="101">G425/F425</f>
        <v>5.2236205087754551E-4</v>
      </c>
      <c r="R425">
        <v>120000</v>
      </c>
      <c r="S425">
        <f t="shared" ref="S425:S488" si="102">J425*49%/75000000*R425</f>
        <v>122980.39215686274</v>
      </c>
      <c r="T425">
        <f t="shared" ref="T425:T488" si="103">V425/F425*H425</f>
        <v>7515.8506946184507</v>
      </c>
      <c r="U425">
        <f t="shared" ref="U425:U488" si="104">T425/I425</f>
        <v>83509.452162427231</v>
      </c>
      <c r="V425">
        <f t="shared" ref="V425:V488" si="105">V424+U424+S425</f>
        <v>86419886.515027761</v>
      </c>
    </row>
    <row r="426" spans="5:22" x14ac:dyDescent="0.15">
      <c r="E426" s="1">
        <v>43712</v>
      </c>
      <c r="F426">
        <f t="shared" si="95"/>
        <v>69146966481.650467</v>
      </c>
      <c r="G426">
        <f t="shared" si="96"/>
        <v>36072636.214805312</v>
      </c>
      <c r="H426">
        <v>6000000</v>
      </c>
      <c r="I426">
        <v>0.09</v>
      </c>
      <c r="J426">
        <f t="shared" si="94"/>
        <v>156862745.09803921</v>
      </c>
      <c r="K426">
        <f t="shared" si="97"/>
        <v>3130.0840557664587</v>
      </c>
      <c r="L426">
        <f t="shared" si="98"/>
        <v>34778.711730738432</v>
      </c>
      <c r="N426">
        <v>20000000000</v>
      </c>
      <c r="O426" s="2">
        <f t="shared" si="99"/>
        <v>3.4573483240825231</v>
      </c>
      <c r="P426" s="2">
        <f t="shared" si="100"/>
        <v>1.8036318107402657E-3</v>
      </c>
      <c r="Q426" s="2">
        <f t="shared" si="101"/>
        <v>5.2168067596107645E-4</v>
      </c>
      <c r="R426">
        <v>120000</v>
      </c>
      <c r="S426">
        <f t="shared" si="102"/>
        <v>122980.39215686274</v>
      </c>
      <c r="T426">
        <f t="shared" si="103"/>
        <v>7516.7181526901923</v>
      </c>
      <c r="U426">
        <f t="shared" si="104"/>
        <v>83519.090585446582</v>
      </c>
      <c r="V426">
        <f t="shared" si="105"/>
        <v>86626376.35934706</v>
      </c>
    </row>
    <row r="427" spans="5:22" x14ac:dyDescent="0.15">
      <c r="E427" s="1">
        <v>43713</v>
      </c>
      <c r="F427">
        <f t="shared" si="95"/>
        <v>69303829226.748505</v>
      </c>
      <c r="G427">
        <f t="shared" si="96"/>
        <v>36107414.926536053</v>
      </c>
      <c r="H427">
        <v>6000000</v>
      </c>
      <c r="I427">
        <v>0.09</v>
      </c>
      <c r="J427">
        <f t="shared" si="94"/>
        <v>156862745.09803921</v>
      </c>
      <c r="K427">
        <f t="shared" si="97"/>
        <v>3126.0103803268667</v>
      </c>
      <c r="L427">
        <f t="shared" si="98"/>
        <v>34733.448670298523</v>
      </c>
      <c r="N427">
        <v>20000000000</v>
      </c>
      <c r="O427" s="2">
        <f t="shared" si="99"/>
        <v>3.4651914613374251</v>
      </c>
      <c r="P427" s="2">
        <f t="shared" si="100"/>
        <v>1.8053707463268026E-3</v>
      </c>
      <c r="Q427" s="2">
        <f t="shared" si="101"/>
        <v>5.210017300544778E-4</v>
      </c>
      <c r="R427">
        <v>120000</v>
      </c>
      <c r="S427">
        <f t="shared" si="102"/>
        <v>122980.39215686274</v>
      </c>
      <c r="T427">
        <f t="shared" si="103"/>
        <v>7517.58251839066</v>
      </c>
      <c r="U427">
        <f t="shared" si="104"/>
        <v>83528.694648785109</v>
      </c>
      <c r="V427">
        <f t="shared" si="105"/>
        <v>86832875.84208937</v>
      </c>
    </row>
    <row r="428" spans="5:22" x14ac:dyDescent="0.15">
      <c r="E428" s="1">
        <v>43714</v>
      </c>
      <c r="F428">
        <f t="shared" si="95"/>
        <v>69460691971.846542</v>
      </c>
      <c r="G428">
        <f t="shared" si="96"/>
        <v>36142148.375206351</v>
      </c>
      <c r="H428">
        <v>6000000</v>
      </c>
      <c r="I428">
        <v>0.09</v>
      </c>
      <c r="J428">
        <f t="shared" si="94"/>
        <v>156862745.09803921</v>
      </c>
      <c r="K428">
        <f t="shared" si="97"/>
        <v>3121.951194196738</v>
      </c>
      <c r="L428">
        <f t="shared" si="98"/>
        <v>34688.346602185979</v>
      </c>
      <c r="N428">
        <v>20000000000</v>
      </c>
      <c r="O428" s="2">
        <f t="shared" si="99"/>
        <v>3.473034598592327</v>
      </c>
      <c r="P428" s="2">
        <f t="shared" si="100"/>
        <v>1.8071074187603175E-3</v>
      </c>
      <c r="Q428" s="2">
        <f t="shared" si="101"/>
        <v>5.2032519903278968E-4</v>
      </c>
      <c r="R428">
        <v>120000</v>
      </c>
      <c r="S428">
        <f t="shared" si="102"/>
        <v>122980.39215686274</v>
      </c>
      <c r="T428">
        <f t="shared" si="103"/>
        <v>7518.4438097023321</v>
      </c>
      <c r="U428">
        <f t="shared" si="104"/>
        <v>83538.264552248133</v>
      </c>
      <c r="V428">
        <f t="shared" si="105"/>
        <v>87039384.928895026</v>
      </c>
    </row>
    <row r="429" spans="5:22" x14ac:dyDescent="0.15">
      <c r="E429" s="1">
        <v>43715</v>
      </c>
      <c r="F429">
        <f t="shared" si="95"/>
        <v>69617554716.94458</v>
      </c>
      <c r="G429">
        <f t="shared" si="96"/>
        <v>36176836.721808538</v>
      </c>
      <c r="H429">
        <v>6000000</v>
      </c>
      <c r="I429">
        <v>0.09</v>
      </c>
      <c r="J429">
        <f t="shared" si="94"/>
        <v>156862745.09803921</v>
      </c>
      <c r="K429">
        <f t="shared" si="97"/>
        <v>3117.9064133089928</v>
      </c>
      <c r="L429">
        <f t="shared" si="98"/>
        <v>34643.404592322142</v>
      </c>
      <c r="N429">
        <v>20000000000</v>
      </c>
      <c r="O429" s="2">
        <f t="shared" si="99"/>
        <v>3.4808777358472289</v>
      </c>
      <c r="P429" s="2">
        <f t="shared" si="100"/>
        <v>1.808841836090427E-3</v>
      </c>
      <c r="Q429" s="2">
        <f t="shared" si="101"/>
        <v>5.1965106888483218E-4</v>
      </c>
      <c r="R429">
        <v>120000</v>
      </c>
      <c r="S429">
        <f t="shared" si="102"/>
        <v>122980.39215686274</v>
      </c>
      <c r="T429">
        <f t="shared" si="103"/>
        <v>7519.3020444628382</v>
      </c>
      <c r="U429">
        <f t="shared" si="104"/>
        <v>83547.800494031544</v>
      </c>
      <c r="V429">
        <f t="shared" si="105"/>
        <v>87245903.585604146</v>
      </c>
    </row>
    <row r="430" spans="5:22" x14ac:dyDescent="0.15">
      <c r="E430" s="1">
        <v>43716</v>
      </c>
      <c r="F430">
        <f t="shared" si="95"/>
        <v>69774417462.042618</v>
      </c>
      <c r="G430">
        <f t="shared" si="96"/>
        <v>36211480.126400858</v>
      </c>
      <c r="H430">
        <v>6000000</v>
      </c>
      <c r="I430">
        <v>0.09</v>
      </c>
      <c r="J430">
        <f t="shared" si="94"/>
        <v>156862745.09803921</v>
      </c>
      <c r="K430">
        <f t="shared" si="97"/>
        <v>3113.875954272205</v>
      </c>
      <c r="L430">
        <f t="shared" si="98"/>
        <v>34598.62171413561</v>
      </c>
      <c r="N430">
        <v>20000000000</v>
      </c>
      <c r="O430" s="2">
        <f t="shared" si="99"/>
        <v>3.4887208731021309</v>
      </c>
      <c r="P430" s="2">
        <f t="shared" si="100"/>
        <v>1.8105740063200429E-3</v>
      </c>
      <c r="Q430" s="2">
        <f t="shared" si="101"/>
        <v>5.1897932571203409E-4</v>
      </c>
      <c r="R430">
        <v>120000</v>
      </c>
      <c r="S430">
        <f t="shared" si="102"/>
        <v>122980.39215686274</v>
      </c>
      <c r="T430">
        <f t="shared" si="103"/>
        <v>7520.1572403664395</v>
      </c>
      <c r="U430">
        <f t="shared" si="104"/>
        <v>83557.302670738223</v>
      </c>
      <c r="V430">
        <f t="shared" si="105"/>
        <v>87452431.778255045</v>
      </c>
    </row>
    <row r="431" spans="5:22" x14ac:dyDescent="0.15">
      <c r="E431" s="1">
        <v>43717</v>
      </c>
      <c r="F431">
        <f t="shared" si="95"/>
        <v>69931280207.140656</v>
      </c>
      <c r="G431">
        <f t="shared" si="96"/>
        <v>36246078.748114996</v>
      </c>
      <c r="H431">
        <v>6000000</v>
      </c>
      <c r="I431">
        <v>0.09</v>
      </c>
      <c r="J431">
        <f t="shared" si="94"/>
        <v>156862745.09803921</v>
      </c>
      <c r="K431">
        <f t="shared" si="97"/>
        <v>3109.859734363672</v>
      </c>
      <c r="L431">
        <f t="shared" si="98"/>
        <v>34553.997048485246</v>
      </c>
      <c r="N431">
        <v>20000000000</v>
      </c>
      <c r="O431" s="2">
        <f t="shared" si="99"/>
        <v>3.4965640103570328</v>
      </c>
      <c r="P431" s="2">
        <f t="shared" si="100"/>
        <v>1.8123039374057497E-3</v>
      </c>
      <c r="Q431" s="2">
        <f t="shared" si="101"/>
        <v>5.1830995572727868E-4</v>
      </c>
      <c r="R431">
        <v>120000</v>
      </c>
      <c r="S431">
        <f t="shared" si="102"/>
        <v>122980.39215686274</v>
      </c>
      <c r="T431">
        <f t="shared" si="103"/>
        <v>7521.0094149655069</v>
      </c>
      <c r="U431">
        <f t="shared" si="104"/>
        <v>83566.771277394524</v>
      </c>
      <c r="V431">
        <f t="shared" si="105"/>
        <v>87658969.473082647</v>
      </c>
    </row>
    <row r="432" spans="5:22" x14ac:dyDescent="0.15">
      <c r="E432" s="1">
        <v>43718</v>
      </c>
      <c r="F432">
        <f t="shared" si="95"/>
        <v>70088142952.238693</v>
      </c>
      <c r="G432">
        <f t="shared" si="96"/>
        <v>36280632.745163478</v>
      </c>
      <c r="H432">
        <v>6000000</v>
      </c>
      <c r="I432">
        <v>0.09</v>
      </c>
      <c r="J432">
        <f t="shared" si="94"/>
        <v>156862745.09803921</v>
      </c>
      <c r="K432">
        <f t="shared" si="97"/>
        <v>3105.8576715225668</v>
      </c>
      <c r="L432">
        <f t="shared" si="98"/>
        <v>34509.529683584078</v>
      </c>
      <c r="N432">
        <v>20000000000</v>
      </c>
      <c r="O432" s="2">
        <f t="shared" si="99"/>
        <v>3.5044071476119347</v>
      </c>
      <c r="P432" s="2">
        <f t="shared" si="100"/>
        <v>1.814031637258174E-3</v>
      </c>
      <c r="Q432" s="2">
        <f t="shared" si="101"/>
        <v>5.1764294525376113E-4</v>
      </c>
      <c r="R432">
        <v>120000</v>
      </c>
      <c r="S432">
        <f t="shared" si="102"/>
        <v>122980.39215686274</v>
      </c>
      <c r="T432">
        <f t="shared" si="103"/>
        <v>7521.8585856719774</v>
      </c>
      <c r="U432">
        <f t="shared" si="104"/>
        <v>83576.206507466413</v>
      </c>
      <c r="V432">
        <f t="shared" si="105"/>
        <v>87865516.636516914</v>
      </c>
    </row>
    <row r="433" spans="5:22" x14ac:dyDescent="0.15">
      <c r="E433" s="1">
        <v>43719</v>
      </c>
      <c r="F433">
        <f t="shared" si="95"/>
        <v>70245005697.336731</v>
      </c>
      <c r="G433">
        <f t="shared" si="96"/>
        <v>36315142.27484706</v>
      </c>
      <c r="H433">
        <v>6000000</v>
      </c>
      <c r="I433">
        <v>0.09</v>
      </c>
      <c r="J433">
        <f t="shared" si="94"/>
        <v>156862745.09803921</v>
      </c>
      <c r="K433">
        <f t="shared" si="97"/>
        <v>3101.8696843431744</v>
      </c>
      <c r="L433">
        <f t="shared" si="98"/>
        <v>34465.218714924158</v>
      </c>
      <c r="N433">
        <v>20000000000</v>
      </c>
      <c r="O433" s="2">
        <f t="shared" si="99"/>
        <v>3.5122502848668367</v>
      </c>
      <c r="P433" s="2">
        <f t="shared" si="100"/>
        <v>1.8157571137423531E-3</v>
      </c>
      <c r="Q433" s="2">
        <f t="shared" si="101"/>
        <v>5.1697828072386242E-4</v>
      </c>
      <c r="R433">
        <v>120000</v>
      </c>
      <c r="S433">
        <f t="shared" si="102"/>
        <v>122980.39215686274</v>
      </c>
      <c r="T433">
        <f t="shared" si="103"/>
        <v>7522.7047697587759</v>
      </c>
      <c r="U433">
        <f t="shared" si="104"/>
        <v>83585.608552875288</v>
      </c>
      <c r="V433">
        <f t="shared" si="105"/>
        <v>88072073.235181242</v>
      </c>
    </row>
    <row r="434" spans="5:22" x14ac:dyDescent="0.15">
      <c r="E434" s="1">
        <v>43720</v>
      </c>
      <c r="F434">
        <f t="shared" si="95"/>
        <v>70401868442.434769</v>
      </c>
      <c r="G434">
        <f t="shared" si="96"/>
        <v>36349607.493561983</v>
      </c>
      <c r="H434">
        <v>6000000</v>
      </c>
      <c r="I434">
        <v>0.09</v>
      </c>
      <c r="J434">
        <f t="shared" si="94"/>
        <v>156862745.09803921</v>
      </c>
      <c r="K434">
        <f t="shared" si="97"/>
        <v>3097.8956920682153</v>
      </c>
      <c r="L434">
        <f t="shared" si="98"/>
        <v>34421.063245202393</v>
      </c>
      <c r="N434">
        <v>20000000000</v>
      </c>
      <c r="O434" s="2">
        <f t="shared" si="99"/>
        <v>3.5200934221217386</v>
      </c>
      <c r="P434" s="2">
        <f t="shared" si="100"/>
        <v>1.8174803746780991E-3</v>
      </c>
      <c r="Q434" s="2">
        <f t="shared" si="101"/>
        <v>5.1631594867803591E-4</v>
      </c>
      <c r="R434">
        <v>120000</v>
      </c>
      <c r="S434">
        <f t="shared" si="102"/>
        <v>122980.39215686274</v>
      </c>
      <c r="T434">
        <f t="shared" si="103"/>
        <v>7523.5479843612484</v>
      </c>
      <c r="U434">
        <f t="shared" si="104"/>
        <v>83594.977604013868</v>
      </c>
      <c r="V434">
        <f t="shared" si="105"/>
        <v>88278639.235890985</v>
      </c>
    </row>
    <row r="435" spans="5:22" x14ac:dyDescent="0.15">
      <c r="E435" s="1">
        <v>43721</v>
      </c>
      <c r="F435">
        <f t="shared" si="95"/>
        <v>70558731187.532806</v>
      </c>
      <c r="G435">
        <f t="shared" si="96"/>
        <v>36384028.556807183</v>
      </c>
      <c r="H435">
        <v>6000000</v>
      </c>
      <c r="I435">
        <v>0.09</v>
      </c>
      <c r="J435">
        <f t="shared" si="94"/>
        <v>156862745.09803921</v>
      </c>
      <c r="K435">
        <f t="shared" si="97"/>
        <v>3093.9356145822503</v>
      </c>
      <c r="L435">
        <f t="shared" si="98"/>
        <v>34377.062384247227</v>
      </c>
      <c r="N435">
        <v>20000000000</v>
      </c>
      <c r="O435" s="2">
        <f t="shared" si="99"/>
        <v>3.5279365593766405</v>
      </c>
      <c r="P435" s="2">
        <f t="shared" si="100"/>
        <v>1.8192014278403592E-3</v>
      </c>
      <c r="Q435" s="2">
        <f t="shared" si="101"/>
        <v>5.1565593576370834E-4</v>
      </c>
      <c r="R435">
        <v>120000</v>
      </c>
      <c r="S435">
        <f t="shared" si="102"/>
        <v>122980.39215686274</v>
      </c>
      <c r="T435">
        <f t="shared" si="103"/>
        <v>7524.3882464785484</v>
      </c>
      <c r="U435">
        <f t="shared" si="104"/>
        <v>83604.313849761646</v>
      </c>
      <c r="V435">
        <f t="shared" si="105"/>
        <v>88485214.60565187</v>
      </c>
    </row>
    <row r="436" spans="5:22" x14ac:dyDescent="0.15">
      <c r="E436" s="1">
        <v>43722</v>
      </c>
      <c r="F436">
        <f t="shared" si="95"/>
        <v>70715593932.630844</v>
      </c>
      <c r="G436">
        <f t="shared" si="96"/>
        <v>36418405.619191431</v>
      </c>
      <c r="H436">
        <v>6000000</v>
      </c>
      <c r="I436">
        <v>0.09</v>
      </c>
      <c r="J436">
        <f t="shared" si="94"/>
        <v>156862745.09803921</v>
      </c>
      <c r="K436">
        <f t="shared" si="97"/>
        <v>3089.9893724051667</v>
      </c>
      <c r="L436">
        <f t="shared" si="98"/>
        <v>34333.215248946297</v>
      </c>
      <c r="N436">
        <v>20000000000</v>
      </c>
      <c r="O436" s="2">
        <f t="shared" si="99"/>
        <v>3.535779696631542</v>
      </c>
      <c r="P436" s="2">
        <f t="shared" si="100"/>
        <v>1.8209202809595715E-3</v>
      </c>
      <c r="Q436" s="2">
        <f t="shared" si="101"/>
        <v>5.1499822873419447E-4</v>
      </c>
      <c r="R436">
        <v>120000</v>
      </c>
      <c r="S436">
        <f t="shared" si="102"/>
        <v>122980.39215686274</v>
      </c>
      <c r="T436">
        <f t="shared" si="103"/>
        <v>7525.2255729750232</v>
      </c>
      <c r="U436">
        <f t="shared" si="104"/>
        <v>83613.617477500258</v>
      </c>
      <c r="V436">
        <f t="shared" si="105"/>
        <v>88691799.311658502</v>
      </c>
    </row>
    <row r="437" spans="5:22" x14ac:dyDescent="0.15">
      <c r="E437" s="1">
        <v>43723</v>
      </c>
      <c r="F437">
        <f t="shared" si="95"/>
        <v>70872456677.728882</v>
      </c>
      <c r="G437">
        <f t="shared" si="96"/>
        <v>36452738.83444038</v>
      </c>
      <c r="H437">
        <v>6000000</v>
      </c>
      <c r="I437">
        <v>0.09</v>
      </c>
      <c r="J437">
        <f t="shared" si="94"/>
        <v>156862745.09803921</v>
      </c>
      <c r="K437">
        <f t="shared" si="97"/>
        <v>3086.0568866857443</v>
      </c>
      <c r="L437">
        <f t="shared" si="98"/>
        <v>34289.520963174939</v>
      </c>
      <c r="N437">
        <v>20000000000</v>
      </c>
      <c r="O437" s="2">
        <f t="shared" si="99"/>
        <v>3.5436228338864439</v>
      </c>
      <c r="P437" s="2">
        <f t="shared" si="100"/>
        <v>1.822636941722019E-3</v>
      </c>
      <c r="Q437" s="2">
        <f t="shared" si="101"/>
        <v>5.1434281444762402E-4</v>
      </c>
      <c r="R437">
        <v>120000</v>
      </c>
      <c r="S437">
        <f t="shared" si="102"/>
        <v>122980.39215686274</v>
      </c>
      <c r="T437">
        <f t="shared" si="103"/>
        <v>7526.0599805815827</v>
      </c>
      <c r="U437">
        <f t="shared" si="104"/>
        <v>83622.888673128706</v>
      </c>
      <c r="V437">
        <f t="shared" si="105"/>
        <v>88898393.321292877</v>
      </c>
    </row>
    <row r="438" spans="5:22" x14ac:dyDescent="0.15">
      <c r="E438" s="1">
        <v>43724</v>
      </c>
      <c r="F438">
        <f t="shared" si="95"/>
        <v>71029319422.82692</v>
      </c>
      <c r="G438">
        <f t="shared" si="96"/>
        <v>36487028.355403557</v>
      </c>
      <c r="H438">
        <v>6000000</v>
      </c>
      <c r="I438">
        <v>0.09</v>
      </c>
      <c r="J438">
        <f t="shared" si="94"/>
        <v>156862745.09803921</v>
      </c>
      <c r="K438">
        <f t="shared" si="97"/>
        <v>3082.1380791953025</v>
      </c>
      <c r="L438">
        <f t="shared" si="98"/>
        <v>34245.978657725587</v>
      </c>
      <c r="N438">
        <v>20000000000</v>
      </c>
      <c r="O438" s="2">
        <f t="shared" si="99"/>
        <v>3.5514659711413459</v>
      </c>
      <c r="P438" s="2">
        <f t="shared" si="100"/>
        <v>1.8243514177701779E-3</v>
      </c>
      <c r="Q438" s="2">
        <f t="shared" si="101"/>
        <v>5.1368967986588376E-4</v>
      </c>
      <c r="R438">
        <v>120000</v>
      </c>
      <c r="S438">
        <f t="shared" si="102"/>
        <v>122980.39215686274</v>
      </c>
      <c r="T438">
        <f t="shared" si="103"/>
        <v>7526.8914858970402</v>
      </c>
      <c r="U438">
        <f t="shared" si="104"/>
        <v>83632.127621078223</v>
      </c>
      <c r="V438">
        <f t="shared" si="105"/>
        <v>89104996.602122873</v>
      </c>
    </row>
    <row r="439" spans="5:22" x14ac:dyDescent="0.15">
      <c r="E439" s="1">
        <v>43725</v>
      </c>
      <c r="F439">
        <f t="shared" si="95"/>
        <v>71186182167.924957</v>
      </c>
      <c r="G439">
        <f t="shared" si="96"/>
        <v>36521274.33406128</v>
      </c>
      <c r="H439">
        <v>6000000</v>
      </c>
      <c r="I439">
        <v>0.09</v>
      </c>
      <c r="J439">
        <f t="shared" si="94"/>
        <v>156862745.09803921</v>
      </c>
      <c r="K439">
        <f t="shared" si="97"/>
        <v>3078.2328723214227</v>
      </c>
      <c r="L439">
        <f t="shared" si="98"/>
        <v>34202.587470238032</v>
      </c>
      <c r="N439">
        <v>20000000000</v>
      </c>
      <c r="O439" s="2">
        <f t="shared" si="99"/>
        <v>3.5593091083962478</v>
      </c>
      <c r="P439" s="2">
        <f t="shared" si="100"/>
        <v>1.826063716703064E-3</v>
      </c>
      <c r="Q439" s="2">
        <f t="shared" si="101"/>
        <v>5.1303881205357049E-4</v>
      </c>
      <c r="R439">
        <v>120000</v>
      </c>
      <c r="S439">
        <f t="shared" si="102"/>
        <v>122980.39215686274</v>
      </c>
      <c r="T439">
        <f t="shared" si="103"/>
        <v>7527.7201053894541</v>
      </c>
      <c r="U439">
        <f t="shared" si="104"/>
        <v>83641.334504327271</v>
      </c>
      <c r="V439">
        <f t="shared" si="105"/>
        <v>89311609.121900827</v>
      </c>
    </row>
    <row r="440" spans="5:22" x14ac:dyDescent="0.15">
      <c r="E440" s="1">
        <v>43726</v>
      </c>
      <c r="F440">
        <f t="shared" si="95"/>
        <v>71343044913.022995</v>
      </c>
      <c r="G440">
        <f t="shared" si="96"/>
        <v>36555476.921531521</v>
      </c>
      <c r="H440">
        <v>6000000</v>
      </c>
      <c r="I440">
        <v>0.09</v>
      </c>
      <c r="J440">
        <f t="shared" si="94"/>
        <v>156862745.09803921</v>
      </c>
      <c r="K440">
        <f t="shared" si="97"/>
        <v>3074.3411890617526</v>
      </c>
      <c r="L440">
        <f t="shared" si="98"/>
        <v>34159.346545130589</v>
      </c>
      <c r="N440">
        <v>20000000000</v>
      </c>
      <c r="O440" s="2">
        <f t="shared" si="99"/>
        <v>3.5671522456511497</v>
      </c>
      <c r="P440" s="2">
        <f t="shared" si="100"/>
        <v>1.827773846076576E-3</v>
      </c>
      <c r="Q440" s="2">
        <f t="shared" si="101"/>
        <v>5.1239019817695872E-4</v>
      </c>
      <c r="R440">
        <v>120000</v>
      </c>
      <c r="S440">
        <f t="shared" si="102"/>
        <v>122980.39215686274</v>
      </c>
      <c r="T440">
        <f t="shared" si="103"/>
        <v>7528.5458553974322</v>
      </c>
      <c r="U440">
        <f t="shared" si="104"/>
        <v>83650.50950441591</v>
      </c>
      <c r="V440">
        <f t="shared" si="105"/>
        <v>89518230.848562017</v>
      </c>
    </row>
    <row r="441" spans="5:22" x14ac:dyDescent="0.15">
      <c r="E441" s="1">
        <v>43727</v>
      </c>
      <c r="F441">
        <f t="shared" si="95"/>
        <v>71499907658.121033</v>
      </c>
      <c r="G441">
        <f t="shared" si="96"/>
        <v>36589636.268076651</v>
      </c>
      <c r="H441">
        <v>6000000</v>
      </c>
      <c r="I441">
        <v>0.09</v>
      </c>
      <c r="J441">
        <f t="shared" si="94"/>
        <v>156862745.09803921</v>
      </c>
      <c r="K441">
        <f t="shared" si="97"/>
        <v>3070.4629530178781</v>
      </c>
      <c r="L441">
        <f t="shared" si="98"/>
        <v>34116.255033531983</v>
      </c>
      <c r="N441">
        <v>20000000000</v>
      </c>
      <c r="O441" s="2">
        <f t="shared" si="99"/>
        <v>3.5749953829060517</v>
      </c>
      <c r="P441" s="2">
        <f t="shared" si="100"/>
        <v>1.8294818134038326E-3</v>
      </c>
      <c r="Q441" s="2">
        <f t="shared" si="101"/>
        <v>5.1174382550297972E-4</v>
      </c>
      <c r="R441">
        <v>120000</v>
      </c>
      <c r="S441">
        <f t="shared" si="102"/>
        <v>122980.39215686274</v>
      </c>
      <c r="T441">
        <f t="shared" si="103"/>
        <v>7529.3687521314387</v>
      </c>
      <c r="U441">
        <f t="shared" si="104"/>
        <v>83659.652801460426</v>
      </c>
      <c r="V441">
        <f t="shared" si="105"/>
        <v>89724861.750223309</v>
      </c>
    </row>
    <row r="442" spans="5:22" x14ac:dyDescent="0.15">
      <c r="E442" s="1">
        <v>43728</v>
      </c>
      <c r="F442">
        <f t="shared" si="95"/>
        <v>71656770403.21907</v>
      </c>
      <c r="G442">
        <f t="shared" si="96"/>
        <v>36623752.523110181</v>
      </c>
      <c r="H442">
        <v>6000000</v>
      </c>
      <c r="I442">
        <v>0.09</v>
      </c>
      <c r="J442">
        <f t="shared" si="94"/>
        <v>156862745.09803921</v>
      </c>
      <c r="K442">
        <f t="shared" si="97"/>
        <v>3066.5980883892794</v>
      </c>
      <c r="L442">
        <f t="shared" si="98"/>
        <v>34073.312093214219</v>
      </c>
      <c r="N442">
        <v>20000000000</v>
      </c>
      <c r="O442" s="2">
        <f t="shared" si="99"/>
        <v>3.5828385201609536</v>
      </c>
      <c r="P442" s="2">
        <f t="shared" si="100"/>
        <v>1.8311876261555091E-3</v>
      </c>
      <c r="Q442" s="2">
        <f t="shared" si="101"/>
        <v>5.1109968139821324E-4</v>
      </c>
      <c r="R442">
        <v>120000</v>
      </c>
      <c r="S442">
        <f t="shared" si="102"/>
        <v>122980.39215686274</v>
      </c>
      <c r="T442">
        <f t="shared" si="103"/>
        <v>7530.1888116750733</v>
      </c>
      <c r="U442">
        <f t="shared" si="104"/>
        <v>83668.764574167479</v>
      </c>
      <c r="V442">
        <f t="shared" si="105"/>
        <v>89931501.795181632</v>
      </c>
    </row>
    <row r="443" spans="5:22" x14ac:dyDescent="0.15">
      <c r="E443" s="1">
        <v>43729</v>
      </c>
      <c r="F443">
        <f t="shared" si="95"/>
        <v>71813633148.317108</v>
      </c>
      <c r="G443">
        <f t="shared" si="96"/>
        <v>36657825.835203394</v>
      </c>
      <c r="H443">
        <v>6000000</v>
      </c>
      <c r="I443">
        <v>0.09</v>
      </c>
      <c r="J443">
        <f t="shared" si="94"/>
        <v>156862745.09803921</v>
      </c>
      <c r="K443">
        <f t="shared" si="97"/>
        <v>3062.7465199673529</v>
      </c>
      <c r="L443">
        <f t="shared" si="98"/>
        <v>34030.516888526145</v>
      </c>
      <c r="N443">
        <v>20000000000</v>
      </c>
      <c r="O443" s="2">
        <f t="shared" si="99"/>
        <v>3.5906816574158555</v>
      </c>
      <c r="P443" s="2">
        <f t="shared" si="100"/>
        <v>1.8328912917601697E-3</v>
      </c>
      <c r="Q443" s="2">
        <f t="shared" si="101"/>
        <v>5.1045775332789211E-4</v>
      </c>
      <c r="R443">
        <v>120000</v>
      </c>
      <c r="S443">
        <f t="shared" si="102"/>
        <v>122980.39215686274</v>
      </c>
      <c r="T443">
        <f t="shared" si="103"/>
        <v>7531.0060499863448</v>
      </c>
      <c r="U443">
        <f t="shared" si="104"/>
        <v>83677.844999848283</v>
      </c>
      <c r="V443">
        <f t="shared" si="105"/>
        <v>90138150.951912671</v>
      </c>
    </row>
    <row r="444" spans="5:22" x14ac:dyDescent="0.15">
      <c r="E444" s="1">
        <v>43730</v>
      </c>
      <c r="F444">
        <f t="shared" si="95"/>
        <v>71970495893.415146</v>
      </c>
      <c r="G444">
        <f t="shared" si="96"/>
        <v>36691856.352091923</v>
      </c>
      <c r="H444">
        <v>6000000</v>
      </c>
      <c r="I444">
        <v>0.09</v>
      </c>
      <c r="J444">
        <f t="shared" si="94"/>
        <v>156862745.09803921</v>
      </c>
      <c r="K444">
        <f t="shared" si="97"/>
        <v>3058.9081731295114</v>
      </c>
      <c r="L444">
        <f t="shared" si="98"/>
        <v>33987.868590327904</v>
      </c>
      <c r="N444">
        <v>20000000000</v>
      </c>
      <c r="O444" s="2">
        <f t="shared" si="99"/>
        <v>3.5985247946707575</v>
      </c>
      <c r="P444" s="2">
        <f t="shared" si="100"/>
        <v>1.8345928176045961E-3</v>
      </c>
      <c r="Q444" s="2">
        <f t="shared" si="101"/>
        <v>5.0981802885491855E-4</v>
      </c>
      <c r="R444">
        <v>120000</v>
      </c>
      <c r="S444">
        <f t="shared" si="102"/>
        <v>122980.39215686274</v>
      </c>
      <c r="T444">
        <f t="shared" si="103"/>
        <v>7531.8204828989137</v>
      </c>
      <c r="U444">
        <f t="shared" si="104"/>
        <v>83686.89425443238</v>
      </c>
      <c r="V444">
        <f t="shared" si="105"/>
        <v>90344809.18906939</v>
      </c>
    </row>
    <row r="445" spans="5:22" x14ac:dyDescent="0.15">
      <c r="E445" s="1">
        <v>43731</v>
      </c>
      <c r="F445">
        <f t="shared" si="95"/>
        <v>72127358638.513184</v>
      </c>
      <c r="G445">
        <f t="shared" si="96"/>
        <v>36725844.220682248</v>
      </c>
      <c r="H445">
        <v>6000000</v>
      </c>
      <c r="I445">
        <v>0.09</v>
      </c>
      <c r="J445">
        <f t="shared" si="94"/>
        <v>156862745.09803921</v>
      </c>
      <c r="K445">
        <f t="shared" si="97"/>
        <v>3055.0829738333509</v>
      </c>
      <c r="L445">
        <f t="shared" si="98"/>
        <v>33945.366375926125</v>
      </c>
      <c r="N445">
        <v>20000000000</v>
      </c>
      <c r="O445" s="2">
        <f t="shared" si="99"/>
        <v>3.606367931925659</v>
      </c>
      <c r="P445" s="2">
        <f t="shared" si="100"/>
        <v>1.8362922110341125E-3</v>
      </c>
      <c r="Q445" s="2">
        <f t="shared" si="101"/>
        <v>5.0918049563889183E-4</v>
      </c>
      <c r="R445">
        <v>120000</v>
      </c>
      <c r="S445">
        <f t="shared" si="102"/>
        <v>122980.39215686274</v>
      </c>
      <c r="T445">
        <f t="shared" si="103"/>
        <v>7532.6321261233388</v>
      </c>
      <c r="U445">
        <f t="shared" si="104"/>
        <v>83695.912512481547</v>
      </c>
      <c r="V445">
        <f t="shared" si="105"/>
        <v>90551476.475480691</v>
      </c>
    </row>
    <row r="446" spans="5:22" x14ac:dyDescent="0.15">
      <c r="E446" s="1">
        <v>43732</v>
      </c>
      <c r="F446">
        <f t="shared" si="95"/>
        <v>72284221383.611221</v>
      </c>
      <c r="G446">
        <f t="shared" si="96"/>
        <v>36759789.587058172</v>
      </c>
      <c r="H446">
        <v>6000000</v>
      </c>
      <c r="I446">
        <v>0.09</v>
      </c>
      <c r="J446">
        <f t="shared" si="94"/>
        <v>156862745.09803921</v>
      </c>
      <c r="K446">
        <f t="shared" si="97"/>
        <v>3051.2708486108927</v>
      </c>
      <c r="L446">
        <f t="shared" si="98"/>
        <v>33903.009429009922</v>
      </c>
      <c r="N446">
        <v>20000000000</v>
      </c>
      <c r="O446" s="2">
        <f t="shared" si="99"/>
        <v>3.6142110691805609</v>
      </c>
      <c r="P446" s="2">
        <f t="shared" si="100"/>
        <v>1.8379894793529087E-3</v>
      </c>
      <c r="Q446" s="2">
        <f t="shared" si="101"/>
        <v>5.0854514143514875E-4</v>
      </c>
      <c r="R446">
        <v>120000</v>
      </c>
      <c r="S446">
        <f t="shared" si="102"/>
        <v>122980.39215686274</v>
      </c>
      <c r="T446">
        <f t="shared" si="103"/>
        <v>7533.4409952482956</v>
      </c>
      <c r="U446">
        <f t="shared" si="104"/>
        <v>83704.899947203288</v>
      </c>
      <c r="V446">
        <f t="shared" si="105"/>
        <v>90758152.780150041</v>
      </c>
    </row>
    <row r="447" spans="5:22" x14ac:dyDescent="0.15">
      <c r="E447" s="1">
        <v>43733</v>
      </c>
      <c r="F447">
        <f t="shared" si="95"/>
        <v>72441084128.709259</v>
      </c>
      <c r="G447">
        <f t="shared" si="96"/>
        <v>36793692.596487179</v>
      </c>
      <c r="H447">
        <v>6000000</v>
      </c>
      <c r="I447">
        <v>0.09</v>
      </c>
      <c r="J447">
        <f t="shared" si="94"/>
        <v>156862745.09803921</v>
      </c>
      <c r="K447">
        <f t="shared" si="97"/>
        <v>3047.4717245628908</v>
      </c>
      <c r="L447">
        <f t="shared" si="98"/>
        <v>33860.796939587679</v>
      </c>
      <c r="N447">
        <v>20000000000</v>
      </c>
      <c r="O447" s="2">
        <f t="shared" si="99"/>
        <v>3.6220542064354628</v>
      </c>
      <c r="P447" s="2">
        <f t="shared" si="100"/>
        <v>1.839684629824359E-3</v>
      </c>
      <c r="Q447" s="2">
        <f t="shared" si="101"/>
        <v>5.0791195409381513E-4</v>
      </c>
      <c r="R447">
        <v>120000</v>
      </c>
      <c r="S447">
        <f t="shared" si="102"/>
        <v>122980.39215686274</v>
      </c>
      <c r="T447">
        <f t="shared" si="103"/>
        <v>7534.2471057417815</v>
      </c>
      <c r="U447">
        <f t="shared" si="104"/>
        <v>83713.856730464249</v>
      </c>
      <c r="V447">
        <f t="shared" si="105"/>
        <v>90964838.072254106</v>
      </c>
    </row>
    <row r="448" spans="5:22" x14ac:dyDescent="0.15">
      <c r="E448" s="1">
        <v>43734</v>
      </c>
      <c r="F448">
        <f t="shared" si="95"/>
        <v>72597946873.807297</v>
      </c>
      <c r="G448">
        <f t="shared" si="96"/>
        <v>36827553.393426768</v>
      </c>
      <c r="H448">
        <v>6000000</v>
      </c>
      <c r="I448">
        <v>0.09</v>
      </c>
      <c r="J448">
        <f t="shared" si="94"/>
        <v>156862745.09803921</v>
      </c>
      <c r="K448">
        <f t="shared" si="97"/>
        <v>3043.6855293532135</v>
      </c>
      <c r="L448">
        <f t="shared" si="98"/>
        <v>33818.728103924594</v>
      </c>
      <c r="N448">
        <v>20000000000</v>
      </c>
      <c r="O448" s="2">
        <f t="shared" si="99"/>
        <v>3.6298973436903648</v>
      </c>
      <c r="P448" s="2">
        <f t="shared" si="100"/>
        <v>1.8413776696713385E-3</v>
      </c>
      <c r="Q448" s="2">
        <f t="shared" si="101"/>
        <v>5.0728092155886886E-4</v>
      </c>
      <c r="R448">
        <v>120000</v>
      </c>
      <c r="S448">
        <f t="shared" si="102"/>
        <v>122980.39215686274</v>
      </c>
      <c r="T448">
        <f t="shared" si="103"/>
        <v>7535.0504729523145</v>
      </c>
      <c r="U448">
        <f t="shared" si="104"/>
        <v>83722.783032803491</v>
      </c>
      <c r="V448">
        <f t="shared" si="105"/>
        <v>91171532.321141437</v>
      </c>
    </row>
    <row r="449" spans="5:22" x14ac:dyDescent="0.15">
      <c r="E449" s="1">
        <v>43735</v>
      </c>
      <c r="F449">
        <f t="shared" si="95"/>
        <v>72754809618.905334</v>
      </c>
      <c r="G449">
        <f t="shared" si="96"/>
        <v>36861372.121530697</v>
      </c>
      <c r="H449">
        <v>6000000</v>
      </c>
      <c r="I449">
        <v>0.09</v>
      </c>
      <c r="J449">
        <f t="shared" si="94"/>
        <v>156862745.09803921</v>
      </c>
      <c r="K449">
        <f t="shared" si="97"/>
        <v>3039.9121912032829</v>
      </c>
      <c r="L449">
        <f t="shared" si="98"/>
        <v>33776.802124480921</v>
      </c>
      <c r="N449">
        <v>20000000000</v>
      </c>
      <c r="O449" s="2">
        <f t="shared" si="99"/>
        <v>3.6377404809452667</v>
      </c>
      <c r="P449" s="2">
        <f t="shared" si="100"/>
        <v>1.8430686060765349E-3</v>
      </c>
      <c r="Q449" s="2">
        <f t="shared" si="101"/>
        <v>5.0665203186721374E-4</v>
      </c>
      <c r="R449">
        <v>120000</v>
      </c>
      <c r="S449">
        <f t="shared" si="102"/>
        <v>122980.39215686274</v>
      </c>
      <c r="T449">
        <f t="shared" si="103"/>
        <v>7535.8511121101037</v>
      </c>
      <c r="U449">
        <f t="shared" si="104"/>
        <v>83731.679023445598</v>
      </c>
      <c r="V449">
        <f t="shared" si="105"/>
        <v>91378235.496331111</v>
      </c>
    </row>
    <row r="450" spans="5:22" x14ac:dyDescent="0.15">
      <c r="E450" s="1">
        <v>43736</v>
      </c>
      <c r="F450">
        <f t="shared" si="95"/>
        <v>72911672364.003372</v>
      </c>
      <c r="G450">
        <f t="shared" si="96"/>
        <v>36895148.923655175</v>
      </c>
      <c r="H450">
        <v>6000000</v>
      </c>
      <c r="I450">
        <v>0.09</v>
      </c>
      <c r="J450">
        <f t="shared" si="94"/>
        <v>156862745.09803921</v>
      </c>
      <c r="K450">
        <f t="shared" si="97"/>
        <v>3036.1516388865916</v>
      </c>
      <c r="L450">
        <f t="shared" si="98"/>
        <v>33735.018209851019</v>
      </c>
      <c r="N450">
        <v>20000000000</v>
      </c>
      <c r="O450" s="2">
        <f t="shared" si="99"/>
        <v>3.6455836182001686</v>
      </c>
      <c r="P450" s="2">
        <f t="shared" si="100"/>
        <v>1.8447574461827587E-3</v>
      </c>
      <c r="Q450" s="2">
        <f t="shared" si="101"/>
        <v>5.0602527314776526E-4</v>
      </c>
      <c r="R450">
        <v>120000</v>
      </c>
      <c r="S450">
        <f t="shared" si="102"/>
        <v>122980.39215686274</v>
      </c>
      <c r="T450">
        <f t="shared" si="103"/>
        <v>7536.6490383282235</v>
      </c>
      <c r="U450">
        <f t="shared" si="104"/>
        <v>83740.544870313592</v>
      </c>
      <c r="V450">
        <f t="shared" si="105"/>
        <v>91584947.567511424</v>
      </c>
    </row>
    <row r="451" spans="5:22" x14ac:dyDescent="0.15">
      <c r="E451" s="1">
        <v>43737</v>
      </c>
      <c r="F451">
        <f t="shared" si="95"/>
        <v>73068535109.10141</v>
      </c>
      <c r="G451">
        <f t="shared" si="96"/>
        <v>36928883.941865027</v>
      </c>
      <c r="H451">
        <v>6000000</v>
      </c>
      <c r="I451">
        <v>0.09</v>
      </c>
      <c r="J451">
        <f t="shared" si="94"/>
        <v>156862745.09803921</v>
      </c>
      <c r="K451">
        <f t="shared" si="97"/>
        <v>3032.403801723281</v>
      </c>
      <c r="L451">
        <f t="shared" si="98"/>
        <v>33693.375574703125</v>
      </c>
      <c r="N451">
        <v>20000000000</v>
      </c>
      <c r="O451" s="2">
        <f t="shared" si="99"/>
        <v>3.6534267554550706</v>
      </c>
      <c r="P451" s="2">
        <f t="shared" si="100"/>
        <v>1.8464441970932513E-3</v>
      </c>
      <c r="Q451" s="2">
        <f t="shared" si="101"/>
        <v>5.0540063362054691E-4</v>
      </c>
      <c r="R451">
        <v>120000</v>
      </c>
      <c r="S451">
        <f t="shared" si="102"/>
        <v>122980.39215686274</v>
      </c>
      <c r="T451">
        <f t="shared" si="103"/>
        <v>7537.4442666037558</v>
      </c>
      <c r="U451">
        <f t="shared" si="104"/>
        <v>83749.380740041728</v>
      </c>
      <c r="V451">
        <f t="shared" si="105"/>
        <v>91791668.504538611</v>
      </c>
    </row>
    <row r="452" spans="5:22" x14ac:dyDescent="0.15">
      <c r="E452" s="1">
        <v>43738</v>
      </c>
      <c r="F452">
        <f t="shared" si="95"/>
        <v>73225397854.199448</v>
      </c>
      <c r="G452">
        <f t="shared" si="96"/>
        <v>36962577.317439727</v>
      </c>
      <c r="H452">
        <v>6000000</v>
      </c>
      <c r="I452">
        <v>0.09</v>
      </c>
      <c r="J452">
        <f t="shared" si="94"/>
        <v>156862745.09803921</v>
      </c>
      <c r="K452">
        <f t="shared" si="97"/>
        <v>3028.6686095747809</v>
      </c>
      <c r="L452">
        <f t="shared" si="98"/>
        <v>33651.873439719791</v>
      </c>
      <c r="N452">
        <v>20000000000</v>
      </c>
      <c r="O452" s="2">
        <f t="shared" si="99"/>
        <v>3.6612698927099725</v>
      </c>
      <c r="P452" s="2">
        <f t="shared" si="100"/>
        <v>1.8481288658719864E-3</v>
      </c>
      <c r="Q452" s="2">
        <f t="shared" si="101"/>
        <v>5.0477810159579677E-4</v>
      </c>
      <c r="R452">
        <v>120000</v>
      </c>
      <c r="S452">
        <f t="shared" si="102"/>
        <v>122980.39215686274</v>
      </c>
      <c r="T452">
        <f t="shared" si="103"/>
        <v>7538.2368118189297</v>
      </c>
      <c r="U452">
        <f t="shared" si="104"/>
        <v>83758.186797988106</v>
      </c>
      <c r="V452">
        <f t="shared" si="105"/>
        <v>91998398.277435526</v>
      </c>
    </row>
    <row r="453" spans="5:22" x14ac:dyDescent="0.15">
      <c r="E453" s="1">
        <v>43739</v>
      </c>
      <c r="F453">
        <f t="shared" si="95"/>
        <v>73382260599.297485</v>
      </c>
      <c r="G453">
        <f t="shared" si="96"/>
        <v>36996229.190879449</v>
      </c>
      <c r="H453">
        <v>6000000</v>
      </c>
      <c r="I453">
        <v>0.09</v>
      </c>
      <c r="J453">
        <f t="shared" si="94"/>
        <v>156862745.09803921</v>
      </c>
      <c r="K453">
        <f t="shared" si="97"/>
        <v>3024.9459928385168</v>
      </c>
      <c r="L453">
        <f t="shared" si="98"/>
        <v>33610.511031539078</v>
      </c>
      <c r="N453">
        <v>20000000000</v>
      </c>
      <c r="O453" s="2">
        <f t="shared" si="99"/>
        <v>3.6691130299648744</v>
      </c>
      <c r="P453" s="2">
        <f t="shared" si="100"/>
        <v>1.8498114595439726E-3</v>
      </c>
      <c r="Q453" s="2">
        <f t="shared" si="101"/>
        <v>5.0415766547308612E-4</v>
      </c>
      <c r="R453">
        <v>120000</v>
      </c>
      <c r="S453">
        <f t="shared" si="102"/>
        <v>122980.39215686274</v>
      </c>
      <c r="T453">
        <f t="shared" si="103"/>
        <v>7539.0266887422467</v>
      </c>
      <c r="U453">
        <f t="shared" si="104"/>
        <v>83766.963208247194</v>
      </c>
      <c r="V453">
        <f t="shared" si="105"/>
        <v>92205136.856390387</v>
      </c>
    </row>
    <row r="454" spans="5:22" x14ac:dyDescent="0.15">
      <c r="E454" s="1">
        <v>43740</v>
      </c>
      <c r="F454">
        <f t="shared" si="95"/>
        <v>73539123344.395523</v>
      </c>
      <c r="G454">
        <f t="shared" si="96"/>
        <v>37029839.701910987</v>
      </c>
      <c r="H454">
        <v>6000000</v>
      </c>
      <c r="I454">
        <v>0.09</v>
      </c>
      <c r="J454">
        <f t="shared" si="94"/>
        <v>156862745.09803921</v>
      </c>
      <c r="K454">
        <f t="shared" si="97"/>
        <v>3021.2358824426806</v>
      </c>
      <c r="L454">
        <f t="shared" si="98"/>
        <v>33569.287582696452</v>
      </c>
      <c r="N454">
        <v>20000000000</v>
      </c>
      <c r="O454" s="2">
        <f t="shared" si="99"/>
        <v>3.6769561672197764</v>
      </c>
      <c r="P454" s="2">
        <f t="shared" si="100"/>
        <v>1.8514919850955494E-3</v>
      </c>
      <c r="Q454" s="2">
        <f t="shared" si="101"/>
        <v>5.0353931374044671E-4</v>
      </c>
      <c r="R454">
        <v>120000</v>
      </c>
      <c r="S454">
        <f t="shared" si="102"/>
        <v>122980.39215686274</v>
      </c>
      <c r="T454">
        <f t="shared" si="103"/>
        <v>7539.8139120295846</v>
      </c>
      <c r="U454">
        <f t="shared" si="104"/>
        <v>83775.710133662054</v>
      </c>
      <c r="V454">
        <f t="shared" si="105"/>
        <v>92411884.211755499</v>
      </c>
    </row>
    <row r="455" spans="5:22" x14ac:dyDescent="0.15">
      <c r="E455" s="1">
        <v>43741</v>
      </c>
      <c r="F455">
        <f t="shared" si="95"/>
        <v>73695986089.493561</v>
      </c>
      <c r="G455">
        <f t="shared" si="96"/>
        <v>37063408.989493683</v>
      </c>
      <c r="H455">
        <v>6000000</v>
      </c>
      <c r="I455">
        <v>0.09</v>
      </c>
      <c r="J455">
        <f t="shared" si="94"/>
        <v>156862745.09803921</v>
      </c>
      <c r="K455">
        <f t="shared" si="97"/>
        <v>3017.5382098410605</v>
      </c>
      <c r="L455">
        <f t="shared" si="98"/>
        <v>33528.202331567343</v>
      </c>
      <c r="N455">
        <v>20000000000</v>
      </c>
      <c r="O455" s="2">
        <f t="shared" si="99"/>
        <v>3.6847993044746779</v>
      </c>
      <c r="P455" s="2">
        <f t="shared" si="100"/>
        <v>1.8531704494746842E-3</v>
      </c>
      <c r="Q455" s="2">
        <f t="shared" si="101"/>
        <v>5.0292303497351005E-4</v>
      </c>
      <c r="R455">
        <v>120000</v>
      </c>
      <c r="S455">
        <f t="shared" si="102"/>
        <v>122980.39215686274</v>
      </c>
      <c r="T455">
        <f t="shared" si="103"/>
        <v>7540.5984962253051</v>
      </c>
      <c r="U455">
        <f t="shared" si="104"/>
        <v>83784.427735836725</v>
      </c>
      <c r="V455">
        <f t="shared" si="105"/>
        <v>92618640.314046025</v>
      </c>
    </row>
    <row r="456" spans="5:22" x14ac:dyDescent="0.15">
      <c r="E456" s="1">
        <v>43742</v>
      </c>
      <c r="F456">
        <f t="shared" si="95"/>
        <v>73852848834.591599</v>
      </c>
      <c r="G456">
        <f t="shared" si="96"/>
        <v>37096937.191825248</v>
      </c>
      <c r="H456">
        <v>6000000</v>
      </c>
      <c r="I456">
        <v>0.09</v>
      </c>
      <c r="J456">
        <f t="shared" ref="J456:J519" si="106">H456/0.51*1.2/I456</f>
        <v>156862745.09803921</v>
      </c>
      <c r="K456">
        <f t="shared" si="97"/>
        <v>3013.8529070079353</v>
      </c>
      <c r="L456">
        <f t="shared" si="98"/>
        <v>33487.254522310395</v>
      </c>
      <c r="N456">
        <v>20000000000</v>
      </c>
      <c r="O456" s="2">
        <f t="shared" si="99"/>
        <v>3.6926424417295798</v>
      </c>
      <c r="P456" s="2">
        <f t="shared" si="100"/>
        <v>1.8548468595912624E-3</v>
      </c>
      <c r="Q456" s="2">
        <f t="shared" si="101"/>
        <v>5.0230881783465582E-4</v>
      </c>
      <c r="R456">
        <v>120000</v>
      </c>
      <c r="S456">
        <f t="shared" si="102"/>
        <v>122980.39215686274</v>
      </c>
      <c r="T456">
        <f t="shared" si="103"/>
        <v>7541.3804557633257</v>
      </c>
      <c r="U456">
        <f t="shared" si="104"/>
        <v>83793.116175148069</v>
      </c>
      <c r="V456">
        <f t="shared" si="105"/>
        <v>92825405.13393873</v>
      </c>
    </row>
    <row r="457" spans="5:22" x14ac:dyDescent="0.15">
      <c r="E457" s="1">
        <v>43743</v>
      </c>
      <c r="F457">
        <f t="shared" si="95"/>
        <v>74009711579.689636</v>
      </c>
      <c r="G457">
        <f t="shared" si="96"/>
        <v>37130424.446347557</v>
      </c>
      <c r="H457">
        <v>6000000</v>
      </c>
      <c r="I457">
        <v>0.09</v>
      </c>
      <c r="J457">
        <f t="shared" si="106"/>
        <v>156862745.09803921</v>
      </c>
      <c r="K457">
        <f t="shared" si="97"/>
        <v>3010.1799064330253</v>
      </c>
      <c r="L457">
        <f t="shared" si="98"/>
        <v>33446.443404811391</v>
      </c>
      <c r="N457">
        <v>20000000000</v>
      </c>
      <c r="O457" s="2">
        <f t="shared" si="99"/>
        <v>3.7004855789844817</v>
      </c>
      <c r="P457" s="2">
        <f t="shared" si="100"/>
        <v>1.8565212223173779E-3</v>
      </c>
      <c r="Q457" s="2">
        <f t="shared" si="101"/>
        <v>5.0169665107217094E-4</v>
      </c>
      <c r="R457">
        <v>120000</v>
      </c>
      <c r="S457">
        <f t="shared" si="102"/>
        <v>122980.39215686274</v>
      </c>
      <c r="T457">
        <f t="shared" si="103"/>
        <v>7542.1598049681961</v>
      </c>
      <c r="U457">
        <f t="shared" si="104"/>
        <v>83801.775610757744</v>
      </c>
      <c r="V457">
        <f t="shared" si="105"/>
        <v>93032178.642270744</v>
      </c>
    </row>
    <row r="458" spans="5:22" x14ac:dyDescent="0.15">
      <c r="E458" s="1">
        <v>43744</v>
      </c>
      <c r="F458">
        <f t="shared" si="95"/>
        <v>74166574324.787674</v>
      </c>
      <c r="G458">
        <f t="shared" si="96"/>
        <v>37163870.889752366</v>
      </c>
      <c r="H458">
        <v>6000000</v>
      </c>
      <c r="I458">
        <v>0.09</v>
      </c>
      <c r="J458">
        <f t="shared" si="106"/>
        <v>156862745.09803921</v>
      </c>
      <c r="K458">
        <f t="shared" si="97"/>
        <v>3006.5191411165065</v>
      </c>
      <c r="L458">
        <f t="shared" si="98"/>
        <v>33405.768234627853</v>
      </c>
      <c r="N458">
        <v>20000000000</v>
      </c>
      <c r="O458" s="2">
        <f t="shared" si="99"/>
        <v>3.7083287162393836</v>
      </c>
      <c r="P458" s="2">
        <f t="shared" si="100"/>
        <v>1.8581935444876184E-3</v>
      </c>
      <c r="Q458" s="2">
        <f t="shared" si="101"/>
        <v>5.0108652351941779E-4</v>
      </c>
      <c r="R458">
        <v>120000</v>
      </c>
      <c r="S458">
        <f t="shared" si="102"/>
        <v>122980.39215686274</v>
      </c>
      <c r="T458">
        <f t="shared" si="103"/>
        <v>7542.9365580561598</v>
      </c>
      <c r="U458">
        <f t="shared" si="104"/>
        <v>83810.406200623998</v>
      </c>
      <c r="V458">
        <f t="shared" si="105"/>
        <v>93238960.810038373</v>
      </c>
    </row>
    <row r="459" spans="5:22" x14ac:dyDescent="0.15">
      <c r="E459" s="1">
        <v>43745</v>
      </c>
      <c r="F459">
        <f t="shared" si="95"/>
        <v>74323437069.885712</v>
      </c>
      <c r="G459">
        <f t="shared" si="96"/>
        <v>37197276.657986991</v>
      </c>
      <c r="H459">
        <v>6000000</v>
      </c>
      <c r="I459">
        <v>0.09</v>
      </c>
      <c r="J459">
        <f t="shared" si="106"/>
        <v>156862745.09803921</v>
      </c>
      <c r="K459">
        <f t="shared" si="97"/>
        <v>3002.8705445640812</v>
      </c>
      <c r="L459">
        <f t="shared" si="98"/>
        <v>33365.228272934241</v>
      </c>
      <c r="N459">
        <v>20000000000</v>
      </c>
      <c r="O459" s="2">
        <f t="shared" si="99"/>
        <v>3.7161718534942856</v>
      </c>
      <c r="P459" s="2">
        <f t="shared" si="100"/>
        <v>1.8598638328993495E-3</v>
      </c>
      <c r="Q459" s="2">
        <f t="shared" si="101"/>
        <v>5.0047842409401354E-4</v>
      </c>
      <c r="R459">
        <v>120000</v>
      </c>
      <c r="S459">
        <f t="shared" si="102"/>
        <v>122980.39215686274</v>
      </c>
      <c r="T459">
        <f t="shared" si="103"/>
        <v>7543.7107291361881</v>
      </c>
      <c r="U459">
        <f t="shared" si="104"/>
        <v>83819.008101513202</v>
      </c>
      <c r="V459">
        <f t="shared" si="105"/>
        <v>93445751.60839586</v>
      </c>
    </row>
    <row r="460" spans="5:22" x14ac:dyDescent="0.15">
      <c r="E460" s="1">
        <v>43746</v>
      </c>
      <c r="F460">
        <f t="shared" si="95"/>
        <v>74480299814.983749</v>
      </c>
      <c r="G460">
        <f t="shared" si="96"/>
        <v>37230641.886259928</v>
      </c>
      <c r="H460">
        <v>6000000</v>
      </c>
      <c r="I460">
        <v>0.09</v>
      </c>
      <c r="J460">
        <f t="shared" si="106"/>
        <v>156862745.09803921</v>
      </c>
      <c r="K460">
        <f t="shared" si="97"/>
        <v>2999.2340507821077</v>
      </c>
      <c r="L460">
        <f t="shared" si="98"/>
        <v>33324.822786467863</v>
      </c>
      <c r="N460">
        <v>20000000000</v>
      </c>
      <c r="O460" s="2">
        <f t="shared" si="99"/>
        <v>3.7240149907491875</v>
      </c>
      <c r="P460" s="2">
        <f t="shared" si="100"/>
        <v>1.8615320943129964E-3</v>
      </c>
      <c r="Q460" s="2">
        <f t="shared" si="101"/>
        <v>4.9987234179701794E-4</v>
      </c>
      <c r="R460">
        <v>120000</v>
      </c>
      <c r="S460">
        <f t="shared" si="102"/>
        <v>122980.39215686274</v>
      </c>
      <c r="T460">
        <f t="shared" si="103"/>
        <v>7544.4823322110315</v>
      </c>
      <c r="U460">
        <f t="shared" si="104"/>
        <v>83827.581469011464</v>
      </c>
      <c r="V460">
        <f t="shared" si="105"/>
        <v>93652551.008654237</v>
      </c>
    </row>
    <row r="461" spans="5:22" x14ac:dyDescent="0.15">
      <c r="E461" s="1">
        <v>43747</v>
      </c>
      <c r="F461">
        <f t="shared" si="95"/>
        <v>74637162560.081787</v>
      </c>
      <c r="G461">
        <f t="shared" si="96"/>
        <v>37263966.709046394</v>
      </c>
      <c r="H461">
        <v>6000000</v>
      </c>
      <c r="I461">
        <v>0.09</v>
      </c>
      <c r="J461">
        <f t="shared" si="106"/>
        <v>156862745.09803921</v>
      </c>
      <c r="K461">
        <f t="shared" si="97"/>
        <v>2995.6095942727834</v>
      </c>
      <c r="L461">
        <f t="shared" si="98"/>
        <v>33284.551047475376</v>
      </c>
      <c r="N461">
        <v>20000000000</v>
      </c>
      <c r="O461" s="2">
        <f t="shared" si="99"/>
        <v>3.7318581280040894</v>
      </c>
      <c r="P461" s="2">
        <f t="shared" si="100"/>
        <v>1.8631983354523197E-3</v>
      </c>
      <c r="Q461" s="2">
        <f t="shared" si="101"/>
        <v>4.9926826571213055E-4</v>
      </c>
      <c r="R461">
        <v>120000</v>
      </c>
      <c r="S461">
        <f t="shared" si="102"/>
        <v>122980.39215686274</v>
      </c>
      <c r="T461">
        <f t="shared" si="103"/>
        <v>7545.2513811782237</v>
      </c>
      <c r="U461">
        <f t="shared" si="104"/>
        <v>83836.126457535822</v>
      </c>
      <c r="V461">
        <f t="shared" si="105"/>
        <v>93859358.98228012</v>
      </c>
    </row>
    <row r="462" spans="5:22" x14ac:dyDescent="0.15">
      <c r="E462" s="1">
        <v>43748</v>
      </c>
      <c r="F462">
        <f t="shared" si="95"/>
        <v>74794025305.179825</v>
      </c>
      <c r="G462">
        <f t="shared" si="96"/>
        <v>37297251.260093868</v>
      </c>
      <c r="H462">
        <v>6000000</v>
      </c>
      <c r="I462">
        <v>0.09</v>
      </c>
      <c r="J462">
        <f t="shared" si="106"/>
        <v>156862745.09803921</v>
      </c>
      <c r="K462">
        <f t="shared" si="97"/>
        <v>2991.9971100293915</v>
      </c>
      <c r="L462">
        <f t="shared" si="98"/>
        <v>33244.412333659908</v>
      </c>
      <c r="N462">
        <v>20000000000</v>
      </c>
      <c r="O462" s="2">
        <f t="shared" si="99"/>
        <v>3.7397012652589914</v>
      </c>
      <c r="P462" s="2">
        <f t="shared" si="100"/>
        <v>1.8648625630046933E-3</v>
      </c>
      <c r="Q462" s="2">
        <f t="shared" si="101"/>
        <v>4.9866618500489859E-4</v>
      </c>
      <c r="R462">
        <v>120000</v>
      </c>
      <c r="S462">
        <f t="shared" si="102"/>
        <v>122980.39215686274</v>
      </c>
      <c r="T462">
        <f t="shared" si="103"/>
        <v>7546.0178898311033</v>
      </c>
      <c r="U462">
        <f t="shared" si="104"/>
        <v>83844.643220345592</v>
      </c>
      <c r="V462">
        <f t="shared" si="105"/>
        <v>94066175.500894532</v>
      </c>
    </row>
    <row r="463" spans="5:22" x14ac:dyDescent="0.15">
      <c r="E463" s="1">
        <v>43749</v>
      </c>
      <c r="F463">
        <f t="shared" si="95"/>
        <v>74950888050.277863</v>
      </c>
      <c r="G463">
        <f t="shared" si="96"/>
        <v>37330495.672427528</v>
      </c>
      <c r="H463">
        <v>6000000</v>
      </c>
      <c r="I463">
        <v>0.09</v>
      </c>
      <c r="J463">
        <f t="shared" si="106"/>
        <v>156862745.09803921</v>
      </c>
      <c r="K463">
        <f t="shared" si="97"/>
        <v>2988.396533531597</v>
      </c>
      <c r="L463">
        <f t="shared" si="98"/>
        <v>33204.405928128857</v>
      </c>
      <c r="N463">
        <v>20000000000</v>
      </c>
      <c r="O463" s="2">
        <f t="shared" si="99"/>
        <v>3.7475444025138933</v>
      </c>
      <c r="P463" s="2">
        <f t="shared" si="100"/>
        <v>1.8665247836213764E-3</v>
      </c>
      <c r="Q463" s="2">
        <f t="shared" si="101"/>
        <v>4.9806608892193288E-4</v>
      </c>
      <c r="R463">
        <v>120000</v>
      </c>
      <c r="S463">
        <f t="shared" si="102"/>
        <v>122980.39215686274</v>
      </c>
      <c r="T463">
        <f t="shared" si="103"/>
        <v>7546.7818718598037</v>
      </c>
      <c r="U463">
        <f t="shared" si="104"/>
        <v>83853.131909553384</v>
      </c>
      <c r="V463">
        <f t="shared" si="105"/>
        <v>94273000.536271751</v>
      </c>
    </row>
    <row r="464" spans="5:22" x14ac:dyDescent="0.15">
      <c r="E464" s="1">
        <v>43750</v>
      </c>
      <c r="F464">
        <f t="shared" si="95"/>
        <v>75107750795.3759</v>
      </c>
      <c r="G464">
        <f t="shared" si="96"/>
        <v>37363700.078355655</v>
      </c>
      <c r="H464">
        <v>6000000</v>
      </c>
      <c r="I464">
        <v>0.09</v>
      </c>
      <c r="J464">
        <f t="shared" si="106"/>
        <v>156862745.09803921</v>
      </c>
      <c r="K464">
        <f t="shared" si="97"/>
        <v>2984.8078007407989</v>
      </c>
      <c r="L464">
        <f t="shared" si="98"/>
        <v>33164.531119342209</v>
      </c>
      <c r="N464">
        <v>20000000000</v>
      </c>
      <c r="O464" s="2">
        <f t="shared" si="99"/>
        <v>3.7553875397687948</v>
      </c>
      <c r="P464" s="2">
        <f t="shared" si="100"/>
        <v>1.8681850039177828E-3</v>
      </c>
      <c r="Q464" s="2">
        <f t="shared" si="101"/>
        <v>4.9746796679013311E-4</v>
      </c>
      <c r="R464">
        <v>120000</v>
      </c>
      <c r="S464">
        <f t="shared" si="102"/>
        <v>122980.39215686274</v>
      </c>
      <c r="T464">
        <f t="shared" si="103"/>
        <v>7547.5433408522413</v>
      </c>
      <c r="U464">
        <f t="shared" si="104"/>
        <v>83861.592676136017</v>
      </c>
      <c r="V464">
        <f t="shared" si="105"/>
        <v>94479834.060338169</v>
      </c>
    </row>
    <row r="465" spans="5:22" x14ac:dyDescent="0.15">
      <c r="E465" s="1">
        <v>43751</v>
      </c>
      <c r="F465">
        <f t="shared" si="95"/>
        <v>75264613540.473938</v>
      </c>
      <c r="G465">
        <f t="shared" si="96"/>
        <v>37396864.609474994</v>
      </c>
      <c r="H465">
        <v>6000000</v>
      </c>
      <c r="I465">
        <v>0.09</v>
      </c>
      <c r="J465">
        <f t="shared" si="106"/>
        <v>156862745.09803921</v>
      </c>
      <c r="K465">
        <f t="shared" si="97"/>
        <v>2981.2308480955371</v>
      </c>
      <c r="L465">
        <f t="shared" si="98"/>
        <v>33124.787201061525</v>
      </c>
      <c r="N465">
        <v>20000000000</v>
      </c>
      <c r="O465" s="2">
        <f t="shared" si="99"/>
        <v>3.7632306770236967</v>
      </c>
      <c r="P465" s="2">
        <f t="shared" si="100"/>
        <v>1.8698432304737496E-3</v>
      </c>
      <c r="Q465" s="2">
        <f t="shared" si="101"/>
        <v>4.9687180801592291E-4</v>
      </c>
      <c r="R465">
        <v>120000</v>
      </c>
      <c r="S465">
        <f t="shared" si="102"/>
        <v>122980.39215686274</v>
      </c>
      <c r="T465">
        <f t="shared" si="103"/>
        <v>7548.3023102950965</v>
      </c>
      <c r="U465">
        <f t="shared" si="104"/>
        <v>83870.02566994552</v>
      </c>
      <c r="V465">
        <f t="shared" si="105"/>
        <v>94686676.045171171</v>
      </c>
    </row>
    <row r="466" spans="5:22" x14ac:dyDescent="0.15">
      <c r="E466" s="1">
        <v>43752</v>
      </c>
      <c r="F466">
        <f t="shared" si="95"/>
        <v>75421476285.571976</v>
      </c>
      <c r="G466">
        <f t="shared" si="96"/>
        <v>37429989.396676056</v>
      </c>
      <c r="H466">
        <v>6000000</v>
      </c>
      <c r="I466">
        <v>0.09</v>
      </c>
      <c r="J466">
        <f t="shared" si="106"/>
        <v>156862745.09803921</v>
      </c>
      <c r="K466">
        <f t="shared" si="97"/>
        <v>2977.6656125069535</v>
      </c>
      <c r="L466">
        <f t="shared" si="98"/>
        <v>33085.173472299488</v>
      </c>
      <c r="N466">
        <v>20000000000</v>
      </c>
      <c r="O466" s="2">
        <f t="shared" si="99"/>
        <v>3.7710738142785987</v>
      </c>
      <c r="P466" s="2">
        <f t="shared" si="100"/>
        <v>1.8714994698338027E-3</v>
      </c>
      <c r="Q466" s="2">
        <f t="shared" si="101"/>
        <v>4.9627760208449223E-4</v>
      </c>
      <c r="R466">
        <v>120000</v>
      </c>
      <c r="S466">
        <f t="shared" si="102"/>
        <v>122980.39215686274</v>
      </c>
      <c r="T466">
        <f t="shared" si="103"/>
        <v>7549.0587935747672</v>
      </c>
      <c r="U466">
        <f t="shared" si="104"/>
        <v>83878.431039719639</v>
      </c>
      <c r="V466">
        <f t="shared" si="105"/>
        <v>94893526.462997988</v>
      </c>
    </row>
    <row r="467" spans="5:22" x14ac:dyDescent="0.15">
      <c r="E467" s="1">
        <v>43753</v>
      </c>
      <c r="F467">
        <f t="shared" si="95"/>
        <v>75578339030.670013</v>
      </c>
      <c r="G467">
        <f t="shared" si="96"/>
        <v>37463074.570148356</v>
      </c>
      <c r="H467">
        <v>6000000</v>
      </c>
      <c r="I467">
        <v>0.09</v>
      </c>
      <c r="J467">
        <f t="shared" si="106"/>
        <v>156862745.09803921</v>
      </c>
      <c r="K467">
        <f t="shared" si="97"/>
        <v>2974.112031354302</v>
      </c>
      <c r="L467">
        <f t="shared" si="98"/>
        <v>33045.689237270024</v>
      </c>
      <c r="N467">
        <v>20000000000</v>
      </c>
      <c r="O467" s="2">
        <f t="shared" si="99"/>
        <v>3.7789169515335006</v>
      </c>
      <c r="P467" s="2">
        <f t="shared" si="100"/>
        <v>1.8731537285074178E-3</v>
      </c>
      <c r="Q467" s="2">
        <f t="shared" si="101"/>
        <v>4.9568533855905042E-4</v>
      </c>
      <c r="R467">
        <v>120000</v>
      </c>
      <c r="S467">
        <f t="shared" si="102"/>
        <v>122980.39215686274</v>
      </c>
      <c r="T467">
        <f t="shared" si="103"/>
        <v>7549.8128039783278</v>
      </c>
      <c r="U467">
        <f t="shared" si="104"/>
        <v>83886.808933092529</v>
      </c>
      <c r="V467">
        <f t="shared" si="105"/>
        <v>95100385.286194578</v>
      </c>
    </row>
    <row r="468" spans="5:22" x14ac:dyDescent="0.15">
      <c r="E468" s="1">
        <v>43754</v>
      </c>
      <c r="F468">
        <f t="shared" si="95"/>
        <v>75735201775.768051</v>
      </c>
      <c r="G468">
        <f t="shared" si="96"/>
        <v>37496120.259385623</v>
      </c>
      <c r="H468">
        <v>6000000</v>
      </c>
      <c r="I468">
        <v>0.09</v>
      </c>
      <c r="J468">
        <f t="shared" si="106"/>
        <v>156862745.09803921</v>
      </c>
      <c r="K468">
        <f t="shared" si="97"/>
        <v>2970.5700424805159</v>
      </c>
      <c r="L468">
        <f t="shared" si="98"/>
        <v>33006.333805339069</v>
      </c>
      <c r="N468">
        <v>20000000000</v>
      </c>
      <c r="O468" s="2">
        <f t="shared" si="99"/>
        <v>3.7867600887884025</v>
      </c>
      <c r="P468" s="2">
        <f t="shared" si="100"/>
        <v>1.8748060129692812E-3</v>
      </c>
      <c r="Q468" s="2">
        <f t="shared" si="101"/>
        <v>4.9509500708008595E-4</v>
      </c>
      <c r="R468">
        <v>120000</v>
      </c>
      <c r="S468">
        <f t="shared" si="102"/>
        <v>122980.39215686274</v>
      </c>
      <c r="T468">
        <f t="shared" si="103"/>
        <v>7550.5643546944657</v>
      </c>
      <c r="U468">
        <f t="shared" si="104"/>
        <v>83895.159496605178</v>
      </c>
      <c r="V468">
        <f t="shared" si="105"/>
        <v>95307252.487284541</v>
      </c>
    </row>
    <row r="469" spans="5:22" x14ac:dyDescent="0.15">
      <c r="E469" s="1">
        <v>43755</v>
      </c>
      <c r="F469">
        <f t="shared" si="95"/>
        <v>75892064520.866089</v>
      </c>
      <c r="G469">
        <f t="shared" si="96"/>
        <v>37529126.593190961</v>
      </c>
      <c r="H469">
        <v>6000000</v>
      </c>
      <c r="I469">
        <v>0.09</v>
      </c>
      <c r="J469">
        <f t="shared" si="106"/>
        <v>156862745.09803921</v>
      </c>
      <c r="K469">
        <f t="shared" si="97"/>
        <v>2967.0395841878203</v>
      </c>
      <c r="L469">
        <f t="shared" si="98"/>
        <v>32967.106490975784</v>
      </c>
      <c r="N469">
        <v>20000000000</v>
      </c>
      <c r="O469" s="2">
        <f t="shared" si="99"/>
        <v>3.7946032260433045</v>
      </c>
      <c r="P469" s="2">
        <f t="shared" si="100"/>
        <v>1.876456329659548E-3</v>
      </c>
      <c r="Q469" s="2">
        <f t="shared" si="101"/>
        <v>4.9450659736463673E-4</v>
      </c>
      <c r="R469">
        <v>120000</v>
      </c>
      <c r="S469">
        <f t="shared" si="102"/>
        <v>122980.39215686274</v>
      </c>
      <c r="T469">
        <f t="shared" si="103"/>
        <v>7551.3134588144158</v>
      </c>
      <c r="U469">
        <f t="shared" si="104"/>
        <v>83903.482875715737</v>
      </c>
      <c r="V469">
        <f t="shared" si="105"/>
        <v>95514128.038938016</v>
      </c>
    </row>
    <row r="470" spans="5:22" x14ac:dyDescent="0.15">
      <c r="E470" s="1">
        <v>43756</v>
      </c>
      <c r="F470">
        <f t="shared" si="95"/>
        <v>76048927265.964127</v>
      </c>
      <c r="G470">
        <f t="shared" si="96"/>
        <v>37562093.699681938</v>
      </c>
      <c r="H470">
        <v>6000000</v>
      </c>
      <c r="I470">
        <v>0.09</v>
      </c>
      <c r="J470">
        <f t="shared" si="106"/>
        <v>156862745.09803921</v>
      </c>
      <c r="K470">
        <f t="shared" si="97"/>
        <v>2963.5205952334009</v>
      </c>
      <c r="L470">
        <f t="shared" si="98"/>
        <v>32928.006613704456</v>
      </c>
      <c r="N470">
        <v>20000000000</v>
      </c>
      <c r="O470" s="2">
        <f t="shared" si="99"/>
        <v>3.8024463632982064</v>
      </c>
      <c r="P470" s="2">
        <f t="shared" si="100"/>
        <v>1.8781046849840968E-3</v>
      </c>
      <c r="Q470" s="2">
        <f t="shared" si="101"/>
        <v>4.9392009920556684E-4</v>
      </c>
      <c r="R470">
        <v>120000</v>
      </c>
      <c r="S470">
        <f t="shared" si="102"/>
        <v>122980.39215686274</v>
      </c>
      <c r="T470">
        <f t="shared" si="103"/>
        <v>7552.0601293328773</v>
      </c>
      <c r="U470">
        <f t="shared" si="104"/>
        <v>83911.779214809751</v>
      </c>
      <c r="V470">
        <f t="shared" si="105"/>
        <v>95721011.913970605</v>
      </c>
    </row>
    <row r="471" spans="5:22" x14ac:dyDescent="0.15">
      <c r="E471" s="1">
        <v>43757</v>
      </c>
      <c r="F471">
        <f t="shared" si="95"/>
        <v>76205790011.062164</v>
      </c>
      <c r="G471">
        <f t="shared" si="96"/>
        <v>37595021.706295639</v>
      </c>
      <c r="H471">
        <v>6000000</v>
      </c>
      <c r="I471">
        <v>0.09</v>
      </c>
      <c r="J471">
        <f t="shared" si="106"/>
        <v>156862745.09803921</v>
      </c>
      <c r="K471">
        <f t="shared" si="97"/>
        <v>2960.0130148251164</v>
      </c>
      <c r="L471">
        <f t="shared" si="98"/>
        <v>32889.033498056851</v>
      </c>
      <c r="N471">
        <v>20000000000</v>
      </c>
      <c r="O471" s="2">
        <f t="shared" si="99"/>
        <v>3.8102895005531083</v>
      </c>
      <c r="P471" s="2">
        <f t="shared" si="100"/>
        <v>1.879751085314782E-3</v>
      </c>
      <c r="Q471" s="2">
        <f t="shared" si="101"/>
        <v>4.9333550247085271E-4</v>
      </c>
      <c r="R471">
        <v>120000</v>
      </c>
      <c r="S471">
        <f t="shared" si="102"/>
        <v>122980.39215686274</v>
      </c>
      <c r="T471">
        <f t="shared" si="103"/>
        <v>7552.8043791489254</v>
      </c>
      <c r="U471">
        <f t="shared" si="104"/>
        <v>83920.048657210282</v>
      </c>
      <c r="V471">
        <f t="shared" si="105"/>
        <v>95927904.085342288</v>
      </c>
    </row>
    <row r="472" spans="5:22" x14ac:dyDescent="0.15">
      <c r="E472" s="1">
        <v>43758</v>
      </c>
      <c r="F472">
        <f t="shared" si="95"/>
        <v>76362652756.160202</v>
      </c>
      <c r="G472">
        <f t="shared" si="96"/>
        <v>37627910.739793696</v>
      </c>
      <c r="H472">
        <v>6000000</v>
      </c>
      <c r="I472">
        <v>0.09</v>
      </c>
      <c r="J472">
        <f t="shared" si="106"/>
        <v>156862745.09803921</v>
      </c>
      <c r="K472">
        <f t="shared" si="97"/>
        <v>2956.5167826172651</v>
      </c>
      <c r="L472">
        <f t="shared" si="98"/>
        <v>32850.186473525166</v>
      </c>
      <c r="N472">
        <v>20000000000</v>
      </c>
      <c r="O472" s="2">
        <f t="shared" si="99"/>
        <v>3.8181326378080103</v>
      </c>
      <c r="P472" s="2">
        <f t="shared" si="100"/>
        <v>1.8813955369896848E-3</v>
      </c>
      <c r="Q472" s="2">
        <f t="shared" si="101"/>
        <v>4.9275279710287747E-4</v>
      </c>
      <c r="R472">
        <v>120000</v>
      </c>
      <c r="S472">
        <f t="shared" si="102"/>
        <v>122980.39215686274</v>
      </c>
      <c r="T472">
        <f t="shared" si="103"/>
        <v>7553.5462210669048</v>
      </c>
      <c r="U472">
        <f t="shared" si="104"/>
        <v>83928.291345187827</v>
      </c>
      <c r="V472">
        <f t="shared" si="105"/>
        <v>96134804.526156366</v>
      </c>
    </row>
    <row r="473" spans="5:22" x14ac:dyDescent="0.15">
      <c r="E473" s="1">
        <v>43759</v>
      </c>
      <c r="F473">
        <f t="shared" si="95"/>
        <v>76519515501.25824</v>
      </c>
      <c r="G473">
        <f t="shared" si="96"/>
        <v>37660760.926267222</v>
      </c>
      <c r="H473">
        <v>6000000</v>
      </c>
      <c r="I473">
        <v>0.09</v>
      </c>
      <c r="J473">
        <f t="shared" si="106"/>
        <v>156862745.09803921</v>
      </c>
      <c r="K473">
        <f t="shared" si="97"/>
        <v>2953.031838706398</v>
      </c>
      <c r="L473">
        <f t="shared" si="98"/>
        <v>32811.464874515535</v>
      </c>
      <c r="N473">
        <v>20000000000</v>
      </c>
      <c r="O473" s="2">
        <f t="shared" si="99"/>
        <v>3.8259757750629122</v>
      </c>
      <c r="P473" s="2">
        <f t="shared" si="100"/>
        <v>1.883038046313361E-3</v>
      </c>
      <c r="Q473" s="2">
        <f t="shared" si="101"/>
        <v>4.92171973117733E-4</v>
      </c>
      <c r="R473">
        <v>120000</v>
      </c>
      <c r="S473">
        <f t="shared" si="102"/>
        <v>122980.39215686274</v>
      </c>
      <c r="T473">
        <f t="shared" si="103"/>
        <v>7554.2856677973286</v>
      </c>
      <c r="U473">
        <f t="shared" si="104"/>
        <v>83936.507419970323</v>
      </c>
      <c r="V473">
        <f t="shared" si="105"/>
        <v>96341713.209658429</v>
      </c>
    </row>
    <row r="474" spans="5:22" x14ac:dyDescent="0.15">
      <c r="E474" s="1">
        <v>43760</v>
      </c>
      <c r="F474">
        <f t="shared" si="95"/>
        <v>76676378246.356277</v>
      </c>
      <c r="G474">
        <f t="shared" si="96"/>
        <v>37693572.391141735</v>
      </c>
      <c r="H474">
        <v>6000000</v>
      </c>
      <c r="I474">
        <v>0.09</v>
      </c>
      <c r="J474">
        <f t="shared" si="106"/>
        <v>156862745.09803921</v>
      </c>
      <c r="K474">
        <f t="shared" si="97"/>
        <v>2949.5581236271782</v>
      </c>
      <c r="L474">
        <f t="shared" si="98"/>
        <v>32772.868040301983</v>
      </c>
      <c r="N474">
        <v>20000000000</v>
      </c>
      <c r="O474" s="2">
        <f t="shared" si="99"/>
        <v>3.8338189123178137</v>
      </c>
      <c r="P474" s="2">
        <f t="shared" si="100"/>
        <v>1.8846786195570867E-3</v>
      </c>
      <c r="Q474" s="2">
        <f t="shared" si="101"/>
        <v>4.9159302060452971E-4</v>
      </c>
      <c r="R474">
        <v>120000</v>
      </c>
      <c r="S474">
        <f t="shared" si="102"/>
        <v>122980.39215686274</v>
      </c>
      <c r="T474">
        <f t="shared" si="103"/>
        <v>7555.0227319577398</v>
      </c>
      <c r="U474">
        <f t="shared" si="104"/>
        <v>83944.697021752669</v>
      </c>
      <c r="V474">
        <f t="shared" si="105"/>
        <v>96548630.109235272</v>
      </c>
    </row>
    <row r="475" spans="5:22" x14ac:dyDescent="0.15">
      <c r="E475" s="1">
        <v>43761</v>
      </c>
      <c r="F475">
        <f t="shared" si="95"/>
        <v>76833240991.454315</v>
      </c>
      <c r="G475">
        <f t="shared" si="96"/>
        <v>37726345.259182036</v>
      </c>
      <c r="H475">
        <v>6000000</v>
      </c>
      <c r="I475">
        <v>0.09</v>
      </c>
      <c r="J475">
        <f t="shared" si="106"/>
        <v>156862745.09803921</v>
      </c>
      <c r="K475">
        <f t="shared" si="97"/>
        <v>2946.0955783482909</v>
      </c>
      <c r="L475">
        <f t="shared" si="98"/>
        <v>32734.395314981011</v>
      </c>
      <c r="N475">
        <v>20000000000</v>
      </c>
      <c r="O475" s="2">
        <f t="shared" si="99"/>
        <v>3.8416620495727156</v>
      </c>
      <c r="P475" s="2">
        <f t="shared" si="100"/>
        <v>1.8863172629591017E-3</v>
      </c>
      <c r="Q475" s="2">
        <f t="shared" si="101"/>
        <v>4.910159297247151E-4</v>
      </c>
      <c r="R475">
        <v>120000</v>
      </c>
      <c r="S475">
        <f t="shared" si="102"/>
        <v>122980.39215686274</v>
      </c>
      <c r="T475">
        <f t="shared" si="103"/>
        <v>7555.7574260735983</v>
      </c>
      <c r="U475">
        <f t="shared" si="104"/>
        <v>83952.860289706645</v>
      </c>
      <c r="V475">
        <f t="shared" si="105"/>
        <v>96755555.198413894</v>
      </c>
    </row>
    <row r="476" spans="5:22" x14ac:dyDescent="0.15">
      <c r="E476" s="1">
        <v>43762</v>
      </c>
      <c r="F476">
        <f t="shared" si="95"/>
        <v>76990103736.552353</v>
      </c>
      <c r="G476">
        <f t="shared" si="96"/>
        <v>37759079.65449702</v>
      </c>
      <c r="H476">
        <v>6000000</v>
      </c>
      <c r="I476">
        <v>0.09</v>
      </c>
      <c r="J476">
        <f t="shared" si="106"/>
        <v>156862745.09803921</v>
      </c>
      <c r="K476">
        <f t="shared" si="97"/>
        <v>2942.6441442683958</v>
      </c>
      <c r="L476">
        <f t="shared" si="98"/>
        <v>32696.046047426622</v>
      </c>
      <c r="N476">
        <v>20000000000</v>
      </c>
      <c r="O476" s="2">
        <f t="shared" si="99"/>
        <v>3.8495051868276176</v>
      </c>
      <c r="P476" s="2">
        <f t="shared" si="100"/>
        <v>1.8879539827248511E-3</v>
      </c>
      <c r="Q476" s="2">
        <f t="shared" si="101"/>
        <v>4.9044069071139929E-4</v>
      </c>
      <c r="R476">
        <v>120000</v>
      </c>
      <c r="S476">
        <f t="shared" si="102"/>
        <v>122980.39215686274</v>
      </c>
      <c r="T476">
        <f t="shared" si="103"/>
        <v>7556.4897625791273</v>
      </c>
      <c r="U476">
        <f t="shared" si="104"/>
        <v>83960.997361990303</v>
      </c>
      <c r="V476">
        <f t="shared" si="105"/>
        <v>96962488.450860471</v>
      </c>
    </row>
    <row r="477" spans="5:22" x14ac:dyDescent="0.15">
      <c r="E477" s="1">
        <v>43763</v>
      </c>
      <c r="F477">
        <f t="shared" si="95"/>
        <v>77146966481.650391</v>
      </c>
      <c r="G477">
        <f t="shared" si="96"/>
        <v>37791775.700544447</v>
      </c>
      <c r="H477">
        <v>6000000</v>
      </c>
      <c r="I477">
        <v>0.09</v>
      </c>
      <c r="J477">
        <f t="shared" si="106"/>
        <v>156862745.09803921</v>
      </c>
      <c r="K477">
        <f t="shared" si="97"/>
        <v>2939.2037632121273</v>
      </c>
      <c r="L477">
        <f t="shared" si="98"/>
        <v>32657.819591245861</v>
      </c>
      <c r="N477">
        <v>20000000000</v>
      </c>
      <c r="O477" s="2">
        <f t="shared" si="99"/>
        <v>3.8573483240825195</v>
      </c>
      <c r="P477" s="2">
        <f t="shared" si="100"/>
        <v>1.8895887850272223E-3</v>
      </c>
      <c r="Q477" s="2">
        <f t="shared" si="101"/>
        <v>4.8986729386868791E-4</v>
      </c>
      <c r="R477">
        <v>120000</v>
      </c>
      <c r="S477">
        <f t="shared" si="102"/>
        <v>122980.39215686274</v>
      </c>
      <c r="T477">
        <f t="shared" si="103"/>
        <v>7557.2197538181617</v>
      </c>
      <c r="U477">
        <f t="shared" si="104"/>
        <v>83969.108375757351</v>
      </c>
      <c r="V477">
        <f t="shared" si="105"/>
        <v>97169429.840379328</v>
      </c>
    </row>
    <row r="478" spans="5:22" x14ac:dyDescent="0.15">
      <c r="E478" s="1">
        <v>43764</v>
      </c>
      <c r="F478">
        <f t="shared" si="95"/>
        <v>77303829226.748428</v>
      </c>
      <c r="G478">
        <f t="shared" si="96"/>
        <v>37824433.520135693</v>
      </c>
      <c r="H478">
        <v>6000000</v>
      </c>
      <c r="I478">
        <v>0.09</v>
      </c>
      <c r="J478">
        <f t="shared" si="106"/>
        <v>156862745.09803921</v>
      </c>
      <c r="K478">
        <f t="shared" si="97"/>
        <v>2935.7743774261417</v>
      </c>
      <c r="L478">
        <f t="shared" si="98"/>
        <v>32619.715304734909</v>
      </c>
      <c r="N478">
        <v>20000000000</v>
      </c>
      <c r="O478" s="2">
        <f t="shared" si="99"/>
        <v>3.8651914613374214</v>
      </c>
      <c r="P478" s="2">
        <f t="shared" si="100"/>
        <v>1.8912216760067846E-3</v>
      </c>
      <c r="Q478" s="2">
        <f t="shared" si="101"/>
        <v>4.8929572957102365E-4</v>
      </c>
      <c r="R478">
        <v>120000</v>
      </c>
      <c r="S478">
        <f t="shared" si="102"/>
        <v>122980.39215686274</v>
      </c>
      <c r="T478">
        <f t="shared" si="103"/>
        <v>7557.9474120449977</v>
      </c>
      <c r="U478">
        <f t="shared" si="104"/>
        <v>83977.193467166639</v>
      </c>
      <c r="V478">
        <f t="shared" si="105"/>
        <v>97376379.340911955</v>
      </c>
    </row>
    <row r="479" spans="5:22" x14ac:dyDescent="0.15">
      <c r="E479" s="1">
        <v>43765</v>
      </c>
      <c r="F479">
        <f t="shared" si="95"/>
        <v>77460691971.846466</v>
      </c>
      <c r="G479">
        <f t="shared" si="96"/>
        <v>37857053.235440426</v>
      </c>
      <c r="H479">
        <v>6000000</v>
      </c>
      <c r="I479">
        <v>0.09</v>
      </c>
      <c r="J479">
        <f t="shared" si="106"/>
        <v>156862745.09803921</v>
      </c>
      <c r="K479">
        <f t="shared" si="97"/>
        <v>2932.3559295752061</v>
      </c>
      <c r="L479">
        <f t="shared" si="98"/>
        <v>32581.732550835626</v>
      </c>
      <c r="N479">
        <v>20000000000</v>
      </c>
      <c r="O479" s="2">
        <f t="shared" si="99"/>
        <v>3.8730345985923234</v>
      </c>
      <c r="P479" s="2">
        <f t="shared" si="100"/>
        <v>1.8928526617720213E-3</v>
      </c>
      <c r="Q479" s="2">
        <f t="shared" si="101"/>
        <v>4.8872598826253438E-4</v>
      </c>
      <c r="R479">
        <v>120000</v>
      </c>
      <c r="S479">
        <f t="shared" si="102"/>
        <v>122980.39215686274</v>
      </c>
      <c r="T479">
        <f t="shared" si="103"/>
        <v>7558.6727494252091</v>
      </c>
      <c r="U479">
        <f t="shared" si="104"/>
        <v>83985.252771391213</v>
      </c>
      <c r="V479">
        <f t="shared" si="105"/>
        <v>97583336.926535994</v>
      </c>
    </row>
    <row r="480" spans="5:22" x14ac:dyDescent="0.15">
      <c r="E480" s="1">
        <v>43766</v>
      </c>
      <c r="F480">
        <f t="shared" si="95"/>
        <v>77617554716.944504</v>
      </c>
      <c r="G480">
        <f t="shared" si="96"/>
        <v>37889634.967991263</v>
      </c>
      <c r="H480">
        <v>6000000</v>
      </c>
      <c r="I480">
        <v>0.09</v>
      </c>
      <c r="J480">
        <f t="shared" si="106"/>
        <v>156862745.09803921</v>
      </c>
      <c r="K480">
        <f t="shared" si="97"/>
        <v>2928.9483627383329</v>
      </c>
      <c r="L480">
        <f t="shared" si="98"/>
        <v>32543.870697092589</v>
      </c>
      <c r="N480">
        <v>20000000000</v>
      </c>
      <c r="O480" s="2">
        <f t="shared" si="99"/>
        <v>3.8808777358472253</v>
      </c>
      <c r="P480" s="2">
        <f t="shared" si="100"/>
        <v>1.8944817483995632E-3</v>
      </c>
      <c r="Q480" s="2">
        <f t="shared" si="101"/>
        <v>4.8815806045638885E-4</v>
      </c>
      <c r="R480">
        <v>120000</v>
      </c>
      <c r="S480">
        <f t="shared" si="102"/>
        <v>122980.39215686274</v>
      </c>
      <c r="T480">
        <f t="shared" si="103"/>
        <v>7559.3957780364781</v>
      </c>
      <c r="U480">
        <f t="shared" si="104"/>
        <v>83993.286422627541</v>
      </c>
      <c r="V480">
        <f t="shared" si="105"/>
        <v>97790302.571464255</v>
      </c>
    </row>
    <row r="481" spans="5:22" x14ac:dyDescent="0.15">
      <c r="E481" s="1">
        <v>43767</v>
      </c>
      <c r="F481">
        <f t="shared" si="95"/>
        <v>77774417462.042542</v>
      </c>
      <c r="G481">
        <f t="shared" si="96"/>
        <v>37922178.838688359</v>
      </c>
      <c r="H481">
        <v>6000000</v>
      </c>
      <c r="I481">
        <v>0.09</v>
      </c>
      <c r="J481">
        <f t="shared" si="106"/>
        <v>156862745.09803921</v>
      </c>
      <c r="K481">
        <f t="shared" si="97"/>
        <v>2925.5516204049572</v>
      </c>
      <c r="L481">
        <f t="shared" si="98"/>
        <v>32506.129115610638</v>
      </c>
      <c r="N481">
        <v>20000000000</v>
      </c>
      <c r="O481" s="2">
        <f t="shared" si="99"/>
        <v>3.8887208731021272</v>
      </c>
      <c r="P481" s="2">
        <f t="shared" si="100"/>
        <v>1.8961089419344179E-3</v>
      </c>
      <c r="Q481" s="2">
        <f t="shared" si="101"/>
        <v>4.8759193673415953E-4</v>
      </c>
      <c r="R481">
        <v>120000</v>
      </c>
      <c r="S481">
        <f t="shared" si="102"/>
        <v>122980.39215686274</v>
      </c>
      <c r="T481">
        <f t="shared" si="103"/>
        <v>7560.1165098693955</v>
      </c>
      <c r="U481">
        <f t="shared" si="104"/>
        <v>84001.294554104403</v>
      </c>
      <c r="V481">
        <f t="shared" si="105"/>
        <v>97997276.25004375</v>
      </c>
    </row>
    <row r="482" spans="5:22" x14ac:dyDescent="0.15">
      <c r="E482" s="1">
        <v>43768</v>
      </c>
      <c r="F482">
        <f t="shared" si="95"/>
        <v>77931280207.140579</v>
      </c>
      <c r="G482">
        <f t="shared" si="96"/>
        <v>37954684.96780397</v>
      </c>
      <c r="H482">
        <v>6000000</v>
      </c>
      <c r="I482">
        <v>0.09</v>
      </c>
      <c r="J482">
        <f t="shared" si="106"/>
        <v>156862745.09803921</v>
      </c>
      <c r="K482">
        <f t="shared" si="97"/>
        <v>2922.1656464711568</v>
      </c>
      <c r="L482">
        <f t="shared" si="98"/>
        <v>32468.507183012855</v>
      </c>
      <c r="N482">
        <v>20000000000</v>
      </c>
      <c r="O482" s="2">
        <f t="shared" si="99"/>
        <v>3.8965640103570292</v>
      </c>
      <c r="P482" s="2">
        <f t="shared" si="100"/>
        <v>1.8977342483901985E-3</v>
      </c>
      <c r="Q482" s="2">
        <f t="shared" si="101"/>
        <v>4.8702760774519283E-4</v>
      </c>
      <c r="R482">
        <v>120000</v>
      </c>
      <c r="S482">
        <f t="shared" si="102"/>
        <v>122980.39215686274</v>
      </c>
      <c r="T482">
        <f t="shared" si="103"/>
        <v>7560.8349568282792</v>
      </c>
      <c r="U482">
        <f t="shared" si="104"/>
        <v>84009.277298091998</v>
      </c>
      <c r="V482">
        <f t="shared" si="105"/>
        <v>98204257.936754718</v>
      </c>
    </row>
    <row r="483" spans="5:22" x14ac:dyDescent="0.15">
      <c r="E483" s="1">
        <v>43769</v>
      </c>
      <c r="F483">
        <f t="shared" si="95"/>
        <v>78088142952.238617</v>
      </c>
      <c r="G483">
        <f t="shared" si="96"/>
        <v>37987153.474986985</v>
      </c>
      <c r="H483">
        <v>6000000</v>
      </c>
      <c r="I483">
        <v>0.09</v>
      </c>
      <c r="J483">
        <f t="shared" si="106"/>
        <v>156862745.09803921</v>
      </c>
      <c r="K483">
        <f t="shared" si="97"/>
        <v>2918.7903852359168</v>
      </c>
      <c r="L483">
        <f t="shared" si="98"/>
        <v>32431.004280399076</v>
      </c>
      <c r="N483">
        <v>20000000000</v>
      </c>
      <c r="O483" s="2">
        <f t="shared" si="99"/>
        <v>3.9044071476119306</v>
      </c>
      <c r="P483" s="2">
        <f t="shared" si="100"/>
        <v>1.8993576737493492E-3</v>
      </c>
      <c r="Q483" s="2">
        <f t="shared" si="101"/>
        <v>4.8646506420598618E-4</v>
      </c>
      <c r="R483">
        <v>120000</v>
      </c>
      <c r="S483">
        <f t="shared" si="102"/>
        <v>122980.39215686274</v>
      </c>
      <c r="T483">
        <f t="shared" si="103"/>
        <v>7561.5511307319493</v>
      </c>
      <c r="U483">
        <f t="shared" si="104"/>
        <v>84017.23478591055</v>
      </c>
      <c r="V483">
        <f t="shared" si="105"/>
        <v>98411247.60620968</v>
      </c>
    </row>
    <row r="484" spans="5:22" x14ac:dyDescent="0.15">
      <c r="E484" s="1">
        <v>43770</v>
      </c>
      <c r="F484">
        <f t="shared" si="95"/>
        <v>78245005697.336655</v>
      </c>
      <c r="G484">
        <f t="shared" si="96"/>
        <v>38019584.479267381</v>
      </c>
      <c r="H484">
        <v>6000000</v>
      </c>
      <c r="I484">
        <v>0.09</v>
      </c>
      <c r="J484">
        <f t="shared" si="106"/>
        <v>156862745.09803921</v>
      </c>
      <c r="K484">
        <f t="shared" si="97"/>
        <v>2915.4257813974327</v>
      </c>
      <c r="L484">
        <f t="shared" si="98"/>
        <v>32393.61979330481</v>
      </c>
      <c r="N484">
        <v>20000000000</v>
      </c>
      <c r="O484" s="2">
        <f t="shared" si="99"/>
        <v>3.9122502848668326</v>
      </c>
      <c r="P484" s="2">
        <f t="shared" si="100"/>
        <v>1.900979223963369E-3</v>
      </c>
      <c r="Q484" s="2">
        <f t="shared" si="101"/>
        <v>4.859042968995721E-4</v>
      </c>
      <c r="R484">
        <v>120000</v>
      </c>
      <c r="S484">
        <f t="shared" si="102"/>
        <v>122980.39215686274</v>
      </c>
      <c r="T484">
        <f t="shared" si="103"/>
        <v>7562.2650433145254</v>
      </c>
      <c r="U484">
        <f t="shared" si="104"/>
        <v>84025.167147939181</v>
      </c>
      <c r="V484">
        <f t="shared" si="105"/>
        <v>98618245.233152464</v>
      </c>
    </row>
    <row r="485" spans="5:22" x14ac:dyDescent="0.15">
      <c r="E485" s="1">
        <v>43771</v>
      </c>
      <c r="F485">
        <f t="shared" si="95"/>
        <v>78401868442.434692</v>
      </c>
      <c r="G485">
        <f t="shared" si="96"/>
        <v>38051978.099060684</v>
      </c>
      <c r="H485">
        <v>6000000</v>
      </c>
      <c r="I485">
        <v>0.09</v>
      </c>
      <c r="J485">
        <f t="shared" si="106"/>
        <v>156862745.09803921</v>
      </c>
      <c r="K485">
        <f t="shared" si="97"/>
        <v>2912.0717800494563</v>
      </c>
      <c r="L485">
        <f t="shared" si="98"/>
        <v>32356.353111660625</v>
      </c>
      <c r="N485">
        <v>20000000000</v>
      </c>
      <c r="O485" s="2">
        <f t="shared" si="99"/>
        <v>3.9200934221217345</v>
      </c>
      <c r="P485" s="2">
        <f t="shared" si="100"/>
        <v>1.9025989049530343E-3</v>
      </c>
      <c r="Q485" s="2">
        <f t="shared" si="101"/>
        <v>4.8534529667490945E-4</v>
      </c>
      <c r="R485">
        <v>120000</v>
      </c>
      <c r="S485">
        <f t="shared" si="102"/>
        <v>122980.39215686274</v>
      </c>
      <c r="T485">
        <f t="shared" si="103"/>
        <v>7562.9767062261872</v>
      </c>
      <c r="U485">
        <f t="shared" si="104"/>
        <v>84033.074513624306</v>
      </c>
      <c r="V485">
        <f t="shared" si="105"/>
        <v>98825250.792457268</v>
      </c>
    </row>
    <row r="486" spans="5:22" x14ac:dyDescent="0.15">
      <c r="E486" s="1">
        <v>43772</v>
      </c>
      <c r="F486">
        <f t="shared" si="95"/>
        <v>78558731187.53273</v>
      </c>
      <c r="G486">
        <f t="shared" si="96"/>
        <v>38084334.452172346</v>
      </c>
      <c r="H486">
        <v>6000000</v>
      </c>
      <c r="I486">
        <v>0.09</v>
      </c>
      <c r="J486">
        <f t="shared" si="106"/>
        <v>156862745.09803921</v>
      </c>
      <c r="K486">
        <f t="shared" si="97"/>
        <v>2908.7283266776844</v>
      </c>
      <c r="L486">
        <f t="shared" si="98"/>
        <v>32319.20362975205</v>
      </c>
      <c r="N486">
        <v>20000000000</v>
      </c>
      <c r="O486" s="2">
        <f t="shared" si="99"/>
        <v>3.9279365593766364</v>
      </c>
      <c r="P486" s="2">
        <f t="shared" si="100"/>
        <v>1.9042167226086173E-3</v>
      </c>
      <c r="Q486" s="2">
        <f t="shared" si="101"/>
        <v>4.847880544462807E-4</v>
      </c>
      <c r="R486">
        <v>120000</v>
      </c>
      <c r="S486">
        <f t="shared" si="102"/>
        <v>122980.39215686274</v>
      </c>
      <c r="T486">
        <f t="shared" si="103"/>
        <v>7563.6861310339636</v>
      </c>
      <c r="U486">
        <f t="shared" si="104"/>
        <v>84040.957011488485</v>
      </c>
      <c r="V486">
        <f t="shared" si="105"/>
        <v>99032264.259127766</v>
      </c>
    </row>
    <row r="487" spans="5:22" x14ac:dyDescent="0.15">
      <c r="E487" s="1">
        <v>43773</v>
      </c>
      <c r="F487">
        <f t="shared" si="95"/>
        <v>78715593932.630768</v>
      </c>
      <c r="G487">
        <f t="shared" si="96"/>
        <v>38116653.655802101</v>
      </c>
      <c r="H487">
        <v>6000000</v>
      </c>
      <c r="I487">
        <v>0.09</v>
      </c>
      <c r="J487">
        <f t="shared" si="106"/>
        <v>156862745.09803921</v>
      </c>
      <c r="K487">
        <f t="shared" si="97"/>
        <v>2905.3953671561808</v>
      </c>
      <c r="L487">
        <f t="shared" si="98"/>
        <v>32282.170746179789</v>
      </c>
      <c r="N487">
        <v>20000000000</v>
      </c>
      <c r="O487" s="2">
        <f t="shared" si="99"/>
        <v>3.9357796966315384</v>
      </c>
      <c r="P487" s="2">
        <f t="shared" si="100"/>
        <v>1.9058326827901049E-3</v>
      </c>
      <c r="Q487" s="2">
        <f t="shared" si="101"/>
        <v>4.8423256119269677E-4</v>
      </c>
      <c r="R487">
        <v>120000</v>
      </c>
      <c r="S487">
        <f t="shared" si="102"/>
        <v>122980.39215686274</v>
      </c>
      <c r="T487">
        <f t="shared" si="103"/>
        <v>7564.3933292224683</v>
      </c>
      <c r="U487">
        <f t="shared" si="104"/>
        <v>84048.814769138538</v>
      </c>
      <c r="V487">
        <f t="shared" si="105"/>
        <v>99239285.608296126</v>
      </c>
    </row>
    <row r="488" spans="5:22" x14ac:dyDescent="0.15">
      <c r="E488" s="1">
        <v>43774</v>
      </c>
      <c r="F488">
        <f t="shared" si="95"/>
        <v>78872456677.728806</v>
      </c>
      <c r="G488">
        <f t="shared" si="96"/>
        <v>38148935.826548278</v>
      </c>
      <c r="H488">
        <v>6000000</v>
      </c>
      <c r="I488">
        <v>0.09</v>
      </c>
      <c r="J488">
        <f t="shared" si="106"/>
        <v>156862745.09803921</v>
      </c>
      <c r="K488">
        <f t="shared" si="97"/>
        <v>2902.0728477438474</v>
      </c>
      <c r="L488">
        <f t="shared" si="98"/>
        <v>32245.25386382053</v>
      </c>
      <c r="N488">
        <v>20000000000</v>
      </c>
      <c r="O488" s="2">
        <f t="shared" si="99"/>
        <v>3.9436228338864403</v>
      </c>
      <c r="P488" s="2">
        <f t="shared" si="100"/>
        <v>1.9074467913274139E-3</v>
      </c>
      <c r="Q488" s="2">
        <f t="shared" si="101"/>
        <v>4.8367880795730791E-4</v>
      </c>
      <c r="R488">
        <v>120000</v>
      </c>
      <c r="S488">
        <f t="shared" si="102"/>
        <v>122980.39215686274</v>
      </c>
      <c r="T488">
        <f t="shared" si="103"/>
        <v>7565.098312194662</v>
      </c>
      <c r="U488">
        <f t="shared" si="104"/>
        <v>84056.647913274021</v>
      </c>
      <c r="V488">
        <f t="shared" si="105"/>
        <v>99446314.815222129</v>
      </c>
    </row>
    <row r="489" spans="5:22" x14ac:dyDescent="0.15">
      <c r="E489" s="1">
        <v>43775</v>
      </c>
      <c r="F489">
        <f t="shared" ref="F489:F552" si="107">F488+J488</f>
        <v>79029319422.826843</v>
      </c>
      <c r="G489">
        <f t="shared" ref="G489:G552" si="108">G488+L488</f>
        <v>38181181.080412097</v>
      </c>
      <c r="H489">
        <v>6000000</v>
      </c>
      <c r="I489">
        <v>0.09</v>
      </c>
      <c r="J489">
        <f t="shared" si="106"/>
        <v>156862745.09803921</v>
      </c>
      <c r="K489">
        <f t="shared" ref="K489:K552" si="109">H489*G489/F489</f>
        <v>2898.7607150809276</v>
      </c>
      <c r="L489">
        <f t="shared" ref="L489:L552" si="110">K489/I489</f>
        <v>32208.452389788086</v>
      </c>
      <c r="N489">
        <v>20000000000</v>
      </c>
      <c r="O489" s="2">
        <f t="shared" ref="O489:O552" si="111">F489/N489</f>
        <v>3.9514659711413422</v>
      </c>
      <c r="P489" s="2">
        <f t="shared" ref="P489:P552" si="112">G489/N489</f>
        <v>1.9090590540206049E-3</v>
      </c>
      <c r="Q489" s="2">
        <f t="shared" ref="Q489:Q552" si="113">G489/F489</f>
        <v>4.8312678584682127E-4</v>
      </c>
      <c r="R489">
        <v>120000</v>
      </c>
      <c r="S489">
        <f t="shared" ref="S489:S552" si="114">J489*49%/75000000*R489</f>
        <v>122980.39215686274</v>
      </c>
      <c r="T489">
        <f t="shared" ref="T489:T552" si="115">V489/F489*H489</f>
        <v>7565.8010912725931</v>
      </c>
      <c r="U489">
        <f t="shared" ref="U489:U552" si="116">T489/I489</f>
        <v>84064.456569695481</v>
      </c>
      <c r="V489">
        <f t="shared" ref="V489:V552" si="117">V488+U488+S489</f>
        <v>99653351.855292276</v>
      </c>
    </row>
    <row r="490" spans="5:22" x14ac:dyDescent="0.15">
      <c r="E490" s="1">
        <v>43776</v>
      </c>
      <c r="F490">
        <f t="shared" si="107"/>
        <v>79186182167.924881</v>
      </c>
      <c r="G490">
        <f t="shared" si="108"/>
        <v>38213389.532801889</v>
      </c>
      <c r="H490">
        <v>6000000</v>
      </c>
      <c r="I490">
        <v>0.09</v>
      </c>
      <c r="J490">
        <f t="shared" si="106"/>
        <v>156862745.09803921</v>
      </c>
      <c r="K490">
        <f t="shared" si="109"/>
        <v>2895.4589161855506</v>
      </c>
      <c r="L490">
        <f t="shared" si="110"/>
        <v>32171.765735395009</v>
      </c>
      <c r="N490">
        <v>20000000000</v>
      </c>
      <c r="O490" s="2">
        <f t="shared" si="111"/>
        <v>3.9593091083962442</v>
      </c>
      <c r="P490" s="2">
        <f t="shared" si="112"/>
        <v>1.9106694766400944E-3</v>
      </c>
      <c r="Q490" s="2">
        <f t="shared" si="113"/>
        <v>4.8257648603092506E-4</v>
      </c>
      <c r="R490">
        <v>120000</v>
      </c>
      <c r="S490">
        <f t="shared" si="114"/>
        <v>122980.39215686274</v>
      </c>
      <c r="T490">
        <f t="shared" si="115"/>
        <v>7566.5016776981274</v>
      </c>
      <c r="U490">
        <f t="shared" si="116"/>
        <v>84072.240863312531</v>
      </c>
      <c r="V490">
        <f t="shared" si="117"/>
        <v>99860396.704018846</v>
      </c>
    </row>
    <row r="491" spans="5:22" x14ac:dyDescent="0.15">
      <c r="E491" s="1">
        <v>43777</v>
      </c>
      <c r="F491">
        <f t="shared" si="107"/>
        <v>79343044913.022919</v>
      </c>
      <c r="G491">
        <f t="shared" si="108"/>
        <v>38245561.298537284</v>
      </c>
      <c r="H491">
        <v>6000000</v>
      </c>
      <c r="I491">
        <v>0.09</v>
      </c>
      <c r="J491">
        <f t="shared" si="106"/>
        <v>156862745.09803921</v>
      </c>
      <c r="K491">
        <f t="shared" si="109"/>
        <v>2892.1673984503113</v>
      </c>
      <c r="L491">
        <f t="shared" si="110"/>
        <v>32135.193316114572</v>
      </c>
      <c r="N491">
        <v>20000000000</v>
      </c>
      <c r="O491" s="2">
        <f t="shared" si="111"/>
        <v>3.9671522456511461</v>
      </c>
      <c r="P491" s="2">
        <f t="shared" si="112"/>
        <v>1.9122780649268641E-3</v>
      </c>
      <c r="Q491" s="2">
        <f t="shared" si="113"/>
        <v>4.8202789974171857E-4</v>
      </c>
      <c r="R491">
        <v>120000</v>
      </c>
      <c r="S491">
        <f t="shared" si="114"/>
        <v>122980.39215686274</v>
      </c>
      <c r="T491">
        <f t="shared" si="115"/>
        <v>7567.2000826336716</v>
      </c>
      <c r="U491">
        <f t="shared" si="116"/>
        <v>84080.000918151913</v>
      </c>
      <c r="V491">
        <f t="shared" si="117"/>
        <v>100067449.33703902</v>
      </c>
    </row>
    <row r="492" spans="5:22" x14ac:dyDescent="0.15">
      <c r="E492" s="1">
        <v>43778</v>
      </c>
      <c r="F492">
        <f t="shared" si="107"/>
        <v>79499907658.120956</v>
      </c>
      <c r="G492">
        <f t="shared" si="108"/>
        <v>38277696.491853401</v>
      </c>
      <c r="H492">
        <v>6000000</v>
      </c>
      <c r="I492">
        <v>0.09</v>
      </c>
      <c r="J492">
        <f t="shared" si="106"/>
        <v>156862745.09803921</v>
      </c>
      <c r="K492">
        <f t="shared" si="109"/>
        <v>2888.8861096388946</v>
      </c>
      <c r="L492">
        <f t="shared" si="110"/>
        <v>32098.734551543275</v>
      </c>
      <c r="N492">
        <v>20000000000</v>
      </c>
      <c r="O492" s="2">
        <f t="shared" si="111"/>
        <v>3.974995382906048</v>
      </c>
      <c r="P492" s="2">
        <f t="shared" si="112"/>
        <v>1.91388482459267E-3</v>
      </c>
      <c r="Q492" s="2">
        <f t="shared" si="113"/>
        <v>4.8148101827314907E-4</v>
      </c>
      <c r="R492">
        <v>120000</v>
      </c>
      <c r="S492">
        <f t="shared" si="114"/>
        <v>122980.39215686274</v>
      </c>
      <c r="T492">
        <f t="shared" si="115"/>
        <v>7567.8963171629011</v>
      </c>
      <c r="U492">
        <f t="shared" si="116"/>
        <v>84087.736857365569</v>
      </c>
      <c r="V492">
        <f t="shared" si="117"/>
        <v>100274509.73011404</v>
      </c>
    </row>
    <row r="493" spans="5:22" x14ac:dyDescent="0.15">
      <c r="E493" s="1">
        <v>43779</v>
      </c>
      <c r="F493">
        <f t="shared" si="107"/>
        <v>79656770403.218994</v>
      </c>
      <c r="G493">
        <f t="shared" si="108"/>
        <v>38309795.226404943</v>
      </c>
      <c r="H493">
        <v>6000000</v>
      </c>
      <c r="I493">
        <v>0.09</v>
      </c>
      <c r="J493">
        <f t="shared" si="106"/>
        <v>156862745.09803921</v>
      </c>
      <c r="K493">
        <f t="shared" si="109"/>
        <v>2885.614997882727</v>
      </c>
      <c r="L493">
        <f t="shared" si="110"/>
        <v>32062.388865363635</v>
      </c>
      <c r="N493">
        <v>20000000000</v>
      </c>
      <c r="O493" s="2">
        <f t="shared" si="111"/>
        <v>3.9828385201609495</v>
      </c>
      <c r="P493" s="2">
        <f t="shared" si="112"/>
        <v>1.9154897613202471E-3</v>
      </c>
      <c r="Q493" s="2">
        <f t="shared" si="113"/>
        <v>4.8093583298045451E-4</v>
      </c>
      <c r="R493">
        <v>120000</v>
      </c>
      <c r="S493">
        <f t="shared" si="114"/>
        <v>122980.39215686274</v>
      </c>
      <c r="T493">
        <f t="shared" si="115"/>
        <v>7568.5903922914558</v>
      </c>
      <c r="U493">
        <f t="shared" si="116"/>
        <v>84095.448803238396</v>
      </c>
      <c r="V493">
        <f t="shared" si="117"/>
        <v>100481577.85912828</v>
      </c>
    </row>
    <row r="494" spans="5:22" x14ac:dyDescent="0.15">
      <c r="E494" s="1">
        <v>43780</v>
      </c>
      <c r="F494">
        <f t="shared" si="107"/>
        <v>79813633148.317032</v>
      </c>
      <c r="G494">
        <f t="shared" si="108"/>
        <v>38341857.615270309</v>
      </c>
      <c r="H494">
        <v>6000000</v>
      </c>
      <c r="I494">
        <v>0.09</v>
      </c>
      <c r="J494">
        <f t="shared" si="106"/>
        <v>156862745.09803921</v>
      </c>
      <c r="K494">
        <f t="shared" si="109"/>
        <v>2882.3540116776749</v>
      </c>
      <c r="L494">
        <f t="shared" si="110"/>
        <v>32026.155685307498</v>
      </c>
      <c r="N494">
        <v>20000000000</v>
      </c>
      <c r="O494" s="2">
        <f t="shared" si="111"/>
        <v>3.9906816574158515</v>
      </c>
      <c r="P494" s="2">
        <f t="shared" si="112"/>
        <v>1.9170928807635155E-3</v>
      </c>
      <c r="Q494" s="2">
        <f t="shared" si="113"/>
        <v>4.8039233527961251E-4</v>
      </c>
      <c r="R494">
        <v>120000</v>
      </c>
      <c r="S494">
        <f t="shared" si="114"/>
        <v>122980.39215686274</v>
      </c>
      <c r="T494">
        <f t="shared" si="115"/>
        <v>7569.2823189476512</v>
      </c>
      <c r="U494">
        <f t="shared" si="116"/>
        <v>84103.136877196128</v>
      </c>
      <c r="V494">
        <f t="shared" si="117"/>
        <v>100688653.70008838</v>
      </c>
    </row>
    <row r="495" spans="5:22" x14ac:dyDescent="0.15">
      <c r="E495" s="1">
        <v>43781</v>
      </c>
      <c r="F495">
        <f t="shared" si="107"/>
        <v>79970495893.41507</v>
      </c>
      <c r="G495">
        <f t="shared" si="108"/>
        <v>38373883.770955615</v>
      </c>
      <c r="H495">
        <v>6000000</v>
      </c>
      <c r="I495">
        <v>0.09</v>
      </c>
      <c r="J495">
        <f t="shared" si="106"/>
        <v>156862745.09803921</v>
      </c>
      <c r="K495">
        <f t="shared" si="109"/>
        <v>2879.1030998807696</v>
      </c>
      <c r="L495">
        <f t="shared" si="110"/>
        <v>31990.034443119665</v>
      </c>
      <c r="N495">
        <v>20000000000</v>
      </c>
      <c r="O495" s="2">
        <f t="shared" si="111"/>
        <v>3.9985247946707534</v>
      </c>
      <c r="P495" s="2">
        <f t="shared" si="112"/>
        <v>1.9186941885477808E-3</v>
      </c>
      <c r="Q495" s="2">
        <f t="shared" si="113"/>
        <v>4.7985051664679493E-4</v>
      </c>
      <c r="R495">
        <v>120000</v>
      </c>
      <c r="S495">
        <f t="shared" si="114"/>
        <v>122980.39215686274</v>
      </c>
      <c r="T495">
        <f t="shared" si="115"/>
        <v>7569.9721079831688</v>
      </c>
      <c r="U495">
        <f t="shared" si="116"/>
        <v>84110.801199812995</v>
      </c>
      <c r="V495">
        <f t="shared" si="117"/>
        <v>100895737.22912244</v>
      </c>
    </row>
    <row r="496" spans="5:22" x14ac:dyDescent="0.15">
      <c r="E496" s="1">
        <v>43782</v>
      </c>
      <c r="F496">
        <f t="shared" si="107"/>
        <v>80127358638.513107</v>
      </c>
      <c r="G496">
        <f t="shared" si="108"/>
        <v>38405873.805398732</v>
      </c>
      <c r="H496">
        <v>6000000</v>
      </c>
      <c r="I496">
        <v>0.09</v>
      </c>
      <c r="J496">
        <f t="shared" si="106"/>
        <v>156862745.09803921</v>
      </c>
      <c r="K496">
        <f t="shared" si="109"/>
        <v>2875.8622117069763</v>
      </c>
      <c r="L496">
        <f t="shared" si="110"/>
        <v>31954.024574521958</v>
      </c>
      <c r="N496">
        <v>20000000000</v>
      </c>
      <c r="O496" s="2">
        <f t="shared" si="111"/>
        <v>4.0063679319256558</v>
      </c>
      <c r="P496" s="2">
        <f t="shared" si="112"/>
        <v>1.9202936902699367E-3</v>
      </c>
      <c r="Q496" s="2">
        <f t="shared" si="113"/>
        <v>4.7931036861782939E-4</v>
      </c>
      <c r="R496">
        <v>120000</v>
      </c>
      <c r="S496">
        <f t="shared" si="114"/>
        <v>122980.39215686274</v>
      </c>
      <c r="T496">
        <f t="shared" si="115"/>
        <v>7570.6597701737437</v>
      </c>
      <c r="U496">
        <f t="shared" si="116"/>
        <v>84118.441890819377</v>
      </c>
      <c r="V496">
        <f t="shared" si="117"/>
        <v>101102828.42247912</v>
      </c>
    </row>
    <row r="497" spans="5:22" x14ac:dyDescent="0.15">
      <c r="E497" s="1">
        <v>43783</v>
      </c>
      <c r="F497">
        <f t="shared" si="107"/>
        <v>80284221383.611145</v>
      </c>
      <c r="G497">
        <f t="shared" si="108"/>
        <v>38437827.829973258</v>
      </c>
      <c r="H497">
        <v>6000000</v>
      </c>
      <c r="I497">
        <v>0.09</v>
      </c>
      <c r="J497">
        <f t="shared" si="106"/>
        <v>156862745.09803921</v>
      </c>
      <c r="K497">
        <f t="shared" si="109"/>
        <v>2872.6312967259928</v>
      </c>
      <c r="L497">
        <f t="shared" si="110"/>
        <v>31918.125519177698</v>
      </c>
      <c r="N497">
        <v>20000000000</v>
      </c>
      <c r="O497" s="2">
        <f t="shared" si="111"/>
        <v>4.0142110691805568</v>
      </c>
      <c r="P497" s="2">
        <f t="shared" si="112"/>
        <v>1.9218913914986629E-3</v>
      </c>
      <c r="Q497" s="2">
        <f t="shared" si="113"/>
        <v>4.7877188278766541E-4</v>
      </c>
      <c r="R497">
        <v>120000</v>
      </c>
      <c r="S497">
        <f t="shared" si="114"/>
        <v>122980.39215686274</v>
      </c>
      <c r="T497">
        <f t="shared" si="115"/>
        <v>7571.3453162198384</v>
      </c>
      <c r="U497">
        <f t="shared" si="116"/>
        <v>84126.059069109324</v>
      </c>
      <c r="V497">
        <f t="shared" si="117"/>
        <v>101309927.25652681</v>
      </c>
    </row>
    <row r="498" spans="5:22" x14ac:dyDescent="0.15">
      <c r="E498" s="1">
        <v>43784</v>
      </c>
      <c r="F498">
        <f t="shared" si="107"/>
        <v>80441084128.709183</v>
      </c>
      <c r="G498">
        <f t="shared" si="108"/>
        <v>38469745.955492437</v>
      </c>
      <c r="H498">
        <v>6000000</v>
      </c>
      <c r="I498">
        <v>0.09</v>
      </c>
      <c r="J498">
        <f t="shared" si="106"/>
        <v>156862745.09803921</v>
      </c>
      <c r="K498">
        <f t="shared" si="109"/>
        <v>2869.4103048590837</v>
      </c>
      <c r="L498">
        <f t="shared" si="110"/>
        <v>31882.336720656487</v>
      </c>
      <c r="N498">
        <v>20000000000</v>
      </c>
      <c r="O498" s="2">
        <f t="shared" si="111"/>
        <v>4.0220542064354587</v>
      </c>
      <c r="P498" s="2">
        <f t="shared" si="112"/>
        <v>1.9234872977746218E-3</v>
      </c>
      <c r="Q498" s="2">
        <f t="shared" si="113"/>
        <v>4.782350508098473E-4</v>
      </c>
      <c r="R498">
        <v>120000</v>
      </c>
      <c r="S498">
        <f t="shared" si="114"/>
        <v>122980.39215686274</v>
      </c>
      <c r="T498">
        <f t="shared" si="115"/>
        <v>7572.0287567473251</v>
      </c>
      <c r="U498">
        <f t="shared" si="116"/>
        <v>84133.652852748055</v>
      </c>
      <c r="V498">
        <f t="shared" si="117"/>
        <v>101517033.70775279</v>
      </c>
    </row>
    <row r="499" spans="5:22" x14ac:dyDescent="0.15">
      <c r="E499" s="1">
        <v>43785</v>
      </c>
      <c r="F499">
        <f t="shared" si="107"/>
        <v>80597946873.80722</v>
      </c>
      <c r="G499">
        <f t="shared" si="108"/>
        <v>38501628.29221309</v>
      </c>
      <c r="H499">
        <v>6000000</v>
      </c>
      <c r="I499">
        <v>0.09</v>
      </c>
      <c r="J499">
        <f t="shared" si="106"/>
        <v>156862745.09803921</v>
      </c>
      <c r="K499">
        <f t="shared" si="109"/>
        <v>2866.1991863759531</v>
      </c>
      <c r="L499">
        <f t="shared" si="110"/>
        <v>31846.657626399479</v>
      </c>
      <c r="N499">
        <v>20000000000</v>
      </c>
      <c r="O499" s="2">
        <f t="shared" si="111"/>
        <v>4.0298973436903607</v>
      </c>
      <c r="P499" s="2">
        <f t="shared" si="112"/>
        <v>1.9250814146106545E-3</v>
      </c>
      <c r="Q499" s="2">
        <f t="shared" si="113"/>
        <v>4.7769986439599217E-4</v>
      </c>
      <c r="R499">
        <v>120000</v>
      </c>
      <c r="S499">
        <f t="shared" si="114"/>
        <v>122980.39215686274</v>
      </c>
      <c r="T499">
        <f t="shared" si="115"/>
        <v>7572.7101023081359</v>
      </c>
      <c r="U499">
        <f t="shared" si="116"/>
        <v>84141.223358979289</v>
      </c>
      <c r="V499">
        <f t="shared" si="117"/>
        <v>101724147.75276241</v>
      </c>
    </row>
    <row r="500" spans="5:22" x14ac:dyDescent="0.15">
      <c r="E500" s="1">
        <v>43786</v>
      </c>
      <c r="F500">
        <f t="shared" si="107"/>
        <v>80754809618.905258</v>
      </c>
      <c r="G500">
        <f t="shared" si="108"/>
        <v>38533474.949839488</v>
      </c>
      <c r="H500">
        <v>6000000</v>
      </c>
      <c r="I500">
        <v>0.09</v>
      </c>
      <c r="J500">
        <f t="shared" si="106"/>
        <v>156862745.09803921</v>
      </c>
      <c r="K500">
        <f t="shared" si="109"/>
        <v>2862.9978918916454</v>
      </c>
      <c r="L500">
        <f t="shared" si="110"/>
        <v>31811.087687684951</v>
      </c>
      <c r="N500">
        <v>20000000000</v>
      </c>
      <c r="O500" s="2">
        <f t="shared" si="111"/>
        <v>4.0377404809452626</v>
      </c>
      <c r="P500" s="2">
        <f t="shared" si="112"/>
        <v>1.9266737474919744E-3</v>
      </c>
      <c r="Q500" s="2">
        <f t="shared" si="113"/>
        <v>4.7716631531527422E-4</v>
      </c>
      <c r="R500">
        <v>120000</v>
      </c>
      <c r="S500">
        <f t="shared" si="114"/>
        <v>122980.39215686274</v>
      </c>
      <c r="T500">
        <f t="shared" si="115"/>
        <v>7573.3893633809357</v>
      </c>
      <c r="U500">
        <f t="shared" si="116"/>
        <v>84148.770704232622</v>
      </c>
      <c r="V500">
        <f t="shared" si="117"/>
        <v>101931269.36827825</v>
      </c>
    </row>
    <row r="501" spans="5:22" x14ac:dyDescent="0.15">
      <c r="E501" s="1">
        <v>43787</v>
      </c>
      <c r="F501">
        <f t="shared" si="107"/>
        <v>80911672364.003296</v>
      </c>
      <c r="G501">
        <f t="shared" si="108"/>
        <v>38565286.037527174</v>
      </c>
      <c r="H501">
        <v>6000000</v>
      </c>
      <c r="I501">
        <v>0.09</v>
      </c>
      <c r="J501">
        <f t="shared" si="106"/>
        <v>156862745.09803921</v>
      </c>
      <c r="K501">
        <f t="shared" si="109"/>
        <v>2859.8063723634841</v>
      </c>
      <c r="L501">
        <f t="shared" si="110"/>
        <v>31775.626359594269</v>
      </c>
      <c r="N501">
        <v>20000000000</v>
      </c>
      <c r="O501" s="2">
        <f t="shared" si="111"/>
        <v>4.0455836182001645</v>
      </c>
      <c r="P501" s="2">
        <f t="shared" si="112"/>
        <v>1.9282643018763586E-3</v>
      </c>
      <c r="Q501" s="2">
        <f t="shared" si="113"/>
        <v>4.7663439539391404E-4</v>
      </c>
      <c r="R501">
        <v>120000</v>
      </c>
      <c r="S501">
        <f t="shared" si="114"/>
        <v>122980.39215686274</v>
      </c>
      <c r="T501">
        <f t="shared" si="115"/>
        <v>7574.0665503717555</v>
      </c>
      <c r="U501">
        <f t="shared" si="116"/>
        <v>84156.295004130618</v>
      </c>
      <c r="V501">
        <f t="shared" si="117"/>
        <v>102138398.53113936</v>
      </c>
    </row>
    <row r="502" spans="5:22" x14ac:dyDescent="0.15">
      <c r="E502" s="1">
        <v>43788</v>
      </c>
      <c r="F502">
        <f t="shared" si="107"/>
        <v>81068535109.101334</v>
      </c>
      <c r="G502">
        <f t="shared" si="108"/>
        <v>38597061.663886771</v>
      </c>
      <c r="H502">
        <v>6000000</v>
      </c>
      <c r="I502">
        <v>0.09</v>
      </c>
      <c r="J502">
        <f t="shared" si="106"/>
        <v>156862745.09803921</v>
      </c>
      <c r="K502">
        <f t="shared" si="109"/>
        <v>2856.6245790880403</v>
      </c>
      <c r="L502">
        <f t="shared" si="110"/>
        <v>31740.273100978226</v>
      </c>
      <c r="N502">
        <v>20000000000</v>
      </c>
      <c r="O502" s="2">
        <f t="shared" si="111"/>
        <v>4.0534267554550665</v>
      </c>
      <c r="P502" s="2">
        <f t="shared" si="112"/>
        <v>1.9298530831943386E-3</v>
      </c>
      <c r="Q502" s="2">
        <f t="shared" si="113"/>
        <v>4.761040965146734E-4</v>
      </c>
      <c r="R502">
        <v>120000</v>
      </c>
      <c r="S502">
        <f t="shared" si="114"/>
        <v>122980.39215686274</v>
      </c>
      <c r="T502">
        <f t="shared" si="115"/>
        <v>7574.7416736146488</v>
      </c>
      <c r="U502">
        <f t="shared" si="116"/>
        <v>84163.796373496094</v>
      </c>
      <c r="V502">
        <f t="shared" si="117"/>
        <v>102345535.21830036</v>
      </c>
    </row>
    <row r="503" spans="5:22" x14ac:dyDescent="0.15">
      <c r="E503" s="1">
        <v>43789</v>
      </c>
      <c r="F503">
        <f t="shared" si="107"/>
        <v>81225397854.199371</v>
      </c>
      <c r="G503">
        <f t="shared" si="108"/>
        <v>38628801.93698775</v>
      </c>
      <c r="H503">
        <v>6000000</v>
      </c>
      <c r="I503">
        <v>0.09</v>
      </c>
      <c r="J503">
        <f t="shared" si="106"/>
        <v>156862745.09803921</v>
      </c>
      <c r="K503">
        <f t="shared" si="109"/>
        <v>2853.4524636981364</v>
      </c>
      <c r="L503">
        <f t="shared" si="110"/>
        <v>31705.027374423738</v>
      </c>
      <c r="N503">
        <v>20000000000</v>
      </c>
      <c r="O503" s="2">
        <f t="shared" si="111"/>
        <v>4.0612698927099684</v>
      </c>
      <c r="P503" s="2">
        <f t="shared" si="112"/>
        <v>1.9314400968493874E-3</v>
      </c>
      <c r="Q503" s="2">
        <f t="shared" si="113"/>
        <v>4.7557541061635602E-4</v>
      </c>
      <c r="R503">
        <v>120000</v>
      </c>
      <c r="S503">
        <f t="shared" si="114"/>
        <v>122980.39215686274</v>
      </c>
      <c r="T503">
        <f t="shared" si="115"/>
        <v>7575.414743372321</v>
      </c>
      <c r="U503">
        <f t="shared" si="116"/>
        <v>84171.274926359125</v>
      </c>
      <c r="V503">
        <f t="shared" si="117"/>
        <v>102552679.40683073</v>
      </c>
    </row>
    <row r="504" spans="5:22" x14ac:dyDescent="0.15">
      <c r="E504" s="1">
        <v>43790</v>
      </c>
      <c r="F504">
        <f t="shared" si="107"/>
        <v>81382260599.297409</v>
      </c>
      <c r="G504">
        <f t="shared" si="108"/>
        <v>38660506.964362174</v>
      </c>
      <c r="H504">
        <v>6000000</v>
      </c>
      <c r="I504">
        <v>0.09</v>
      </c>
      <c r="J504">
        <f t="shared" si="106"/>
        <v>156862745.09803921</v>
      </c>
      <c r="K504">
        <f t="shared" si="109"/>
        <v>2850.2899781598794</v>
      </c>
      <c r="L504">
        <f t="shared" si="110"/>
        <v>31669.888646220883</v>
      </c>
      <c r="N504">
        <v>20000000000</v>
      </c>
      <c r="O504" s="2">
        <f t="shared" si="111"/>
        <v>4.0691130299648703</v>
      </c>
      <c r="P504" s="2">
        <f t="shared" si="112"/>
        <v>1.9330253482181088E-3</v>
      </c>
      <c r="Q504" s="2">
        <f t="shared" si="113"/>
        <v>4.7504832969331328E-4</v>
      </c>
      <c r="R504">
        <v>120000</v>
      </c>
      <c r="S504">
        <f t="shared" si="114"/>
        <v>122980.39215686274</v>
      </c>
      <c r="T504">
        <f t="shared" si="115"/>
        <v>7576.0857698367581</v>
      </c>
      <c r="U504">
        <f t="shared" si="116"/>
        <v>84178.730775963981</v>
      </c>
      <c r="V504">
        <f t="shared" si="117"/>
        <v>102759831.07391396</v>
      </c>
    </row>
    <row r="505" spans="5:22" x14ac:dyDescent="0.15">
      <c r="E505" s="1">
        <v>43791</v>
      </c>
      <c r="F505">
        <f t="shared" si="107"/>
        <v>81539123344.395447</v>
      </c>
      <c r="G505">
        <f t="shared" si="108"/>
        <v>38692176.853008397</v>
      </c>
      <c r="H505">
        <v>6000000</v>
      </c>
      <c r="I505">
        <v>0.09</v>
      </c>
      <c r="J505">
        <f t="shared" si="106"/>
        <v>156862745.09803921</v>
      </c>
      <c r="K505">
        <f t="shared" si="109"/>
        <v>2847.1370747697315</v>
      </c>
      <c r="L505">
        <f t="shared" si="110"/>
        <v>31634.85638633035</v>
      </c>
      <c r="N505">
        <v>20000000000</v>
      </c>
      <c r="O505" s="2">
        <f t="shared" si="111"/>
        <v>4.0769561672197723</v>
      </c>
      <c r="P505" s="2">
        <f t="shared" si="112"/>
        <v>1.9346088426504199E-3</v>
      </c>
      <c r="Q505" s="2">
        <f t="shared" si="113"/>
        <v>4.7452284579495524E-4</v>
      </c>
      <c r="R505">
        <v>120000</v>
      </c>
      <c r="S505">
        <f t="shared" si="114"/>
        <v>122980.39215686274</v>
      </c>
      <c r="T505">
        <f t="shared" si="115"/>
        <v>7576.7547631298521</v>
      </c>
      <c r="U505">
        <f t="shared" si="116"/>
        <v>84186.164034776142</v>
      </c>
      <c r="V505">
        <f t="shared" si="117"/>
        <v>102966990.1968468</v>
      </c>
    </row>
    <row r="506" spans="5:22" x14ac:dyDescent="0.15">
      <c r="E506" s="1">
        <v>43792</v>
      </c>
      <c r="F506">
        <f t="shared" si="107"/>
        <v>81695986089.493484</v>
      </c>
      <c r="G506">
        <f t="shared" si="108"/>
        <v>38723811.709394731</v>
      </c>
      <c r="H506">
        <v>6000000</v>
      </c>
      <c r="I506">
        <v>0.09</v>
      </c>
      <c r="J506">
        <f t="shared" si="106"/>
        <v>156862745.09803921</v>
      </c>
      <c r="K506">
        <f t="shared" si="109"/>
        <v>2843.993706151603</v>
      </c>
      <c r="L506">
        <f t="shared" si="110"/>
        <v>31599.930068351146</v>
      </c>
      <c r="N506">
        <v>20000000000</v>
      </c>
      <c r="O506" s="2">
        <f t="shared" si="111"/>
        <v>4.0847993044746742</v>
      </c>
      <c r="P506" s="2">
        <f t="shared" si="112"/>
        <v>1.9361905854697365E-3</v>
      </c>
      <c r="Q506" s="2">
        <f t="shared" si="113"/>
        <v>4.7399895102526716E-4</v>
      </c>
      <c r="R506">
        <v>120000</v>
      </c>
      <c r="S506">
        <f t="shared" si="114"/>
        <v>122980.39215686274</v>
      </c>
      <c r="T506">
        <f t="shared" si="115"/>
        <v>7577.4217333040169</v>
      </c>
      <c r="U506">
        <f t="shared" si="116"/>
        <v>84193.574814489082</v>
      </c>
      <c r="V506">
        <f t="shared" si="117"/>
        <v>103174156.75303844</v>
      </c>
    </row>
    <row r="507" spans="5:22" x14ac:dyDescent="0.15">
      <c r="E507" s="1">
        <v>43793</v>
      </c>
      <c r="F507">
        <f t="shared" si="107"/>
        <v>81852848834.591522</v>
      </c>
      <c r="G507">
        <f t="shared" si="108"/>
        <v>38755411.639463082</v>
      </c>
      <c r="H507">
        <v>6000000</v>
      </c>
      <c r="I507">
        <v>0.09</v>
      </c>
      <c r="J507">
        <f t="shared" si="106"/>
        <v>156862745.09803921</v>
      </c>
      <c r="K507">
        <f t="shared" si="109"/>
        <v>2840.8598252539846</v>
      </c>
      <c r="L507">
        <f t="shared" si="110"/>
        <v>31565.109169488718</v>
      </c>
      <c r="N507">
        <v>20000000000</v>
      </c>
      <c r="O507" s="2">
        <f t="shared" si="111"/>
        <v>4.0926424417295761</v>
      </c>
      <c r="P507" s="2">
        <f t="shared" si="112"/>
        <v>1.937770581973154E-3</v>
      </c>
      <c r="Q507" s="2">
        <f t="shared" si="113"/>
        <v>4.734766375423308E-4</v>
      </c>
      <c r="R507">
        <v>120000</v>
      </c>
      <c r="S507">
        <f t="shared" si="114"/>
        <v>122980.39215686274</v>
      </c>
      <c r="T507">
        <f t="shared" si="115"/>
        <v>7578.086690342795</v>
      </c>
      <c r="U507">
        <f t="shared" si="116"/>
        <v>84200.963226031061</v>
      </c>
      <c r="V507">
        <f t="shared" si="117"/>
        <v>103381330.72000979</v>
      </c>
    </row>
    <row r="508" spans="5:22" x14ac:dyDescent="0.15">
      <c r="E508" s="1">
        <v>43794</v>
      </c>
      <c r="F508">
        <f t="shared" si="107"/>
        <v>82009711579.68956</v>
      </c>
      <c r="G508">
        <f t="shared" si="108"/>
        <v>38786976.748632573</v>
      </c>
      <c r="H508">
        <v>6000000</v>
      </c>
      <c r="I508">
        <v>0.09</v>
      </c>
      <c r="J508">
        <f t="shared" si="106"/>
        <v>156862745.09803921</v>
      </c>
      <c r="K508">
        <f t="shared" si="109"/>
        <v>2837.7353853471068</v>
      </c>
      <c r="L508">
        <f t="shared" si="110"/>
        <v>31530.39317052341</v>
      </c>
      <c r="N508">
        <v>20000000000</v>
      </c>
      <c r="O508" s="2">
        <f t="shared" si="111"/>
        <v>4.1004855789844781</v>
      </c>
      <c r="P508" s="2">
        <f t="shared" si="112"/>
        <v>1.9393488374316286E-3</v>
      </c>
      <c r="Q508" s="2">
        <f t="shared" si="113"/>
        <v>4.7295589755785112E-4</v>
      </c>
      <c r="R508">
        <v>120000</v>
      </c>
      <c r="S508">
        <f t="shared" si="114"/>
        <v>122980.39215686274</v>
      </c>
      <c r="T508">
        <f t="shared" si="115"/>
        <v>7578.7496441614603</v>
      </c>
      <c r="U508">
        <f t="shared" si="116"/>
        <v>84208.329379571791</v>
      </c>
      <c r="V508">
        <f t="shared" si="117"/>
        <v>103588512.07539269</v>
      </c>
    </row>
    <row r="509" spans="5:22" x14ac:dyDescent="0.15">
      <c r="E509" s="1">
        <v>43795</v>
      </c>
      <c r="F509">
        <f t="shared" si="107"/>
        <v>82166574324.787598</v>
      </c>
      <c r="G509">
        <f t="shared" si="108"/>
        <v>38818507.141803093</v>
      </c>
      <c r="H509">
        <v>6000000</v>
      </c>
      <c r="I509">
        <v>0.09</v>
      </c>
      <c r="J509">
        <f t="shared" si="106"/>
        <v>156862745.09803921</v>
      </c>
      <c r="K509">
        <f t="shared" si="109"/>
        <v>2834.6203400201284</v>
      </c>
      <c r="L509">
        <f t="shared" si="110"/>
        <v>31495.781555779206</v>
      </c>
      <c r="N509">
        <v>20000000000</v>
      </c>
      <c r="O509" s="2">
        <f t="shared" si="111"/>
        <v>4.10832871623938</v>
      </c>
      <c r="P509" s="2">
        <f t="shared" si="112"/>
        <v>1.9409253570901546E-3</v>
      </c>
      <c r="Q509" s="2">
        <f t="shared" si="113"/>
        <v>4.7243672333668803E-4</v>
      </c>
      <c r="R509">
        <v>120000</v>
      </c>
      <c r="S509">
        <f t="shared" si="114"/>
        <v>122980.39215686274</v>
      </c>
      <c r="T509">
        <f t="shared" si="115"/>
        <v>7579.4106046076131</v>
      </c>
      <c r="U509">
        <f t="shared" si="116"/>
        <v>84215.673384529044</v>
      </c>
      <c r="V509">
        <f t="shared" si="117"/>
        <v>103795700.79692914</v>
      </c>
    </row>
    <row r="510" spans="5:22" x14ac:dyDescent="0.15">
      <c r="E510" s="1">
        <v>43796</v>
      </c>
      <c r="F510">
        <f t="shared" si="107"/>
        <v>82323437069.885635</v>
      </c>
      <c r="G510">
        <f t="shared" si="108"/>
        <v>38850002.923358873</v>
      </c>
      <c r="H510">
        <v>6000000</v>
      </c>
      <c r="I510">
        <v>0.09</v>
      </c>
      <c r="J510">
        <f t="shared" si="106"/>
        <v>156862745.09803921</v>
      </c>
      <c r="K510">
        <f t="shared" si="109"/>
        <v>2831.5146431783583</v>
      </c>
      <c r="L510">
        <f t="shared" si="110"/>
        <v>31461.27381309287</v>
      </c>
      <c r="N510">
        <v>20000000000</v>
      </c>
      <c r="O510" s="2">
        <f t="shared" si="111"/>
        <v>4.1161718534942819</v>
      </c>
      <c r="P510" s="2">
        <f t="shared" si="112"/>
        <v>1.9425001461679436E-3</v>
      </c>
      <c r="Q510" s="2">
        <f t="shared" si="113"/>
        <v>4.7191910719639299E-4</v>
      </c>
      <c r="R510">
        <v>120000</v>
      </c>
      <c r="S510">
        <f t="shared" si="114"/>
        <v>122980.39215686274</v>
      </c>
      <c r="T510">
        <f t="shared" si="115"/>
        <v>7580.0695814617802</v>
      </c>
      <c r="U510">
        <f t="shared" si="116"/>
        <v>84222.995349575343</v>
      </c>
      <c r="V510">
        <f t="shared" si="117"/>
        <v>104002896.86247054</v>
      </c>
    </row>
    <row r="511" spans="5:22" x14ac:dyDescent="0.15">
      <c r="E511" s="1">
        <v>43797</v>
      </c>
      <c r="F511">
        <f t="shared" si="107"/>
        <v>82480299814.983673</v>
      </c>
      <c r="G511">
        <f t="shared" si="108"/>
        <v>38881464.197171964</v>
      </c>
      <c r="H511">
        <v>6000000</v>
      </c>
      <c r="I511">
        <v>0.09</v>
      </c>
      <c r="J511">
        <f t="shared" si="106"/>
        <v>156862745.09803921</v>
      </c>
      <c r="K511">
        <f t="shared" si="109"/>
        <v>2828.4182490405024</v>
      </c>
      <c r="L511">
        <f t="shared" si="110"/>
        <v>31426.869433783362</v>
      </c>
      <c r="N511">
        <v>20000000000</v>
      </c>
      <c r="O511" s="2">
        <f t="shared" si="111"/>
        <v>4.1240149907491839</v>
      </c>
      <c r="P511" s="2">
        <f t="shared" si="112"/>
        <v>1.9440732098585981E-3</v>
      </c>
      <c r="Q511" s="2">
        <f t="shared" si="113"/>
        <v>4.7140304150675036E-4</v>
      </c>
      <c r="R511">
        <v>120000</v>
      </c>
      <c r="S511">
        <f t="shared" si="114"/>
        <v>122980.39215686274</v>
      </c>
      <c r="T511">
        <f t="shared" si="115"/>
        <v>7580.7265844379817</v>
      </c>
      <c r="U511">
        <f t="shared" si="116"/>
        <v>84230.295382644239</v>
      </c>
      <c r="V511">
        <f t="shared" si="117"/>
        <v>104210100.24997698</v>
      </c>
    </row>
    <row r="512" spans="5:22" x14ac:dyDescent="0.15">
      <c r="E512" s="1">
        <v>43798</v>
      </c>
      <c r="F512">
        <f t="shared" si="107"/>
        <v>82637162560.081711</v>
      </c>
      <c r="G512">
        <f t="shared" si="108"/>
        <v>38912891.066605747</v>
      </c>
      <c r="H512">
        <v>6000000</v>
      </c>
      <c r="I512">
        <v>0.09</v>
      </c>
      <c r="J512">
        <f t="shared" si="106"/>
        <v>156862745.09803921</v>
      </c>
      <c r="K512">
        <f t="shared" si="109"/>
        <v>2825.3311121359443</v>
      </c>
      <c r="L512">
        <f t="shared" si="110"/>
        <v>31392.567912621606</v>
      </c>
      <c r="N512">
        <v>20000000000</v>
      </c>
      <c r="O512" s="2">
        <f t="shared" si="111"/>
        <v>4.1318581280040858</v>
      </c>
      <c r="P512" s="2">
        <f t="shared" si="112"/>
        <v>1.9456445533302873E-3</v>
      </c>
      <c r="Q512" s="2">
        <f t="shared" si="113"/>
        <v>4.7088851868932406E-4</v>
      </c>
      <c r="R512">
        <v>120000</v>
      </c>
      <c r="S512">
        <f t="shared" si="114"/>
        <v>122980.39215686274</v>
      </c>
      <c r="T512">
        <f t="shared" si="115"/>
        <v>7581.3816231843221</v>
      </c>
      <c r="U512">
        <f t="shared" si="116"/>
        <v>84237.57359093691</v>
      </c>
      <c r="V512">
        <f t="shared" si="117"/>
        <v>104417310.9375165</v>
      </c>
    </row>
    <row r="513" spans="5:22" x14ac:dyDescent="0.15">
      <c r="E513" s="1">
        <v>43799</v>
      </c>
      <c r="F513">
        <f t="shared" si="107"/>
        <v>82794025305.179749</v>
      </c>
      <c r="G513">
        <f t="shared" si="108"/>
        <v>38944283.63451837</v>
      </c>
      <c r="H513">
        <v>6000000</v>
      </c>
      <c r="I513">
        <v>0.09</v>
      </c>
      <c r="J513">
        <f t="shared" si="106"/>
        <v>156862745.09803921</v>
      </c>
      <c r="K513">
        <f t="shared" si="109"/>
        <v>2822.2531873020512</v>
      </c>
      <c r="L513">
        <f t="shared" si="110"/>
        <v>31358.36874780057</v>
      </c>
      <c r="N513">
        <v>20000000000</v>
      </c>
      <c r="O513" s="2">
        <f t="shared" si="111"/>
        <v>4.1397012652589877</v>
      </c>
      <c r="P513" s="2">
        <f t="shared" si="112"/>
        <v>1.9472141817259184E-3</v>
      </c>
      <c r="Q513" s="2">
        <f t="shared" si="113"/>
        <v>4.7037553121700851E-4</v>
      </c>
      <c r="R513">
        <v>120000</v>
      </c>
      <c r="S513">
        <f t="shared" si="114"/>
        <v>122980.39215686274</v>
      </c>
      <c r="T513">
        <f t="shared" si="115"/>
        <v>7582.0347072835548</v>
      </c>
      <c r="U513">
        <f t="shared" si="116"/>
        <v>84244.830080928383</v>
      </c>
      <c r="V513">
        <f t="shared" si="117"/>
        <v>104624528.9032643</v>
      </c>
    </row>
    <row r="514" spans="5:22" x14ac:dyDescent="0.15">
      <c r="E514" s="1">
        <v>43800</v>
      </c>
      <c r="F514">
        <f t="shared" si="107"/>
        <v>82950888050.277786</v>
      </c>
      <c r="G514">
        <f t="shared" si="108"/>
        <v>38975642.003266171</v>
      </c>
      <c r="H514">
        <v>6000000</v>
      </c>
      <c r="I514">
        <v>0.09</v>
      </c>
      <c r="J514">
        <f t="shared" si="106"/>
        <v>156862745.09803921</v>
      </c>
      <c r="K514">
        <f t="shared" si="109"/>
        <v>2819.1844296815084</v>
      </c>
      <c r="L514">
        <f t="shared" si="110"/>
        <v>31324.27144090565</v>
      </c>
      <c r="N514">
        <v>20000000000</v>
      </c>
      <c r="O514" s="2">
        <f t="shared" si="111"/>
        <v>4.1475444025138897</v>
      </c>
      <c r="P514" s="2">
        <f t="shared" si="112"/>
        <v>1.9487821001633085E-3</v>
      </c>
      <c r="Q514" s="2">
        <f t="shared" si="113"/>
        <v>4.698640716135847E-4</v>
      </c>
      <c r="R514">
        <v>120000</v>
      </c>
      <c r="S514">
        <f t="shared" si="114"/>
        <v>122980.39215686274</v>
      </c>
      <c r="T514">
        <f t="shared" si="115"/>
        <v>7582.6858462536511</v>
      </c>
      <c r="U514">
        <f t="shared" si="116"/>
        <v>84252.0649583739</v>
      </c>
      <c r="V514">
        <f t="shared" si="117"/>
        <v>104831754.12550209</v>
      </c>
    </row>
    <row r="515" spans="5:22" x14ac:dyDescent="0.15">
      <c r="E515" s="1">
        <v>43801</v>
      </c>
      <c r="F515">
        <f t="shared" si="107"/>
        <v>83107750795.375824</v>
      </c>
      <c r="G515">
        <f t="shared" si="108"/>
        <v>39006966.274707079</v>
      </c>
      <c r="H515">
        <v>6000000</v>
      </c>
      <c r="I515">
        <v>0.09</v>
      </c>
      <c r="J515">
        <f t="shared" si="106"/>
        <v>156862745.09803921</v>
      </c>
      <c r="K515">
        <f t="shared" si="109"/>
        <v>2816.1247947196848</v>
      </c>
      <c r="L515">
        <f t="shared" si="110"/>
        <v>31290.275496885388</v>
      </c>
      <c r="N515">
        <v>20000000000</v>
      </c>
      <c r="O515" s="2">
        <f t="shared" si="111"/>
        <v>4.1553875397687916</v>
      </c>
      <c r="P515" s="2">
        <f t="shared" si="112"/>
        <v>1.9503483137353539E-3</v>
      </c>
      <c r="Q515" s="2">
        <f t="shared" si="113"/>
        <v>4.6935413245328083E-4</v>
      </c>
      <c r="R515">
        <v>120000</v>
      </c>
      <c r="S515">
        <f t="shared" si="114"/>
        <v>122980.39215686274</v>
      </c>
      <c r="T515">
        <f t="shared" si="115"/>
        <v>7583.3350495483601</v>
      </c>
      <c r="U515">
        <f t="shared" si="116"/>
        <v>84259.278328315122</v>
      </c>
      <c r="V515">
        <f t="shared" si="117"/>
        <v>105038986.58261734</v>
      </c>
    </row>
    <row r="516" spans="5:22" x14ac:dyDescent="0.15">
      <c r="E516" s="1">
        <v>43802</v>
      </c>
      <c r="F516">
        <f t="shared" si="107"/>
        <v>83264613540.473862</v>
      </c>
      <c r="G516">
        <f t="shared" si="108"/>
        <v>39038256.550203964</v>
      </c>
      <c r="H516">
        <v>6000000</v>
      </c>
      <c r="I516">
        <v>0.09</v>
      </c>
      <c r="J516">
        <f t="shared" si="106"/>
        <v>156862745.09803921</v>
      </c>
      <c r="K516">
        <f t="shared" si="109"/>
        <v>2813.074238162023</v>
      </c>
      <c r="L516">
        <f t="shared" si="110"/>
        <v>31256.380424022478</v>
      </c>
      <c r="N516">
        <v>20000000000</v>
      </c>
      <c r="O516" s="2">
        <f t="shared" si="111"/>
        <v>4.1632306770236926</v>
      </c>
      <c r="P516" s="2">
        <f t="shared" si="112"/>
        <v>1.9519128275101983E-3</v>
      </c>
      <c r="Q516" s="2">
        <f t="shared" si="113"/>
        <v>4.6884570636033721E-4</v>
      </c>
      <c r="R516">
        <v>120000</v>
      </c>
      <c r="S516">
        <f t="shared" si="114"/>
        <v>122980.39215686274</v>
      </c>
      <c r="T516">
        <f t="shared" si="115"/>
        <v>7583.9823265577534</v>
      </c>
      <c r="U516">
        <f t="shared" si="116"/>
        <v>84266.470295086154</v>
      </c>
      <c r="V516">
        <f t="shared" si="117"/>
        <v>105246226.25310253</v>
      </c>
    </row>
    <row r="517" spans="5:22" x14ac:dyDescent="0.15">
      <c r="E517" s="1">
        <v>43803</v>
      </c>
      <c r="F517">
        <f t="shared" si="107"/>
        <v>83421476285.571899</v>
      </c>
      <c r="G517">
        <f t="shared" si="108"/>
        <v>39069512.930627987</v>
      </c>
      <c r="H517">
        <v>6000000</v>
      </c>
      <c r="I517">
        <v>0.09</v>
      </c>
      <c r="J517">
        <f t="shared" si="106"/>
        <v>156862745.09803921</v>
      </c>
      <c r="K517">
        <f t="shared" si="109"/>
        <v>2810.032716051458</v>
      </c>
      <c r="L517">
        <f t="shared" si="110"/>
        <v>31222.585733905089</v>
      </c>
      <c r="N517">
        <v>20000000000</v>
      </c>
      <c r="O517" s="2">
        <f t="shared" si="111"/>
        <v>4.1710738142785946</v>
      </c>
      <c r="P517" s="2">
        <f t="shared" si="112"/>
        <v>1.9534756465313993E-3</v>
      </c>
      <c r="Q517" s="2">
        <f t="shared" si="113"/>
        <v>4.6833878600857637E-4</v>
      </c>
      <c r="R517">
        <v>120000</v>
      </c>
      <c r="S517">
        <f t="shared" si="114"/>
        <v>122980.39215686274</v>
      </c>
      <c r="T517">
        <f t="shared" si="115"/>
        <v>7584.6276866087856</v>
      </c>
      <c r="U517">
        <f t="shared" si="116"/>
        <v>84273.640962319841</v>
      </c>
      <c r="V517">
        <f t="shared" si="117"/>
        <v>105453473.11555448</v>
      </c>
    </row>
    <row r="518" spans="5:22" x14ac:dyDescent="0.15">
      <c r="E518" s="1">
        <v>43804</v>
      </c>
      <c r="F518">
        <f t="shared" si="107"/>
        <v>83578339030.669937</v>
      </c>
      <c r="G518">
        <f t="shared" si="108"/>
        <v>39100735.516361892</v>
      </c>
      <c r="H518">
        <v>6000000</v>
      </c>
      <c r="I518">
        <v>0.09</v>
      </c>
      <c r="J518">
        <f t="shared" si="106"/>
        <v>156862745.09803921</v>
      </c>
      <c r="K518">
        <f t="shared" si="109"/>
        <v>2807.0001847258632</v>
      </c>
      <c r="L518">
        <f t="shared" si="110"/>
        <v>31188.89094139848</v>
      </c>
      <c r="N518">
        <v>20000000000</v>
      </c>
      <c r="O518" s="2">
        <f t="shared" si="111"/>
        <v>4.1789169515334965</v>
      </c>
      <c r="P518" s="2">
        <f t="shared" si="112"/>
        <v>1.9550367758180945E-3</v>
      </c>
      <c r="Q518" s="2">
        <f t="shared" si="113"/>
        <v>4.6783336412097726E-4</v>
      </c>
      <c r="R518">
        <v>120000</v>
      </c>
      <c r="S518">
        <f t="shared" si="114"/>
        <v>122980.39215686274</v>
      </c>
      <c r="T518">
        <f t="shared" si="115"/>
        <v>7585.2711389658289</v>
      </c>
      <c r="U518">
        <f t="shared" si="116"/>
        <v>84280.790432953654</v>
      </c>
      <c r="V518">
        <f t="shared" si="117"/>
        <v>105660727.14867367</v>
      </c>
    </row>
    <row r="519" spans="5:22" x14ac:dyDescent="0.15">
      <c r="E519" s="1">
        <v>43805</v>
      </c>
      <c r="F519">
        <f t="shared" si="107"/>
        <v>83735201775.767975</v>
      </c>
      <c r="G519">
        <f t="shared" si="108"/>
        <v>39131924.407303289</v>
      </c>
      <c r="H519">
        <v>6000000</v>
      </c>
      <c r="I519">
        <v>0.09</v>
      </c>
      <c r="J519">
        <f t="shared" si="106"/>
        <v>156862745.09803921</v>
      </c>
      <c r="K519">
        <f t="shared" si="109"/>
        <v>2803.9766008155216</v>
      </c>
      <c r="L519">
        <f t="shared" si="110"/>
        <v>31155.295564616907</v>
      </c>
      <c r="N519">
        <v>20000000000</v>
      </c>
      <c r="O519" s="2">
        <f t="shared" si="111"/>
        <v>4.1867600887883984</v>
      </c>
      <c r="P519" s="2">
        <f t="shared" si="112"/>
        <v>1.9565962203651646E-3</v>
      </c>
      <c r="Q519" s="2">
        <f t="shared" si="113"/>
        <v>4.6732943346925365E-4</v>
      </c>
      <c r="R519">
        <v>120000</v>
      </c>
      <c r="S519">
        <f t="shared" si="114"/>
        <v>122980.39215686274</v>
      </c>
      <c r="T519">
        <f t="shared" si="115"/>
        <v>7585.9126928312135</v>
      </c>
      <c r="U519">
        <f t="shared" si="116"/>
        <v>84287.918809235707</v>
      </c>
      <c r="V519">
        <f t="shared" si="117"/>
        <v>105867988.3312635</v>
      </c>
    </row>
    <row r="520" spans="5:22" x14ac:dyDescent="0.15">
      <c r="E520" s="1">
        <v>43806</v>
      </c>
      <c r="F520">
        <f t="shared" si="107"/>
        <v>83892064520.866013</v>
      </c>
      <c r="G520">
        <f t="shared" si="108"/>
        <v>39163079.702867903</v>
      </c>
      <c r="H520">
        <v>6000000</v>
      </c>
      <c r="I520">
        <v>0.09</v>
      </c>
      <c r="J520">
        <f t="shared" ref="J520:J583" si="118">H520/0.51*1.2/I520</f>
        <v>156862745.09803921</v>
      </c>
      <c r="K520">
        <f t="shared" si="109"/>
        <v>2800.961921240626</v>
      </c>
      <c r="L520">
        <f t="shared" si="110"/>
        <v>31121.799124895846</v>
      </c>
      <c r="N520">
        <v>20000000000</v>
      </c>
      <c r="O520" s="2">
        <f t="shared" si="111"/>
        <v>4.1946032260433004</v>
      </c>
      <c r="P520" s="2">
        <f t="shared" si="112"/>
        <v>1.958153985143395E-3</v>
      </c>
      <c r="Q520" s="2">
        <f t="shared" si="113"/>
        <v>4.6682698687343767E-4</v>
      </c>
      <c r="R520">
        <v>120000</v>
      </c>
      <c r="S520">
        <f t="shared" si="114"/>
        <v>122980.39215686274</v>
      </c>
      <c r="T520">
        <f t="shared" si="115"/>
        <v>7586.5523573457467</v>
      </c>
      <c r="U520">
        <f t="shared" si="116"/>
        <v>84295.026192730526</v>
      </c>
      <c r="V520">
        <f t="shared" si="117"/>
        <v>106075256.6422296</v>
      </c>
    </row>
    <row r="521" spans="5:22" x14ac:dyDescent="0.15">
      <c r="E521" s="1">
        <v>43807</v>
      </c>
      <c r="F521">
        <f t="shared" si="107"/>
        <v>84048927265.96405</v>
      </c>
      <c r="G521">
        <f t="shared" si="108"/>
        <v>39194201.501992799</v>
      </c>
      <c r="H521">
        <v>6000000</v>
      </c>
      <c r="I521">
        <v>0.09</v>
      </c>
      <c r="J521">
        <f t="shared" si="118"/>
        <v>156862745.09803921</v>
      </c>
      <c r="K521">
        <f t="shared" si="109"/>
        <v>2797.9561032088018</v>
      </c>
      <c r="L521">
        <f t="shared" si="110"/>
        <v>31088.401146764467</v>
      </c>
      <c r="N521">
        <v>20000000000</v>
      </c>
      <c r="O521" s="2">
        <f t="shared" si="111"/>
        <v>4.2024463632982023</v>
      </c>
      <c r="P521" s="2">
        <f t="shared" si="112"/>
        <v>1.95971007509964E-3</v>
      </c>
      <c r="Q521" s="2">
        <f t="shared" si="113"/>
        <v>4.6632601720146701E-4</v>
      </c>
      <c r="R521">
        <v>120000</v>
      </c>
      <c r="S521">
        <f t="shared" si="114"/>
        <v>122980.39215686274</v>
      </c>
      <c r="T521">
        <f t="shared" si="115"/>
        <v>7587.1901415892598</v>
      </c>
      <c r="U521">
        <f t="shared" si="116"/>
        <v>84302.112684325111</v>
      </c>
      <c r="V521">
        <f t="shared" si="117"/>
        <v>106282532.0605792</v>
      </c>
    </row>
    <row r="522" spans="5:22" x14ac:dyDescent="0.15">
      <c r="E522" s="1">
        <v>43808</v>
      </c>
      <c r="F522">
        <f t="shared" si="107"/>
        <v>84205790011.062088</v>
      </c>
      <c r="G522">
        <f t="shared" si="108"/>
        <v>39225289.903139561</v>
      </c>
      <c r="H522">
        <v>6000000</v>
      </c>
      <c r="I522">
        <v>0.09</v>
      </c>
      <c r="J522">
        <f t="shared" si="118"/>
        <v>156862745.09803921</v>
      </c>
      <c r="K522">
        <f t="shared" si="109"/>
        <v>2794.959104212659</v>
      </c>
      <c r="L522">
        <f t="shared" si="110"/>
        <v>31055.101157918434</v>
      </c>
      <c r="N522">
        <v>20000000000</v>
      </c>
      <c r="O522" s="2">
        <f t="shared" si="111"/>
        <v>4.2102895005531042</v>
      </c>
      <c r="P522" s="2">
        <f t="shared" si="112"/>
        <v>1.9612644951569782E-3</v>
      </c>
      <c r="Q522" s="2">
        <f t="shared" si="113"/>
        <v>4.6582651736877653E-4</v>
      </c>
      <c r="R522">
        <v>120000</v>
      </c>
      <c r="S522">
        <f t="shared" si="114"/>
        <v>122980.39215686274</v>
      </c>
      <c r="T522">
        <f t="shared" si="115"/>
        <v>7587.8260545811063</v>
      </c>
      <c r="U522">
        <f t="shared" si="116"/>
        <v>84309.178384234518</v>
      </c>
      <c r="V522">
        <f t="shared" si="117"/>
        <v>106489814.56542039</v>
      </c>
    </row>
    <row r="523" spans="5:22" x14ac:dyDescent="0.15">
      <c r="E523" s="1">
        <v>43809</v>
      </c>
      <c r="F523">
        <f t="shared" si="107"/>
        <v>84362652756.160126</v>
      </c>
      <c r="G523">
        <f t="shared" si="108"/>
        <v>39256345.00429748</v>
      </c>
      <c r="H523">
        <v>6000000</v>
      </c>
      <c r="I523">
        <v>0.09</v>
      </c>
      <c r="J523">
        <f t="shared" si="118"/>
        <v>156862745.09803921</v>
      </c>
      <c r="K523">
        <f t="shared" si="109"/>
        <v>2791.9708820273672</v>
      </c>
      <c r="L523">
        <f t="shared" si="110"/>
        <v>31021.898689192971</v>
      </c>
      <c r="N523">
        <v>20000000000</v>
      </c>
      <c r="O523" s="2">
        <f t="shared" si="111"/>
        <v>4.2181326378080062</v>
      </c>
      <c r="P523" s="2">
        <f t="shared" si="112"/>
        <v>1.9628172502148739E-3</v>
      </c>
      <c r="Q523" s="2">
        <f t="shared" si="113"/>
        <v>4.653284803378945E-4</v>
      </c>
      <c r="R523">
        <v>120000</v>
      </c>
      <c r="S523">
        <f t="shared" si="114"/>
        <v>122980.39215686274</v>
      </c>
      <c r="T523">
        <f t="shared" si="115"/>
        <v>7588.4601052806865</v>
      </c>
      <c r="U523">
        <f t="shared" si="116"/>
        <v>84316.223392007625</v>
      </c>
      <c r="V523">
        <f t="shared" si="117"/>
        <v>106697104.13596149</v>
      </c>
    </row>
    <row r="524" spans="5:22" x14ac:dyDescent="0.15">
      <c r="E524" s="1">
        <v>43810</v>
      </c>
      <c r="F524">
        <f t="shared" si="107"/>
        <v>84519515501.258163</v>
      </c>
      <c r="G524">
        <f t="shared" si="108"/>
        <v>39287366.902986676</v>
      </c>
      <c r="H524">
        <v>6000000</v>
      </c>
      <c r="I524">
        <v>0.09</v>
      </c>
      <c r="J524">
        <f t="shared" si="118"/>
        <v>156862745.09803921</v>
      </c>
      <c r="K524">
        <f t="shared" si="109"/>
        <v>2788.9913947082559</v>
      </c>
      <c r="L524">
        <f t="shared" si="110"/>
        <v>30988.79327453618</v>
      </c>
      <c r="N524">
        <v>20000000000</v>
      </c>
      <c r="O524" s="2">
        <f t="shared" si="111"/>
        <v>4.2259757750629081</v>
      </c>
      <c r="P524" s="2">
        <f t="shared" si="112"/>
        <v>1.9643683451493338E-3</v>
      </c>
      <c r="Q524" s="2">
        <f t="shared" si="113"/>
        <v>4.6483189911804263E-4</v>
      </c>
      <c r="R524">
        <v>120000</v>
      </c>
      <c r="S524">
        <f t="shared" si="114"/>
        <v>122980.39215686274</v>
      </c>
      <c r="T524">
        <f t="shared" si="115"/>
        <v>7589.0923025879611</v>
      </c>
      <c r="U524">
        <f t="shared" si="116"/>
        <v>84323.247806532905</v>
      </c>
      <c r="V524">
        <f t="shared" si="117"/>
        <v>106904400.75151037</v>
      </c>
    </row>
    <row r="525" spans="5:22" x14ac:dyDescent="0.15">
      <c r="E525" s="1">
        <v>43811</v>
      </c>
      <c r="F525">
        <f t="shared" si="107"/>
        <v>84676378246.356201</v>
      </c>
      <c r="G525">
        <f t="shared" si="108"/>
        <v>39318355.696261212</v>
      </c>
      <c r="H525">
        <v>6000000</v>
      </c>
      <c r="I525">
        <v>0.09</v>
      </c>
      <c r="J525">
        <f t="shared" si="118"/>
        <v>156862745.09803921</v>
      </c>
      <c r="K525">
        <f t="shared" si="109"/>
        <v>2786.0206005884406</v>
      </c>
      <c r="L525">
        <f t="shared" si="110"/>
        <v>30955.784450982675</v>
      </c>
      <c r="N525">
        <v>20000000000</v>
      </c>
      <c r="O525" s="2">
        <f t="shared" si="111"/>
        <v>4.23381891231781</v>
      </c>
      <c r="P525" s="2">
        <f t="shared" si="112"/>
        <v>1.9659177848130606E-3</v>
      </c>
      <c r="Q525" s="2">
        <f t="shared" si="113"/>
        <v>4.6433676676474011E-4</v>
      </c>
      <c r="R525">
        <v>120000</v>
      </c>
      <c r="S525">
        <f t="shared" si="114"/>
        <v>122980.39215686274</v>
      </c>
      <c r="T525">
        <f t="shared" si="115"/>
        <v>7589.7226553439432</v>
      </c>
      <c r="U525">
        <f t="shared" si="116"/>
        <v>84330.251726043818</v>
      </c>
      <c r="V525">
        <f t="shared" si="117"/>
        <v>107111704.39147377</v>
      </c>
    </row>
    <row r="526" spans="5:22" x14ac:dyDescent="0.15">
      <c r="E526" s="1">
        <v>43812</v>
      </c>
      <c r="F526">
        <f t="shared" si="107"/>
        <v>84833240991.454239</v>
      </c>
      <c r="G526">
        <f t="shared" si="108"/>
        <v>39349311.480712198</v>
      </c>
      <c r="H526">
        <v>6000000</v>
      </c>
      <c r="I526">
        <v>0.09</v>
      </c>
      <c r="J526">
        <f t="shared" si="118"/>
        <v>156862745.09803921</v>
      </c>
      <c r="K526">
        <f t="shared" si="109"/>
        <v>2783.0584582764736</v>
      </c>
      <c r="L526">
        <f t="shared" si="110"/>
        <v>30922.871758627487</v>
      </c>
      <c r="N526">
        <v>20000000000</v>
      </c>
      <c r="O526" s="2">
        <f t="shared" si="111"/>
        <v>4.241662049572712</v>
      </c>
      <c r="P526" s="2">
        <f t="shared" si="112"/>
        <v>1.9674655740356097E-3</v>
      </c>
      <c r="Q526" s="2">
        <f t="shared" si="113"/>
        <v>4.6384307637941226E-4</v>
      </c>
      <c r="R526">
        <v>120000</v>
      </c>
      <c r="S526">
        <f t="shared" si="114"/>
        <v>122980.39215686274</v>
      </c>
      <c r="T526">
        <f t="shared" si="115"/>
        <v>7590.3511723312031</v>
      </c>
      <c r="U526">
        <f t="shared" si="116"/>
        <v>84337.235248124489</v>
      </c>
      <c r="V526">
        <f t="shared" si="117"/>
        <v>107319015.03535669</v>
      </c>
    </row>
    <row r="527" spans="5:22" x14ac:dyDescent="0.15">
      <c r="E527" s="1">
        <v>43813</v>
      </c>
      <c r="F527">
        <f t="shared" si="107"/>
        <v>84990103736.552277</v>
      </c>
      <c r="G527">
        <f t="shared" si="108"/>
        <v>39380234.352470823</v>
      </c>
      <c r="H527">
        <v>6000000</v>
      </c>
      <c r="I527">
        <v>0.09</v>
      </c>
      <c r="J527">
        <f t="shared" si="118"/>
        <v>156862745.09803921</v>
      </c>
      <c r="K527">
        <f t="shared" si="109"/>
        <v>2780.1049266540167</v>
      </c>
      <c r="L527">
        <f t="shared" si="110"/>
        <v>30890.054740600186</v>
      </c>
      <c r="N527">
        <v>20000000000</v>
      </c>
      <c r="O527" s="2">
        <f t="shared" si="111"/>
        <v>4.2495051868276139</v>
      </c>
      <c r="P527" s="2">
        <f t="shared" si="112"/>
        <v>1.969011717623541E-3</v>
      </c>
      <c r="Q527" s="2">
        <f t="shared" si="113"/>
        <v>4.633508211090028E-4</v>
      </c>
      <c r="R527">
        <v>120000</v>
      </c>
      <c r="S527">
        <f t="shared" si="114"/>
        <v>122980.39215686274</v>
      </c>
      <c r="T527">
        <f t="shared" si="115"/>
        <v>7590.9778622743643</v>
      </c>
      <c r="U527">
        <f t="shared" si="116"/>
        <v>84344.198469715164</v>
      </c>
      <c r="V527">
        <f t="shared" si="117"/>
        <v>107526332.66276167</v>
      </c>
    </row>
    <row r="528" spans="5:22" x14ac:dyDescent="0.15">
      <c r="E528" s="1">
        <v>43814</v>
      </c>
      <c r="F528">
        <f t="shared" si="107"/>
        <v>85146966481.650314</v>
      </c>
      <c r="G528">
        <f t="shared" si="108"/>
        <v>39411124.407211423</v>
      </c>
      <c r="H528">
        <v>6000000</v>
      </c>
      <c r="I528">
        <v>0.09</v>
      </c>
      <c r="J528">
        <f t="shared" si="118"/>
        <v>156862745.09803921</v>
      </c>
      <c r="K528">
        <f t="shared" si="109"/>
        <v>2777.1599648735405</v>
      </c>
      <c r="L528">
        <f t="shared" si="110"/>
        <v>30857.332943039339</v>
      </c>
      <c r="N528">
        <v>20000000000</v>
      </c>
      <c r="O528" s="2">
        <f t="shared" si="111"/>
        <v>4.2573483240825158</v>
      </c>
      <c r="P528" s="2">
        <f t="shared" si="112"/>
        <v>1.970556220360571E-3</v>
      </c>
      <c r="Q528" s="2">
        <f t="shared" si="113"/>
        <v>4.628599941455901E-4</v>
      </c>
      <c r="R528">
        <v>120000</v>
      </c>
      <c r="S528">
        <f t="shared" si="114"/>
        <v>122980.39215686274</v>
      </c>
      <c r="T528">
        <f t="shared" si="115"/>
        <v>7591.6027338405884</v>
      </c>
      <c r="U528">
        <f t="shared" si="116"/>
        <v>84351.141487117653</v>
      </c>
      <c r="V528">
        <f t="shared" si="117"/>
        <v>107733657.25338826</v>
      </c>
    </row>
    <row r="529" spans="5:22" x14ac:dyDescent="0.15">
      <c r="E529" s="1">
        <v>43815</v>
      </c>
      <c r="F529">
        <f t="shared" si="107"/>
        <v>85303829226.748352</v>
      </c>
      <c r="G529">
        <f t="shared" si="108"/>
        <v>39441981.74015446</v>
      </c>
      <c r="H529">
        <v>6000000</v>
      </c>
      <c r="I529">
        <v>0.09</v>
      </c>
      <c r="J529">
        <f t="shared" si="118"/>
        <v>156862745.09803921</v>
      </c>
      <c r="K529">
        <f t="shared" si="109"/>
        <v>2774.2235323560462</v>
      </c>
      <c r="L529">
        <f t="shared" si="110"/>
        <v>30824.705915067181</v>
      </c>
      <c r="N529">
        <v>20000000000</v>
      </c>
      <c r="O529" s="2">
        <f t="shared" si="111"/>
        <v>4.2651914613374178</v>
      </c>
      <c r="P529" s="2">
        <f t="shared" si="112"/>
        <v>1.9720990870077228E-3</v>
      </c>
      <c r="Q529" s="2">
        <f t="shared" si="113"/>
        <v>4.623705887260077E-4</v>
      </c>
      <c r="R529">
        <v>120000</v>
      </c>
      <c r="S529">
        <f t="shared" si="114"/>
        <v>122980.39215686274</v>
      </c>
      <c r="T529">
        <f t="shared" si="115"/>
        <v>7592.2257956400617</v>
      </c>
      <c r="U529">
        <f t="shared" si="116"/>
        <v>84358.064396000686</v>
      </c>
      <c r="V529">
        <f t="shared" si="117"/>
        <v>107940988.78703225</v>
      </c>
    </row>
    <row r="530" spans="5:22" x14ac:dyDescent="0.15">
      <c r="E530" s="1">
        <v>43816</v>
      </c>
      <c r="F530">
        <f t="shared" si="107"/>
        <v>85460691971.84639</v>
      </c>
      <c r="G530">
        <f t="shared" si="108"/>
        <v>39472806.446069524</v>
      </c>
      <c r="H530">
        <v>6000000</v>
      </c>
      <c r="I530">
        <v>0.09</v>
      </c>
      <c r="J530">
        <f t="shared" si="118"/>
        <v>156862745.09803921</v>
      </c>
      <c r="K530">
        <f t="shared" si="109"/>
        <v>2771.2955887888097</v>
      </c>
      <c r="L530">
        <f t="shared" si="110"/>
        <v>30792.173208764554</v>
      </c>
      <c r="N530">
        <v>20000000000</v>
      </c>
      <c r="O530" s="2">
        <f t="shared" si="111"/>
        <v>4.2730345985923197</v>
      </c>
      <c r="P530" s="2">
        <f t="shared" si="112"/>
        <v>1.973640322303476E-3</v>
      </c>
      <c r="Q530" s="2">
        <f t="shared" si="113"/>
        <v>4.6188259813146828E-4</v>
      </c>
      <c r="R530">
        <v>120000</v>
      </c>
      <c r="S530">
        <f t="shared" si="114"/>
        <v>122980.39215686274</v>
      </c>
      <c r="T530">
        <f t="shared" si="115"/>
        <v>7592.8470562264665</v>
      </c>
      <c r="U530">
        <f t="shared" si="116"/>
        <v>84364.967291405192</v>
      </c>
      <c r="V530">
        <f t="shared" si="117"/>
        <v>108148327.24358511</v>
      </c>
    </row>
    <row r="531" spans="5:22" x14ac:dyDescent="0.15">
      <c r="E531" s="1">
        <v>43817</v>
      </c>
      <c r="F531">
        <f t="shared" si="107"/>
        <v>85617554716.944427</v>
      </c>
      <c r="G531">
        <f t="shared" si="108"/>
        <v>39503598.619278289</v>
      </c>
      <c r="H531">
        <v>6000000</v>
      </c>
      <c r="I531">
        <v>0.09</v>
      </c>
      <c r="J531">
        <f t="shared" si="118"/>
        <v>156862745.09803921</v>
      </c>
      <c r="K531">
        <f t="shared" si="109"/>
        <v>2768.3760941231508</v>
      </c>
      <c r="L531">
        <f t="shared" si="110"/>
        <v>30759.734379146121</v>
      </c>
      <c r="N531">
        <v>20000000000</v>
      </c>
      <c r="O531" s="2">
        <f t="shared" si="111"/>
        <v>4.2808777358472216</v>
      </c>
      <c r="P531" s="2">
        <f t="shared" si="112"/>
        <v>1.9751799309639145E-3</v>
      </c>
      <c r="Q531" s="2">
        <f t="shared" si="113"/>
        <v>4.6139601568719176E-4</v>
      </c>
      <c r="R531">
        <v>120000</v>
      </c>
      <c r="S531">
        <f t="shared" si="114"/>
        <v>122980.39215686274</v>
      </c>
      <c r="T531">
        <f t="shared" si="115"/>
        <v>7593.4665240974618</v>
      </c>
      <c r="U531">
        <f t="shared" si="116"/>
        <v>84371.850267749585</v>
      </c>
      <c r="V531">
        <f t="shared" si="117"/>
        <v>108355672.60303338</v>
      </c>
    </row>
    <row r="532" spans="5:22" x14ac:dyDescent="0.15">
      <c r="E532" s="1">
        <v>43818</v>
      </c>
      <c r="F532">
        <f t="shared" si="107"/>
        <v>85774417462.042465</v>
      </c>
      <c r="G532">
        <f t="shared" si="108"/>
        <v>39534358.353657432</v>
      </c>
      <c r="H532">
        <v>6000000</v>
      </c>
      <c r="I532">
        <v>0.09</v>
      </c>
      <c r="J532">
        <f t="shared" si="118"/>
        <v>156862745.09803921</v>
      </c>
      <c r="K532">
        <f t="shared" si="109"/>
        <v>2765.4650085722219</v>
      </c>
      <c r="L532">
        <f t="shared" si="110"/>
        <v>30727.3889841358</v>
      </c>
      <c r="N532">
        <v>20000000000</v>
      </c>
      <c r="O532" s="2">
        <f t="shared" si="111"/>
        <v>4.2887208731021236</v>
      </c>
      <c r="P532" s="2">
        <f t="shared" si="112"/>
        <v>1.9767179176828718E-3</v>
      </c>
      <c r="Q532" s="2">
        <f t="shared" si="113"/>
        <v>4.6091083476203698E-4</v>
      </c>
      <c r="R532">
        <v>120000</v>
      </c>
      <c r="S532">
        <f t="shared" si="114"/>
        <v>122980.39215686274</v>
      </c>
      <c r="T532">
        <f t="shared" si="115"/>
        <v>7594.0842076951531</v>
      </c>
      <c r="U532">
        <f t="shared" si="116"/>
        <v>84378.713418835032</v>
      </c>
      <c r="V532">
        <f t="shared" si="117"/>
        <v>108563024.845458</v>
      </c>
    </row>
    <row r="533" spans="5:22" x14ac:dyDescent="0.15">
      <c r="E533" s="1">
        <v>43819</v>
      </c>
      <c r="F533">
        <f t="shared" si="107"/>
        <v>85931280207.140503</v>
      </c>
      <c r="G533">
        <f t="shared" si="108"/>
        <v>39565085.742641568</v>
      </c>
      <c r="H533">
        <v>6000000</v>
      </c>
      <c r="I533">
        <v>0.09</v>
      </c>
      <c r="J533">
        <f t="shared" si="118"/>
        <v>156862745.09803921</v>
      </c>
      <c r="K533">
        <f t="shared" si="109"/>
        <v>2762.5622926088249</v>
      </c>
      <c r="L533">
        <f t="shared" si="110"/>
        <v>30695.136584542499</v>
      </c>
      <c r="N533">
        <v>20000000000</v>
      </c>
      <c r="O533" s="2">
        <f t="shared" si="111"/>
        <v>4.2965640103570255</v>
      </c>
      <c r="P533" s="2">
        <f t="shared" si="112"/>
        <v>1.9782542871320786E-3</v>
      </c>
      <c r="Q533" s="2">
        <f t="shared" si="113"/>
        <v>4.6042704876813749E-4</v>
      </c>
      <c r="R533">
        <v>120000</v>
      </c>
      <c r="S533">
        <f t="shared" si="114"/>
        <v>122980.39215686274</v>
      </c>
      <c r="T533">
        <f t="shared" si="115"/>
        <v>7594.7001154065465</v>
      </c>
      <c r="U533">
        <f t="shared" si="116"/>
        <v>84385.556837850527</v>
      </c>
      <c r="V533">
        <f t="shared" si="117"/>
        <v>108770383.95103371</v>
      </c>
    </row>
    <row r="534" spans="5:22" x14ac:dyDescent="0.15">
      <c r="E534" s="1">
        <v>43820</v>
      </c>
      <c r="F534">
        <f t="shared" si="107"/>
        <v>86088142952.238541</v>
      </c>
      <c r="G534">
        <f t="shared" si="108"/>
        <v>39595780.879226111</v>
      </c>
      <c r="H534">
        <v>6000000</v>
      </c>
      <c r="I534">
        <v>0.09</v>
      </c>
      <c r="J534">
        <f t="shared" si="118"/>
        <v>156862745.09803921</v>
      </c>
      <c r="K534">
        <f t="shared" si="109"/>
        <v>2759.6679069632437</v>
      </c>
      <c r="L534">
        <f t="shared" si="110"/>
        <v>30662.976744036041</v>
      </c>
      <c r="N534">
        <v>20000000000</v>
      </c>
      <c r="O534" s="2">
        <f t="shared" si="111"/>
        <v>4.3044071476119274</v>
      </c>
      <c r="P534" s="2">
        <f t="shared" si="112"/>
        <v>1.9797890439613055E-3</v>
      </c>
      <c r="Q534" s="2">
        <f t="shared" si="113"/>
        <v>4.5994465116054063E-4</v>
      </c>
      <c r="R534">
        <v>120000</v>
      </c>
      <c r="S534">
        <f t="shared" si="114"/>
        <v>122980.39215686274</v>
      </c>
      <c r="T534">
        <f t="shared" si="115"/>
        <v>7595.3142555640197</v>
      </c>
      <c r="U534">
        <f t="shared" si="116"/>
        <v>84392.380617378003</v>
      </c>
      <c r="V534">
        <f t="shared" si="117"/>
        <v>108977749.90002844</v>
      </c>
    </row>
    <row r="535" spans="5:22" x14ac:dyDescent="0.15">
      <c r="E535" s="1">
        <v>43821</v>
      </c>
      <c r="F535">
        <f t="shared" si="107"/>
        <v>86245005697.336578</v>
      </c>
      <c r="G535">
        <f t="shared" si="108"/>
        <v>39626443.855970144</v>
      </c>
      <c r="H535">
        <v>6000000</v>
      </c>
      <c r="I535">
        <v>0.09</v>
      </c>
      <c r="J535">
        <f t="shared" si="118"/>
        <v>156862745.09803921</v>
      </c>
      <c r="K535">
        <f t="shared" si="109"/>
        <v>2756.7818126211027</v>
      </c>
      <c r="L535">
        <f t="shared" si="110"/>
        <v>30630.909029123366</v>
      </c>
      <c r="N535">
        <v>20000000000</v>
      </c>
      <c r="O535" s="2">
        <f t="shared" si="111"/>
        <v>4.3122502848668285</v>
      </c>
      <c r="P535" s="2">
        <f t="shared" si="112"/>
        <v>1.9813221927985074E-3</v>
      </c>
      <c r="Q535" s="2">
        <f t="shared" si="113"/>
        <v>4.5946363543685045E-4</v>
      </c>
      <c r="R535">
        <v>120000</v>
      </c>
      <c r="S535">
        <f t="shared" si="114"/>
        <v>122980.39215686274</v>
      </c>
      <c r="T535">
        <f t="shared" si="115"/>
        <v>7595.9266364457699</v>
      </c>
      <c r="U535">
        <f t="shared" si="116"/>
        <v>84399.184849397439</v>
      </c>
      <c r="V535">
        <f t="shared" si="117"/>
        <v>109185122.67280269</v>
      </c>
    </row>
    <row r="536" spans="5:22" x14ac:dyDescent="0.15">
      <c r="E536" s="1">
        <v>43822</v>
      </c>
      <c r="F536">
        <f t="shared" si="107"/>
        <v>86401868442.434616</v>
      </c>
      <c r="G536">
        <f t="shared" si="108"/>
        <v>39657074.76499927</v>
      </c>
      <c r="H536">
        <v>6000000</v>
      </c>
      <c r="I536">
        <v>0.09</v>
      </c>
      <c r="J536">
        <f t="shared" si="118"/>
        <v>156862745.09803921</v>
      </c>
      <c r="K536">
        <f t="shared" si="109"/>
        <v>2753.9039708212463</v>
      </c>
      <c r="L536">
        <f t="shared" si="110"/>
        <v>30598.933009124961</v>
      </c>
      <c r="N536">
        <v>20000000000</v>
      </c>
      <c r="O536" s="2">
        <f t="shared" si="111"/>
        <v>4.3200934221217304</v>
      </c>
      <c r="P536" s="2">
        <f t="shared" si="112"/>
        <v>1.9828537382499635E-3</v>
      </c>
      <c r="Q536" s="2">
        <f t="shared" si="113"/>
        <v>4.5898399513687437E-4</v>
      </c>
      <c r="R536">
        <v>120000</v>
      </c>
      <c r="S536">
        <f t="shared" si="114"/>
        <v>122980.39215686274</v>
      </c>
      <c r="T536">
        <f t="shared" si="115"/>
        <v>7596.5372662762647</v>
      </c>
      <c r="U536">
        <f t="shared" si="116"/>
        <v>84405.969625291837</v>
      </c>
      <c r="V536">
        <f t="shared" si="117"/>
        <v>109392502.24980895</v>
      </c>
    </row>
    <row r="537" spans="5:22" x14ac:dyDescent="0.15">
      <c r="E537" s="1">
        <v>43823</v>
      </c>
      <c r="F537">
        <f t="shared" si="107"/>
        <v>86558731187.532654</v>
      </c>
      <c r="G537">
        <f t="shared" si="108"/>
        <v>39687673.698008396</v>
      </c>
      <c r="H537">
        <v>6000000</v>
      </c>
      <c r="I537">
        <v>0.09</v>
      </c>
      <c r="J537">
        <f t="shared" si="118"/>
        <v>156862745.09803921</v>
      </c>
      <c r="K537">
        <f t="shared" si="109"/>
        <v>2751.0343430536382</v>
      </c>
      <c r="L537">
        <f t="shared" si="110"/>
        <v>30567.048256151535</v>
      </c>
      <c r="N537">
        <v>20000000000</v>
      </c>
      <c r="O537" s="2">
        <f t="shared" si="111"/>
        <v>4.3279365593766324</v>
      </c>
      <c r="P537" s="2">
        <f t="shared" si="112"/>
        <v>1.98438368490042E-3</v>
      </c>
      <c r="Q537" s="2">
        <f t="shared" si="113"/>
        <v>4.5850572384227307E-4</v>
      </c>
      <c r="R537">
        <v>120000</v>
      </c>
      <c r="S537">
        <f t="shared" si="114"/>
        <v>122980.39215686274</v>
      </c>
      <c r="T537">
        <f t="shared" si="115"/>
        <v>7597.1461532266885</v>
      </c>
      <c r="U537">
        <f t="shared" si="116"/>
        <v>84412.735035852093</v>
      </c>
      <c r="V537">
        <f t="shared" si="117"/>
        <v>109599888.61159112</v>
      </c>
    </row>
    <row r="538" spans="5:22" x14ac:dyDescent="0.15">
      <c r="E538" s="1">
        <v>43824</v>
      </c>
      <c r="F538">
        <f t="shared" si="107"/>
        <v>86715593932.630692</v>
      </c>
      <c r="G538">
        <f t="shared" si="108"/>
        <v>39718240.746264547</v>
      </c>
      <c r="H538">
        <v>6000000</v>
      </c>
      <c r="I538">
        <v>0.09</v>
      </c>
      <c r="J538">
        <f t="shared" si="118"/>
        <v>156862745.09803921</v>
      </c>
      <c r="K538">
        <f t="shared" si="109"/>
        <v>2748.1728910572851</v>
      </c>
      <c r="L538">
        <f t="shared" si="110"/>
        <v>30535.254345080946</v>
      </c>
      <c r="N538">
        <v>20000000000</v>
      </c>
      <c r="O538" s="2">
        <f t="shared" si="111"/>
        <v>4.3357796966315343</v>
      </c>
      <c r="P538" s="2">
        <f t="shared" si="112"/>
        <v>1.9859120373132274E-3</v>
      </c>
      <c r="Q538" s="2">
        <f t="shared" si="113"/>
        <v>4.5802881517621421E-4</v>
      </c>
      <c r="R538">
        <v>120000</v>
      </c>
      <c r="S538">
        <f t="shared" si="114"/>
        <v>122980.39215686274</v>
      </c>
      <c r="T538">
        <f t="shared" si="115"/>
        <v>7597.7533054153837</v>
      </c>
      <c r="U538">
        <f t="shared" si="116"/>
        <v>84419.481171282037</v>
      </c>
      <c r="V538">
        <f t="shared" si="117"/>
        <v>109807281.73878384</v>
      </c>
    </row>
    <row r="539" spans="5:22" x14ac:dyDescent="0.15">
      <c r="E539" s="1">
        <v>43825</v>
      </c>
      <c r="F539">
        <f t="shared" si="107"/>
        <v>86872456677.728729</v>
      </c>
      <c r="G539">
        <f t="shared" si="108"/>
        <v>39748776.000609629</v>
      </c>
      <c r="H539">
        <v>6000000</v>
      </c>
      <c r="I539">
        <v>0.09</v>
      </c>
      <c r="J539">
        <f t="shared" si="118"/>
        <v>156862745.09803921</v>
      </c>
      <c r="K539">
        <f t="shared" si="109"/>
        <v>2745.3195768181786</v>
      </c>
      <c r="L539">
        <f t="shared" si="110"/>
        <v>30503.550853535318</v>
      </c>
      <c r="N539">
        <v>20000000000</v>
      </c>
      <c r="O539" s="2">
        <f t="shared" si="111"/>
        <v>4.3436228338864362</v>
      </c>
      <c r="P539" s="2">
        <f t="shared" si="112"/>
        <v>1.9874388000304813E-3</v>
      </c>
      <c r="Q539" s="2">
        <f t="shared" si="113"/>
        <v>4.5755326280302975E-4</v>
      </c>
      <c r="R539">
        <v>120000</v>
      </c>
      <c r="S539">
        <f t="shared" si="114"/>
        <v>122980.39215686274</v>
      </c>
      <c r="T539">
        <f t="shared" si="115"/>
        <v>7598.3587309082859</v>
      </c>
      <c r="U539">
        <f t="shared" si="116"/>
        <v>84426.208121203177</v>
      </c>
      <c r="V539">
        <f t="shared" si="117"/>
        <v>110014681.61211199</v>
      </c>
    </row>
    <row r="540" spans="5:22" x14ac:dyDescent="0.15">
      <c r="E540" s="1">
        <v>43826</v>
      </c>
      <c r="F540">
        <f t="shared" si="107"/>
        <v>87029319422.826767</v>
      </c>
      <c r="G540">
        <f t="shared" si="108"/>
        <v>39779279.551463164</v>
      </c>
      <c r="H540">
        <v>6000000</v>
      </c>
      <c r="I540">
        <v>0.09</v>
      </c>
      <c r="J540">
        <f t="shared" si="118"/>
        <v>156862745.09803921</v>
      </c>
      <c r="K540">
        <f t="shared" si="109"/>
        <v>2742.4743625672568</v>
      </c>
      <c r="L540">
        <f t="shared" si="110"/>
        <v>30471.93736185841</v>
      </c>
      <c r="N540">
        <v>20000000000</v>
      </c>
      <c r="O540" s="2">
        <f t="shared" si="111"/>
        <v>4.3514659711413382</v>
      </c>
      <c r="P540" s="2">
        <f t="shared" si="112"/>
        <v>1.9889639775731581E-3</v>
      </c>
      <c r="Q540" s="2">
        <f t="shared" si="113"/>
        <v>4.5707906042787607E-4</v>
      </c>
      <c r="R540">
        <v>120000</v>
      </c>
      <c r="S540">
        <f t="shared" si="114"/>
        <v>122980.39215686274</v>
      </c>
      <c r="T540">
        <f t="shared" si="115"/>
        <v>7598.9624377193586</v>
      </c>
      <c r="U540">
        <f t="shared" si="116"/>
        <v>84432.91597465954</v>
      </c>
      <c r="V540">
        <f t="shared" si="117"/>
        <v>110222088.21239007</v>
      </c>
    </row>
    <row r="541" spans="5:22" x14ac:dyDescent="0.15">
      <c r="E541" s="1">
        <v>43827</v>
      </c>
      <c r="F541">
        <f t="shared" si="107"/>
        <v>87186182167.924805</v>
      </c>
      <c r="G541">
        <f t="shared" si="108"/>
        <v>39809751.488825023</v>
      </c>
      <c r="H541">
        <v>6000000</v>
      </c>
      <c r="I541">
        <v>0.09</v>
      </c>
      <c r="J541">
        <f t="shared" si="118"/>
        <v>156862745.09803921</v>
      </c>
      <c r="K541">
        <f t="shared" si="109"/>
        <v>2739.63721077839</v>
      </c>
      <c r="L541">
        <f t="shared" si="110"/>
        <v>30440.413453093224</v>
      </c>
      <c r="N541">
        <v>20000000000</v>
      </c>
      <c r="O541" s="2">
        <f t="shared" si="111"/>
        <v>4.3593091083962401</v>
      </c>
      <c r="P541" s="2">
        <f t="shared" si="112"/>
        <v>1.9904875744412511E-3</v>
      </c>
      <c r="Q541" s="2">
        <f t="shared" si="113"/>
        <v>4.5660620179639836E-4</v>
      </c>
      <c r="R541">
        <v>120000</v>
      </c>
      <c r="S541">
        <f t="shared" si="114"/>
        <v>122980.39215686274</v>
      </c>
      <c r="T541">
        <f t="shared" si="115"/>
        <v>7599.564433811016</v>
      </c>
      <c r="U541">
        <f t="shared" si="116"/>
        <v>84439.604820122404</v>
      </c>
      <c r="V541">
        <f t="shared" si="117"/>
        <v>110429501.5205216</v>
      </c>
    </row>
    <row r="542" spans="5:22" x14ac:dyDescent="0.15">
      <c r="E542" s="1">
        <v>43828</v>
      </c>
      <c r="F542">
        <f t="shared" si="107"/>
        <v>87343044913.022842</v>
      </c>
      <c r="G542">
        <f t="shared" si="108"/>
        <v>39840191.902278118</v>
      </c>
      <c r="H542">
        <v>6000000</v>
      </c>
      <c r="I542">
        <v>0.09</v>
      </c>
      <c r="J542">
        <f t="shared" si="118"/>
        <v>156862745.09803921</v>
      </c>
      <c r="K542">
        <f t="shared" si="109"/>
        <v>2736.8080841663868</v>
      </c>
      <c r="L542">
        <f t="shared" si="110"/>
        <v>30408.978712959855</v>
      </c>
      <c r="N542">
        <v>20000000000</v>
      </c>
      <c r="O542" s="2">
        <f t="shared" si="111"/>
        <v>4.367152245651142</v>
      </c>
      <c r="P542" s="2">
        <f t="shared" si="112"/>
        <v>1.992009595113906E-3</v>
      </c>
      <c r="Q542" s="2">
        <f t="shared" si="113"/>
        <v>4.5613468069439779E-4</v>
      </c>
      <c r="R542">
        <v>120000</v>
      </c>
      <c r="S542">
        <f t="shared" si="114"/>
        <v>122980.39215686274</v>
      </c>
      <c r="T542">
        <f t="shared" si="115"/>
        <v>7600.1647270945532</v>
      </c>
      <c r="U542">
        <f t="shared" si="116"/>
        <v>84446.274745495044</v>
      </c>
      <c r="V542">
        <f t="shared" si="117"/>
        <v>110636921.51749858</v>
      </c>
    </row>
    <row r="543" spans="5:22" x14ac:dyDescent="0.15">
      <c r="E543" s="1">
        <v>43829</v>
      </c>
      <c r="F543">
        <f t="shared" si="107"/>
        <v>87499907658.12088</v>
      </c>
      <c r="G543">
        <f t="shared" si="108"/>
        <v>39870600.880991079</v>
      </c>
      <c r="H543">
        <v>6000000</v>
      </c>
      <c r="I543">
        <v>0.09</v>
      </c>
      <c r="J543">
        <f t="shared" si="118"/>
        <v>156862745.09803921</v>
      </c>
      <c r="K543">
        <f t="shared" si="109"/>
        <v>2733.9869456850115</v>
      </c>
      <c r="L543">
        <f t="shared" si="110"/>
        <v>30377.632729833462</v>
      </c>
      <c r="N543">
        <v>20000000000</v>
      </c>
      <c r="O543" s="2">
        <f t="shared" si="111"/>
        <v>4.374995382906044</v>
      </c>
      <c r="P543" s="2">
        <f t="shared" si="112"/>
        <v>1.9935300440495538E-3</v>
      </c>
      <c r="Q543" s="2">
        <f t="shared" si="113"/>
        <v>4.5566449094750194E-4</v>
      </c>
      <c r="R543">
        <v>120000</v>
      </c>
      <c r="S543">
        <f t="shared" si="114"/>
        <v>122980.39215686274</v>
      </c>
      <c r="T543">
        <f t="shared" si="115"/>
        <v>7600.7633254305583</v>
      </c>
      <c r="U543">
        <f t="shared" si="116"/>
        <v>84452.925838117313</v>
      </c>
      <c r="V543">
        <f t="shared" si="117"/>
        <v>110844348.18440095</v>
      </c>
    </row>
    <row r="544" spans="5:22" x14ac:dyDescent="0.15">
      <c r="E544" s="1">
        <v>43830</v>
      </c>
      <c r="F544">
        <f t="shared" si="107"/>
        <v>87656770403.218918</v>
      </c>
      <c r="G544">
        <f t="shared" si="108"/>
        <v>39900978.513720915</v>
      </c>
      <c r="H544">
        <v>6000000</v>
      </c>
      <c r="I544">
        <v>0.09</v>
      </c>
      <c r="J544">
        <f t="shared" si="118"/>
        <v>156862745.09803921</v>
      </c>
      <c r="K544">
        <f t="shared" si="109"/>
        <v>2731.1737585250353</v>
      </c>
      <c r="L544">
        <f t="shared" si="110"/>
        <v>30346.375094722614</v>
      </c>
      <c r="N544">
        <v>20000000000</v>
      </c>
      <c r="O544" s="2">
        <f t="shared" si="111"/>
        <v>4.3828385201609459</v>
      </c>
      <c r="P544" s="2">
        <f t="shared" si="112"/>
        <v>1.9950489256860457E-3</v>
      </c>
      <c r="Q544" s="2">
        <f t="shared" si="113"/>
        <v>4.5519562642083923E-4</v>
      </c>
      <c r="R544">
        <v>120000</v>
      </c>
      <c r="S544">
        <f t="shared" si="114"/>
        <v>122980.39215686274</v>
      </c>
      <c r="T544">
        <f t="shared" si="115"/>
        <v>7601.3602366293362</v>
      </c>
      <c r="U544">
        <f t="shared" si="116"/>
        <v>84459.558184770402</v>
      </c>
      <c r="V544">
        <f t="shared" si="117"/>
        <v>111051781.50239593</v>
      </c>
    </row>
    <row r="545" spans="5:22" x14ac:dyDescent="0.15">
      <c r="E545" s="1">
        <v>43831</v>
      </c>
      <c r="F545">
        <f t="shared" si="107"/>
        <v>87813633148.316956</v>
      </c>
      <c r="G545">
        <f t="shared" si="108"/>
        <v>39931324.888815634</v>
      </c>
      <c r="H545">
        <v>6000000</v>
      </c>
      <c r="I545">
        <v>0.09</v>
      </c>
      <c r="J545">
        <f t="shared" si="118"/>
        <v>156862745.09803921</v>
      </c>
      <c r="K545">
        <f t="shared" si="109"/>
        <v>2728.3684861122933</v>
      </c>
      <c r="L545">
        <f t="shared" si="110"/>
        <v>30315.205401247706</v>
      </c>
      <c r="N545">
        <v>20000000000</v>
      </c>
      <c r="O545" s="2">
        <f t="shared" si="111"/>
        <v>4.3906816574158478</v>
      </c>
      <c r="P545" s="2">
        <f t="shared" si="112"/>
        <v>1.9965662444407818E-3</v>
      </c>
      <c r="Q545" s="2">
        <f t="shared" si="113"/>
        <v>4.547280810187155E-4</v>
      </c>
      <c r="R545">
        <v>120000</v>
      </c>
      <c r="S545">
        <f t="shared" si="114"/>
        <v>122980.39215686274</v>
      </c>
      <c r="T545">
        <f t="shared" si="115"/>
        <v>7601.9554684513114</v>
      </c>
      <c r="U545">
        <f t="shared" si="116"/>
        <v>84466.171871681247</v>
      </c>
      <c r="V545">
        <f t="shared" si="117"/>
        <v>111259221.45273757</v>
      </c>
    </row>
    <row r="546" spans="5:22" x14ac:dyDescent="0.15">
      <c r="E546" s="1">
        <v>43832</v>
      </c>
      <c r="F546">
        <f t="shared" si="107"/>
        <v>87970495893.414993</v>
      </c>
      <c r="G546">
        <f t="shared" si="108"/>
        <v>39961640.094216883</v>
      </c>
      <c r="H546">
        <v>6000000</v>
      </c>
      <c r="I546">
        <v>0.09</v>
      </c>
      <c r="J546">
        <f t="shared" si="118"/>
        <v>156862745.09803921</v>
      </c>
      <c r="K546">
        <f t="shared" si="109"/>
        <v>2725.5710921057707</v>
      </c>
      <c r="L546">
        <f t="shared" si="110"/>
        <v>30284.123245619678</v>
      </c>
      <c r="N546">
        <v>20000000000</v>
      </c>
      <c r="O546" s="2">
        <f t="shared" si="111"/>
        <v>4.3985247946707497</v>
      </c>
      <c r="P546" s="2">
        <f t="shared" si="112"/>
        <v>1.9980820047108441E-3</v>
      </c>
      <c r="Q546" s="2">
        <f t="shared" si="113"/>
        <v>4.5426184868429506E-4</v>
      </c>
      <c r="R546">
        <v>120000</v>
      </c>
      <c r="S546">
        <f t="shared" si="114"/>
        <v>122980.39215686274</v>
      </c>
      <c r="T546">
        <f t="shared" si="115"/>
        <v>7602.5490286074373</v>
      </c>
      <c r="U546">
        <f t="shared" si="116"/>
        <v>84472.766984527087</v>
      </c>
      <c r="V546">
        <f t="shared" si="117"/>
        <v>111466668.01676612</v>
      </c>
    </row>
    <row r="547" spans="5:22" x14ac:dyDescent="0.15">
      <c r="E547" s="1">
        <v>43833</v>
      </c>
      <c r="F547">
        <f t="shared" si="107"/>
        <v>88127358638.513031</v>
      </c>
      <c r="G547">
        <f t="shared" si="108"/>
        <v>39991924.217462502</v>
      </c>
      <c r="H547">
        <v>6000000</v>
      </c>
      <c r="I547">
        <v>0.09</v>
      </c>
      <c r="J547">
        <f t="shared" si="118"/>
        <v>156862745.09803921</v>
      </c>
      <c r="K547">
        <f t="shared" si="109"/>
        <v>2722.781540395702</v>
      </c>
      <c r="L547">
        <f t="shared" si="110"/>
        <v>30253.128226618912</v>
      </c>
      <c r="N547">
        <v>20000000000</v>
      </c>
      <c r="O547" s="2">
        <f t="shared" si="111"/>
        <v>4.4063679319256517</v>
      </c>
      <c r="P547" s="2">
        <f t="shared" si="112"/>
        <v>1.9995962108731251E-3</v>
      </c>
      <c r="Q547" s="2">
        <f t="shared" si="113"/>
        <v>4.537969233992837E-4</v>
      </c>
      <c r="R547">
        <v>120000</v>
      </c>
      <c r="S547">
        <f t="shared" si="114"/>
        <v>122980.39215686274</v>
      </c>
      <c r="T547">
        <f t="shared" si="115"/>
        <v>7603.1409247596011</v>
      </c>
      <c r="U547">
        <f t="shared" si="116"/>
        <v>84479.343608440016</v>
      </c>
      <c r="V547">
        <f t="shared" si="117"/>
        <v>111674121.17590751</v>
      </c>
    </row>
    <row r="548" spans="5:22" x14ac:dyDescent="0.15">
      <c r="E548" s="1">
        <v>43834</v>
      </c>
      <c r="F548">
        <f t="shared" si="107"/>
        <v>88284221383.611069</v>
      </c>
      <c r="G548">
        <f t="shared" si="108"/>
        <v>40022177.345689118</v>
      </c>
      <c r="H548">
        <v>6000000</v>
      </c>
      <c r="I548">
        <v>0.09</v>
      </c>
      <c r="J548">
        <f t="shared" si="118"/>
        <v>156862745.09803921</v>
      </c>
      <c r="K548">
        <f t="shared" si="109"/>
        <v>2719.9997951016944</v>
      </c>
      <c r="L548">
        <f t="shared" si="110"/>
        <v>30222.219945574383</v>
      </c>
      <c r="N548">
        <v>20000000000</v>
      </c>
      <c r="O548" s="2">
        <f t="shared" si="111"/>
        <v>4.4142110691805536</v>
      </c>
      <c r="P548" s="2">
        <f t="shared" si="112"/>
        <v>2.0011088672844558E-3</v>
      </c>
      <c r="Q548" s="2">
        <f t="shared" si="113"/>
        <v>4.533332991836157E-4</v>
      </c>
      <c r="R548">
        <v>120000</v>
      </c>
      <c r="S548">
        <f t="shared" si="114"/>
        <v>122980.39215686274</v>
      </c>
      <c r="T548">
        <f t="shared" si="115"/>
        <v>7603.7311645210248</v>
      </c>
      <c r="U548">
        <f t="shared" si="116"/>
        <v>84485.901828011396</v>
      </c>
      <c r="V548">
        <f t="shared" si="117"/>
        <v>111881580.91167282</v>
      </c>
    </row>
    <row r="549" spans="5:22" x14ac:dyDescent="0.15">
      <c r="E549" s="1">
        <v>43835</v>
      </c>
      <c r="F549">
        <f t="shared" si="107"/>
        <v>88441084128.709106</v>
      </c>
      <c r="G549">
        <f t="shared" si="108"/>
        <v>40052399.56563469</v>
      </c>
      <c r="H549">
        <v>6000000</v>
      </c>
      <c r="I549">
        <v>0.09</v>
      </c>
      <c r="J549">
        <f t="shared" si="118"/>
        <v>156862745.09803921</v>
      </c>
      <c r="K549">
        <f t="shared" si="109"/>
        <v>2717.2258205708608</v>
      </c>
      <c r="L549">
        <f t="shared" si="110"/>
        <v>30191.398006342901</v>
      </c>
      <c r="N549">
        <v>20000000000</v>
      </c>
      <c r="O549" s="2">
        <f t="shared" si="111"/>
        <v>4.4220542064354555</v>
      </c>
      <c r="P549" s="2">
        <f t="shared" si="112"/>
        <v>2.0026199782817345E-3</v>
      </c>
      <c r="Q549" s="2">
        <f t="shared" si="113"/>
        <v>4.528709700951435E-4</v>
      </c>
      <c r="R549">
        <v>120000</v>
      </c>
      <c r="S549">
        <f t="shared" si="114"/>
        <v>122980.39215686274</v>
      </c>
      <c r="T549">
        <f t="shared" si="115"/>
        <v>7604.3197554566495</v>
      </c>
      <c r="U549">
        <f t="shared" si="116"/>
        <v>84492.441727296115</v>
      </c>
      <c r="V549">
        <f t="shared" si="117"/>
        <v>112089047.20565769</v>
      </c>
    </row>
    <row r="550" spans="5:22" x14ac:dyDescent="0.15">
      <c r="E550" s="1">
        <v>43836</v>
      </c>
      <c r="F550">
        <f t="shared" si="107"/>
        <v>88597946873.807144</v>
      </c>
      <c r="G550">
        <f t="shared" si="108"/>
        <v>40082590.963641033</v>
      </c>
      <c r="H550">
        <v>6000000</v>
      </c>
      <c r="I550">
        <v>0.09</v>
      </c>
      <c r="J550">
        <f t="shared" si="118"/>
        <v>156862745.09803921</v>
      </c>
      <c r="K550">
        <f t="shared" si="109"/>
        <v>2714.4595813759838</v>
      </c>
      <c r="L550">
        <f t="shared" si="110"/>
        <v>30160.662015288712</v>
      </c>
      <c r="N550">
        <v>20000000000</v>
      </c>
      <c r="O550" s="2">
        <f t="shared" si="111"/>
        <v>4.4298973436903575</v>
      </c>
      <c r="P550" s="2">
        <f t="shared" si="112"/>
        <v>2.0041295481820517E-3</v>
      </c>
      <c r="Q550" s="2">
        <f t="shared" si="113"/>
        <v>4.5240993022933066E-4</v>
      </c>
      <c r="R550">
        <v>120000</v>
      </c>
      <c r="S550">
        <f t="shared" si="114"/>
        <v>122980.39215686274</v>
      </c>
      <c r="T550">
        <f t="shared" si="115"/>
        <v>7604.9067050835392</v>
      </c>
      <c r="U550">
        <f t="shared" si="116"/>
        <v>84498.963389817101</v>
      </c>
      <c r="V550">
        <f t="shared" si="117"/>
        <v>112296520.03954186</v>
      </c>
    </row>
    <row r="551" spans="5:22" x14ac:dyDescent="0.15">
      <c r="E551" s="1">
        <v>43837</v>
      </c>
      <c r="F551">
        <f t="shared" si="107"/>
        <v>88754809618.905182</v>
      </c>
      <c r="G551">
        <f t="shared" si="108"/>
        <v>40112751.625656322</v>
      </c>
      <c r="H551">
        <v>6000000</v>
      </c>
      <c r="I551">
        <v>0.09</v>
      </c>
      <c r="J551">
        <f t="shared" si="118"/>
        <v>156862745.09803921</v>
      </c>
      <c r="K551">
        <f t="shared" si="109"/>
        <v>2711.7010423136858</v>
      </c>
      <c r="L551">
        <f t="shared" si="110"/>
        <v>30130.011581263178</v>
      </c>
      <c r="N551">
        <v>20000000000</v>
      </c>
      <c r="O551" s="2">
        <f t="shared" si="111"/>
        <v>4.4377404809452594</v>
      </c>
      <c r="P551" s="2">
        <f t="shared" si="112"/>
        <v>2.0056375812828159E-3</v>
      </c>
      <c r="Q551" s="2">
        <f t="shared" si="113"/>
        <v>4.5195017371894766E-4</v>
      </c>
      <c r="R551">
        <v>120000</v>
      </c>
      <c r="S551">
        <f t="shared" si="114"/>
        <v>122980.39215686274</v>
      </c>
      <c r="T551">
        <f t="shared" si="115"/>
        <v>7605.492020871261</v>
      </c>
      <c r="U551">
        <f t="shared" si="116"/>
        <v>84505.466898569575</v>
      </c>
      <c r="V551">
        <f t="shared" si="117"/>
        <v>112503999.39508854</v>
      </c>
    </row>
    <row r="552" spans="5:22" x14ac:dyDescent="0.15">
      <c r="E552" s="1">
        <v>43838</v>
      </c>
      <c r="F552">
        <f t="shared" si="107"/>
        <v>88911672364.00322</v>
      </c>
      <c r="G552">
        <f t="shared" si="108"/>
        <v>40142881.637237586</v>
      </c>
      <c r="H552">
        <v>6000000</v>
      </c>
      <c r="I552">
        <v>0.09</v>
      </c>
      <c r="J552">
        <f t="shared" si="118"/>
        <v>156862745.09803921</v>
      </c>
      <c r="K552">
        <f t="shared" si="109"/>
        <v>2708.950168402625</v>
      </c>
      <c r="L552">
        <f t="shared" si="110"/>
        <v>30099.446315584722</v>
      </c>
      <c r="N552">
        <v>20000000000</v>
      </c>
      <c r="O552" s="2">
        <f t="shared" si="111"/>
        <v>4.4455836182001613</v>
      </c>
      <c r="P552" s="2">
        <f t="shared" si="112"/>
        <v>2.0071440818618795E-3</v>
      </c>
      <c r="Q552" s="2">
        <f t="shared" si="113"/>
        <v>4.5149169473377077E-4</v>
      </c>
      <c r="R552">
        <v>120000</v>
      </c>
      <c r="S552">
        <f t="shared" si="114"/>
        <v>122980.39215686274</v>
      </c>
      <c r="T552">
        <f t="shared" si="115"/>
        <v>7606.0757102422713</v>
      </c>
      <c r="U552">
        <f t="shared" si="116"/>
        <v>84511.952336025235</v>
      </c>
      <c r="V552">
        <f t="shared" si="117"/>
        <v>112711485.25414398</v>
      </c>
    </row>
    <row r="553" spans="5:22" x14ac:dyDescent="0.15">
      <c r="E553" s="1">
        <v>43839</v>
      </c>
      <c r="F553">
        <f t="shared" ref="F553:F616" si="119">F552+J552</f>
        <v>89068535109.101257</v>
      </c>
      <c r="G553">
        <f t="shared" ref="G553:G616" si="120">G552+L552</f>
        <v>40172981.083553173</v>
      </c>
      <c r="H553">
        <v>6000000</v>
      </c>
      <c r="I553">
        <v>0.09</v>
      </c>
      <c r="J553">
        <f t="shared" si="118"/>
        <v>156862745.09803921</v>
      </c>
      <c r="K553">
        <f t="shared" ref="K553:K616" si="121">H553*G553/F553</f>
        <v>2706.2069248817043</v>
      </c>
      <c r="L553">
        <f t="shared" ref="L553:L616" si="122">K553/I553</f>
        <v>30068.965832018937</v>
      </c>
      <c r="N553">
        <v>20000000000</v>
      </c>
      <c r="O553" s="2">
        <f t="shared" ref="O553:O616" si="123">F553/N553</f>
        <v>4.4534267554550633</v>
      </c>
      <c r="P553" s="2">
        <f t="shared" ref="P553:P616" si="124">G553/N553</f>
        <v>2.0086490541776588E-3</v>
      </c>
      <c r="Q553" s="2">
        <f t="shared" ref="Q553:Q616" si="125">G553/F553</f>
        <v>4.5103448748028406E-4</v>
      </c>
      <c r="R553">
        <v>120000</v>
      </c>
      <c r="S553">
        <f t="shared" ref="S553:S616" si="126">J553*49%/75000000*R553</f>
        <v>122980.39215686274</v>
      </c>
      <c r="T553">
        <f t="shared" ref="T553:T616" si="127">V553/F553*H553</f>
        <v>7606.65778057229</v>
      </c>
      <c r="U553">
        <f t="shared" ref="U553:U616" si="128">T553/I553</f>
        <v>84518.419784136553</v>
      </c>
      <c r="V553">
        <f t="shared" ref="V553:V616" si="129">V552+U552+S553</f>
        <v>112918977.59863688</v>
      </c>
    </row>
    <row r="554" spans="5:22" x14ac:dyDescent="0.15">
      <c r="E554" s="1">
        <v>43840</v>
      </c>
      <c r="F554">
        <f t="shared" si="119"/>
        <v>89225397854.199295</v>
      </c>
      <c r="G554">
        <f t="shared" si="120"/>
        <v>40203050.04938519</v>
      </c>
      <c r="H554">
        <v>6000000</v>
      </c>
      <c r="I554">
        <v>0.09</v>
      </c>
      <c r="J554">
        <f t="shared" si="118"/>
        <v>156862745.09803921</v>
      </c>
      <c r="K554">
        <f t="shared" si="121"/>
        <v>2703.4712772083026</v>
      </c>
      <c r="L554">
        <f t="shared" si="122"/>
        <v>30038.56974675892</v>
      </c>
      <c r="N554">
        <v>20000000000</v>
      </c>
      <c r="O554" s="2">
        <f t="shared" si="123"/>
        <v>4.4612698927099643</v>
      </c>
      <c r="P554" s="2">
        <f t="shared" si="124"/>
        <v>2.0101525024692596E-3</v>
      </c>
      <c r="Q554" s="2">
        <f t="shared" si="125"/>
        <v>4.505785462013838E-4</v>
      </c>
      <c r="R554">
        <v>120000</v>
      </c>
      <c r="S554">
        <f t="shared" si="126"/>
        <v>122980.39215686274</v>
      </c>
      <c r="T554">
        <f t="shared" si="127"/>
        <v>7607.2382391906849</v>
      </c>
      <c r="U554">
        <f t="shared" si="128"/>
        <v>84524.869324340951</v>
      </c>
      <c r="V554">
        <f t="shared" si="129"/>
        <v>113126476.41057789</v>
      </c>
    </row>
    <row r="555" spans="5:22" x14ac:dyDescent="0.15">
      <c r="E555" s="1">
        <v>43841</v>
      </c>
      <c r="F555">
        <f t="shared" si="119"/>
        <v>89382260599.297333</v>
      </c>
      <c r="G555">
        <f t="shared" si="120"/>
        <v>40233088.619131953</v>
      </c>
      <c r="H555">
        <v>6000000</v>
      </c>
      <c r="I555">
        <v>0.09</v>
      </c>
      <c r="J555">
        <f t="shared" si="118"/>
        <v>156862745.09803921</v>
      </c>
      <c r="K555">
        <f t="shared" si="121"/>
        <v>2700.7431910565197</v>
      </c>
      <c r="L555">
        <f t="shared" si="122"/>
        <v>30008.257678405775</v>
      </c>
      <c r="N555">
        <v>20000000000</v>
      </c>
      <c r="O555" s="2">
        <f t="shared" si="123"/>
        <v>4.4691130299648663</v>
      </c>
      <c r="P555" s="2">
        <f t="shared" si="124"/>
        <v>2.0116544309565975E-3</v>
      </c>
      <c r="Q555" s="2">
        <f t="shared" si="125"/>
        <v>4.5012386517608662E-4</v>
      </c>
      <c r="R555">
        <v>120000</v>
      </c>
      <c r="S555">
        <f t="shared" si="126"/>
        <v>122980.39215686274</v>
      </c>
      <c r="T555">
        <f t="shared" si="127"/>
        <v>7607.817093380836</v>
      </c>
      <c r="U555">
        <f t="shared" si="128"/>
        <v>84531.301037564845</v>
      </c>
      <c r="V555">
        <f t="shared" si="129"/>
        <v>113333981.6720591</v>
      </c>
    </row>
    <row r="556" spans="5:22" x14ac:dyDescent="0.15">
      <c r="E556" s="1">
        <v>43842</v>
      </c>
      <c r="F556">
        <f t="shared" si="119"/>
        <v>89539123344.39537</v>
      </c>
      <c r="G556">
        <f t="shared" si="120"/>
        <v>40263096.876810357</v>
      </c>
      <c r="H556">
        <v>6000000</v>
      </c>
      <c r="I556">
        <v>0.09</v>
      </c>
      <c r="J556">
        <f t="shared" si="118"/>
        <v>156862745.09803921</v>
      </c>
      <c r="K556">
        <f t="shared" si="121"/>
        <v>2698.0226323154366</v>
      </c>
      <c r="L556">
        <f t="shared" si="122"/>
        <v>29978.029247949296</v>
      </c>
      <c r="N556">
        <v>20000000000</v>
      </c>
      <c r="O556" s="2">
        <f t="shared" si="123"/>
        <v>4.4769561672197682</v>
      </c>
      <c r="P556" s="2">
        <f t="shared" si="124"/>
        <v>2.0131548438405179E-3</v>
      </c>
      <c r="Q556" s="2">
        <f t="shared" si="125"/>
        <v>4.4967043871923943E-4</v>
      </c>
      <c r="R556">
        <v>120000</v>
      </c>
      <c r="S556">
        <f t="shared" si="126"/>
        <v>122980.39215686274</v>
      </c>
      <c r="T556">
        <f t="shared" si="127"/>
        <v>7608.3943503805085</v>
      </c>
      <c r="U556">
        <f t="shared" si="128"/>
        <v>84537.715004227881</v>
      </c>
      <c r="V556">
        <f t="shared" si="129"/>
        <v>113541493.36525354</v>
      </c>
    </row>
    <row r="557" spans="5:22" x14ac:dyDescent="0.15">
      <c r="E557" s="1">
        <v>43843</v>
      </c>
      <c r="F557">
        <f t="shared" si="119"/>
        <v>89695986089.493408</v>
      </c>
      <c r="G557">
        <f t="shared" si="120"/>
        <v>40293074.906058304</v>
      </c>
      <c r="H557">
        <v>6000000</v>
      </c>
      <c r="I557">
        <v>0.09</v>
      </c>
      <c r="J557">
        <f t="shared" si="118"/>
        <v>156862745.09803921</v>
      </c>
      <c r="K557">
        <f t="shared" si="121"/>
        <v>2695.3095670873986</v>
      </c>
      <c r="L557">
        <f t="shared" si="122"/>
        <v>29947.884078748873</v>
      </c>
      <c r="N557">
        <v>20000000000</v>
      </c>
      <c r="O557" s="2">
        <f t="shared" si="123"/>
        <v>4.4847993044746701</v>
      </c>
      <c r="P557" s="2">
        <f t="shared" si="124"/>
        <v>2.0146537453029152E-3</v>
      </c>
      <c r="Q557" s="2">
        <f t="shared" si="125"/>
        <v>4.4921826118123314E-4</v>
      </c>
      <c r="R557">
        <v>120000</v>
      </c>
      <c r="S557">
        <f t="shared" si="126"/>
        <v>122980.39215686274</v>
      </c>
      <c r="T557">
        <f t="shared" si="127"/>
        <v>7608.9700173822175</v>
      </c>
      <c r="U557">
        <f t="shared" si="128"/>
        <v>84544.111304246864</v>
      </c>
      <c r="V557">
        <f t="shared" si="129"/>
        <v>113749011.47241463</v>
      </c>
    </row>
    <row r="558" spans="5:22" x14ac:dyDescent="0.15">
      <c r="E558" s="1">
        <v>43844</v>
      </c>
      <c r="F558">
        <f t="shared" si="119"/>
        <v>89852848834.591446</v>
      </c>
      <c r="G558">
        <f t="shared" si="120"/>
        <v>40323022.790137053</v>
      </c>
      <c r="H558">
        <v>6000000</v>
      </c>
      <c r="I558">
        <v>0.09</v>
      </c>
      <c r="J558">
        <f t="shared" si="118"/>
        <v>156862745.09803921</v>
      </c>
      <c r="K558">
        <f t="shared" si="121"/>
        <v>2692.6039616863127</v>
      </c>
      <c r="L558">
        <f t="shared" si="122"/>
        <v>29917.821796514585</v>
      </c>
      <c r="N558">
        <v>20000000000</v>
      </c>
      <c r="O558" s="2">
        <f t="shared" si="123"/>
        <v>4.4926424417295721</v>
      </c>
      <c r="P558" s="2">
        <f t="shared" si="124"/>
        <v>2.0161511395068526E-3</v>
      </c>
      <c r="Q558" s="2">
        <f t="shared" si="125"/>
        <v>4.4876732694771877E-4</v>
      </c>
      <c r="R558">
        <v>120000</v>
      </c>
      <c r="S558">
        <f t="shared" si="126"/>
        <v>122980.39215686274</v>
      </c>
      <c r="T558">
        <f t="shared" si="127"/>
        <v>7609.5441015335882</v>
      </c>
      <c r="U558">
        <f t="shared" si="128"/>
        <v>84550.490017039876</v>
      </c>
      <c r="V558">
        <f t="shared" si="129"/>
        <v>113956535.97587575</v>
      </c>
    </row>
    <row r="559" spans="5:22" x14ac:dyDescent="0.15">
      <c r="E559" s="1">
        <v>43845</v>
      </c>
      <c r="F559">
        <f t="shared" si="119"/>
        <v>90009711579.689484</v>
      </c>
      <c r="G559">
        <f t="shared" si="120"/>
        <v>40352940.611933567</v>
      </c>
      <c r="H559">
        <v>6000000</v>
      </c>
      <c r="I559">
        <v>0.09</v>
      </c>
      <c r="J559">
        <f t="shared" si="118"/>
        <v>156862745.09803921</v>
      </c>
      <c r="K559">
        <f t="shared" si="121"/>
        <v>2689.9057826359572</v>
      </c>
      <c r="L559">
        <f t="shared" si="122"/>
        <v>29887.842029288415</v>
      </c>
      <c r="N559">
        <v>20000000000</v>
      </c>
      <c r="O559" s="2">
        <f t="shared" si="123"/>
        <v>4.500485578984474</v>
      </c>
      <c r="P559" s="2">
        <f t="shared" si="124"/>
        <v>2.0176470305966784E-3</v>
      </c>
      <c r="Q559" s="2">
        <f t="shared" si="125"/>
        <v>4.4831763043932617E-4</v>
      </c>
      <c r="R559">
        <v>120000</v>
      </c>
      <c r="S559">
        <f t="shared" si="126"/>
        <v>122980.39215686274</v>
      </c>
      <c r="T559">
        <f t="shared" si="127"/>
        <v>7610.1166099377133</v>
      </c>
      <c r="U559">
        <f t="shared" si="128"/>
        <v>84556.851221530145</v>
      </c>
      <c r="V559">
        <f t="shared" si="129"/>
        <v>114164066.85804966</v>
      </c>
    </row>
    <row r="560" spans="5:22" x14ac:dyDescent="0.15">
      <c r="E560" s="1">
        <v>43846</v>
      </c>
      <c r="F560">
        <f t="shared" si="119"/>
        <v>90166574324.787521</v>
      </c>
      <c r="G560">
        <f t="shared" si="120"/>
        <v>40382828.453962855</v>
      </c>
      <c r="H560">
        <v>6000000</v>
      </c>
      <c r="I560">
        <v>0.09</v>
      </c>
      <c r="J560">
        <f t="shared" si="118"/>
        <v>156862745.09803921</v>
      </c>
      <c r="K560">
        <f t="shared" si="121"/>
        <v>2687.2149966683132</v>
      </c>
      <c r="L560">
        <f t="shared" si="122"/>
        <v>29857.944407425704</v>
      </c>
      <c r="N560">
        <v>20000000000</v>
      </c>
      <c r="O560" s="2">
        <f t="shared" si="123"/>
        <v>4.5083287162393759</v>
      </c>
      <c r="P560" s="2">
        <f t="shared" si="124"/>
        <v>2.0191414226981429E-3</v>
      </c>
      <c r="Q560" s="2">
        <f t="shared" si="125"/>
        <v>4.4786916611138554E-4</v>
      </c>
      <c r="R560">
        <v>120000</v>
      </c>
      <c r="S560">
        <f t="shared" si="126"/>
        <v>122980.39215686274</v>
      </c>
      <c r="T560">
        <f t="shared" si="127"/>
        <v>7610.6875496535113</v>
      </c>
      <c r="U560">
        <f t="shared" si="128"/>
        <v>84563.194996150123</v>
      </c>
      <c r="V560">
        <f t="shared" si="129"/>
        <v>114371604.10142806</v>
      </c>
    </row>
    <row r="561" spans="5:22" x14ac:dyDescent="0.15">
      <c r="E561" s="1">
        <v>43847</v>
      </c>
      <c r="F561">
        <f t="shared" si="119"/>
        <v>90323437069.885559</v>
      </c>
      <c r="G561">
        <f t="shared" si="120"/>
        <v>40412686.398370281</v>
      </c>
      <c r="H561">
        <v>6000000</v>
      </c>
      <c r="I561">
        <v>0.09</v>
      </c>
      <c r="J561">
        <f t="shared" si="118"/>
        <v>156862745.09803921</v>
      </c>
      <c r="K561">
        <f t="shared" si="121"/>
        <v>2684.5315707219124</v>
      </c>
      <c r="L561">
        <f t="shared" si="122"/>
        <v>29828.128563576807</v>
      </c>
      <c r="N561">
        <v>20000000000</v>
      </c>
      <c r="O561" s="2">
        <f t="shared" si="123"/>
        <v>4.5161718534942779</v>
      </c>
      <c r="P561" s="2">
        <f t="shared" si="124"/>
        <v>2.0206343199185139E-3</v>
      </c>
      <c r="Q561" s="2">
        <f t="shared" si="125"/>
        <v>4.4742192845365205E-4</v>
      </c>
      <c r="R561">
        <v>120000</v>
      </c>
      <c r="S561">
        <f t="shared" si="126"/>
        <v>122980.39215686274</v>
      </c>
      <c r="T561">
        <f t="shared" si="127"/>
        <v>7611.2569276960694</v>
      </c>
      <c r="U561">
        <f t="shared" si="128"/>
        <v>84569.521418845223</v>
      </c>
      <c r="V561">
        <f t="shared" si="129"/>
        <v>114579147.68858108</v>
      </c>
    </row>
    <row r="562" spans="5:22" x14ac:dyDescent="0.15">
      <c r="E562" s="1">
        <v>43848</v>
      </c>
      <c r="F562">
        <f t="shared" si="119"/>
        <v>90480299814.983597</v>
      </c>
      <c r="G562">
        <f t="shared" si="120"/>
        <v>40442514.526933856</v>
      </c>
      <c r="H562">
        <v>6000000</v>
      </c>
      <c r="I562">
        <v>0.09</v>
      </c>
      <c r="J562">
        <f t="shared" si="118"/>
        <v>156862745.09803921</v>
      </c>
      <c r="K562">
        <f t="shared" si="121"/>
        <v>2681.8554719401945</v>
      </c>
      <c r="L562">
        <f t="shared" si="122"/>
        <v>29798.394132668829</v>
      </c>
      <c r="N562">
        <v>20000000000</v>
      </c>
      <c r="O562" s="2">
        <f t="shared" si="123"/>
        <v>4.5240149907491798</v>
      </c>
      <c r="P562" s="2">
        <f t="shared" si="124"/>
        <v>2.0221257263466929E-3</v>
      </c>
      <c r="Q562" s="2">
        <f t="shared" si="125"/>
        <v>4.4697591199003244E-4</v>
      </c>
      <c r="R562">
        <v>120000</v>
      </c>
      <c r="S562">
        <f t="shared" si="126"/>
        <v>122980.39215686274</v>
      </c>
      <c r="T562">
        <f t="shared" si="127"/>
        <v>7611.8247510370011</v>
      </c>
      <c r="U562">
        <f t="shared" si="128"/>
        <v>84575.830567077792</v>
      </c>
      <c r="V562">
        <f t="shared" si="129"/>
        <v>114786697.60215679</v>
      </c>
    </row>
    <row r="563" spans="5:22" x14ac:dyDescent="0.15">
      <c r="E563" s="1">
        <v>43849</v>
      </c>
      <c r="F563">
        <f t="shared" si="119"/>
        <v>90637162560.081635</v>
      </c>
      <c r="G563">
        <f t="shared" si="120"/>
        <v>40472312.921066523</v>
      </c>
      <c r="H563">
        <v>6000000</v>
      </c>
      <c r="I563">
        <v>0.09</v>
      </c>
      <c r="J563">
        <f t="shared" si="118"/>
        <v>156862745.09803921</v>
      </c>
      <c r="K563">
        <f t="shared" si="121"/>
        <v>2679.1866676698887</v>
      </c>
      <c r="L563">
        <f t="shared" si="122"/>
        <v>29768.740751887653</v>
      </c>
      <c r="N563">
        <v>20000000000</v>
      </c>
      <c r="O563" s="2">
        <f t="shared" si="123"/>
        <v>4.5318581280040817</v>
      </c>
      <c r="P563" s="2">
        <f t="shared" si="124"/>
        <v>2.0236156460533262E-3</v>
      </c>
      <c r="Q563" s="2">
        <f t="shared" si="125"/>
        <v>4.4653111127831481E-4</v>
      </c>
      <c r="R563">
        <v>120000</v>
      </c>
      <c r="S563">
        <f t="shared" si="126"/>
        <v>122980.39215686274</v>
      </c>
      <c r="T563">
        <f t="shared" si="127"/>
        <v>7612.3910266047833</v>
      </c>
      <c r="U563">
        <f t="shared" si="128"/>
        <v>84582.122517830925</v>
      </c>
      <c r="V563">
        <f t="shared" si="129"/>
        <v>114994253.82488073</v>
      </c>
    </row>
    <row r="564" spans="5:22" x14ac:dyDescent="0.15">
      <c r="E564" s="1">
        <v>43850</v>
      </c>
      <c r="F564">
        <f t="shared" si="119"/>
        <v>90794025305.179672</v>
      </c>
      <c r="G564">
        <f t="shared" si="120"/>
        <v>40502081.661818407</v>
      </c>
      <c r="H564">
        <v>6000000</v>
      </c>
      <c r="I564">
        <v>0.09</v>
      </c>
      <c r="J564">
        <f t="shared" si="118"/>
        <v>156862745.09803921</v>
      </c>
      <c r="K564">
        <f t="shared" si="121"/>
        <v>2676.5251254594054</v>
      </c>
      <c r="L564">
        <f t="shared" si="122"/>
        <v>29739.16806066006</v>
      </c>
      <c r="N564">
        <v>20000000000</v>
      </c>
      <c r="O564" s="2">
        <f t="shared" si="123"/>
        <v>4.5397012652589837</v>
      </c>
      <c r="P564" s="2">
        <f t="shared" si="124"/>
        <v>2.0251040830909202E-3</v>
      </c>
      <c r="Q564" s="2">
        <f t="shared" si="125"/>
        <v>4.4608752090990089E-4</v>
      </c>
      <c r="R564">
        <v>120000</v>
      </c>
      <c r="S564">
        <f t="shared" si="126"/>
        <v>122980.39215686274</v>
      </c>
      <c r="T564">
        <f t="shared" si="127"/>
        <v>7612.9557612850986</v>
      </c>
      <c r="U564">
        <f t="shared" si="128"/>
        <v>84588.397347612205</v>
      </c>
      <c r="V564">
        <f t="shared" si="129"/>
        <v>115201816.33955543</v>
      </c>
    </row>
    <row r="565" spans="5:22" x14ac:dyDescent="0.15">
      <c r="E565" s="1">
        <v>43851</v>
      </c>
      <c r="F565">
        <f t="shared" si="119"/>
        <v>90950888050.27771</v>
      </c>
      <c r="G565">
        <f t="shared" si="120"/>
        <v>40531820.829879068</v>
      </c>
      <c r="H565">
        <v>6000000</v>
      </c>
      <c r="I565">
        <v>0.09</v>
      </c>
      <c r="J565">
        <f t="shared" si="118"/>
        <v>156862745.09803921</v>
      </c>
      <c r="K565">
        <f t="shared" si="121"/>
        <v>2673.8708130572436</v>
      </c>
      <c r="L565">
        <f t="shared" si="122"/>
        <v>29709.675700636042</v>
      </c>
      <c r="N565">
        <v>20000000000</v>
      </c>
      <c r="O565" s="2">
        <f t="shared" si="123"/>
        <v>4.5475444025138856</v>
      </c>
      <c r="P565" s="2">
        <f t="shared" si="124"/>
        <v>2.0265910414939536E-3</v>
      </c>
      <c r="Q565" s="2">
        <f t="shared" si="125"/>
        <v>4.4564513550954059E-4</v>
      </c>
      <c r="R565">
        <v>120000</v>
      </c>
      <c r="S565">
        <f t="shared" si="126"/>
        <v>122980.39215686274</v>
      </c>
      <c r="T565">
        <f t="shared" si="127"/>
        <v>7613.5189619211769</v>
      </c>
      <c r="U565">
        <f t="shared" si="128"/>
        <v>84594.655132457527</v>
      </c>
      <c r="V565">
        <f t="shared" si="129"/>
        <v>115409385.12905991</v>
      </c>
    </row>
    <row r="566" spans="5:22" x14ac:dyDescent="0.15">
      <c r="E566" s="1">
        <v>43852</v>
      </c>
      <c r="F566">
        <f t="shared" si="119"/>
        <v>91107750795.375748</v>
      </c>
      <c r="G566">
        <f t="shared" si="120"/>
        <v>40561530.505579703</v>
      </c>
      <c r="H566">
        <v>6000000</v>
      </c>
      <c r="I566">
        <v>0.09</v>
      </c>
      <c r="J566">
        <f t="shared" si="118"/>
        <v>156862745.09803921</v>
      </c>
      <c r="K566">
        <f t="shared" si="121"/>
        <v>2671.223698410417</v>
      </c>
      <c r="L566">
        <f t="shared" si="122"/>
        <v>29680.263315671302</v>
      </c>
      <c r="N566">
        <v>20000000000</v>
      </c>
      <c r="O566" s="2">
        <f t="shared" si="123"/>
        <v>4.5553875397687875</v>
      </c>
      <c r="P566" s="2">
        <f t="shared" si="124"/>
        <v>2.028076525278985E-3</v>
      </c>
      <c r="Q566" s="2">
        <f t="shared" si="125"/>
        <v>4.4520394973506948E-4</v>
      </c>
      <c r="R566">
        <v>120000</v>
      </c>
      <c r="S566">
        <f t="shared" si="126"/>
        <v>122980.39215686274</v>
      </c>
      <c r="T566">
        <f t="shared" si="127"/>
        <v>7614.0806353141234</v>
      </c>
      <c r="U566">
        <f t="shared" si="128"/>
        <v>84600.89594793471</v>
      </c>
      <c r="V566">
        <f t="shared" si="129"/>
        <v>115616960.17634924</v>
      </c>
    </row>
    <row r="567" spans="5:22" x14ac:dyDescent="0.15">
      <c r="E567" s="1">
        <v>43853</v>
      </c>
      <c r="F567">
        <f t="shared" si="119"/>
        <v>91264613540.473785</v>
      </c>
      <c r="G567">
        <f t="shared" si="120"/>
        <v>40591210.768895373</v>
      </c>
      <c r="H567">
        <v>6000000</v>
      </c>
      <c r="I567">
        <v>0.09</v>
      </c>
      <c r="J567">
        <f t="shared" si="118"/>
        <v>156862745.09803921</v>
      </c>
      <c r="K567">
        <f t="shared" si="121"/>
        <v>2668.5837496628915</v>
      </c>
      <c r="L567">
        <f t="shared" si="122"/>
        <v>29650.930551809906</v>
      </c>
      <c r="N567">
        <v>20000000000</v>
      </c>
      <c r="O567" s="2">
        <f t="shared" si="123"/>
        <v>4.5632306770236895</v>
      </c>
      <c r="P567" s="2">
        <f t="shared" si="124"/>
        <v>2.0295605384447685E-3</v>
      </c>
      <c r="Q567" s="2">
        <f t="shared" si="125"/>
        <v>4.4476395827714859E-4</v>
      </c>
      <c r="R567">
        <v>120000</v>
      </c>
      <c r="S567">
        <f t="shared" si="126"/>
        <v>122980.39215686274</v>
      </c>
      <c r="T567">
        <f t="shared" si="127"/>
        <v>7614.640788223257</v>
      </c>
      <c r="U567">
        <f t="shared" si="128"/>
        <v>84607.119869147296</v>
      </c>
      <c r="V567">
        <f t="shared" si="129"/>
        <v>115824541.46445404</v>
      </c>
    </row>
    <row r="568" spans="5:22" x14ac:dyDescent="0.15">
      <c r="E568" s="1">
        <v>43854</v>
      </c>
      <c r="F568">
        <f t="shared" si="119"/>
        <v>91421476285.571823</v>
      </c>
      <c r="G568">
        <f t="shared" si="120"/>
        <v>40620861.699447185</v>
      </c>
      <c r="H568">
        <v>6000000</v>
      </c>
      <c r="I568">
        <v>0.09</v>
      </c>
      <c r="J568">
        <f t="shared" si="118"/>
        <v>156862745.09803921</v>
      </c>
      <c r="K568">
        <f t="shared" si="121"/>
        <v>2665.9509351540401</v>
      </c>
      <c r="L568">
        <f t="shared" si="122"/>
        <v>29621.677057267112</v>
      </c>
      <c r="N568">
        <v>20000000000</v>
      </c>
      <c r="O568" s="2">
        <f t="shared" si="123"/>
        <v>4.5710738142785914</v>
      </c>
      <c r="P568" s="2">
        <f t="shared" si="124"/>
        <v>2.0310430849723592E-3</v>
      </c>
      <c r="Q568" s="2">
        <f t="shared" si="125"/>
        <v>4.4432515585900672E-4</v>
      </c>
      <c r="R568">
        <v>120000</v>
      </c>
      <c r="S568">
        <f t="shared" si="126"/>
        <v>122980.39215686274</v>
      </c>
      <c r="T568">
        <f t="shared" si="127"/>
        <v>7615.1994273664313</v>
      </c>
      <c r="U568">
        <f t="shared" si="128"/>
        <v>84613.326970738126</v>
      </c>
      <c r="V568">
        <f t="shared" si="129"/>
        <v>116032128.97648005</v>
      </c>
    </row>
    <row r="569" spans="5:22" x14ac:dyDescent="0.15">
      <c r="E569" s="1">
        <v>43855</v>
      </c>
      <c r="F569">
        <f t="shared" si="119"/>
        <v>91578339030.669861</v>
      </c>
      <c r="G569">
        <f t="shared" si="120"/>
        <v>40650483.376504451</v>
      </c>
      <c r="H569">
        <v>6000000</v>
      </c>
      <c r="I569">
        <v>0.09</v>
      </c>
      <c r="J569">
        <f t="shared" si="118"/>
        <v>156862745.09803921</v>
      </c>
      <c r="K569">
        <f t="shared" si="121"/>
        <v>2663.3252234171109</v>
      </c>
      <c r="L569">
        <f t="shared" si="122"/>
        <v>29592.502482412343</v>
      </c>
      <c r="N569">
        <v>20000000000</v>
      </c>
      <c r="O569" s="2">
        <f t="shared" si="123"/>
        <v>4.5789169515334933</v>
      </c>
      <c r="P569" s="2">
        <f t="shared" si="124"/>
        <v>2.0325241688252224E-3</v>
      </c>
      <c r="Q569" s="2">
        <f t="shared" si="125"/>
        <v>4.4388753723618508E-4</v>
      </c>
      <c r="R569">
        <v>120000</v>
      </c>
      <c r="S569">
        <f t="shared" si="126"/>
        <v>122980.39215686274</v>
      </c>
      <c r="T569">
        <f t="shared" si="127"/>
        <v>7615.7565594203643</v>
      </c>
      <c r="U569">
        <f t="shared" si="128"/>
        <v>84619.517326892936</v>
      </c>
      <c r="V569">
        <f t="shared" si="129"/>
        <v>116239722.69560766</v>
      </c>
    </row>
    <row r="570" spans="5:22" x14ac:dyDescent="0.15">
      <c r="E570" s="1">
        <v>43856</v>
      </c>
      <c r="F570">
        <f t="shared" si="119"/>
        <v>91735201775.767899</v>
      </c>
      <c r="G570">
        <f t="shared" si="120"/>
        <v>40680075.878986865</v>
      </c>
      <c r="H570">
        <v>6000000</v>
      </c>
      <c r="I570">
        <v>0.09</v>
      </c>
      <c r="J570">
        <f t="shared" si="118"/>
        <v>156862745.09803921</v>
      </c>
      <c r="K570">
        <f t="shared" si="121"/>
        <v>2660.7065831777099</v>
      </c>
      <c r="L570">
        <f t="shared" si="122"/>
        <v>29563.406479752335</v>
      </c>
      <c r="N570">
        <v>20000000000</v>
      </c>
      <c r="O570" s="2">
        <f t="shared" si="123"/>
        <v>4.5867600887883953</v>
      </c>
      <c r="P570" s="2">
        <f t="shared" si="124"/>
        <v>2.0340037939493433E-3</v>
      </c>
      <c r="Q570" s="2">
        <f t="shared" si="125"/>
        <v>4.4345109719628496E-4</v>
      </c>
      <c r="R570">
        <v>120000</v>
      </c>
      <c r="S570">
        <f t="shared" si="126"/>
        <v>122980.39215686274</v>
      </c>
      <c r="T570">
        <f t="shared" si="127"/>
        <v>7616.3121910209584</v>
      </c>
      <c r="U570">
        <f t="shared" si="128"/>
        <v>84625.691011343981</v>
      </c>
      <c r="V570">
        <f t="shared" si="129"/>
        <v>116447322.60509142</v>
      </c>
    </row>
    <row r="571" spans="5:22" x14ac:dyDescent="0.15">
      <c r="E571" s="1">
        <v>43857</v>
      </c>
      <c r="F571">
        <f t="shared" si="119"/>
        <v>91892064520.865936</v>
      </c>
      <c r="G571">
        <f t="shared" si="120"/>
        <v>40709639.285466619</v>
      </c>
      <c r="H571">
        <v>6000000</v>
      </c>
      <c r="I571">
        <v>0.09</v>
      </c>
      <c r="J571">
        <f t="shared" si="118"/>
        <v>156862745.09803921</v>
      </c>
      <c r="K571">
        <f t="shared" si="121"/>
        <v>2658.0949833523009</v>
      </c>
      <c r="L571">
        <f t="shared" si="122"/>
        <v>29534.388703914457</v>
      </c>
      <c r="N571">
        <v>20000000000</v>
      </c>
      <c r="O571" s="2">
        <f t="shared" si="123"/>
        <v>4.5946032260432972</v>
      </c>
      <c r="P571" s="2">
        <f t="shared" si="124"/>
        <v>2.0354819642733309E-3</v>
      </c>
      <c r="Q571" s="2">
        <f t="shared" si="125"/>
        <v>4.4301583055871685E-4</v>
      </c>
      <c r="R571">
        <v>120000</v>
      </c>
      <c r="S571">
        <f t="shared" si="126"/>
        <v>122980.39215686274</v>
      </c>
      <c r="T571">
        <f t="shared" si="127"/>
        <v>7616.8663287636191</v>
      </c>
      <c r="U571">
        <f t="shared" si="128"/>
        <v>84631.848097373542</v>
      </c>
      <c r="V571">
        <f t="shared" si="129"/>
        <v>116654928.68825963</v>
      </c>
    </row>
    <row r="572" spans="5:22" x14ac:dyDescent="0.15">
      <c r="E572" s="1">
        <v>43858</v>
      </c>
      <c r="F572">
        <f t="shared" si="119"/>
        <v>92048927265.963974</v>
      </c>
      <c r="G572">
        <f t="shared" si="120"/>
        <v>40739173.674170531</v>
      </c>
      <c r="H572">
        <v>6000000</v>
      </c>
      <c r="I572">
        <v>0.09</v>
      </c>
      <c r="J572">
        <f t="shared" si="118"/>
        <v>156862745.09803921</v>
      </c>
      <c r="K572">
        <f t="shared" si="121"/>
        <v>2655.4903930467153</v>
      </c>
      <c r="L572">
        <f t="shared" si="122"/>
        <v>29505.448811630173</v>
      </c>
      <c r="N572">
        <v>20000000000</v>
      </c>
      <c r="O572" s="2">
        <f t="shared" si="123"/>
        <v>4.6024463632981991</v>
      </c>
      <c r="P572" s="2">
        <f t="shared" si="124"/>
        <v>2.0369586837085266E-3</v>
      </c>
      <c r="Q572" s="2">
        <f t="shared" si="125"/>
        <v>4.4258173217445257E-4</v>
      </c>
      <c r="R572">
        <v>120000</v>
      </c>
      <c r="S572">
        <f t="shared" si="126"/>
        <v>122980.39215686274</v>
      </c>
      <c r="T572">
        <f t="shared" si="127"/>
        <v>7617.4189792035722</v>
      </c>
      <c r="U572">
        <f t="shared" si="128"/>
        <v>84637.988657817477</v>
      </c>
      <c r="V572">
        <f t="shared" si="129"/>
        <v>116862540.92851387</v>
      </c>
    </row>
    <row r="573" spans="5:22" x14ac:dyDescent="0.15">
      <c r="E573" s="1">
        <v>43859</v>
      </c>
      <c r="F573">
        <f t="shared" si="119"/>
        <v>92205790011.062012</v>
      </c>
      <c r="G573">
        <f t="shared" si="120"/>
        <v>40768679.122982159</v>
      </c>
      <c r="H573">
        <v>6000000</v>
      </c>
      <c r="I573">
        <v>0.09</v>
      </c>
      <c r="J573">
        <f t="shared" si="118"/>
        <v>156862745.09803921</v>
      </c>
      <c r="K573">
        <f t="shared" si="121"/>
        <v>2652.8927815546795</v>
      </c>
      <c r="L573">
        <f t="shared" si="122"/>
        <v>29476.586461718663</v>
      </c>
      <c r="N573">
        <v>20000000000</v>
      </c>
      <c r="O573" s="2">
        <f t="shared" si="123"/>
        <v>4.6102895005531002</v>
      </c>
      <c r="P573" s="2">
        <f t="shared" si="124"/>
        <v>2.0384339561491079E-3</v>
      </c>
      <c r="Q573" s="2">
        <f t="shared" si="125"/>
        <v>4.4214879692577988E-4</v>
      </c>
      <c r="R573">
        <v>120000</v>
      </c>
      <c r="S573">
        <f t="shared" si="126"/>
        <v>122980.39215686274</v>
      </c>
      <c r="T573">
        <f t="shared" si="127"/>
        <v>7617.9701488561759</v>
      </c>
      <c r="U573">
        <f t="shared" si="128"/>
        <v>84644.112765068625</v>
      </c>
      <c r="V573">
        <f t="shared" si="129"/>
        <v>117070159.30932856</v>
      </c>
    </row>
    <row r="574" spans="5:22" x14ac:dyDescent="0.15">
      <c r="E574" s="1">
        <v>43860</v>
      </c>
      <c r="F574">
        <f t="shared" si="119"/>
        <v>92362652756.160049</v>
      </c>
      <c r="G574">
        <f t="shared" si="120"/>
        <v>40798155.709443875</v>
      </c>
      <c r="H574">
        <v>6000000</v>
      </c>
      <c r="I574">
        <v>0.09</v>
      </c>
      <c r="J574">
        <f t="shared" si="118"/>
        <v>156862745.09803921</v>
      </c>
      <c r="K574">
        <f t="shared" si="121"/>
        <v>2650.3021183563533</v>
      </c>
      <c r="L574">
        <f t="shared" si="122"/>
        <v>29447.801315070592</v>
      </c>
      <c r="N574">
        <v>20000000000</v>
      </c>
      <c r="O574" s="2">
        <f t="shared" si="123"/>
        <v>4.6181326378080021</v>
      </c>
      <c r="P574" s="2">
        <f t="shared" si="124"/>
        <v>2.0399077854721939E-3</v>
      </c>
      <c r="Q574" s="2">
        <f t="shared" si="125"/>
        <v>4.4171701972605889E-4</v>
      </c>
      <c r="R574">
        <v>120000</v>
      </c>
      <c r="S574">
        <f t="shared" si="126"/>
        <v>122980.39215686274</v>
      </c>
      <c r="T574">
        <f t="shared" si="127"/>
        <v>7618.519844197227</v>
      </c>
      <c r="U574">
        <f t="shared" si="128"/>
        <v>84650.220491080298</v>
      </c>
      <c r="V574">
        <f t="shared" si="129"/>
        <v>117277783.8142505</v>
      </c>
    </row>
    <row r="575" spans="5:22" x14ac:dyDescent="0.15">
      <c r="E575" s="1">
        <v>43861</v>
      </c>
      <c r="F575">
        <f t="shared" si="119"/>
        <v>92519515501.258087</v>
      </c>
      <c r="G575">
        <f t="shared" si="120"/>
        <v>40827603.510758944</v>
      </c>
      <c r="H575">
        <v>6000000</v>
      </c>
      <c r="I575">
        <v>0.09</v>
      </c>
      <c r="J575">
        <f t="shared" si="118"/>
        <v>156862745.09803921</v>
      </c>
      <c r="K575">
        <f t="shared" si="121"/>
        <v>2647.7183731168871</v>
      </c>
      <c r="L575">
        <f t="shared" si="122"/>
        <v>29419.093034632078</v>
      </c>
      <c r="N575">
        <v>20000000000</v>
      </c>
      <c r="O575" s="2">
        <f t="shared" si="123"/>
        <v>4.625975775062904</v>
      </c>
      <c r="P575" s="2">
        <f t="shared" si="124"/>
        <v>2.0413801755379472E-3</v>
      </c>
      <c r="Q575" s="2">
        <f t="shared" si="125"/>
        <v>4.4128639551948114E-4</v>
      </c>
      <c r="R575">
        <v>120000</v>
      </c>
      <c r="S575">
        <f t="shared" si="126"/>
        <v>122980.39215686274</v>
      </c>
      <c r="T575">
        <f t="shared" si="127"/>
        <v>7619.0680716632723</v>
      </c>
      <c r="U575">
        <f t="shared" si="128"/>
        <v>84656.311907369702</v>
      </c>
      <c r="V575">
        <f t="shared" si="129"/>
        <v>117485414.42689845</v>
      </c>
    </row>
    <row r="576" spans="5:22" x14ac:dyDescent="0.15">
      <c r="E576" s="1">
        <v>43862</v>
      </c>
      <c r="F576">
        <f t="shared" si="119"/>
        <v>92676378246.356125</v>
      </c>
      <c r="G576">
        <f t="shared" si="120"/>
        <v>40857022.603793576</v>
      </c>
      <c r="H576">
        <v>6000000</v>
      </c>
      <c r="I576">
        <v>0.09</v>
      </c>
      <c r="J576">
        <f t="shared" si="118"/>
        <v>156862745.09803921</v>
      </c>
      <c r="K576">
        <f t="shared" si="121"/>
        <v>2645.1415156849857</v>
      </c>
      <c r="L576">
        <f t="shared" si="122"/>
        <v>29390.46128538873</v>
      </c>
      <c r="N576">
        <v>20000000000</v>
      </c>
      <c r="O576" s="2">
        <f t="shared" si="123"/>
        <v>4.633818912317806</v>
      </c>
      <c r="P576" s="2">
        <f t="shared" si="124"/>
        <v>2.042851130189679E-3</v>
      </c>
      <c r="Q576" s="2">
        <f t="shared" si="125"/>
        <v>4.4085691928083092E-4</v>
      </c>
      <c r="R576">
        <v>120000</v>
      </c>
      <c r="S576">
        <f t="shared" si="126"/>
        <v>122980.39215686274</v>
      </c>
      <c r="T576">
        <f t="shared" si="127"/>
        <v>7619.6148376519131</v>
      </c>
      <c r="U576">
        <f t="shared" si="128"/>
        <v>84662.387085021255</v>
      </c>
      <c r="V576">
        <f t="shared" si="129"/>
        <v>117693051.13096268</v>
      </c>
    </row>
    <row r="577" spans="5:22" x14ac:dyDescent="0.15">
      <c r="E577" s="1">
        <v>43863</v>
      </c>
      <c r="F577">
        <f t="shared" si="119"/>
        <v>92833240991.454163</v>
      </c>
      <c r="G577">
        <f t="shared" si="120"/>
        <v>40886413.065078966</v>
      </c>
      <c r="H577">
        <v>6000000</v>
      </c>
      <c r="I577">
        <v>0.09</v>
      </c>
      <c r="J577">
        <f t="shared" si="118"/>
        <v>156862745.09803921</v>
      </c>
      <c r="K577">
        <f t="shared" si="121"/>
        <v>2642.5715160914915</v>
      </c>
      <c r="L577">
        <f t="shared" si="122"/>
        <v>29361.905734349908</v>
      </c>
      <c r="N577">
        <v>20000000000</v>
      </c>
      <c r="O577" s="2">
        <f t="shared" si="123"/>
        <v>4.6416620495727079</v>
      </c>
      <c r="P577" s="2">
        <f t="shared" si="124"/>
        <v>2.0443206532539484E-3</v>
      </c>
      <c r="Q577" s="2">
        <f t="shared" si="125"/>
        <v>4.4042858601524857E-4</v>
      </c>
      <c r="R577">
        <v>120000</v>
      </c>
      <c r="S577">
        <f t="shared" si="126"/>
        <v>122980.39215686274</v>
      </c>
      <c r="T577">
        <f t="shared" si="127"/>
        <v>7620.1601485221017</v>
      </c>
      <c r="U577">
        <f t="shared" si="128"/>
        <v>84668.446094690022</v>
      </c>
      <c r="V577">
        <f t="shared" si="129"/>
        <v>117900693.91020457</v>
      </c>
    </row>
    <row r="578" spans="5:22" x14ac:dyDescent="0.15">
      <c r="E578" s="1">
        <v>43864</v>
      </c>
      <c r="F578">
        <f t="shared" si="119"/>
        <v>92990103736.5522</v>
      </c>
      <c r="G578">
        <f t="shared" si="120"/>
        <v>40915774.970813319</v>
      </c>
      <c r="H578">
        <v>6000000</v>
      </c>
      <c r="I578">
        <v>0.09</v>
      </c>
      <c r="J578">
        <f t="shared" si="118"/>
        <v>156862745.09803921</v>
      </c>
      <c r="K578">
        <f t="shared" si="121"/>
        <v>2640.0083445479777</v>
      </c>
      <c r="L578">
        <f t="shared" si="122"/>
        <v>29333.426050533086</v>
      </c>
      <c r="N578">
        <v>20000000000</v>
      </c>
      <c r="O578" s="2">
        <f t="shared" si="123"/>
        <v>4.6495051868276098</v>
      </c>
      <c r="P578" s="2">
        <f t="shared" si="124"/>
        <v>2.0457887485406659E-3</v>
      </c>
      <c r="Q578" s="2">
        <f t="shared" si="125"/>
        <v>4.400013907579963E-4</v>
      </c>
      <c r="R578">
        <v>120000</v>
      </c>
      <c r="S578">
        <f t="shared" si="126"/>
        <v>122980.39215686274</v>
      </c>
      <c r="T578">
        <f t="shared" si="127"/>
        <v>7620.7040105944452</v>
      </c>
      <c r="U578">
        <f t="shared" si="128"/>
        <v>84674.489006604956</v>
      </c>
      <c r="V578">
        <f t="shared" si="129"/>
        <v>118108342.74845614</v>
      </c>
    </row>
    <row r="579" spans="5:22" x14ac:dyDescent="0.15">
      <c r="E579" s="1">
        <v>43865</v>
      </c>
      <c r="F579">
        <f t="shared" si="119"/>
        <v>93146966481.650238</v>
      </c>
      <c r="G579">
        <f t="shared" si="120"/>
        <v>40945108.396863855</v>
      </c>
      <c r="H579">
        <v>6000000</v>
      </c>
      <c r="I579">
        <v>0.09</v>
      </c>
      <c r="J579">
        <f t="shared" si="118"/>
        <v>156862745.09803921</v>
      </c>
      <c r="K579">
        <f t="shared" si="121"/>
        <v>2637.4519714453581</v>
      </c>
      <c r="L579">
        <f t="shared" si="122"/>
        <v>29305.021904948426</v>
      </c>
      <c r="N579">
        <v>20000000000</v>
      </c>
      <c r="O579" s="2">
        <f t="shared" si="123"/>
        <v>4.6573483240825118</v>
      </c>
      <c r="P579" s="2">
        <f t="shared" si="124"/>
        <v>2.0472554198431928E-3</v>
      </c>
      <c r="Q579" s="2">
        <f t="shared" si="125"/>
        <v>4.3957532857422641E-4</v>
      </c>
      <c r="R579">
        <v>120000</v>
      </c>
      <c r="S579">
        <f t="shared" si="126"/>
        <v>122980.39215686274</v>
      </c>
      <c r="T579">
        <f t="shared" si="127"/>
        <v>7621.2464301514929</v>
      </c>
      <c r="U579">
        <f t="shared" si="128"/>
        <v>84680.515890572147</v>
      </c>
      <c r="V579">
        <f t="shared" si="129"/>
        <v>118315997.62961961</v>
      </c>
    </row>
    <row r="580" spans="5:22" x14ac:dyDescent="0.15">
      <c r="E580" s="1">
        <v>43866</v>
      </c>
      <c r="F580">
        <f t="shared" si="119"/>
        <v>93303829226.748276</v>
      </c>
      <c r="G580">
        <f t="shared" si="120"/>
        <v>40974413.418768801</v>
      </c>
      <c r="H580">
        <v>6000000</v>
      </c>
      <c r="I580">
        <v>0.09</v>
      </c>
      <c r="J580">
        <f t="shared" si="118"/>
        <v>156862745.09803921</v>
      </c>
      <c r="K580">
        <f t="shared" si="121"/>
        <v>2634.9023673525044</v>
      </c>
      <c r="L580">
        <f t="shared" si="122"/>
        <v>29276.692970583383</v>
      </c>
      <c r="N580">
        <v>20000000000</v>
      </c>
      <c r="O580" s="2">
        <f t="shared" si="123"/>
        <v>4.6651914613374137</v>
      </c>
      <c r="P580" s="2">
        <f t="shared" si="124"/>
        <v>2.0487206709384402E-3</v>
      </c>
      <c r="Q580" s="2">
        <f t="shared" si="125"/>
        <v>4.3915039455875071E-4</v>
      </c>
      <c r="R580">
        <v>120000</v>
      </c>
      <c r="S580">
        <f t="shared" si="126"/>
        <v>122980.39215686274</v>
      </c>
      <c r="T580">
        <f t="shared" si="127"/>
        <v>7621.7874134380399</v>
      </c>
      <c r="U580">
        <f t="shared" si="128"/>
        <v>84686.526815978228</v>
      </c>
      <c r="V580">
        <f t="shared" si="129"/>
        <v>118523658.53766705</v>
      </c>
    </row>
    <row r="581" spans="5:22" x14ac:dyDescent="0.15">
      <c r="E581" s="1">
        <v>43867</v>
      </c>
      <c r="F581">
        <f t="shared" si="119"/>
        <v>93460691971.846313</v>
      </c>
      <c r="G581">
        <f t="shared" si="120"/>
        <v>41003690.111739382</v>
      </c>
      <c r="H581">
        <v>6000000</v>
      </c>
      <c r="I581">
        <v>0.09</v>
      </c>
      <c r="J581">
        <f t="shared" si="118"/>
        <v>156862745.09803921</v>
      </c>
      <c r="K581">
        <f t="shared" si="121"/>
        <v>2632.3595030148813</v>
      </c>
      <c r="L581">
        <f t="shared" si="122"/>
        <v>29248.43892238757</v>
      </c>
      <c r="N581">
        <v>20000000000</v>
      </c>
      <c r="O581" s="2">
        <f t="shared" si="123"/>
        <v>4.6730345985923156</v>
      </c>
      <c r="P581" s="2">
        <f t="shared" si="124"/>
        <v>2.050184505586969E-3</v>
      </c>
      <c r="Q581" s="2">
        <f t="shared" si="125"/>
        <v>4.3872658383581358E-4</v>
      </c>
      <c r="R581">
        <v>120000</v>
      </c>
      <c r="S581">
        <f t="shared" si="126"/>
        <v>122980.39215686274</v>
      </c>
      <c r="T581">
        <f t="shared" si="127"/>
        <v>7622.326966661406</v>
      </c>
      <c r="U581">
        <f t="shared" si="128"/>
        <v>84692.521851793397</v>
      </c>
      <c r="V581">
        <f t="shared" si="129"/>
        <v>118731325.4566399</v>
      </c>
    </row>
    <row r="582" spans="5:22" x14ac:dyDescent="0.15">
      <c r="E582" s="1">
        <v>43868</v>
      </c>
      <c r="F582">
        <f t="shared" si="119"/>
        <v>93617554716.944351</v>
      </c>
      <c r="G582">
        <f t="shared" si="120"/>
        <v>41032938.550661772</v>
      </c>
      <c r="H582">
        <v>6000000</v>
      </c>
      <c r="I582">
        <v>0.09</v>
      </c>
      <c r="J582">
        <f t="shared" si="118"/>
        <v>156862745.09803921</v>
      </c>
      <c r="K582">
        <f t="shared" si="121"/>
        <v>2629.8233493531952</v>
      </c>
      <c r="L582">
        <f t="shared" si="122"/>
        <v>29220.259437257726</v>
      </c>
      <c r="N582">
        <v>20000000000</v>
      </c>
      <c r="O582" s="2">
        <f t="shared" si="123"/>
        <v>4.6808777358472176</v>
      </c>
      <c r="P582" s="2">
        <f t="shared" si="124"/>
        <v>2.0516469275330888E-3</v>
      </c>
      <c r="Q582" s="2">
        <f t="shared" si="125"/>
        <v>4.3830389155886593E-4</v>
      </c>
      <c r="R582">
        <v>120000</v>
      </c>
      <c r="S582">
        <f t="shared" si="126"/>
        <v>122980.39215686274</v>
      </c>
      <c r="T582">
        <f t="shared" si="127"/>
        <v>7622.8650959917331</v>
      </c>
      <c r="U582">
        <f t="shared" si="128"/>
        <v>84698.501066574812</v>
      </c>
      <c r="V582">
        <f t="shared" si="129"/>
        <v>118938998.37064856</v>
      </c>
    </row>
    <row r="583" spans="5:22" x14ac:dyDescent="0.15">
      <c r="E583" s="1">
        <v>43869</v>
      </c>
      <c r="F583">
        <f t="shared" si="119"/>
        <v>93774417462.042389</v>
      </c>
      <c r="G583">
        <f t="shared" si="120"/>
        <v>41062158.810099028</v>
      </c>
      <c r="H583">
        <v>6000000</v>
      </c>
      <c r="I583">
        <v>0.09</v>
      </c>
      <c r="J583">
        <f t="shared" si="118"/>
        <v>156862745.09803921</v>
      </c>
      <c r="K583">
        <f t="shared" si="121"/>
        <v>2627.2938774620484</v>
      </c>
      <c r="L583">
        <f t="shared" si="122"/>
        <v>29192.154194022762</v>
      </c>
      <c r="N583">
        <v>20000000000</v>
      </c>
      <c r="O583" s="2">
        <f t="shared" si="123"/>
        <v>4.6887208731021195</v>
      </c>
      <c r="P583" s="2">
        <f t="shared" si="124"/>
        <v>2.0531079405049515E-3</v>
      </c>
      <c r="Q583" s="2">
        <f t="shared" si="125"/>
        <v>4.3788231291034142E-4</v>
      </c>
      <c r="R583">
        <v>120000</v>
      </c>
      <c r="S583">
        <f t="shared" si="126"/>
        <v>122980.39215686274</v>
      </c>
      <c r="T583">
        <f t="shared" si="127"/>
        <v>7623.4018075622625</v>
      </c>
      <c r="U583">
        <f t="shared" si="128"/>
        <v>84704.464528469587</v>
      </c>
      <c r="V583">
        <f t="shared" si="129"/>
        <v>119146677.26387201</v>
      </c>
    </row>
    <row r="584" spans="5:22" x14ac:dyDescent="0.15">
      <c r="E584" s="1">
        <v>43870</v>
      </c>
      <c r="F584">
        <f t="shared" si="119"/>
        <v>93931280207.140427</v>
      </c>
      <c r="G584">
        <f t="shared" si="120"/>
        <v>41091350.964293048</v>
      </c>
      <c r="H584">
        <v>6000000</v>
      </c>
      <c r="I584">
        <v>0.09</v>
      </c>
      <c r="J584">
        <f t="shared" ref="J584:J647" si="130">H584/0.51*1.2/I584</f>
        <v>156862745.09803921</v>
      </c>
      <c r="K584">
        <f t="shared" si="121"/>
        <v>2624.7710586086137</v>
      </c>
      <c r="L584">
        <f t="shared" si="122"/>
        <v>29164.122873429042</v>
      </c>
      <c r="N584">
        <v>20000000000</v>
      </c>
      <c r="O584" s="2">
        <f t="shared" si="123"/>
        <v>4.6965640103570214</v>
      </c>
      <c r="P584" s="2">
        <f t="shared" si="124"/>
        <v>2.0545675482146523E-3</v>
      </c>
      <c r="Q584" s="2">
        <f t="shared" si="125"/>
        <v>4.3746184310143561E-4</v>
      </c>
      <c r="R584">
        <v>120000</v>
      </c>
      <c r="S584">
        <f t="shared" si="126"/>
        <v>122980.39215686274</v>
      </c>
      <c r="T584">
        <f t="shared" si="127"/>
        <v>7623.9371074696164</v>
      </c>
      <c r="U584">
        <f t="shared" si="128"/>
        <v>84710.412305217964</v>
      </c>
      <c r="V584">
        <f t="shared" si="129"/>
        <v>119354362.12055735</v>
      </c>
    </row>
    <row r="585" spans="5:22" x14ac:dyDescent="0.15">
      <c r="E585" s="1">
        <v>43871</v>
      </c>
      <c r="F585">
        <f t="shared" si="119"/>
        <v>94088142952.238464</v>
      </c>
      <c r="G585">
        <f t="shared" si="120"/>
        <v>41120515.087166473</v>
      </c>
      <c r="H585">
        <v>6000000</v>
      </c>
      <c r="I585">
        <v>0.09</v>
      </c>
      <c r="J585">
        <f t="shared" si="130"/>
        <v>156862745.09803921</v>
      </c>
      <c r="K585">
        <f t="shared" si="121"/>
        <v>2622.2548642313172</v>
      </c>
      <c r="L585">
        <f t="shared" si="122"/>
        <v>29136.165158125747</v>
      </c>
      <c r="N585">
        <v>20000000000</v>
      </c>
      <c r="O585" s="2">
        <f t="shared" si="123"/>
        <v>4.7044071476119234</v>
      </c>
      <c r="P585" s="2">
        <f t="shared" si="124"/>
        <v>2.0560257543583236E-3</v>
      </c>
      <c r="Q585" s="2">
        <f t="shared" si="125"/>
        <v>4.3704247737188622E-4</v>
      </c>
      <c r="R585">
        <v>120000</v>
      </c>
      <c r="S585">
        <f t="shared" si="126"/>
        <v>122980.39215686274</v>
      </c>
      <c r="T585">
        <f t="shared" si="127"/>
        <v>7624.4710017740817</v>
      </c>
      <c r="U585">
        <f t="shared" si="128"/>
        <v>84716.344464156471</v>
      </c>
      <c r="V585">
        <f t="shared" si="129"/>
        <v>119562052.92501944</v>
      </c>
    </row>
    <row r="586" spans="5:22" x14ac:dyDescent="0.15">
      <c r="E586" s="1">
        <v>43872</v>
      </c>
      <c r="F586">
        <f t="shared" si="119"/>
        <v>94245005697.336502</v>
      </c>
      <c r="G586">
        <f t="shared" si="120"/>
        <v>41149651.252324596</v>
      </c>
      <c r="H586">
        <v>6000000</v>
      </c>
      <c r="I586">
        <v>0.09</v>
      </c>
      <c r="J586">
        <f t="shared" si="130"/>
        <v>156862745.09803921</v>
      </c>
      <c r="K586">
        <f t="shared" si="121"/>
        <v>2619.7452659385349</v>
      </c>
      <c r="L586">
        <f t="shared" si="122"/>
        <v>29108.28073265039</v>
      </c>
      <c r="N586">
        <v>20000000000</v>
      </c>
      <c r="O586" s="2">
        <f t="shared" si="123"/>
        <v>4.7122502848668253</v>
      </c>
      <c r="P586" s="2">
        <f t="shared" si="124"/>
        <v>2.0574825626162299E-3</v>
      </c>
      <c r="Q586" s="2">
        <f t="shared" si="125"/>
        <v>4.3662421098975587E-4</v>
      </c>
      <c r="R586">
        <v>120000</v>
      </c>
      <c r="S586">
        <f t="shared" si="126"/>
        <v>122980.39215686274</v>
      </c>
      <c r="T586">
        <f t="shared" si="127"/>
        <v>7625.0034964998886</v>
      </c>
      <c r="U586">
        <f t="shared" si="128"/>
        <v>84722.261072220994</v>
      </c>
      <c r="V586">
        <f t="shared" si="129"/>
        <v>119769749.66164047</v>
      </c>
    </row>
    <row r="587" spans="5:22" x14ac:dyDescent="0.15">
      <c r="E587" s="1">
        <v>43873</v>
      </c>
      <c r="F587">
        <f t="shared" si="119"/>
        <v>94401868442.43454</v>
      </c>
      <c r="G587">
        <f t="shared" si="120"/>
        <v>41178759.53305725</v>
      </c>
      <c r="H587">
        <v>6000000</v>
      </c>
      <c r="I587">
        <v>0.09</v>
      </c>
      <c r="J587">
        <f t="shared" si="130"/>
        <v>156862745.09803921</v>
      </c>
      <c r="K587">
        <f t="shared" si="121"/>
        <v>2617.2422355073008</v>
      </c>
      <c r="L587">
        <f t="shared" si="122"/>
        <v>29080.469283414455</v>
      </c>
      <c r="N587">
        <v>20000000000</v>
      </c>
      <c r="O587" s="2">
        <f t="shared" si="123"/>
        <v>4.7200934221217272</v>
      </c>
      <c r="P587" s="2">
        <f t="shared" si="124"/>
        <v>2.0589379766528626E-3</v>
      </c>
      <c r="Q587" s="2">
        <f t="shared" si="125"/>
        <v>4.3620703925121684E-4</v>
      </c>
      <c r="R587">
        <v>120000</v>
      </c>
      <c r="S587">
        <f t="shared" si="126"/>
        <v>122980.39215686274</v>
      </c>
      <c r="T587">
        <f t="shared" si="127"/>
        <v>7625.5345976354765</v>
      </c>
      <c r="U587">
        <f t="shared" si="128"/>
        <v>84728.162195949742</v>
      </c>
      <c r="V587">
        <f t="shared" si="129"/>
        <v>119977452.31486955</v>
      </c>
    </row>
    <row r="588" spans="5:22" x14ac:dyDescent="0.15">
      <c r="E588" s="1">
        <v>43874</v>
      </c>
      <c r="F588">
        <f t="shared" si="119"/>
        <v>94558731187.532578</v>
      </c>
      <c r="G588">
        <f t="shared" si="120"/>
        <v>41207840.002340667</v>
      </c>
      <c r="H588">
        <v>6000000</v>
      </c>
      <c r="I588">
        <v>0.09</v>
      </c>
      <c r="J588">
        <f t="shared" si="130"/>
        <v>156862745.09803921</v>
      </c>
      <c r="K588">
        <f t="shared" si="121"/>
        <v>2614.7457448820246</v>
      </c>
      <c r="L588">
        <f t="shared" si="122"/>
        <v>29052.730498689165</v>
      </c>
      <c r="N588">
        <v>20000000000</v>
      </c>
      <c r="O588" s="2">
        <f t="shared" si="123"/>
        <v>4.7279365593766292</v>
      </c>
      <c r="P588" s="2">
        <f t="shared" si="124"/>
        <v>2.0603920001170334E-3</v>
      </c>
      <c r="Q588" s="2">
        <f t="shared" si="125"/>
        <v>4.3579095748033745E-4</v>
      </c>
      <c r="R588">
        <v>120000</v>
      </c>
      <c r="S588">
        <f t="shared" si="126"/>
        <v>122980.39215686274</v>
      </c>
      <c r="T588">
        <f t="shared" si="127"/>
        <v>7626.0643111337722</v>
      </c>
      <c r="U588">
        <f t="shared" si="128"/>
        <v>84734.047901486367</v>
      </c>
      <c r="V588">
        <f t="shared" si="129"/>
        <v>120185160.86922237</v>
      </c>
    </row>
    <row r="589" spans="5:22" x14ac:dyDescent="0.15">
      <c r="E589" s="1">
        <v>43875</v>
      </c>
      <c r="F589">
        <f t="shared" si="119"/>
        <v>94715593932.630615</v>
      </c>
      <c r="G589">
        <f t="shared" si="120"/>
        <v>41236892.732839353</v>
      </c>
      <c r="H589">
        <v>6000000</v>
      </c>
      <c r="I589">
        <v>0.09</v>
      </c>
      <c r="J589">
        <f t="shared" si="130"/>
        <v>156862745.09803921</v>
      </c>
      <c r="K589">
        <f t="shared" si="121"/>
        <v>2612.2557661732258</v>
      </c>
      <c r="L589">
        <f t="shared" si="122"/>
        <v>29025.064068591397</v>
      </c>
      <c r="N589">
        <v>20000000000</v>
      </c>
      <c r="O589" s="2">
        <f t="shared" si="123"/>
        <v>4.7357796966315311</v>
      </c>
      <c r="P589" s="2">
        <f t="shared" si="124"/>
        <v>2.0618446366419676E-3</v>
      </c>
      <c r="Q589" s="2">
        <f t="shared" si="125"/>
        <v>4.3537596102887096E-4</v>
      </c>
      <c r="R589">
        <v>120000</v>
      </c>
      <c r="S589">
        <f t="shared" si="126"/>
        <v>122980.39215686274</v>
      </c>
      <c r="T589">
        <f t="shared" si="127"/>
        <v>7626.5926429124565</v>
      </c>
      <c r="U589">
        <f t="shared" si="128"/>
        <v>84739.918254582852</v>
      </c>
      <c r="V589">
        <f t="shared" si="129"/>
        <v>120392875.30928072</v>
      </c>
    </row>
    <row r="590" spans="5:22" x14ac:dyDescent="0.15">
      <c r="E590" s="1">
        <v>43876</v>
      </c>
      <c r="F590">
        <f t="shared" si="119"/>
        <v>94872456677.728653</v>
      </c>
      <c r="G590">
        <f t="shared" si="120"/>
        <v>41265917.796907946</v>
      </c>
      <c r="H590">
        <v>6000000</v>
      </c>
      <c r="I590">
        <v>0.09</v>
      </c>
      <c r="J590">
        <f t="shared" si="130"/>
        <v>156862745.09803921</v>
      </c>
      <c r="K590">
        <f t="shared" si="121"/>
        <v>2609.7722716562776</v>
      </c>
      <c r="L590">
        <f t="shared" si="122"/>
        <v>28997.469685069751</v>
      </c>
      <c r="N590">
        <v>20000000000</v>
      </c>
      <c r="O590" s="2">
        <f t="shared" si="123"/>
        <v>4.743622833886433</v>
      </c>
      <c r="P590" s="2">
        <f t="shared" si="124"/>
        <v>2.0632958898453972E-3</v>
      </c>
      <c r="Q590" s="2">
        <f t="shared" si="125"/>
        <v>4.3496204527604626E-4</v>
      </c>
      <c r="R590">
        <v>120000</v>
      </c>
      <c r="S590">
        <f t="shared" si="126"/>
        <v>122980.39215686274</v>
      </c>
      <c r="T590">
        <f t="shared" si="127"/>
        <v>7627.1195988542295</v>
      </c>
      <c r="U590">
        <f t="shared" si="128"/>
        <v>84745.773320602559</v>
      </c>
      <c r="V590">
        <f t="shared" si="129"/>
        <v>120600595.61969218</v>
      </c>
    </row>
    <row r="591" spans="5:22" x14ac:dyDescent="0.15">
      <c r="E591" s="1">
        <v>43877</v>
      </c>
      <c r="F591">
        <f t="shared" si="119"/>
        <v>95029319422.826691</v>
      </c>
      <c r="G591">
        <f t="shared" si="120"/>
        <v>41294915.266593017</v>
      </c>
      <c r="H591">
        <v>6000000</v>
      </c>
      <c r="I591">
        <v>0.09</v>
      </c>
      <c r="J591">
        <f t="shared" si="130"/>
        <v>156862745.09803921</v>
      </c>
      <c r="K591">
        <f t="shared" si="121"/>
        <v>2607.2952337701595</v>
      </c>
      <c r="L591">
        <f t="shared" si="122"/>
        <v>28969.94704189066</v>
      </c>
      <c r="N591">
        <v>20000000000</v>
      </c>
      <c r="O591" s="2">
        <f t="shared" si="123"/>
        <v>4.751465971141335</v>
      </c>
      <c r="P591" s="2">
        <f t="shared" si="124"/>
        <v>2.064745763329651E-3</v>
      </c>
      <c r="Q591" s="2">
        <f t="shared" si="125"/>
        <v>4.3454920562835994E-4</v>
      </c>
      <c r="R591">
        <v>120000</v>
      </c>
      <c r="S591">
        <f t="shared" si="126"/>
        <v>122980.39215686274</v>
      </c>
      <c r="T591">
        <f t="shared" si="127"/>
        <v>7627.6451848070792</v>
      </c>
      <c r="U591">
        <f t="shared" si="128"/>
        <v>84751.613164523107</v>
      </c>
      <c r="V591">
        <f t="shared" si="129"/>
        <v>120808321.78516965</v>
      </c>
    </row>
    <row r="592" spans="5:22" x14ac:dyDescent="0.15">
      <c r="E592" s="1">
        <v>43878</v>
      </c>
      <c r="F592">
        <f t="shared" si="119"/>
        <v>95186182167.924728</v>
      </c>
      <c r="G592">
        <f t="shared" si="120"/>
        <v>41323885.213634908</v>
      </c>
      <c r="H592">
        <v>6000000</v>
      </c>
      <c r="I592">
        <v>0.09</v>
      </c>
      <c r="J592">
        <f t="shared" si="130"/>
        <v>156862745.09803921</v>
      </c>
      <c r="K592">
        <f t="shared" si="121"/>
        <v>2604.8246251162273</v>
      </c>
      <c r="L592">
        <f t="shared" si="122"/>
        <v>28942.495834624748</v>
      </c>
      <c r="N592">
        <v>20000000000</v>
      </c>
      <c r="O592" s="2">
        <f t="shared" si="123"/>
        <v>4.759309108396236</v>
      </c>
      <c r="P592" s="2">
        <f t="shared" si="124"/>
        <v>2.0661942606817452E-3</v>
      </c>
      <c r="Q592" s="2">
        <f t="shared" si="125"/>
        <v>4.3413743751937123E-4</v>
      </c>
      <c r="R592">
        <v>120000</v>
      </c>
      <c r="S592">
        <f t="shared" si="126"/>
        <v>122980.39215686274</v>
      </c>
      <c r="T592">
        <f t="shared" si="127"/>
        <v>7628.1694065845404</v>
      </c>
      <c r="U592">
        <f t="shared" si="128"/>
        <v>84757.437850939343</v>
      </c>
      <c r="V592">
        <f t="shared" si="129"/>
        <v>121016053.79049104</v>
      </c>
    </row>
    <row r="593" spans="5:22" x14ac:dyDescent="0.15">
      <c r="E593" s="1">
        <v>43879</v>
      </c>
      <c r="F593">
        <f t="shared" si="119"/>
        <v>95343044913.022766</v>
      </c>
      <c r="G593">
        <f t="shared" si="120"/>
        <v>41352827.709469534</v>
      </c>
      <c r="H593">
        <v>6000000</v>
      </c>
      <c r="I593">
        <v>0.09</v>
      </c>
      <c r="J593">
        <f t="shared" si="130"/>
        <v>156862745.09803921</v>
      </c>
      <c r="K593">
        <f t="shared" si="121"/>
        <v>2602.3604184569867</v>
      </c>
      <c r="L593">
        <f t="shared" si="122"/>
        <v>28915.115760633187</v>
      </c>
      <c r="N593">
        <v>20000000000</v>
      </c>
      <c r="O593" s="2">
        <f t="shared" si="123"/>
        <v>4.7671522456511379</v>
      </c>
      <c r="P593" s="2">
        <f t="shared" si="124"/>
        <v>2.0676413854734768E-3</v>
      </c>
      <c r="Q593" s="2">
        <f t="shared" si="125"/>
        <v>4.3372673640949778E-4</v>
      </c>
      <c r="R593">
        <v>120000</v>
      </c>
      <c r="S593">
        <f t="shared" si="126"/>
        <v>122980.39215686274</v>
      </c>
      <c r="T593">
        <f t="shared" si="127"/>
        <v>7628.692269965949</v>
      </c>
      <c r="U593">
        <f t="shared" si="128"/>
        <v>84763.247444066103</v>
      </c>
      <c r="V593">
        <f t="shared" si="129"/>
        <v>121223791.62049885</v>
      </c>
    </row>
    <row r="594" spans="5:22" x14ac:dyDescent="0.15">
      <c r="E594" s="1">
        <v>43880</v>
      </c>
      <c r="F594">
        <f t="shared" si="119"/>
        <v>95499907658.120804</v>
      </c>
      <c r="G594">
        <f t="shared" si="120"/>
        <v>41381742.825230166</v>
      </c>
      <c r="H594">
        <v>6000000</v>
      </c>
      <c r="I594">
        <v>0.09</v>
      </c>
      <c r="J594">
        <f t="shared" si="130"/>
        <v>156862745.09803921</v>
      </c>
      <c r="K594">
        <f t="shared" si="121"/>
        <v>2599.9025867148857</v>
      </c>
      <c r="L594">
        <f t="shared" si="122"/>
        <v>28887.806519054287</v>
      </c>
      <c r="N594">
        <v>20000000000</v>
      </c>
      <c r="O594" s="2">
        <f t="shared" si="123"/>
        <v>4.7749953829060399</v>
      </c>
      <c r="P594" s="2">
        <f t="shared" si="124"/>
        <v>2.0690871412615084E-3</v>
      </c>
      <c r="Q594" s="2">
        <f t="shared" si="125"/>
        <v>4.3331709778581429E-4</v>
      </c>
      <c r="R594">
        <v>120000</v>
      </c>
      <c r="S594">
        <f t="shared" si="126"/>
        <v>122980.39215686274</v>
      </c>
      <c r="T594">
        <f t="shared" si="127"/>
        <v>7629.2137806967121</v>
      </c>
      <c r="U594">
        <f t="shared" si="128"/>
        <v>84769.042007741242</v>
      </c>
      <c r="V594">
        <f t="shared" si="129"/>
        <v>121431535.26009978</v>
      </c>
    </row>
    <row r="595" spans="5:22" x14ac:dyDescent="0.15">
      <c r="E595" s="1">
        <v>43881</v>
      </c>
      <c r="F595">
        <f t="shared" si="119"/>
        <v>95656770403.218842</v>
      </c>
      <c r="G595">
        <f t="shared" si="120"/>
        <v>41410630.63174922</v>
      </c>
      <c r="H595">
        <v>6000000</v>
      </c>
      <c r="I595">
        <v>0.09</v>
      </c>
      <c r="J595">
        <f t="shared" si="130"/>
        <v>156862745.09803921</v>
      </c>
      <c r="K595">
        <f t="shared" si="121"/>
        <v>2597.451102971113</v>
      </c>
      <c r="L595">
        <f t="shared" si="122"/>
        <v>28860.567810790144</v>
      </c>
      <c r="N595">
        <v>20000000000</v>
      </c>
      <c r="O595" s="2">
        <f t="shared" si="123"/>
        <v>4.7828385201609418</v>
      </c>
      <c r="P595" s="2">
        <f t="shared" si="124"/>
        <v>2.0705315315874611E-3</v>
      </c>
      <c r="Q595" s="2">
        <f t="shared" si="125"/>
        <v>4.3290851716185221E-4</v>
      </c>
      <c r="R595">
        <v>120000</v>
      </c>
      <c r="S595">
        <f t="shared" si="126"/>
        <v>122980.39215686274</v>
      </c>
      <c r="T595">
        <f t="shared" si="127"/>
        <v>7629.7339444885492</v>
      </c>
      <c r="U595">
        <f t="shared" si="128"/>
        <v>84774.821605428326</v>
      </c>
      <c r="V595">
        <f t="shared" si="129"/>
        <v>121639284.6942644</v>
      </c>
    </row>
    <row r="596" spans="5:22" x14ac:dyDescent="0.15">
      <c r="E596" s="1">
        <v>43882</v>
      </c>
      <c r="F596">
        <f t="shared" si="119"/>
        <v>95813633148.316879</v>
      </c>
      <c r="G596">
        <f t="shared" si="120"/>
        <v>41439491.199560009</v>
      </c>
      <c r="H596">
        <v>6000000</v>
      </c>
      <c r="I596">
        <v>0.09</v>
      </c>
      <c r="J596">
        <f t="shared" si="130"/>
        <v>156862745.09803921</v>
      </c>
      <c r="K596">
        <f t="shared" si="121"/>
        <v>2595.0059404644107</v>
      </c>
      <c r="L596">
        <f t="shared" si="122"/>
        <v>28833.399338493455</v>
      </c>
      <c r="N596">
        <v>20000000000</v>
      </c>
      <c r="O596" s="2">
        <f t="shared" si="123"/>
        <v>4.7906816574158437</v>
      </c>
      <c r="P596" s="2">
        <f t="shared" si="124"/>
        <v>2.0719745599780005E-3</v>
      </c>
      <c r="Q596" s="2">
        <f t="shared" si="125"/>
        <v>4.3250099007740173E-4</v>
      </c>
      <c r="R596">
        <v>120000</v>
      </c>
      <c r="S596">
        <f t="shared" si="126"/>
        <v>122980.39215686274</v>
      </c>
      <c r="T596">
        <f t="shared" si="127"/>
        <v>7630.2527670197505</v>
      </c>
      <c r="U596">
        <f t="shared" si="128"/>
        <v>84780.586300219453</v>
      </c>
      <c r="V596">
        <f t="shared" si="129"/>
        <v>121847039.9080267</v>
      </c>
    </row>
    <row r="597" spans="5:22" x14ac:dyDescent="0.15">
      <c r="E597" s="1">
        <v>43883</v>
      </c>
      <c r="F597">
        <f t="shared" si="119"/>
        <v>95970495893.414917</v>
      </c>
      <c r="G597">
        <f t="shared" si="120"/>
        <v>41468324.5988985</v>
      </c>
      <c r="H597">
        <v>6000000</v>
      </c>
      <c r="I597">
        <v>0.09</v>
      </c>
      <c r="J597">
        <f t="shared" si="130"/>
        <v>156862745.09803921</v>
      </c>
      <c r="K597">
        <f t="shared" si="121"/>
        <v>2592.5670725898922</v>
      </c>
      <c r="L597">
        <f t="shared" si="122"/>
        <v>28806.300806554358</v>
      </c>
      <c r="N597">
        <v>20000000000</v>
      </c>
      <c r="O597" s="2">
        <f t="shared" si="123"/>
        <v>4.7985247946707457</v>
      </c>
      <c r="P597" s="2">
        <f t="shared" si="124"/>
        <v>2.0734162299449249E-3</v>
      </c>
      <c r="Q597" s="2">
        <f t="shared" si="125"/>
        <v>4.3209451209831541E-4</v>
      </c>
      <c r="R597">
        <v>120000</v>
      </c>
      <c r="S597">
        <f t="shared" si="126"/>
        <v>122980.39215686274</v>
      </c>
      <c r="T597">
        <f t="shared" si="127"/>
        <v>7630.7702539354286</v>
      </c>
      <c r="U597">
        <f t="shared" si="128"/>
        <v>84786.336154838093</v>
      </c>
      <c r="V597">
        <f t="shared" si="129"/>
        <v>122054800.88648379</v>
      </c>
    </row>
    <row r="598" spans="5:22" x14ac:dyDescent="0.15">
      <c r="E598" s="1">
        <v>43884</v>
      </c>
      <c r="F598">
        <f t="shared" si="119"/>
        <v>96127358638.512955</v>
      </c>
      <c r="G598">
        <f t="shared" si="120"/>
        <v>41497130.899705052</v>
      </c>
      <c r="H598">
        <v>6000000</v>
      </c>
      <c r="I598">
        <v>0.09</v>
      </c>
      <c r="J598">
        <f t="shared" si="130"/>
        <v>156862745.09803921</v>
      </c>
      <c r="K598">
        <f t="shared" si="121"/>
        <v>2590.1344728978811</v>
      </c>
      <c r="L598">
        <f t="shared" si="122"/>
        <v>28779.271921087569</v>
      </c>
      <c r="N598">
        <v>20000000000</v>
      </c>
      <c r="O598" s="2">
        <f t="shared" si="123"/>
        <v>4.8063679319256476</v>
      </c>
      <c r="P598" s="2">
        <f t="shared" si="124"/>
        <v>2.0748565449852526E-3</v>
      </c>
      <c r="Q598" s="2">
        <f t="shared" si="125"/>
        <v>4.3168907881631347E-4</v>
      </c>
      <c r="R598">
        <v>120000</v>
      </c>
      <c r="S598">
        <f t="shared" si="126"/>
        <v>122980.39215686274</v>
      </c>
      <c r="T598">
        <f t="shared" si="127"/>
        <v>7631.2864108477597</v>
      </c>
      <c r="U598">
        <f t="shared" si="128"/>
        <v>84792.071231641778</v>
      </c>
      <c r="V598">
        <f t="shared" si="129"/>
        <v>122262567.61479549</v>
      </c>
    </row>
    <row r="599" spans="5:22" x14ac:dyDescent="0.15">
      <c r="E599" s="1">
        <v>43885</v>
      </c>
      <c r="F599">
        <f t="shared" si="119"/>
        <v>96284221383.610992</v>
      </c>
      <c r="G599">
        <f t="shared" si="120"/>
        <v>41525910.171626143</v>
      </c>
      <c r="H599">
        <v>6000000</v>
      </c>
      <c r="I599">
        <v>0.09</v>
      </c>
      <c r="J599">
        <f t="shared" si="130"/>
        <v>156862745.09803921</v>
      </c>
      <c r="K599">
        <f t="shared" si="121"/>
        <v>2587.7081150927479</v>
      </c>
      <c r="L599">
        <f t="shared" si="122"/>
        <v>28752.312389919422</v>
      </c>
      <c r="N599">
        <v>20000000000</v>
      </c>
      <c r="O599" s="2">
        <f t="shared" si="123"/>
        <v>4.8142110691805495</v>
      </c>
      <c r="P599" s="2">
        <f t="shared" si="124"/>
        <v>2.076295508581307E-3</v>
      </c>
      <c r="Q599" s="2">
        <f t="shared" si="125"/>
        <v>4.3128468584879132E-4</v>
      </c>
      <c r="R599">
        <v>120000</v>
      </c>
      <c r="S599">
        <f t="shared" si="126"/>
        <v>122980.39215686274</v>
      </c>
      <c r="T599">
        <f t="shared" si="127"/>
        <v>7631.8012433362392</v>
      </c>
      <c r="U599">
        <f t="shared" si="128"/>
        <v>84797.791592624882</v>
      </c>
      <c r="V599">
        <f t="shared" si="129"/>
        <v>122470340.07818401</v>
      </c>
    </row>
    <row r="600" spans="5:22" x14ac:dyDescent="0.15">
      <c r="E600" s="1">
        <v>43886</v>
      </c>
      <c r="F600">
        <f t="shared" si="119"/>
        <v>96441084128.70903</v>
      </c>
      <c r="G600">
        <f t="shared" si="120"/>
        <v>41554662.484016061</v>
      </c>
      <c r="H600">
        <v>6000000</v>
      </c>
      <c r="I600">
        <v>0.09</v>
      </c>
      <c r="J600">
        <f t="shared" si="130"/>
        <v>156862745.09803921</v>
      </c>
      <c r="K600">
        <f t="shared" si="121"/>
        <v>2585.2879730317682</v>
      </c>
      <c r="L600">
        <f t="shared" si="122"/>
        <v>28725.421922575202</v>
      </c>
      <c r="N600">
        <v>20000000000</v>
      </c>
      <c r="O600" s="2">
        <f t="shared" si="123"/>
        <v>4.8220542064354515</v>
      </c>
      <c r="P600" s="2">
        <f t="shared" si="124"/>
        <v>2.0777331242008029E-3</v>
      </c>
      <c r="Q600" s="2">
        <f t="shared" si="125"/>
        <v>4.3088132883862797E-4</v>
      </c>
      <c r="R600">
        <v>120000</v>
      </c>
      <c r="S600">
        <f t="shared" si="126"/>
        <v>122980.39215686274</v>
      </c>
      <c r="T600">
        <f t="shared" si="127"/>
        <v>7632.3147569479124</v>
      </c>
      <c r="U600">
        <f t="shared" si="128"/>
        <v>84803.497299421259</v>
      </c>
      <c r="V600">
        <f t="shared" si="129"/>
        <v>122678118.26193351</v>
      </c>
    </row>
    <row r="601" spans="5:22" x14ac:dyDescent="0.15">
      <c r="E601" s="1">
        <v>43887</v>
      </c>
      <c r="F601">
        <f t="shared" si="119"/>
        <v>96597946873.807068</v>
      </c>
      <c r="G601">
        <f t="shared" si="120"/>
        <v>41583387.905938633</v>
      </c>
      <c r="H601">
        <v>6000000</v>
      </c>
      <c r="I601">
        <v>0.09</v>
      </c>
      <c r="J601">
        <f t="shared" si="130"/>
        <v>156862745.09803921</v>
      </c>
      <c r="K601">
        <f t="shared" si="121"/>
        <v>2582.874020723983</v>
      </c>
      <c r="L601">
        <f t="shared" si="122"/>
        <v>28698.600230266478</v>
      </c>
      <c r="N601">
        <v>20000000000</v>
      </c>
      <c r="O601" s="2">
        <f t="shared" si="123"/>
        <v>4.8298973436903534</v>
      </c>
      <c r="P601" s="2">
        <f t="shared" si="124"/>
        <v>2.0791693952969315E-3</v>
      </c>
      <c r="Q601" s="2">
        <f t="shared" si="125"/>
        <v>4.3047900345399723E-4</v>
      </c>
      <c r="R601">
        <v>120000</v>
      </c>
      <c r="S601">
        <f t="shared" si="126"/>
        <v>122980.39215686274</v>
      </c>
      <c r="T601">
        <f t="shared" si="127"/>
        <v>7632.8269571976261</v>
      </c>
      <c r="U601">
        <f t="shared" si="128"/>
        <v>84809.188413306954</v>
      </c>
      <c r="V601">
        <f t="shared" si="129"/>
        <v>122885902.15138979</v>
      </c>
    </row>
    <row r="602" spans="5:22" x14ac:dyDescent="0.15">
      <c r="E602" s="1">
        <v>43888</v>
      </c>
      <c r="F602">
        <f t="shared" si="119"/>
        <v>96754809618.905106</v>
      </c>
      <c r="G602">
        <f t="shared" si="120"/>
        <v>41612086.506168902</v>
      </c>
      <c r="H602">
        <v>6000000</v>
      </c>
      <c r="I602">
        <v>0.09</v>
      </c>
      <c r="J602">
        <f t="shared" si="130"/>
        <v>156862745.09803921</v>
      </c>
      <c r="K602">
        <f t="shared" si="121"/>
        <v>2580.466232329079</v>
      </c>
      <c r="L602">
        <f t="shared" si="122"/>
        <v>28671.847025878658</v>
      </c>
      <c r="N602">
        <v>20000000000</v>
      </c>
      <c r="O602" s="2">
        <f t="shared" si="123"/>
        <v>4.8377404809452553</v>
      </c>
      <c r="P602" s="2">
        <f t="shared" si="124"/>
        <v>2.0806043253084449E-3</v>
      </c>
      <c r="Q602" s="2">
        <f t="shared" si="125"/>
        <v>4.300777053881799E-4</v>
      </c>
      <c r="R602">
        <v>120000</v>
      </c>
      <c r="S602">
        <f t="shared" si="126"/>
        <v>122980.39215686274</v>
      </c>
      <c r="T602">
        <f t="shared" si="127"/>
        <v>7633.3378495682628</v>
      </c>
      <c r="U602">
        <f t="shared" si="128"/>
        <v>84814.864995202923</v>
      </c>
      <c r="V602">
        <f t="shared" si="129"/>
        <v>123093691.73195997</v>
      </c>
    </row>
    <row r="603" spans="5:22" x14ac:dyDescent="0.15">
      <c r="E603" s="1">
        <v>43889</v>
      </c>
      <c r="F603">
        <f t="shared" si="119"/>
        <v>96911672364.003143</v>
      </c>
      <c r="G603">
        <f t="shared" si="120"/>
        <v>41640758.353194781</v>
      </c>
      <c r="H603">
        <v>6000000</v>
      </c>
      <c r="I603">
        <v>0.09</v>
      </c>
      <c r="J603">
        <f t="shared" si="130"/>
        <v>156862745.09803921</v>
      </c>
      <c r="K603">
        <f t="shared" si="121"/>
        <v>2578.0645821562657</v>
      </c>
      <c r="L603">
        <f t="shared" si="122"/>
        <v>28645.16202395851</v>
      </c>
      <c r="N603">
        <v>20000000000</v>
      </c>
      <c r="O603" s="2">
        <f t="shared" si="123"/>
        <v>4.8455836182001573</v>
      </c>
      <c r="P603" s="2">
        <f t="shared" si="124"/>
        <v>2.0820379176597391E-3</v>
      </c>
      <c r="Q603" s="2">
        <f t="shared" si="125"/>
        <v>4.2967743035937764E-4</v>
      </c>
      <c r="R603">
        <v>120000</v>
      </c>
      <c r="S603">
        <f t="shared" si="126"/>
        <v>122980.39215686274</v>
      </c>
      <c r="T603">
        <f t="shared" si="127"/>
        <v>7633.8474395109779</v>
      </c>
      <c r="U603">
        <f t="shared" si="128"/>
        <v>84820.527105677538</v>
      </c>
      <c r="V603">
        <f t="shared" si="129"/>
        <v>123301486.98911203</v>
      </c>
    </row>
    <row r="604" spans="5:22" x14ac:dyDescent="0.15">
      <c r="E604" s="1">
        <v>43890</v>
      </c>
      <c r="F604">
        <f t="shared" si="119"/>
        <v>97068535109.101181</v>
      </c>
      <c r="G604">
        <f t="shared" si="120"/>
        <v>41669403.515218742</v>
      </c>
      <c r="H604">
        <v>6000000</v>
      </c>
      <c r="I604">
        <v>0.09</v>
      </c>
      <c r="J604">
        <f t="shared" si="130"/>
        <v>156862745.09803921</v>
      </c>
      <c r="K604">
        <f t="shared" si="121"/>
        <v>2575.6690446631746</v>
      </c>
      <c r="L604">
        <f t="shared" si="122"/>
        <v>28618.544940701941</v>
      </c>
      <c r="N604">
        <v>20000000000</v>
      </c>
      <c r="O604" s="2">
        <f t="shared" si="123"/>
        <v>4.8534267554550592</v>
      </c>
      <c r="P604" s="2">
        <f t="shared" si="124"/>
        <v>2.0834701757609371E-3</v>
      </c>
      <c r="Q604" s="2">
        <f t="shared" si="125"/>
        <v>4.2927817411052906E-4</v>
      </c>
      <c r="R604">
        <v>120000</v>
      </c>
      <c r="S604">
        <f t="shared" si="126"/>
        <v>122980.39215686274</v>
      </c>
      <c r="T604">
        <f t="shared" si="127"/>
        <v>7634.3557324454332</v>
      </c>
      <c r="U604">
        <f t="shared" si="128"/>
        <v>84826.17480494926</v>
      </c>
      <c r="V604">
        <f t="shared" si="129"/>
        <v>123509287.90837458</v>
      </c>
    </row>
    <row r="605" spans="5:22" x14ac:dyDescent="0.15">
      <c r="E605" s="1">
        <v>43891</v>
      </c>
      <c r="F605">
        <f t="shared" si="119"/>
        <v>97225397854.199219</v>
      </c>
      <c r="G605">
        <f t="shared" si="120"/>
        <v>41698022.060159445</v>
      </c>
      <c r="H605">
        <v>6000000</v>
      </c>
      <c r="I605">
        <v>0.09</v>
      </c>
      <c r="J605">
        <f t="shared" si="130"/>
        <v>156862745.09803921</v>
      </c>
      <c r="K605">
        <f t="shared" si="121"/>
        <v>2573.279594454762</v>
      </c>
      <c r="L605">
        <f t="shared" si="122"/>
        <v>28591.995493941802</v>
      </c>
      <c r="N605">
        <v>20000000000</v>
      </c>
      <c r="O605" s="2">
        <f t="shared" si="123"/>
        <v>4.8612698927099611</v>
      </c>
      <c r="P605" s="2">
        <f t="shared" si="124"/>
        <v>2.0849011030079721E-3</v>
      </c>
      <c r="Q605" s="2">
        <f t="shared" si="125"/>
        <v>4.2887993240912702E-4</v>
      </c>
      <c r="R605">
        <v>120000</v>
      </c>
      <c r="S605">
        <f t="shared" si="126"/>
        <v>122980.39215686274</v>
      </c>
      <c r="T605">
        <f t="shared" si="127"/>
        <v>7634.8627337600337</v>
      </c>
      <c r="U605">
        <f t="shared" si="128"/>
        <v>84831.808152889265</v>
      </c>
      <c r="V605">
        <f t="shared" si="129"/>
        <v>123717094.4753364</v>
      </c>
    </row>
    <row r="606" spans="5:22" x14ac:dyDescent="0.15">
      <c r="E606" s="1">
        <v>43892</v>
      </c>
      <c r="F606">
        <f t="shared" si="119"/>
        <v>97382260599.297256</v>
      </c>
      <c r="G606">
        <f t="shared" si="120"/>
        <v>41726614.055653386</v>
      </c>
      <c r="H606">
        <v>6000000</v>
      </c>
      <c r="I606">
        <v>0.09</v>
      </c>
      <c r="J606">
        <f t="shared" si="130"/>
        <v>156862745.09803921</v>
      </c>
      <c r="K606">
        <f t="shared" si="121"/>
        <v>2570.8962062822252</v>
      </c>
      <c r="L606">
        <f t="shared" si="122"/>
        <v>28565.513403135836</v>
      </c>
      <c r="N606">
        <v>20000000000</v>
      </c>
      <c r="O606" s="2">
        <f t="shared" si="123"/>
        <v>4.8691130299648631</v>
      </c>
      <c r="P606" s="2">
        <f t="shared" si="124"/>
        <v>2.0863307027826693E-3</v>
      </c>
      <c r="Q606" s="2">
        <f t="shared" si="125"/>
        <v>4.2848270104703753E-4</v>
      </c>
      <c r="R606">
        <v>120000</v>
      </c>
      <c r="S606">
        <f t="shared" si="126"/>
        <v>122980.39215686274</v>
      </c>
      <c r="T606">
        <f t="shared" si="127"/>
        <v>7635.3684488121517</v>
      </c>
      <c r="U606">
        <f t="shared" si="128"/>
        <v>84837.42720902391</v>
      </c>
      <c r="V606">
        <f t="shared" si="129"/>
        <v>123924906.67564616</v>
      </c>
    </row>
    <row r="607" spans="5:22" x14ac:dyDescent="0.15">
      <c r="E607" s="1">
        <v>43893</v>
      </c>
      <c r="F607">
        <f t="shared" si="119"/>
        <v>97539123344.395294</v>
      </c>
      <c r="G607">
        <f t="shared" si="120"/>
        <v>41755179.569056518</v>
      </c>
      <c r="H607">
        <v>6000000</v>
      </c>
      <c r="I607">
        <v>0.09</v>
      </c>
      <c r="J607">
        <f t="shared" si="130"/>
        <v>156862745.09803921</v>
      </c>
      <c r="K607">
        <f t="shared" si="121"/>
        <v>2568.5188550419234</v>
      </c>
      <c r="L607">
        <f t="shared" si="122"/>
        <v>28539.098389354705</v>
      </c>
      <c r="N607">
        <v>20000000000</v>
      </c>
      <c r="O607" s="2">
        <f t="shared" si="123"/>
        <v>4.876956167219765</v>
      </c>
      <c r="P607" s="2">
        <f t="shared" si="124"/>
        <v>2.087758978452826E-3</v>
      </c>
      <c r="Q607" s="2">
        <f t="shared" si="125"/>
        <v>4.2808647584032054E-4</v>
      </c>
      <c r="R607">
        <v>120000</v>
      </c>
      <c r="S607">
        <f t="shared" si="126"/>
        <v>122980.39215686274</v>
      </c>
      <c r="T607">
        <f t="shared" si="127"/>
        <v>7635.8728829283573</v>
      </c>
      <c r="U607">
        <f t="shared" si="128"/>
        <v>84843.032032537303</v>
      </c>
      <c r="V607">
        <f t="shared" si="129"/>
        <v>124132724.49501204</v>
      </c>
    </row>
    <row r="608" spans="5:22" x14ac:dyDescent="0.15">
      <c r="E608" s="1">
        <v>43894</v>
      </c>
      <c r="F608">
        <f t="shared" si="119"/>
        <v>97695986089.493332</v>
      </c>
      <c r="G608">
        <f t="shared" si="120"/>
        <v>41783718.667445876</v>
      </c>
      <c r="H608">
        <v>6000000</v>
      </c>
      <c r="I608">
        <v>0.09</v>
      </c>
      <c r="J608">
        <f t="shared" si="130"/>
        <v>156862745.09803921</v>
      </c>
      <c r="K608">
        <f t="shared" si="121"/>
        <v>2566.1475157743139</v>
      </c>
      <c r="L608">
        <f t="shared" si="122"/>
        <v>28512.750175270154</v>
      </c>
      <c r="N608">
        <v>20000000000</v>
      </c>
      <c r="O608" s="2">
        <f t="shared" si="123"/>
        <v>4.8847993044746669</v>
      </c>
      <c r="P608" s="2">
        <f t="shared" si="124"/>
        <v>2.0891859333722939E-3</v>
      </c>
      <c r="Q608" s="2">
        <f t="shared" si="125"/>
        <v>4.2769125262905234E-4</v>
      </c>
      <c r="R608">
        <v>120000</v>
      </c>
      <c r="S608">
        <f t="shared" si="126"/>
        <v>122980.39215686274</v>
      </c>
      <c r="T608">
        <f t="shared" si="127"/>
        <v>7636.3760414046483</v>
      </c>
      <c r="U608">
        <f t="shared" si="128"/>
        <v>84848.622682273868</v>
      </c>
      <c r="V608">
        <f t="shared" si="129"/>
        <v>124340547.91920145</v>
      </c>
    </row>
    <row r="609" spans="5:22" x14ac:dyDescent="0.15">
      <c r="E609" s="1">
        <v>43895</v>
      </c>
      <c r="F609">
        <f t="shared" si="119"/>
        <v>97852848834.59137</v>
      </c>
      <c r="G609">
        <f t="shared" si="120"/>
        <v>41812231.417621143</v>
      </c>
      <c r="H609">
        <v>6000000</v>
      </c>
      <c r="I609">
        <v>0.09</v>
      </c>
      <c r="J609">
        <f t="shared" si="130"/>
        <v>156862745.09803921</v>
      </c>
      <c r="K609">
        <f t="shared" si="121"/>
        <v>2563.7821636628951</v>
      </c>
      <c r="L609">
        <f t="shared" si="122"/>
        <v>28486.468485143279</v>
      </c>
      <c r="N609">
        <v>20000000000</v>
      </c>
      <c r="O609" s="2">
        <f t="shared" si="123"/>
        <v>4.8926424417295689</v>
      </c>
      <c r="P609" s="2">
        <f t="shared" si="124"/>
        <v>2.0906115708810573E-3</v>
      </c>
      <c r="Q609" s="2">
        <f t="shared" si="125"/>
        <v>4.2729702727714917E-4</v>
      </c>
      <c r="R609">
        <v>120000</v>
      </c>
      <c r="S609">
        <f t="shared" si="126"/>
        <v>122980.39215686274</v>
      </c>
      <c r="T609">
        <f t="shared" si="127"/>
        <v>7636.8779295066724</v>
      </c>
      <c r="U609">
        <f t="shared" si="128"/>
        <v>84854.199216740803</v>
      </c>
      <c r="V609">
        <f t="shared" si="129"/>
        <v>124548376.93404059</v>
      </c>
    </row>
    <row r="610" spans="5:22" x14ac:dyDescent="0.15">
      <c r="E610" s="1">
        <v>43896</v>
      </c>
      <c r="F610">
        <f t="shared" si="119"/>
        <v>98009711579.689407</v>
      </c>
      <c r="G610">
        <f t="shared" si="120"/>
        <v>41840717.88610629</v>
      </c>
      <c r="H610">
        <v>6000000</v>
      </c>
      <c r="I610">
        <v>0.09</v>
      </c>
      <c r="J610">
        <f t="shared" si="130"/>
        <v>156862745.09803921</v>
      </c>
      <c r="K610">
        <f t="shared" si="121"/>
        <v>2561.422774033158</v>
      </c>
      <c r="L610">
        <f t="shared" si="122"/>
        <v>28460.253044812867</v>
      </c>
      <c r="N610">
        <v>20000000000</v>
      </c>
      <c r="O610" s="2">
        <f t="shared" si="123"/>
        <v>4.9004855789844708</v>
      </c>
      <c r="P610" s="2">
        <f t="shared" si="124"/>
        <v>2.0920358943053146E-3</v>
      </c>
      <c r="Q610" s="2">
        <f t="shared" si="125"/>
        <v>4.2690379567219297E-4</v>
      </c>
      <c r="R610">
        <v>120000</v>
      </c>
      <c r="S610">
        <f t="shared" si="126"/>
        <v>122980.39215686274</v>
      </c>
      <c r="T610">
        <f t="shared" si="127"/>
        <v>7637.378552469946</v>
      </c>
      <c r="U610">
        <f t="shared" si="128"/>
        <v>84859.761694110508</v>
      </c>
      <c r="V610">
        <f t="shared" si="129"/>
        <v>124756211.5254142</v>
      </c>
    </row>
    <row r="611" spans="5:22" x14ac:dyDescent="0.15">
      <c r="E611" s="1">
        <v>43897</v>
      </c>
      <c r="F611">
        <f t="shared" si="119"/>
        <v>98166574324.787445</v>
      </c>
      <c r="G611">
        <f t="shared" si="120"/>
        <v>41869178.139151104</v>
      </c>
      <c r="H611">
        <v>6000000</v>
      </c>
      <c r="I611">
        <v>0.09</v>
      </c>
      <c r="J611">
        <f t="shared" si="130"/>
        <v>156862745.09803921</v>
      </c>
      <c r="K611">
        <f t="shared" si="121"/>
        <v>2559.0693223515473</v>
      </c>
      <c r="L611">
        <f t="shared" si="122"/>
        <v>28434.103581683859</v>
      </c>
      <c r="N611">
        <v>20000000000</v>
      </c>
      <c r="O611" s="2">
        <f t="shared" si="123"/>
        <v>4.9083287162393718</v>
      </c>
      <c r="P611" s="2">
        <f t="shared" si="124"/>
        <v>2.0934589069575554E-3</v>
      </c>
      <c r="Q611" s="2">
        <f t="shared" si="125"/>
        <v>4.2651155372525789E-4</v>
      </c>
      <c r="R611">
        <v>120000</v>
      </c>
      <c r="S611">
        <f t="shared" si="126"/>
        <v>122980.39215686274</v>
      </c>
      <c r="T611">
        <f t="shared" si="127"/>
        <v>7637.8779155000784</v>
      </c>
      <c r="U611">
        <f t="shared" si="128"/>
        <v>84865.310172223093</v>
      </c>
      <c r="V611">
        <f t="shared" si="129"/>
        <v>124964051.67926517</v>
      </c>
    </row>
    <row r="612" spans="5:22" x14ac:dyDescent="0.15">
      <c r="E612" s="1">
        <v>43898</v>
      </c>
      <c r="F612">
        <f t="shared" si="119"/>
        <v>98323437069.885483</v>
      </c>
      <c r="G612">
        <f t="shared" si="120"/>
        <v>41897612.242732786</v>
      </c>
      <c r="H612">
        <v>6000000</v>
      </c>
      <c r="I612">
        <v>0.09</v>
      </c>
      <c r="J612">
        <f t="shared" si="130"/>
        <v>156862745.09803921</v>
      </c>
      <c r="K612">
        <f t="shared" si="121"/>
        <v>2556.7217842244368</v>
      </c>
      <c r="L612">
        <f t="shared" si="122"/>
        <v>28408.019824715964</v>
      </c>
      <c r="N612">
        <v>20000000000</v>
      </c>
      <c r="O612" s="2">
        <f t="shared" si="123"/>
        <v>4.9161718534942738</v>
      </c>
      <c r="P612" s="2">
        <f t="shared" si="124"/>
        <v>2.0948806121366395E-3</v>
      </c>
      <c r="Q612" s="2">
        <f t="shared" si="125"/>
        <v>4.2612029737073941E-4</v>
      </c>
      <c r="R612">
        <v>120000</v>
      </c>
      <c r="S612">
        <f t="shared" si="126"/>
        <v>122980.39215686274</v>
      </c>
      <c r="T612">
        <f t="shared" si="127"/>
        <v>7638.3760237729884</v>
      </c>
      <c r="U612">
        <f t="shared" si="128"/>
        <v>84870.84470858876</v>
      </c>
      <c r="V612">
        <f t="shared" si="129"/>
        <v>125171897.38159427</v>
      </c>
    </row>
    <row r="613" spans="5:22" x14ac:dyDescent="0.15">
      <c r="E613" s="1">
        <v>43899</v>
      </c>
      <c r="F613">
        <f t="shared" si="119"/>
        <v>98480299814.983521</v>
      </c>
      <c r="G613">
        <f t="shared" si="120"/>
        <v>41926020.262557499</v>
      </c>
      <c r="H613">
        <v>6000000</v>
      </c>
      <c r="I613">
        <v>0.09</v>
      </c>
      <c r="J613">
        <f t="shared" si="130"/>
        <v>156862745.09803921</v>
      </c>
      <c r="K613">
        <f t="shared" si="121"/>
        <v>2554.3801353971039</v>
      </c>
      <c r="L613">
        <f t="shared" si="122"/>
        <v>28382.001504412267</v>
      </c>
      <c r="N613">
        <v>20000000000</v>
      </c>
      <c r="O613" s="2">
        <f t="shared" si="123"/>
        <v>4.9240149907491757</v>
      </c>
      <c r="P613" s="2">
        <f t="shared" si="124"/>
        <v>2.0963010131278752E-3</v>
      </c>
      <c r="Q613" s="2">
        <f t="shared" si="125"/>
        <v>4.2573002256618398E-4</v>
      </c>
      <c r="R613">
        <v>120000</v>
      </c>
      <c r="S613">
        <f t="shared" si="126"/>
        <v>122980.39215686274</v>
      </c>
      <c r="T613">
        <f t="shared" si="127"/>
        <v>7638.8728824351247</v>
      </c>
      <c r="U613">
        <f t="shared" si="128"/>
        <v>84876.365360390279</v>
      </c>
      <c r="V613">
        <f t="shared" si="129"/>
        <v>125379748.61845973</v>
      </c>
    </row>
    <row r="614" spans="5:22" x14ac:dyDescent="0.15">
      <c r="E614" s="1">
        <v>43900</v>
      </c>
      <c r="F614">
        <f t="shared" si="119"/>
        <v>98637162560.081558</v>
      </c>
      <c r="G614">
        <f t="shared" si="120"/>
        <v>41954402.264061913</v>
      </c>
      <c r="H614">
        <v>6000000</v>
      </c>
      <c r="I614">
        <v>0.09</v>
      </c>
      <c r="J614">
        <f t="shared" si="130"/>
        <v>156862745.09803921</v>
      </c>
      <c r="K614">
        <f t="shared" si="121"/>
        <v>2552.0443517527247</v>
      </c>
      <c r="L614">
        <f t="shared" si="122"/>
        <v>28356.048352808051</v>
      </c>
      <c r="N614">
        <v>20000000000</v>
      </c>
      <c r="O614" s="2">
        <f t="shared" si="123"/>
        <v>4.9318581280040776</v>
      </c>
      <c r="P614" s="2">
        <f t="shared" si="124"/>
        <v>2.0977201132030957E-3</v>
      </c>
      <c r="Q614" s="2">
        <f t="shared" si="125"/>
        <v>4.2534072529212081E-4</v>
      </c>
      <c r="R614">
        <v>120000</v>
      </c>
      <c r="S614">
        <f t="shared" si="126"/>
        <v>122980.39215686274</v>
      </c>
      <c r="T614">
        <f t="shared" si="127"/>
        <v>7639.368496603669</v>
      </c>
      <c r="U614">
        <f t="shared" si="128"/>
        <v>84881.872184485212</v>
      </c>
      <c r="V614">
        <f t="shared" si="129"/>
        <v>125587605.37597699</v>
      </c>
    </row>
    <row r="615" spans="5:22" x14ac:dyDescent="0.15">
      <c r="E615" s="1">
        <v>43901</v>
      </c>
      <c r="F615">
        <f t="shared" si="119"/>
        <v>98794025305.179596</v>
      </c>
      <c r="G615">
        <f t="shared" si="120"/>
        <v>41982758.312414721</v>
      </c>
      <c r="H615">
        <v>6000000</v>
      </c>
      <c r="I615">
        <v>0.09</v>
      </c>
      <c r="J615">
        <f t="shared" si="130"/>
        <v>156862745.09803921</v>
      </c>
      <c r="K615">
        <f t="shared" si="121"/>
        <v>2549.7144093113679</v>
      </c>
      <c r="L615">
        <f t="shared" si="122"/>
        <v>28330.160103459646</v>
      </c>
      <c r="N615">
        <v>20000000000</v>
      </c>
      <c r="O615" s="2">
        <f t="shared" si="123"/>
        <v>4.9397012652589796</v>
      </c>
      <c r="P615" s="2">
        <f t="shared" si="124"/>
        <v>2.099137915620736E-3</v>
      </c>
      <c r="Q615" s="2">
        <f t="shared" si="125"/>
        <v>4.2495240155189463E-4</v>
      </c>
      <c r="R615">
        <v>120000</v>
      </c>
      <c r="S615">
        <f t="shared" si="126"/>
        <v>122980.39215686274</v>
      </c>
      <c r="T615">
        <f t="shared" si="127"/>
        <v>7639.862871366764</v>
      </c>
      <c r="U615">
        <f t="shared" si="128"/>
        <v>84887.365237408492</v>
      </c>
      <c r="V615">
        <f t="shared" si="129"/>
        <v>125795467.64031835</v>
      </c>
    </row>
    <row r="616" spans="5:22" x14ac:dyDescent="0.15">
      <c r="E616" s="1">
        <v>43902</v>
      </c>
      <c r="F616">
        <f t="shared" si="119"/>
        <v>98950888050.277634</v>
      </c>
      <c r="G616">
        <f t="shared" si="120"/>
        <v>42011088.472518183</v>
      </c>
      <c r="H616">
        <v>6000000</v>
      </c>
      <c r="I616">
        <v>0.09</v>
      </c>
      <c r="J616">
        <f t="shared" si="130"/>
        <v>156862745.09803921</v>
      </c>
      <c r="K616">
        <f t="shared" si="121"/>
        <v>2547.390284229004</v>
      </c>
      <c r="L616">
        <f t="shared" si="122"/>
        <v>28304.33649143338</v>
      </c>
      <c r="N616">
        <v>20000000000</v>
      </c>
      <c r="O616" s="2">
        <f t="shared" si="123"/>
        <v>4.9475444025138815</v>
      </c>
      <c r="P616" s="2">
        <f t="shared" si="124"/>
        <v>2.1005544236259092E-3</v>
      </c>
      <c r="Q616" s="2">
        <f t="shared" si="125"/>
        <v>4.2456504737150067E-4</v>
      </c>
      <c r="R616">
        <v>120000</v>
      </c>
      <c r="S616">
        <f t="shared" si="126"/>
        <v>122980.39215686274</v>
      </c>
      <c r="T616">
        <f t="shared" si="127"/>
        <v>7640.3560117837123</v>
      </c>
      <c r="U616">
        <f t="shared" si="128"/>
        <v>84892.844575374591</v>
      </c>
      <c r="V616">
        <f t="shared" si="129"/>
        <v>126003335.39771263</v>
      </c>
    </row>
    <row r="617" spans="5:22" x14ac:dyDescent="0.15">
      <c r="E617" s="1">
        <v>43903</v>
      </c>
      <c r="F617">
        <f t="shared" ref="F617:F680" si="131">F616+J616</f>
        <v>99107750795.375671</v>
      </c>
      <c r="G617">
        <f t="shared" ref="G617:G680" si="132">G616+L616</f>
        <v>42039392.809009619</v>
      </c>
      <c r="H617">
        <v>6000000</v>
      </c>
      <c r="I617">
        <v>0.09</v>
      </c>
      <c r="J617">
        <f t="shared" si="130"/>
        <v>156862745.09803921</v>
      </c>
      <c r="K617">
        <f t="shared" ref="K617:K680" si="133">H617*G617/F617</f>
        <v>2545.0719527965211</v>
      </c>
      <c r="L617">
        <f t="shared" ref="L617:L680" si="134">K617/I617</f>
        <v>28278.577253294679</v>
      </c>
      <c r="N617">
        <v>20000000000</v>
      </c>
      <c r="O617" s="2">
        <f t="shared" ref="O617:O680" si="135">F617/N617</f>
        <v>4.9553875397687834</v>
      </c>
      <c r="P617" s="2">
        <f t="shared" ref="P617:P680" si="136">G617/N617</f>
        <v>2.1019696404504808E-3</v>
      </c>
      <c r="Q617" s="2">
        <f t="shared" ref="Q617:Q680" si="137">G617/F617</f>
        <v>4.2417865879942017E-4</v>
      </c>
      <c r="R617">
        <v>120000</v>
      </c>
      <c r="S617">
        <f t="shared" ref="S617:S680" si="138">J617*49%/75000000*R617</f>
        <v>122980.39215686274</v>
      </c>
      <c r="T617">
        <f t="shared" ref="T617:T680" si="139">V617/F617*H617</f>
        <v>7640.8479228851911</v>
      </c>
      <c r="U617">
        <f t="shared" ref="U617:U680" si="140">T617/I617</f>
        <v>84898.310254279902</v>
      </c>
      <c r="V617">
        <f t="shared" ref="V617:V680" si="141">V616+U616+S617</f>
        <v>126211208.63444488</v>
      </c>
    </row>
    <row r="618" spans="5:22" x14ac:dyDescent="0.15">
      <c r="E618" s="1">
        <v>43904</v>
      </c>
      <c r="F618">
        <f t="shared" si="131"/>
        <v>99264613540.473709</v>
      </c>
      <c r="G618">
        <f t="shared" si="132"/>
        <v>42067671.386262916</v>
      </c>
      <c r="H618">
        <v>6000000</v>
      </c>
      <c r="I618">
        <v>0.09</v>
      </c>
      <c r="J618">
        <f t="shared" si="130"/>
        <v>156862745.09803921</v>
      </c>
      <c r="K618">
        <f t="shared" si="133"/>
        <v>2542.7593914387485</v>
      </c>
      <c r="L618">
        <f t="shared" si="134"/>
        <v>28252.882127097208</v>
      </c>
      <c r="N618">
        <v>20000000000</v>
      </c>
      <c r="O618" s="2">
        <f t="shared" si="135"/>
        <v>4.9632306770236854</v>
      </c>
      <c r="P618" s="2">
        <f t="shared" si="136"/>
        <v>2.103383569313146E-3</v>
      </c>
      <c r="Q618" s="2">
        <f t="shared" si="137"/>
        <v>4.2379323190645812E-4</v>
      </c>
      <c r="R618">
        <v>120000</v>
      </c>
      <c r="S618">
        <f t="shared" si="138"/>
        <v>122980.39215686274</v>
      </c>
      <c r="T618">
        <f t="shared" si="139"/>
        <v>7641.3386096734548</v>
      </c>
      <c r="U618">
        <f t="shared" si="140"/>
        <v>84903.76232970506</v>
      </c>
      <c r="V618">
        <f t="shared" si="141"/>
        <v>126419087.33685602</v>
      </c>
    </row>
    <row r="619" spans="5:22" x14ac:dyDescent="0.15">
      <c r="E619" s="1">
        <v>43905</v>
      </c>
      <c r="F619">
        <f t="shared" si="131"/>
        <v>99421476285.571747</v>
      </c>
      <c r="G619">
        <f t="shared" si="132"/>
        <v>42095924.268390015</v>
      </c>
      <c r="H619">
        <v>6000000</v>
      </c>
      <c r="I619">
        <v>0.09</v>
      </c>
      <c r="J619">
        <f t="shared" si="130"/>
        <v>156862745.09803921</v>
      </c>
      <c r="K619">
        <f t="shared" si="133"/>
        <v>2540.4525767134919</v>
      </c>
      <c r="L619">
        <f t="shared" si="134"/>
        <v>28227.250852372134</v>
      </c>
      <c r="N619">
        <v>20000000000</v>
      </c>
      <c r="O619" s="2">
        <f t="shared" si="135"/>
        <v>4.9710738142785873</v>
      </c>
      <c r="P619" s="2">
        <f t="shared" si="136"/>
        <v>2.1047962134195007E-3</v>
      </c>
      <c r="Q619" s="2">
        <f t="shared" si="137"/>
        <v>4.2340876278558199E-4</v>
      </c>
      <c r="R619">
        <v>120000</v>
      </c>
      <c r="S619">
        <f t="shared" si="138"/>
        <v>122980.39215686274</v>
      </c>
      <c r="T619">
        <f t="shared" si="139"/>
        <v>7641.8280771225473</v>
      </c>
      <c r="U619">
        <f t="shared" si="140"/>
        <v>84909.200856917189</v>
      </c>
      <c r="V619">
        <f t="shared" si="141"/>
        <v>126626971.4913426</v>
      </c>
    </row>
    <row r="620" spans="5:22" x14ac:dyDescent="0.15">
      <c r="E620" s="1">
        <v>43906</v>
      </c>
      <c r="F620">
        <f t="shared" si="131"/>
        <v>99578339030.669785</v>
      </c>
      <c r="G620">
        <f t="shared" si="132"/>
        <v>42124151.519242384</v>
      </c>
      <c r="H620">
        <v>6000000</v>
      </c>
      <c r="I620">
        <v>0.09</v>
      </c>
      <c r="J620">
        <f t="shared" si="130"/>
        <v>156862745.09803921</v>
      </c>
      <c r="K620">
        <f t="shared" si="133"/>
        <v>2538.1514853105728</v>
      </c>
      <c r="L620">
        <f t="shared" si="134"/>
        <v>28201.683170117478</v>
      </c>
      <c r="N620">
        <v>20000000000</v>
      </c>
      <c r="O620" s="2">
        <f t="shared" si="135"/>
        <v>4.9789169515334892</v>
      </c>
      <c r="P620" s="2">
        <f t="shared" si="136"/>
        <v>2.1062075759621193E-3</v>
      </c>
      <c r="Q620" s="2">
        <f t="shared" si="137"/>
        <v>4.2302524755176213E-4</v>
      </c>
      <c r="R620">
        <v>120000</v>
      </c>
      <c r="S620">
        <f t="shared" si="138"/>
        <v>122980.39215686274</v>
      </c>
      <c r="T620">
        <f t="shared" si="139"/>
        <v>7642.3163301784953</v>
      </c>
      <c r="U620">
        <f t="shared" si="140"/>
        <v>84914.625890872179</v>
      </c>
      <c r="V620">
        <f t="shared" si="141"/>
        <v>126834861.0843564</v>
      </c>
    </row>
    <row r="621" spans="5:22" x14ac:dyDescent="0.15">
      <c r="E621" s="1">
        <v>43907</v>
      </c>
      <c r="F621">
        <f t="shared" si="131"/>
        <v>99735201775.767822</v>
      </c>
      <c r="G621">
        <f t="shared" si="132"/>
        <v>42152353.202412501</v>
      </c>
      <c r="H621">
        <v>6000000</v>
      </c>
      <c r="I621">
        <v>0.09</v>
      </c>
      <c r="J621">
        <f t="shared" si="130"/>
        <v>156862745.09803921</v>
      </c>
      <c r="K621">
        <f t="shared" si="133"/>
        <v>2535.8560940508801</v>
      </c>
      <c r="L621">
        <f t="shared" si="134"/>
        <v>28176.178822787559</v>
      </c>
      <c r="N621">
        <v>20000000000</v>
      </c>
      <c r="O621" s="2">
        <f t="shared" si="135"/>
        <v>4.9867600887883912</v>
      </c>
      <c r="P621" s="2">
        <f t="shared" si="136"/>
        <v>2.1076176601206253E-3</v>
      </c>
      <c r="Q621" s="2">
        <f t="shared" si="137"/>
        <v>4.2264268234181335E-4</v>
      </c>
      <c r="R621">
        <v>120000</v>
      </c>
      <c r="S621">
        <f t="shared" si="138"/>
        <v>122980.39215686274</v>
      </c>
      <c r="T621">
        <f t="shared" si="139"/>
        <v>7642.8033737595197</v>
      </c>
      <c r="U621">
        <f t="shared" si="140"/>
        <v>84920.037486216883</v>
      </c>
      <c r="V621">
        <f t="shared" si="141"/>
        <v>127042756.10240413</v>
      </c>
    </row>
    <row r="622" spans="5:22" x14ac:dyDescent="0.15">
      <c r="E622" s="1">
        <v>43908</v>
      </c>
      <c r="F622">
        <f t="shared" si="131"/>
        <v>99892064520.86586</v>
      </c>
      <c r="G622">
        <f t="shared" si="132"/>
        <v>42180529.381235287</v>
      </c>
      <c r="H622">
        <v>6000000</v>
      </c>
      <c r="I622">
        <v>0.09</v>
      </c>
      <c r="J622">
        <f t="shared" si="130"/>
        <v>156862745.09803921</v>
      </c>
      <c r="K622">
        <f t="shared" si="133"/>
        <v>2533.566379885428</v>
      </c>
      <c r="L622">
        <f t="shared" si="134"/>
        <v>28150.737554282536</v>
      </c>
      <c r="N622">
        <v>20000000000</v>
      </c>
      <c r="O622" s="2">
        <f t="shared" si="135"/>
        <v>4.9946032260432931</v>
      </c>
      <c r="P622" s="2">
        <f t="shared" si="136"/>
        <v>2.1090264690617642E-3</v>
      </c>
      <c r="Q622" s="2">
        <f t="shared" si="137"/>
        <v>4.2226106331423802E-4</v>
      </c>
      <c r="R622">
        <v>120000</v>
      </c>
      <c r="S622">
        <f t="shared" si="138"/>
        <v>122980.39215686274</v>
      </c>
      <c r="T622">
        <f t="shared" si="139"/>
        <v>7643.2892127562282</v>
      </c>
      <c r="U622">
        <f t="shared" si="140"/>
        <v>84925.435697291425</v>
      </c>
      <c r="V622">
        <f t="shared" si="141"/>
        <v>127250656.53204721</v>
      </c>
    </row>
    <row r="623" spans="5:22" x14ac:dyDescent="0.15">
      <c r="E623" s="1">
        <v>43909</v>
      </c>
      <c r="F623">
        <f t="shared" si="131"/>
        <v>100048927265.9639</v>
      </c>
      <c r="G623">
        <f t="shared" si="132"/>
        <v>42208680.118789569</v>
      </c>
      <c r="H623">
        <v>6000000</v>
      </c>
      <c r="I623">
        <v>0.09</v>
      </c>
      <c r="J623">
        <f t="shared" si="130"/>
        <v>156862745.09803921</v>
      </c>
      <c r="K623">
        <f t="shared" si="133"/>
        <v>2531.282319894422</v>
      </c>
      <c r="L623">
        <f t="shared" si="134"/>
        <v>28125.359109938025</v>
      </c>
      <c r="N623">
        <v>20000000000</v>
      </c>
      <c r="O623" s="2">
        <f t="shared" si="135"/>
        <v>5.002446363298195</v>
      </c>
      <c r="P623" s="2">
        <f t="shared" si="136"/>
        <v>2.1104340059394785E-3</v>
      </c>
      <c r="Q623" s="2">
        <f t="shared" si="137"/>
        <v>4.2188038664907037E-4</v>
      </c>
      <c r="R623">
        <v>120000</v>
      </c>
      <c r="S623">
        <f t="shared" si="138"/>
        <v>122980.39215686274</v>
      </c>
      <c r="T623">
        <f t="shared" si="139"/>
        <v>7643.7738520318198</v>
      </c>
      <c r="U623">
        <f t="shared" si="140"/>
        <v>84930.82057813133</v>
      </c>
      <c r="V623">
        <f t="shared" si="141"/>
        <v>127458562.35990137</v>
      </c>
    </row>
    <row r="624" spans="5:22" x14ac:dyDescent="0.15">
      <c r="E624" s="1">
        <v>43910</v>
      </c>
      <c r="F624">
        <f t="shared" si="131"/>
        <v>100205790011.06194</v>
      </c>
      <c r="G624">
        <f t="shared" si="132"/>
        <v>42236805.477899507</v>
      </c>
      <c r="H624">
        <v>6000000</v>
      </c>
      <c r="I624">
        <v>0.09</v>
      </c>
      <c r="J624">
        <f t="shared" si="130"/>
        <v>156862745.09803921</v>
      </c>
      <c r="K624">
        <f t="shared" si="133"/>
        <v>2529.0038912863356</v>
      </c>
      <c r="L624">
        <f t="shared" si="134"/>
        <v>28100.043236514841</v>
      </c>
      <c r="N624">
        <v>20000000000</v>
      </c>
      <c r="O624" s="2">
        <f t="shared" si="135"/>
        <v>5.010289500553097</v>
      </c>
      <c r="P624" s="2">
        <f t="shared" si="136"/>
        <v>2.1118402738949755E-3</v>
      </c>
      <c r="Q624" s="2">
        <f t="shared" si="137"/>
        <v>4.2150064854772258E-4</v>
      </c>
      <c r="R624">
        <v>120000</v>
      </c>
      <c r="S624">
        <f t="shared" si="138"/>
        <v>122980.39215686274</v>
      </c>
      <c r="T624">
        <f t="shared" si="139"/>
        <v>7644.2572964222718</v>
      </c>
      <c r="U624">
        <f t="shared" si="140"/>
        <v>84936.192182469691</v>
      </c>
      <c r="V624">
        <f t="shared" si="141"/>
        <v>127666473.57263637</v>
      </c>
    </row>
    <row r="625" spans="5:22" x14ac:dyDescent="0.15">
      <c r="E625" s="1">
        <v>43911</v>
      </c>
      <c r="F625">
        <f t="shared" si="131"/>
        <v>100362652756.15997</v>
      </c>
      <c r="G625">
        <f t="shared" si="132"/>
        <v>42264905.521136023</v>
      </c>
      <c r="H625">
        <v>6000000</v>
      </c>
      <c r="I625">
        <v>0.09</v>
      </c>
      <c r="J625">
        <f t="shared" si="130"/>
        <v>156862745.09803921</v>
      </c>
      <c r="K625">
        <f t="shared" si="133"/>
        <v>2526.7310713969896</v>
      </c>
      <c r="L625">
        <f t="shared" si="134"/>
        <v>28074.789682188773</v>
      </c>
      <c r="N625">
        <v>20000000000</v>
      </c>
      <c r="O625" s="2">
        <f t="shared" si="135"/>
        <v>5.0181326378079989</v>
      </c>
      <c r="P625" s="2">
        <f t="shared" si="136"/>
        <v>2.1132452760568013E-3</v>
      </c>
      <c r="Q625" s="2">
        <f t="shared" si="137"/>
        <v>4.2112184523283164E-4</v>
      </c>
      <c r="R625">
        <v>120000</v>
      </c>
      <c r="S625">
        <f t="shared" si="138"/>
        <v>122980.39215686274</v>
      </c>
      <c r="T625">
        <f t="shared" si="139"/>
        <v>7644.7395507365445</v>
      </c>
      <c r="U625">
        <f t="shared" si="140"/>
        <v>84941.55056373938</v>
      </c>
      <c r="V625">
        <f t="shared" si="141"/>
        <v>127874390.1569757</v>
      </c>
    </row>
    <row r="626" spans="5:22" x14ac:dyDescent="0.15">
      <c r="E626" s="1">
        <v>43912</v>
      </c>
      <c r="F626">
        <f t="shared" si="131"/>
        <v>100519515501.25801</v>
      </c>
      <c r="G626">
        <f t="shared" si="132"/>
        <v>42292980.31081821</v>
      </c>
      <c r="H626">
        <v>6000000</v>
      </c>
      <c r="I626">
        <v>0.09</v>
      </c>
      <c r="J626">
        <f t="shared" si="130"/>
        <v>156862745.09803921</v>
      </c>
      <c r="K626">
        <f t="shared" si="133"/>
        <v>2524.4638376886469</v>
      </c>
      <c r="L626">
        <f t="shared" si="134"/>
        <v>28049.598196540523</v>
      </c>
      <c r="N626">
        <v>20000000000</v>
      </c>
      <c r="O626" s="2">
        <f t="shared" si="135"/>
        <v>5.0259757750629008</v>
      </c>
      <c r="P626" s="2">
        <f t="shared" si="136"/>
        <v>2.1146490155409107E-3</v>
      </c>
      <c r="Q626" s="2">
        <f t="shared" si="137"/>
        <v>4.2074397294810788E-4</v>
      </c>
      <c r="R626">
        <v>120000</v>
      </c>
      <c r="S626">
        <f t="shared" si="138"/>
        <v>122980.39215686274</v>
      </c>
      <c r="T626">
        <f t="shared" si="139"/>
        <v>7645.2206197567684</v>
      </c>
      <c r="U626">
        <f t="shared" si="140"/>
        <v>84946.895775075202</v>
      </c>
      <c r="V626">
        <f t="shared" si="141"/>
        <v>128082312.09969631</v>
      </c>
    </row>
    <row r="627" spans="5:22" x14ac:dyDescent="0.15">
      <c r="E627" s="1">
        <v>43913</v>
      </c>
      <c r="F627">
        <f t="shared" si="131"/>
        <v>100676378246.35605</v>
      </c>
      <c r="G627">
        <f t="shared" si="132"/>
        <v>42321029.909014754</v>
      </c>
      <c r="H627">
        <v>6000000</v>
      </c>
      <c r="I627">
        <v>0.09</v>
      </c>
      <c r="J627">
        <f t="shared" si="130"/>
        <v>156862745.09803921</v>
      </c>
      <c r="K627">
        <f t="shared" si="133"/>
        <v>2522.2021677491098</v>
      </c>
      <c r="L627">
        <f t="shared" si="134"/>
        <v>28024.468530545666</v>
      </c>
      <c r="N627">
        <v>20000000000</v>
      </c>
      <c r="O627" s="2">
        <f t="shared" si="135"/>
        <v>5.0338189123178028</v>
      </c>
      <c r="P627" s="2">
        <f t="shared" si="136"/>
        <v>2.1160514954507376E-3</v>
      </c>
      <c r="Q627" s="2">
        <f t="shared" si="137"/>
        <v>4.2036702795818492E-4</v>
      </c>
      <c r="R627">
        <v>120000</v>
      </c>
      <c r="S627">
        <f t="shared" si="138"/>
        <v>122980.39215686274</v>
      </c>
      <c r="T627">
        <f t="shared" si="139"/>
        <v>7645.7005082384367</v>
      </c>
      <c r="U627">
        <f t="shared" si="140"/>
        <v>84952.227869315961</v>
      </c>
      <c r="V627">
        <f t="shared" si="141"/>
        <v>128290239.38762826</v>
      </c>
    </row>
    <row r="628" spans="5:22" x14ac:dyDescent="0.15">
      <c r="E628" s="1">
        <v>43914</v>
      </c>
      <c r="F628">
        <f t="shared" si="131"/>
        <v>100833240991.45409</v>
      </c>
      <c r="G628">
        <f t="shared" si="132"/>
        <v>42349054.377545297</v>
      </c>
      <c r="H628">
        <v>6000000</v>
      </c>
      <c r="I628">
        <v>0.09</v>
      </c>
      <c r="J628">
        <f t="shared" si="130"/>
        <v>156862745.09803921</v>
      </c>
      <c r="K628">
        <f t="shared" si="133"/>
        <v>2519.9460392908231</v>
      </c>
      <c r="L628">
        <f t="shared" si="134"/>
        <v>27999.400436564702</v>
      </c>
      <c r="N628">
        <v>20000000000</v>
      </c>
      <c r="O628" s="2">
        <f t="shared" si="135"/>
        <v>5.0416620495727047</v>
      </c>
      <c r="P628" s="2">
        <f t="shared" si="136"/>
        <v>2.1174527188772647E-3</v>
      </c>
      <c r="Q628" s="2">
        <f t="shared" si="137"/>
        <v>4.1999100654847052E-4</v>
      </c>
      <c r="R628">
        <v>120000</v>
      </c>
      <c r="S628">
        <f t="shared" si="138"/>
        <v>122980.39215686274</v>
      </c>
      <c r="T628">
        <f t="shared" si="139"/>
        <v>7646.1792209105952</v>
      </c>
      <c r="U628">
        <f t="shared" si="140"/>
        <v>84957.546899006615</v>
      </c>
      <c r="V628">
        <f t="shared" si="141"/>
        <v>128498172.00765444</v>
      </c>
    </row>
    <row r="629" spans="5:22" x14ac:dyDescent="0.15">
      <c r="E629" s="1">
        <v>43915</v>
      </c>
      <c r="F629">
        <f t="shared" si="131"/>
        <v>100990103736.55212</v>
      </c>
      <c r="G629">
        <f t="shared" si="132"/>
        <v>42377053.777981862</v>
      </c>
      <c r="H629">
        <v>6000000</v>
      </c>
      <c r="I629">
        <v>0.09</v>
      </c>
      <c r="J629">
        <f t="shared" si="130"/>
        <v>156862745.09803921</v>
      </c>
      <c r="K629">
        <f t="shared" si="133"/>
        <v>2517.6954301499945</v>
      </c>
      <c r="L629">
        <f t="shared" si="134"/>
        <v>27974.393668333272</v>
      </c>
      <c r="N629">
        <v>20000000000</v>
      </c>
      <c r="O629" s="2">
        <f t="shared" si="135"/>
        <v>5.0495051868276066</v>
      </c>
      <c r="P629" s="2">
        <f t="shared" si="136"/>
        <v>2.1188526888990932E-3</v>
      </c>
      <c r="Q629" s="2">
        <f t="shared" si="137"/>
        <v>4.1961590502499909E-4</v>
      </c>
      <c r="R629">
        <v>120000</v>
      </c>
      <c r="S629">
        <f t="shared" si="138"/>
        <v>122980.39215686274</v>
      </c>
      <c r="T629">
        <f t="shared" si="139"/>
        <v>7646.6567624760282</v>
      </c>
      <c r="U629">
        <f t="shared" si="140"/>
        <v>84962.852916400312</v>
      </c>
      <c r="V629">
        <f t="shared" si="141"/>
        <v>128706109.94671032</v>
      </c>
    </row>
    <row r="630" spans="5:22" x14ac:dyDescent="0.15">
      <c r="E630" s="1">
        <v>43916</v>
      </c>
      <c r="F630">
        <f t="shared" si="131"/>
        <v>101146966481.65016</v>
      </c>
      <c r="G630">
        <f t="shared" si="132"/>
        <v>42405028.171650194</v>
      </c>
      <c r="H630">
        <v>6000000</v>
      </c>
      <c r="I630">
        <v>0.09</v>
      </c>
      <c r="J630">
        <f t="shared" si="130"/>
        <v>156862745.09803921</v>
      </c>
      <c r="K630">
        <f t="shared" si="133"/>
        <v>2515.450318285712</v>
      </c>
      <c r="L630">
        <f t="shared" si="134"/>
        <v>27949.447980952358</v>
      </c>
      <c r="N630">
        <v>20000000000</v>
      </c>
      <c r="O630" s="2">
        <f t="shared" si="135"/>
        <v>5.0573483240825077</v>
      </c>
      <c r="P630" s="2">
        <f t="shared" si="136"/>
        <v>2.1202514085825095E-3</v>
      </c>
      <c r="Q630" s="2">
        <f t="shared" si="137"/>
        <v>4.1924171971428534E-4</v>
      </c>
      <c r="R630">
        <v>120000</v>
      </c>
      <c r="S630">
        <f t="shared" si="138"/>
        <v>122980.39215686274</v>
      </c>
      <c r="T630">
        <f t="shared" si="139"/>
        <v>7647.1331376114504</v>
      </c>
      <c r="U630">
        <f t="shared" si="140"/>
        <v>84968.14597346056</v>
      </c>
      <c r="V630">
        <f t="shared" si="141"/>
        <v>128914053.19178359</v>
      </c>
    </row>
    <row r="631" spans="5:22" x14ac:dyDescent="0.15">
      <c r="E631" s="1">
        <v>43917</v>
      </c>
      <c r="F631">
        <f t="shared" si="131"/>
        <v>101303829226.7482</v>
      </c>
      <c r="G631">
        <f t="shared" si="132"/>
        <v>42432977.619631149</v>
      </c>
      <c r="H631">
        <v>6000000</v>
      </c>
      <c r="I631">
        <v>0.09</v>
      </c>
      <c r="J631">
        <f t="shared" si="130"/>
        <v>156862745.09803921</v>
      </c>
      <c r="K631">
        <f t="shared" si="133"/>
        <v>2513.2106817790759</v>
      </c>
      <c r="L631">
        <f t="shared" si="134"/>
        <v>27924.563130878621</v>
      </c>
      <c r="N631">
        <v>20000000000</v>
      </c>
      <c r="O631" s="2">
        <f t="shared" si="135"/>
        <v>5.0651914613374096</v>
      </c>
      <c r="P631" s="2">
        <f t="shared" si="136"/>
        <v>2.1216488809815575E-3</v>
      </c>
      <c r="Q631" s="2">
        <f t="shared" si="137"/>
        <v>4.1886844696317928E-4</v>
      </c>
      <c r="R631">
        <v>120000</v>
      </c>
      <c r="S631">
        <f t="shared" si="138"/>
        <v>122980.39215686274</v>
      </c>
      <c r="T631">
        <f t="shared" si="139"/>
        <v>7647.6083509676819</v>
      </c>
      <c r="U631">
        <f t="shared" si="140"/>
        <v>84973.426121863129</v>
      </c>
      <c r="V631">
        <f t="shared" si="141"/>
        <v>129122001.72991392</v>
      </c>
    </row>
    <row r="632" spans="5:22" x14ac:dyDescent="0.15">
      <c r="E632" s="1">
        <v>43918</v>
      </c>
      <c r="F632">
        <f t="shared" si="131"/>
        <v>101460691971.84624</v>
      </c>
      <c r="G632">
        <f t="shared" si="132"/>
        <v>42460902.182762027</v>
      </c>
      <c r="H632">
        <v>6000000</v>
      </c>
      <c r="I632">
        <v>0.09</v>
      </c>
      <c r="J632">
        <f t="shared" si="130"/>
        <v>156862745.09803921</v>
      </c>
      <c r="K632">
        <f t="shared" si="133"/>
        <v>2510.9764988323318</v>
      </c>
      <c r="L632">
        <f t="shared" si="134"/>
        <v>27899.738875914798</v>
      </c>
      <c r="N632">
        <v>20000000000</v>
      </c>
      <c r="O632" s="2">
        <f t="shared" si="135"/>
        <v>5.0730345985923115</v>
      </c>
      <c r="P632" s="2">
        <f t="shared" si="136"/>
        <v>2.1230451091381014E-3</v>
      </c>
      <c r="Q632" s="2">
        <f t="shared" si="137"/>
        <v>4.1849608313872201E-4</v>
      </c>
      <c r="R632">
        <v>120000</v>
      </c>
      <c r="S632">
        <f t="shared" si="138"/>
        <v>122980.39215686274</v>
      </c>
      <c r="T632">
        <f t="shared" si="139"/>
        <v>7648.0824071698453</v>
      </c>
      <c r="U632">
        <f t="shared" si="140"/>
        <v>84978.693412998284</v>
      </c>
      <c r="V632">
        <f t="shared" si="141"/>
        <v>129329955.54819265</v>
      </c>
    </row>
    <row r="633" spans="5:22" x14ac:dyDescent="0.15">
      <c r="E633" s="1">
        <v>43919</v>
      </c>
      <c r="F633">
        <f t="shared" si="131"/>
        <v>101617554716.94427</v>
      </c>
      <c r="G633">
        <f t="shared" si="132"/>
        <v>42488801.921637945</v>
      </c>
      <c r="H633">
        <v>6000000</v>
      </c>
      <c r="I633">
        <v>0.09</v>
      </c>
      <c r="J633">
        <f t="shared" si="130"/>
        <v>156862745.09803921</v>
      </c>
      <c r="K633">
        <f t="shared" si="133"/>
        <v>2508.7477477680218</v>
      </c>
      <c r="L633">
        <f t="shared" si="134"/>
        <v>27874.974975200243</v>
      </c>
      <c r="N633">
        <v>20000000000</v>
      </c>
      <c r="O633" s="2">
        <f t="shared" si="135"/>
        <v>5.0808777358472135</v>
      </c>
      <c r="P633" s="2">
        <f t="shared" si="136"/>
        <v>2.1244400960818972E-3</v>
      </c>
      <c r="Q633" s="2">
        <f t="shared" si="137"/>
        <v>4.1812462462800364E-4</v>
      </c>
      <c r="R633">
        <v>120000</v>
      </c>
      <c r="S633">
        <f t="shared" si="138"/>
        <v>122980.39215686274</v>
      </c>
      <c r="T633">
        <f t="shared" si="139"/>
        <v>7648.5553108175309</v>
      </c>
      <c r="U633">
        <f t="shared" si="140"/>
        <v>84983.947897972568</v>
      </c>
      <c r="V633">
        <f t="shared" si="141"/>
        <v>129537914.63376252</v>
      </c>
    </row>
    <row r="634" spans="5:22" x14ac:dyDescent="0.15">
      <c r="E634" s="1">
        <v>43920</v>
      </c>
      <c r="F634">
        <f t="shared" si="131"/>
        <v>101774417462.04231</v>
      </c>
      <c r="G634">
        <f t="shared" si="132"/>
        <v>42516676.896613143</v>
      </c>
      <c r="H634">
        <v>6000000</v>
      </c>
      <c r="I634">
        <v>0.09</v>
      </c>
      <c r="J634">
        <f t="shared" si="130"/>
        <v>156862745.09803921</v>
      </c>
      <c r="K634">
        <f t="shared" si="133"/>
        <v>2506.5244070281292</v>
      </c>
      <c r="L634">
        <f t="shared" si="134"/>
        <v>27850.271189201438</v>
      </c>
      <c r="N634">
        <v>20000000000</v>
      </c>
      <c r="O634" s="2">
        <f t="shared" si="135"/>
        <v>5.0887208731021154</v>
      </c>
      <c r="P634" s="2">
        <f t="shared" si="136"/>
        <v>2.125833844830657E-3</v>
      </c>
      <c r="Q634" s="2">
        <f t="shared" si="137"/>
        <v>4.1775406783802149E-4</v>
      </c>
      <c r="R634">
        <v>120000</v>
      </c>
      <c r="S634">
        <f t="shared" si="138"/>
        <v>122980.39215686274</v>
      </c>
      <c r="T634">
        <f t="shared" si="139"/>
        <v>7649.0270664849895</v>
      </c>
      <c r="U634">
        <f t="shared" si="140"/>
        <v>84989.189627610991</v>
      </c>
      <c r="V634">
        <f t="shared" si="141"/>
        <v>129745878.97381736</v>
      </c>
    </row>
    <row r="635" spans="5:22" x14ac:dyDescent="0.15">
      <c r="E635" s="1">
        <v>43921</v>
      </c>
      <c r="F635">
        <f t="shared" si="131"/>
        <v>101931280207.14035</v>
      </c>
      <c r="G635">
        <f t="shared" si="132"/>
        <v>42544527.167802341</v>
      </c>
      <c r="H635">
        <v>6000000</v>
      </c>
      <c r="I635">
        <v>0.09</v>
      </c>
      <c r="J635">
        <f t="shared" si="130"/>
        <v>156862745.09803921</v>
      </c>
      <c r="K635">
        <f t="shared" si="133"/>
        <v>2504.3064551732418</v>
      </c>
      <c r="L635">
        <f t="shared" si="134"/>
        <v>27825.627279702687</v>
      </c>
      <c r="N635">
        <v>20000000000</v>
      </c>
      <c r="O635" s="2">
        <f t="shared" si="135"/>
        <v>5.0965640103570173</v>
      </c>
      <c r="P635" s="2">
        <f t="shared" si="136"/>
        <v>2.1272263583901169E-3</v>
      </c>
      <c r="Q635" s="2">
        <f t="shared" si="137"/>
        <v>4.1738440919554027E-4</v>
      </c>
      <c r="R635">
        <v>120000</v>
      </c>
      <c r="S635">
        <f t="shared" si="138"/>
        <v>122980.39215686274</v>
      </c>
      <c r="T635">
        <f t="shared" si="139"/>
        <v>7649.4976787213054</v>
      </c>
      <c r="U635">
        <f t="shared" si="140"/>
        <v>84994.418652458946</v>
      </c>
      <c r="V635">
        <f t="shared" si="141"/>
        <v>129953848.55560185</v>
      </c>
    </row>
    <row r="636" spans="5:22" x14ac:dyDescent="0.15">
      <c r="E636" s="1">
        <v>43922</v>
      </c>
      <c r="F636">
        <f t="shared" si="131"/>
        <v>102088142952.23839</v>
      </c>
      <c r="G636">
        <f t="shared" si="132"/>
        <v>42572352.795082048</v>
      </c>
      <c r="H636">
        <v>6000000</v>
      </c>
      <c r="I636">
        <v>0.09</v>
      </c>
      <c r="J636">
        <f t="shared" si="130"/>
        <v>156862745.09803921</v>
      </c>
      <c r="K636">
        <f t="shared" si="133"/>
        <v>2502.0938708817175</v>
      </c>
      <c r="L636">
        <f t="shared" si="134"/>
        <v>27801.043009796864</v>
      </c>
      <c r="N636">
        <v>20000000000</v>
      </c>
      <c r="O636" s="2">
        <f t="shared" si="135"/>
        <v>5.1044071476119193</v>
      </c>
      <c r="P636" s="2">
        <f t="shared" si="136"/>
        <v>2.1286176397541023E-3</v>
      </c>
      <c r="Q636" s="2">
        <f t="shared" si="137"/>
        <v>4.1701564514695291E-4</v>
      </c>
      <c r="R636">
        <v>120000</v>
      </c>
      <c r="S636">
        <f t="shared" si="138"/>
        <v>122980.39215686274</v>
      </c>
      <c r="T636">
        <f t="shared" si="139"/>
        <v>7649.9671520505754</v>
      </c>
      <c r="U636">
        <f t="shared" si="140"/>
        <v>84999.635022784176</v>
      </c>
      <c r="V636">
        <f t="shared" si="141"/>
        <v>130161823.36641118</v>
      </c>
    </row>
    <row r="637" spans="5:22" x14ac:dyDescent="0.15">
      <c r="E637" s="1">
        <v>43923</v>
      </c>
      <c r="F637">
        <f t="shared" si="131"/>
        <v>102245005697.33643</v>
      </c>
      <c r="G637">
        <f t="shared" si="132"/>
        <v>42600153.838091843</v>
      </c>
      <c r="H637">
        <v>6000000</v>
      </c>
      <c r="I637">
        <v>0.09</v>
      </c>
      <c r="J637">
        <f t="shared" si="130"/>
        <v>156862745.09803921</v>
      </c>
      <c r="K637">
        <f t="shared" si="133"/>
        <v>2499.8866329488569</v>
      </c>
      <c r="L637">
        <f t="shared" si="134"/>
        <v>27776.51814387619</v>
      </c>
      <c r="N637">
        <v>20000000000</v>
      </c>
      <c r="O637" s="2">
        <f t="shared" si="135"/>
        <v>5.1122502848668212</v>
      </c>
      <c r="P637" s="2">
        <f t="shared" si="136"/>
        <v>2.1300076919045919E-3</v>
      </c>
      <c r="Q637" s="2">
        <f t="shared" si="137"/>
        <v>4.1664777215814284E-4</v>
      </c>
      <c r="R637">
        <v>120000</v>
      </c>
      <c r="S637">
        <f t="shared" si="138"/>
        <v>122980.39215686274</v>
      </c>
      <c r="T637">
        <f t="shared" si="139"/>
        <v>7650.4354909720787</v>
      </c>
      <c r="U637">
        <f t="shared" si="140"/>
        <v>85004.838788578651</v>
      </c>
      <c r="V637">
        <f t="shared" si="141"/>
        <v>130369803.39359084</v>
      </c>
    </row>
    <row r="638" spans="5:22" x14ac:dyDescent="0.15">
      <c r="E638" s="1">
        <v>43924</v>
      </c>
      <c r="F638">
        <f t="shared" si="131"/>
        <v>102401868442.43446</v>
      </c>
      <c r="G638">
        <f t="shared" si="132"/>
        <v>42627930.35623572</v>
      </c>
      <c r="H638">
        <v>6000000</v>
      </c>
      <c r="I638">
        <v>0.09</v>
      </c>
      <c r="J638">
        <f t="shared" si="130"/>
        <v>156862745.09803921</v>
      </c>
      <c r="K638">
        <f t="shared" si="133"/>
        <v>2497.684720286084</v>
      </c>
      <c r="L638">
        <f t="shared" si="134"/>
        <v>27752.052447623159</v>
      </c>
      <c r="N638">
        <v>20000000000</v>
      </c>
      <c r="O638" s="2">
        <f t="shared" si="135"/>
        <v>5.1200934221217231</v>
      </c>
      <c r="P638" s="2">
        <f t="shared" si="136"/>
        <v>2.1313965178117859E-3</v>
      </c>
      <c r="Q638" s="2">
        <f t="shared" si="137"/>
        <v>4.1628078671434736E-4</v>
      </c>
      <c r="R638">
        <v>120000</v>
      </c>
      <c r="S638">
        <f t="shared" si="138"/>
        <v>122980.39215686274</v>
      </c>
      <c r="T638">
        <f t="shared" si="139"/>
        <v>7650.9026999604612</v>
      </c>
      <c r="U638">
        <f t="shared" si="140"/>
        <v>85010.029999560677</v>
      </c>
      <c r="V638">
        <f t="shared" si="141"/>
        <v>130577788.62453629</v>
      </c>
    </row>
    <row r="639" spans="5:22" x14ac:dyDescent="0.15">
      <c r="E639" s="1">
        <v>43925</v>
      </c>
      <c r="F639">
        <f t="shared" si="131"/>
        <v>102558731187.5325</v>
      </c>
      <c r="G639">
        <f t="shared" si="132"/>
        <v>42655682.408683345</v>
      </c>
      <c r="H639">
        <v>6000000</v>
      </c>
      <c r="I639">
        <v>0.09</v>
      </c>
      <c r="J639">
        <f t="shared" si="130"/>
        <v>156862745.09803921</v>
      </c>
      <c r="K639">
        <f t="shared" si="133"/>
        <v>2495.4881119201341</v>
      </c>
      <c r="L639">
        <f t="shared" si="134"/>
        <v>27727.645688001492</v>
      </c>
      <c r="N639">
        <v>20000000000</v>
      </c>
      <c r="O639" s="2">
        <f t="shared" si="135"/>
        <v>5.1279365593766251</v>
      </c>
      <c r="P639" s="2">
        <f t="shared" si="136"/>
        <v>2.1327841204341674E-3</v>
      </c>
      <c r="Q639" s="2">
        <f t="shared" si="137"/>
        <v>4.1591468532002239E-4</v>
      </c>
      <c r="R639">
        <v>120000</v>
      </c>
      <c r="S639">
        <f t="shared" si="138"/>
        <v>122980.39215686274</v>
      </c>
      <c r="T639">
        <f t="shared" si="139"/>
        <v>7651.3687834658949</v>
      </c>
      <c r="U639">
        <f t="shared" si="140"/>
        <v>85015.208705176614</v>
      </c>
      <c r="V639">
        <f t="shared" si="141"/>
        <v>130785779.04669271</v>
      </c>
    </row>
    <row r="640" spans="5:22" x14ac:dyDescent="0.15">
      <c r="E640" s="1">
        <v>43926</v>
      </c>
      <c r="F640">
        <f t="shared" si="131"/>
        <v>102715593932.63054</v>
      </c>
      <c r="G640">
        <f t="shared" si="132"/>
        <v>42683410.05437135</v>
      </c>
      <c r="H640">
        <v>6000000</v>
      </c>
      <c r="I640">
        <v>0.09</v>
      </c>
      <c r="J640">
        <f t="shared" si="130"/>
        <v>156862745.09803921</v>
      </c>
      <c r="K640">
        <f t="shared" si="133"/>
        <v>2493.2967869922472</v>
      </c>
      <c r="L640">
        <f t="shared" si="134"/>
        <v>27703.297633247192</v>
      </c>
      <c r="N640">
        <v>20000000000</v>
      </c>
      <c r="O640" s="2">
        <f t="shared" si="135"/>
        <v>5.135779696631527</v>
      </c>
      <c r="P640" s="2">
        <f t="shared" si="136"/>
        <v>2.1341705027185676E-3</v>
      </c>
      <c r="Q640" s="2">
        <f t="shared" si="137"/>
        <v>4.1554946449870786E-4</v>
      </c>
      <c r="R640">
        <v>120000</v>
      </c>
      <c r="S640">
        <f t="shared" si="138"/>
        <v>122980.39215686274</v>
      </c>
      <c r="T640">
        <f t="shared" si="139"/>
        <v>7651.8337459142613</v>
      </c>
      <c r="U640">
        <f t="shared" si="140"/>
        <v>85020.374954602899</v>
      </c>
      <c r="V640">
        <f t="shared" si="141"/>
        <v>130993774.64755476</v>
      </c>
    </row>
    <row r="641" spans="5:22" x14ac:dyDescent="0.15">
      <c r="E641" s="1">
        <v>43927</v>
      </c>
      <c r="F641">
        <f t="shared" si="131"/>
        <v>102872456677.72858</v>
      </c>
      <c r="G641">
        <f t="shared" si="132"/>
        <v>42711113.352004595</v>
      </c>
      <c r="H641">
        <v>6000000</v>
      </c>
      <c r="I641">
        <v>0.09</v>
      </c>
      <c r="J641">
        <f t="shared" si="130"/>
        <v>156862745.09803921</v>
      </c>
      <c r="K641">
        <f t="shared" si="133"/>
        <v>2491.11072475737</v>
      </c>
      <c r="L641">
        <f t="shared" si="134"/>
        <v>27679.008052859666</v>
      </c>
      <c r="N641">
        <v>20000000000</v>
      </c>
      <c r="O641" s="2">
        <f t="shared" si="135"/>
        <v>5.1436228338864289</v>
      </c>
      <c r="P641" s="2">
        <f t="shared" si="136"/>
        <v>2.1355556676002298E-3</v>
      </c>
      <c r="Q641" s="2">
        <f t="shared" si="137"/>
        <v>4.1518512079289499E-4</v>
      </c>
      <c r="R641">
        <v>120000</v>
      </c>
      <c r="S641">
        <f t="shared" si="138"/>
        <v>122980.39215686274</v>
      </c>
      <c r="T641">
        <f t="shared" si="139"/>
        <v>7652.2975917073136</v>
      </c>
      <c r="U641">
        <f t="shared" si="140"/>
        <v>85025.528796747938</v>
      </c>
      <c r="V641">
        <f t="shared" si="141"/>
        <v>131201775.41466622</v>
      </c>
    </row>
    <row r="642" spans="5:22" x14ac:dyDescent="0.15">
      <c r="E642" s="1">
        <v>43928</v>
      </c>
      <c r="F642">
        <f t="shared" si="131"/>
        <v>103029319422.82661</v>
      </c>
      <c r="G642">
        <f t="shared" si="132"/>
        <v>42738792.360057458</v>
      </c>
      <c r="H642">
        <v>6000000</v>
      </c>
      <c r="I642">
        <v>0.09</v>
      </c>
      <c r="J642">
        <f t="shared" si="130"/>
        <v>156862745.09803921</v>
      </c>
      <c r="K642">
        <f t="shared" si="133"/>
        <v>2488.9299045833636</v>
      </c>
      <c r="L642">
        <f t="shared" si="134"/>
        <v>27654.776717592929</v>
      </c>
      <c r="N642">
        <v>20000000000</v>
      </c>
      <c r="O642" s="2">
        <f t="shared" si="135"/>
        <v>5.1514659711413309</v>
      </c>
      <c r="P642" s="2">
        <f t="shared" si="136"/>
        <v>2.1369396180028729E-3</v>
      </c>
      <c r="Q642" s="2">
        <f t="shared" si="137"/>
        <v>4.1482165076389395E-4</v>
      </c>
      <c r="R642">
        <v>120000</v>
      </c>
      <c r="S642">
        <f t="shared" si="138"/>
        <v>122980.39215686274</v>
      </c>
      <c r="T642">
        <f t="shared" si="139"/>
        <v>7652.7603252228455</v>
      </c>
      <c r="U642">
        <f t="shared" si="140"/>
        <v>85030.670280253835</v>
      </c>
      <c r="V642">
        <f t="shared" si="141"/>
        <v>131409781.33561984</v>
      </c>
    </row>
    <row r="643" spans="5:22" x14ac:dyDescent="0.15">
      <c r="E643" s="1">
        <v>43929</v>
      </c>
      <c r="F643">
        <f t="shared" si="131"/>
        <v>103186182167.92465</v>
      </c>
      <c r="G643">
        <f t="shared" si="132"/>
        <v>42766447.136775054</v>
      </c>
      <c r="H643">
        <v>6000000</v>
      </c>
      <c r="I643">
        <v>0.09</v>
      </c>
      <c r="J643">
        <f t="shared" si="130"/>
        <v>156862745.09803921</v>
      </c>
      <c r="K643">
        <f t="shared" si="133"/>
        <v>2486.7543059502186</v>
      </c>
      <c r="L643">
        <f t="shared" si="134"/>
        <v>27630.603399446874</v>
      </c>
      <c r="N643">
        <v>20000000000</v>
      </c>
      <c r="O643" s="2">
        <f t="shared" si="135"/>
        <v>5.1593091083962328</v>
      </c>
      <c r="P643" s="2">
        <f t="shared" si="136"/>
        <v>2.1383223568387528E-3</v>
      </c>
      <c r="Q643" s="2">
        <f t="shared" si="137"/>
        <v>4.1445905099170315E-4</v>
      </c>
      <c r="R643">
        <v>120000</v>
      </c>
      <c r="S643">
        <f t="shared" si="138"/>
        <v>122980.39215686274</v>
      </c>
      <c r="T643">
        <f t="shared" si="139"/>
        <v>7653.2219508148592</v>
      </c>
      <c r="U643">
        <f t="shared" si="140"/>
        <v>85035.799453498432</v>
      </c>
      <c r="V643">
        <f t="shared" si="141"/>
        <v>131617792.39805695</v>
      </c>
    </row>
    <row r="644" spans="5:22" x14ac:dyDescent="0.15">
      <c r="E644" s="1">
        <v>43930</v>
      </c>
      <c r="F644">
        <f t="shared" si="131"/>
        <v>103343044913.02269</v>
      </c>
      <c r="G644">
        <f t="shared" si="132"/>
        <v>42794077.740174502</v>
      </c>
      <c r="H644">
        <v>6000000</v>
      </c>
      <c r="I644">
        <v>0.09</v>
      </c>
      <c r="J644">
        <f t="shared" si="130"/>
        <v>156862745.09803921</v>
      </c>
      <c r="K644">
        <f t="shared" si="133"/>
        <v>2484.5839084492764</v>
      </c>
      <c r="L644">
        <f t="shared" si="134"/>
        <v>27606.487871658628</v>
      </c>
      <c r="N644">
        <v>20000000000</v>
      </c>
      <c r="O644" s="2">
        <f t="shared" si="135"/>
        <v>5.1671522456511347</v>
      </c>
      <c r="P644" s="2">
        <f t="shared" si="136"/>
        <v>2.1397038870087249E-3</v>
      </c>
      <c r="Q644" s="2">
        <f t="shared" si="137"/>
        <v>4.1409731807487936E-4</v>
      </c>
      <c r="R644">
        <v>120000</v>
      </c>
      <c r="S644">
        <f t="shared" si="138"/>
        <v>122980.39215686274</v>
      </c>
      <c r="T644">
        <f t="shared" si="139"/>
        <v>7653.6824728137308</v>
      </c>
      <c r="U644">
        <f t="shared" si="140"/>
        <v>85040.916364597011</v>
      </c>
      <c r="V644">
        <f t="shared" si="141"/>
        <v>131825808.58966732</v>
      </c>
    </row>
    <row r="645" spans="5:22" x14ac:dyDescent="0.15">
      <c r="E645" s="1">
        <v>43931</v>
      </c>
      <c r="F645">
        <f t="shared" si="131"/>
        <v>103499907658.12073</v>
      </c>
      <c r="G645">
        <f t="shared" si="132"/>
        <v>42821684.228046164</v>
      </c>
      <c r="H645">
        <v>6000000</v>
      </c>
      <c r="I645">
        <v>0.09</v>
      </c>
      <c r="J645">
        <f t="shared" si="130"/>
        <v>156862745.09803921</v>
      </c>
      <c r="K645">
        <f t="shared" si="133"/>
        <v>2482.418691782455</v>
      </c>
      <c r="L645">
        <f t="shared" si="134"/>
        <v>27582.429908693946</v>
      </c>
      <c r="N645">
        <v>20000000000</v>
      </c>
      <c r="O645" s="2">
        <f t="shared" si="135"/>
        <v>5.1749953829060367</v>
      </c>
      <c r="P645" s="2">
        <f t="shared" si="136"/>
        <v>2.1410842114023081E-3</v>
      </c>
      <c r="Q645" s="2">
        <f t="shared" si="137"/>
        <v>4.1373644863040924E-4</v>
      </c>
      <c r="R645">
        <v>120000</v>
      </c>
      <c r="S645">
        <f t="shared" si="138"/>
        <v>122980.39215686274</v>
      </c>
      <c r="T645">
        <f t="shared" si="139"/>
        <v>7654.1418955263716</v>
      </c>
      <c r="U645">
        <f t="shared" si="140"/>
        <v>85046.021061404128</v>
      </c>
      <c r="V645">
        <f t="shared" si="141"/>
        <v>132033829.89818878</v>
      </c>
    </row>
    <row r="646" spans="5:22" x14ac:dyDescent="0.15">
      <c r="E646" s="1">
        <v>43932</v>
      </c>
      <c r="F646">
        <f t="shared" si="131"/>
        <v>103656770403.21877</v>
      </c>
      <c r="G646">
        <f t="shared" si="132"/>
        <v>42849266.657954857</v>
      </c>
      <c r="H646">
        <v>6000000</v>
      </c>
      <c r="I646">
        <v>0.09</v>
      </c>
      <c r="J646">
        <f t="shared" si="130"/>
        <v>156862745.09803921</v>
      </c>
      <c r="K646">
        <f t="shared" si="133"/>
        <v>2480.2586357614878</v>
      </c>
      <c r="L646">
        <f t="shared" si="134"/>
        <v>27558.429286238756</v>
      </c>
      <c r="N646">
        <v>20000000000</v>
      </c>
      <c r="O646" s="2">
        <f t="shared" si="135"/>
        <v>5.1828385201609386</v>
      </c>
      <c r="P646" s="2">
        <f t="shared" si="136"/>
        <v>2.1424633328977426E-3</v>
      </c>
      <c r="Q646" s="2">
        <f t="shared" si="137"/>
        <v>4.133764392935813E-4</v>
      </c>
      <c r="R646">
        <v>120000</v>
      </c>
      <c r="S646">
        <f t="shared" si="138"/>
        <v>122980.39215686274</v>
      </c>
      <c r="T646">
        <f t="shared" si="139"/>
        <v>7654.6002232363971</v>
      </c>
      <c r="U646">
        <f t="shared" si="140"/>
        <v>85051.113591515532</v>
      </c>
      <c r="V646">
        <f t="shared" si="141"/>
        <v>132241856.31140706</v>
      </c>
    </row>
    <row r="647" spans="5:22" x14ac:dyDescent="0.15">
      <c r="E647" s="1">
        <v>43933</v>
      </c>
      <c r="F647">
        <f t="shared" si="131"/>
        <v>103813633148.3168</v>
      </c>
      <c r="G647">
        <f t="shared" si="132"/>
        <v>42876825.087241098</v>
      </c>
      <c r="H647">
        <v>6000000</v>
      </c>
      <c r="I647">
        <v>0.09</v>
      </c>
      <c r="J647">
        <f t="shared" si="130"/>
        <v>156862745.09803921</v>
      </c>
      <c r="K647">
        <f t="shared" si="133"/>
        <v>2478.1037203071601</v>
      </c>
      <c r="L647">
        <f t="shared" si="134"/>
        <v>27534.48578119067</v>
      </c>
      <c r="N647">
        <v>20000000000</v>
      </c>
      <c r="O647" s="2">
        <f t="shared" si="135"/>
        <v>5.1906816574158405</v>
      </c>
      <c r="P647" s="2">
        <f t="shared" si="136"/>
        <v>2.1438412543620549E-3</v>
      </c>
      <c r="Q647" s="2">
        <f t="shared" si="137"/>
        <v>4.1301728671786002E-4</v>
      </c>
      <c r="R647">
        <v>120000</v>
      </c>
      <c r="S647">
        <f t="shared" si="138"/>
        <v>122980.39215686274</v>
      </c>
      <c r="T647">
        <f t="shared" si="139"/>
        <v>7655.057460204278</v>
      </c>
      <c r="U647">
        <f t="shared" si="140"/>
        <v>85056.194002269753</v>
      </c>
      <c r="V647">
        <f t="shared" si="141"/>
        <v>132449887.81715545</v>
      </c>
    </row>
    <row r="648" spans="5:22" x14ac:dyDescent="0.15">
      <c r="E648" s="1">
        <v>43934</v>
      </c>
      <c r="F648">
        <f t="shared" si="131"/>
        <v>103970495893.41484</v>
      </c>
      <c r="G648">
        <f t="shared" si="132"/>
        <v>42904359.573022291</v>
      </c>
      <c r="H648">
        <v>6000000</v>
      </c>
      <c r="I648">
        <v>0.09</v>
      </c>
      <c r="J648">
        <f t="shared" ref="J648:J711" si="142">H648/0.51*1.2/I648</f>
        <v>156862745.09803921</v>
      </c>
      <c r="K648">
        <f t="shared" si="133"/>
        <v>2475.9539254485589</v>
      </c>
      <c r="L648">
        <f t="shared" si="134"/>
        <v>27510.599171650658</v>
      </c>
      <c r="N648">
        <v>20000000000</v>
      </c>
      <c r="O648" s="2">
        <f t="shared" si="135"/>
        <v>5.1985247946707425</v>
      </c>
      <c r="P648" s="2">
        <f t="shared" si="136"/>
        <v>2.1452179786511146E-3</v>
      </c>
      <c r="Q648" s="2">
        <f t="shared" si="137"/>
        <v>4.1265898757475981E-4</v>
      </c>
      <c r="R648">
        <v>120000</v>
      </c>
      <c r="S648">
        <f t="shared" si="138"/>
        <v>122980.39215686274</v>
      </c>
      <c r="T648">
        <f t="shared" si="139"/>
        <v>7655.5136106675072</v>
      </c>
      <c r="U648">
        <f t="shared" si="140"/>
        <v>85061.26234075008</v>
      </c>
      <c r="V648">
        <f t="shared" si="141"/>
        <v>132657924.40331459</v>
      </c>
    </row>
    <row r="649" spans="5:22" x14ac:dyDescent="0.15">
      <c r="E649" s="1">
        <v>43935</v>
      </c>
      <c r="F649">
        <f t="shared" si="131"/>
        <v>104127358638.51288</v>
      </c>
      <c r="G649">
        <f t="shared" si="132"/>
        <v>42931870.172193944</v>
      </c>
      <c r="H649">
        <v>6000000</v>
      </c>
      <c r="I649">
        <v>0.09</v>
      </c>
      <c r="J649">
        <f t="shared" si="142"/>
        <v>156862745.09803921</v>
      </c>
      <c r="K649">
        <f t="shared" si="133"/>
        <v>2473.8092313223256</v>
      </c>
      <c r="L649">
        <f t="shared" si="134"/>
        <v>27486.76923691473</v>
      </c>
      <c r="N649">
        <v>20000000000</v>
      </c>
      <c r="O649" s="2">
        <f t="shared" si="135"/>
        <v>5.2063679319256435</v>
      </c>
      <c r="P649" s="2">
        <f t="shared" si="136"/>
        <v>2.1465935086096974E-3</v>
      </c>
      <c r="Q649" s="2">
        <f t="shared" si="137"/>
        <v>4.1230153855372094E-4</v>
      </c>
      <c r="R649">
        <v>120000</v>
      </c>
      <c r="S649">
        <f t="shared" si="138"/>
        <v>122980.39215686274</v>
      </c>
      <c r="T649">
        <f t="shared" si="139"/>
        <v>7655.968678840758</v>
      </c>
      <c r="U649">
        <f t="shared" si="140"/>
        <v>85066.318653786206</v>
      </c>
      <c r="V649">
        <f t="shared" si="141"/>
        <v>132865966.05781221</v>
      </c>
    </row>
    <row r="650" spans="5:22" x14ac:dyDescent="0.15">
      <c r="E650" s="1">
        <v>43936</v>
      </c>
      <c r="F650">
        <f t="shared" si="131"/>
        <v>104284221383.61092</v>
      </c>
      <c r="G650">
        <f t="shared" si="132"/>
        <v>42959356.941430859</v>
      </c>
      <c r="H650">
        <v>6000000</v>
      </c>
      <c r="I650">
        <v>0.09</v>
      </c>
      <c r="J650">
        <f t="shared" si="142"/>
        <v>156862745.09803921</v>
      </c>
      <c r="K650">
        <f t="shared" si="133"/>
        <v>2471.6696181719162</v>
      </c>
      <c r="L650">
        <f t="shared" si="134"/>
        <v>27462.995757465738</v>
      </c>
      <c r="N650">
        <v>20000000000</v>
      </c>
      <c r="O650" s="2">
        <f t="shared" si="135"/>
        <v>5.2142110691805454</v>
      </c>
      <c r="P650" s="2">
        <f t="shared" si="136"/>
        <v>2.1479678470715429E-3</v>
      </c>
      <c r="Q650" s="2">
        <f t="shared" si="137"/>
        <v>4.1194493636198602E-4</v>
      </c>
      <c r="R650">
        <v>120000</v>
      </c>
      <c r="S650">
        <f t="shared" si="138"/>
        <v>122980.39215686274</v>
      </c>
      <c r="T650">
        <f t="shared" si="139"/>
        <v>7656.4226689160378</v>
      </c>
      <c r="U650">
        <f t="shared" si="140"/>
        <v>85071.362987955974</v>
      </c>
      <c r="V650">
        <f t="shared" si="141"/>
        <v>133074012.76862288</v>
      </c>
    </row>
    <row r="651" spans="5:22" x14ac:dyDescent="0.15">
      <c r="E651" s="1">
        <v>43937</v>
      </c>
      <c r="F651">
        <f t="shared" si="131"/>
        <v>104441084128.70895</v>
      </c>
      <c r="G651">
        <f t="shared" si="132"/>
        <v>42986819.937188327</v>
      </c>
      <c r="H651">
        <v>6000000</v>
      </c>
      <c r="I651">
        <v>0.09</v>
      </c>
      <c r="J651">
        <f t="shared" si="142"/>
        <v>156862745.09803921</v>
      </c>
      <c r="K651">
        <f t="shared" si="133"/>
        <v>2469.5350663468666</v>
      </c>
      <c r="L651">
        <f t="shared" si="134"/>
        <v>27439.278514965186</v>
      </c>
      <c r="N651">
        <v>20000000000</v>
      </c>
      <c r="O651" s="2">
        <f t="shared" si="135"/>
        <v>5.2220542064354474</v>
      </c>
      <c r="P651" s="2">
        <f t="shared" si="136"/>
        <v>2.1493409968594162E-3</v>
      </c>
      <c r="Q651" s="2">
        <f t="shared" si="137"/>
        <v>4.1158917772447779E-4</v>
      </c>
      <c r="R651">
        <v>120000</v>
      </c>
      <c r="S651">
        <f t="shared" si="138"/>
        <v>122980.39215686274</v>
      </c>
      <c r="T651">
        <f t="shared" si="139"/>
        <v>7656.8755850628449</v>
      </c>
      <c r="U651">
        <f t="shared" si="140"/>
        <v>85076.395389587167</v>
      </c>
      <c r="V651">
        <f t="shared" si="141"/>
        <v>133282064.52376769</v>
      </c>
    </row>
    <row r="652" spans="5:22" x14ac:dyDescent="0.15">
      <c r="E652" s="1">
        <v>43938</v>
      </c>
      <c r="F652">
        <f t="shared" si="131"/>
        <v>104597946873.80699</v>
      </c>
      <c r="G652">
        <f t="shared" si="132"/>
        <v>43014259.215703294</v>
      </c>
      <c r="H652">
        <v>6000000</v>
      </c>
      <c r="I652">
        <v>0.09</v>
      </c>
      <c r="J652">
        <f t="shared" si="142"/>
        <v>156862745.09803921</v>
      </c>
      <c r="K652">
        <f t="shared" si="133"/>
        <v>2467.4055563020665</v>
      </c>
      <c r="L652">
        <f t="shared" si="134"/>
        <v>27415.617292245184</v>
      </c>
      <c r="N652">
        <v>20000000000</v>
      </c>
      <c r="O652" s="2">
        <f t="shared" si="135"/>
        <v>5.2298973436903493</v>
      </c>
      <c r="P652" s="2">
        <f t="shared" si="136"/>
        <v>2.1507129607851645E-3</v>
      </c>
      <c r="Q652" s="2">
        <f t="shared" si="137"/>
        <v>4.112342593836778E-4</v>
      </c>
      <c r="R652">
        <v>120000</v>
      </c>
      <c r="S652">
        <f t="shared" si="138"/>
        <v>122980.39215686274</v>
      </c>
      <c r="T652">
        <f t="shared" si="139"/>
        <v>7657.3274314283253</v>
      </c>
      <c r="U652">
        <f t="shared" si="140"/>
        <v>85081.415904759167</v>
      </c>
      <c r="V652">
        <f t="shared" si="141"/>
        <v>133490121.31131415</v>
      </c>
    </row>
    <row r="653" spans="5:22" x14ac:dyDescent="0.15">
      <c r="E653" s="1">
        <v>43939</v>
      </c>
      <c r="F653">
        <f t="shared" si="131"/>
        <v>104754809618.90503</v>
      </c>
      <c r="G653">
        <f t="shared" si="132"/>
        <v>43041674.832995541</v>
      </c>
      <c r="H653">
        <v>6000000</v>
      </c>
      <c r="I653">
        <v>0.09</v>
      </c>
      <c r="J653">
        <f t="shared" si="142"/>
        <v>156862745.09803921</v>
      </c>
      <c r="K653">
        <f t="shared" si="133"/>
        <v>2465.2810685970358</v>
      </c>
      <c r="L653">
        <f t="shared" si="134"/>
        <v>27392.011873300398</v>
      </c>
      <c r="N653">
        <v>20000000000</v>
      </c>
      <c r="O653" s="2">
        <f t="shared" si="135"/>
        <v>5.2377404809452512</v>
      </c>
      <c r="P653" s="2">
        <f t="shared" si="136"/>
        <v>2.1520837416497771E-3</v>
      </c>
      <c r="Q653" s="2">
        <f t="shared" si="137"/>
        <v>4.1088017809950598E-4</v>
      </c>
      <c r="R653">
        <v>120000</v>
      </c>
      <c r="S653">
        <f t="shared" si="138"/>
        <v>122980.39215686274</v>
      </c>
      <c r="T653">
        <f t="shared" si="139"/>
        <v>7657.778212137423</v>
      </c>
      <c r="U653">
        <f t="shared" si="140"/>
        <v>85086.424579304701</v>
      </c>
      <c r="V653">
        <f t="shared" si="141"/>
        <v>133698183.11937578</v>
      </c>
    </row>
    <row r="654" spans="5:22" x14ac:dyDescent="0.15">
      <c r="E654" s="1">
        <v>43940</v>
      </c>
      <c r="F654">
        <f t="shared" si="131"/>
        <v>104911672364.00307</v>
      </c>
      <c r="G654">
        <f t="shared" si="132"/>
        <v>43069066.844868839</v>
      </c>
      <c r="H654">
        <v>6000000</v>
      </c>
      <c r="I654">
        <v>0.09</v>
      </c>
      <c r="J654">
        <f t="shared" si="142"/>
        <v>156862745.09803921</v>
      </c>
      <c r="K654">
        <f t="shared" si="133"/>
        <v>2463.1615838952093</v>
      </c>
      <c r="L654">
        <f t="shared" si="134"/>
        <v>27368.462043280106</v>
      </c>
      <c r="N654">
        <v>20000000000</v>
      </c>
      <c r="O654" s="2">
        <f t="shared" si="135"/>
        <v>5.2455836182001532</v>
      </c>
      <c r="P654" s="2">
        <f t="shared" si="136"/>
        <v>2.153453342243442E-3</v>
      </c>
      <c r="Q654" s="2">
        <f t="shared" si="137"/>
        <v>4.1052693064920151E-4</v>
      </c>
      <c r="R654">
        <v>120000</v>
      </c>
      <c r="S654">
        <f t="shared" si="138"/>
        <v>122980.39215686274</v>
      </c>
      <c r="T654">
        <f t="shared" si="139"/>
        <v>7658.2279312930341</v>
      </c>
      <c r="U654">
        <f t="shared" si="140"/>
        <v>85091.421458811499</v>
      </c>
      <c r="V654">
        <f t="shared" si="141"/>
        <v>133906249.93611196</v>
      </c>
    </row>
    <row r="655" spans="5:22" x14ac:dyDescent="0.15">
      <c r="E655" s="1">
        <v>43941</v>
      </c>
      <c r="F655">
        <f t="shared" si="131"/>
        <v>105068535109.1011</v>
      </c>
      <c r="G655">
        <f t="shared" si="132"/>
        <v>43096435.306912117</v>
      </c>
      <c r="H655">
        <v>6000000</v>
      </c>
      <c r="I655">
        <v>0.09</v>
      </c>
      <c r="J655">
        <f t="shared" si="142"/>
        <v>156862745.09803921</v>
      </c>
      <c r="K655">
        <f t="shared" si="133"/>
        <v>2461.0470829632272</v>
      </c>
      <c r="L655">
        <f t="shared" si="134"/>
        <v>27344.967588480304</v>
      </c>
      <c r="N655">
        <v>20000000000</v>
      </c>
      <c r="O655" s="2">
        <f t="shared" si="135"/>
        <v>5.2534267554550551</v>
      </c>
      <c r="P655" s="2">
        <f t="shared" si="136"/>
        <v>2.1548217653456058E-3</v>
      </c>
      <c r="Q655" s="2">
        <f t="shared" si="137"/>
        <v>4.1017451382720455E-4</v>
      </c>
      <c r="R655">
        <v>120000</v>
      </c>
      <c r="S655">
        <f t="shared" si="138"/>
        <v>122980.39215686274</v>
      </c>
      <c r="T655">
        <f t="shared" si="139"/>
        <v>7658.6765929761532</v>
      </c>
      <c r="U655">
        <f t="shared" si="140"/>
        <v>85096.406588623926</v>
      </c>
      <c r="V655">
        <f t="shared" si="141"/>
        <v>134114321.74972764</v>
      </c>
    </row>
    <row r="656" spans="5:22" x14ac:dyDescent="0.15">
      <c r="E656" s="1">
        <v>43942</v>
      </c>
      <c r="F656">
        <f t="shared" si="131"/>
        <v>105225397854.19914</v>
      </c>
      <c r="G656">
        <f t="shared" si="132"/>
        <v>43123780.274500594</v>
      </c>
      <c r="H656">
        <v>6000000</v>
      </c>
      <c r="I656">
        <v>0.09</v>
      </c>
      <c r="J656">
        <f t="shared" si="142"/>
        <v>156862745.09803921</v>
      </c>
      <c r="K656">
        <f t="shared" si="133"/>
        <v>2458.9375466702322</v>
      </c>
      <c r="L656">
        <f t="shared" si="134"/>
        <v>27321.528296335913</v>
      </c>
      <c r="N656">
        <v>20000000000</v>
      </c>
      <c r="O656" s="2">
        <f t="shared" si="135"/>
        <v>5.261269892709957</v>
      </c>
      <c r="P656" s="2">
        <f t="shared" si="136"/>
        <v>2.1561890137250296E-3</v>
      </c>
      <c r="Q656" s="2">
        <f t="shared" si="137"/>
        <v>4.098229244450387E-4</v>
      </c>
      <c r="R656">
        <v>120000</v>
      </c>
      <c r="S656">
        <f t="shared" si="138"/>
        <v>122980.39215686274</v>
      </c>
      <c r="T656">
        <f t="shared" si="139"/>
        <v>7659.1242012460307</v>
      </c>
      <c r="U656">
        <f t="shared" si="140"/>
        <v>85101.380013844784</v>
      </c>
      <c r="V656">
        <f t="shared" si="141"/>
        <v>134322398.54847312</v>
      </c>
    </row>
    <row r="657" spans="5:22" x14ac:dyDescent="0.15">
      <c r="E657" s="1">
        <v>43943</v>
      </c>
      <c r="F657">
        <f t="shared" si="131"/>
        <v>105382260599.29718</v>
      </c>
      <c r="G657">
        <f t="shared" si="132"/>
        <v>43151101.80279693</v>
      </c>
      <c r="H657">
        <v>6000000</v>
      </c>
      <c r="I657">
        <v>0.09</v>
      </c>
      <c r="J657">
        <f t="shared" si="142"/>
        <v>156862745.09803921</v>
      </c>
      <c r="K657">
        <f t="shared" si="133"/>
        <v>2456.8329559871704</v>
      </c>
      <c r="L657">
        <f t="shared" si="134"/>
        <v>27298.143955413005</v>
      </c>
      <c r="N657">
        <v>20000000000</v>
      </c>
      <c r="O657" s="2">
        <f t="shared" si="135"/>
        <v>5.269113029964859</v>
      </c>
      <c r="P657" s="2">
        <f t="shared" si="136"/>
        <v>2.1575550901398463E-3</v>
      </c>
      <c r="Q657" s="2">
        <f t="shared" si="137"/>
        <v>4.0947215933119502E-4</v>
      </c>
      <c r="R657">
        <v>120000</v>
      </c>
      <c r="S657">
        <f t="shared" si="138"/>
        <v>122980.39215686274</v>
      </c>
      <c r="T657">
        <f t="shared" si="139"/>
        <v>7659.570760140311</v>
      </c>
      <c r="U657">
        <f t="shared" si="140"/>
        <v>85106.341779336799</v>
      </c>
      <c r="V657">
        <f t="shared" si="141"/>
        <v>134530480.32064384</v>
      </c>
    </row>
    <row r="658" spans="5:22" x14ac:dyDescent="0.15">
      <c r="E658" s="1">
        <v>43944</v>
      </c>
      <c r="F658">
        <f t="shared" si="131"/>
        <v>105539123344.39522</v>
      </c>
      <c r="G658">
        <f t="shared" si="132"/>
        <v>43178399.94675234</v>
      </c>
      <c r="H658">
        <v>6000000</v>
      </c>
      <c r="I658">
        <v>0.09</v>
      </c>
      <c r="J658">
        <f t="shared" si="142"/>
        <v>156862745.09803921</v>
      </c>
      <c r="K658">
        <f t="shared" si="133"/>
        <v>2454.7332919860974</v>
      </c>
      <c r="L658">
        <f t="shared" si="134"/>
        <v>27274.814355401082</v>
      </c>
      <c r="N658">
        <v>20000000000</v>
      </c>
      <c r="O658" s="2">
        <f t="shared" si="135"/>
        <v>5.2769561672197609</v>
      </c>
      <c r="P658" s="2">
        <f t="shared" si="136"/>
        <v>2.158919997337617E-3</v>
      </c>
      <c r="Q658" s="2">
        <f t="shared" si="137"/>
        <v>4.0912221533101619E-4</v>
      </c>
      <c r="R658">
        <v>120000</v>
      </c>
      <c r="S658">
        <f t="shared" si="138"/>
        <v>122980.39215686274</v>
      </c>
      <c r="T658">
        <f t="shared" si="139"/>
        <v>7660.0162736751881</v>
      </c>
      <c r="U658">
        <f t="shared" si="140"/>
        <v>85111.291929724321</v>
      </c>
      <c r="V658">
        <f t="shared" si="141"/>
        <v>134738567.05458006</v>
      </c>
    </row>
    <row r="659" spans="5:22" x14ac:dyDescent="0.15">
      <c r="E659" s="1">
        <v>43945</v>
      </c>
      <c r="F659">
        <f t="shared" si="131"/>
        <v>105695986089.49326</v>
      </c>
      <c r="G659">
        <f t="shared" si="132"/>
        <v>43205674.761107743</v>
      </c>
      <c r="H659">
        <v>6000000</v>
      </c>
      <c r="I659">
        <v>0.09</v>
      </c>
      <c r="J659">
        <f t="shared" si="142"/>
        <v>156862745.09803921</v>
      </c>
      <c r="K659">
        <f t="shared" si="133"/>
        <v>2452.6385358394959</v>
      </c>
      <c r="L659">
        <f t="shared" si="134"/>
        <v>27251.539287105512</v>
      </c>
      <c r="N659">
        <v>20000000000</v>
      </c>
      <c r="O659" s="2">
        <f t="shared" si="135"/>
        <v>5.2847993044746628</v>
      </c>
      <c r="P659" s="2">
        <f t="shared" si="136"/>
        <v>2.160283738055387E-3</v>
      </c>
      <c r="Q659" s="2">
        <f t="shared" si="137"/>
        <v>4.0877308930658266E-4</v>
      </c>
      <c r="R659">
        <v>120000</v>
      </c>
      <c r="S659">
        <f t="shared" si="138"/>
        <v>122980.39215686274</v>
      </c>
      <c r="T659">
        <f t="shared" si="139"/>
        <v>7660.4607458455448</v>
      </c>
      <c r="U659">
        <f t="shared" si="140"/>
        <v>85116.23050939494</v>
      </c>
      <c r="V659">
        <f t="shared" si="141"/>
        <v>134946658.73866665</v>
      </c>
    </row>
    <row r="660" spans="5:22" x14ac:dyDescent="0.15">
      <c r="E660" s="1">
        <v>43946</v>
      </c>
      <c r="F660">
        <f t="shared" si="131"/>
        <v>105852848834.59129</v>
      </c>
      <c r="G660">
        <f t="shared" si="132"/>
        <v>43232926.300394848</v>
      </c>
      <c r="H660">
        <v>6000000</v>
      </c>
      <c r="I660">
        <v>0.09</v>
      </c>
      <c r="J660">
        <f t="shared" si="142"/>
        <v>156862745.09803921</v>
      </c>
      <c r="K660">
        <f t="shared" si="133"/>
        <v>2450.5486688195911</v>
      </c>
      <c r="L660">
        <f t="shared" si="134"/>
        <v>27228.318542439902</v>
      </c>
      <c r="N660">
        <v>20000000000</v>
      </c>
      <c r="O660" s="2">
        <f t="shared" si="135"/>
        <v>5.2926424417295648</v>
      </c>
      <c r="P660" s="2">
        <f t="shared" si="136"/>
        <v>2.1616463150197422E-3</v>
      </c>
      <c r="Q660" s="2">
        <f t="shared" si="137"/>
        <v>4.0842477813659851E-4</v>
      </c>
      <c r="R660">
        <v>120000</v>
      </c>
      <c r="S660">
        <f t="shared" si="138"/>
        <v>122980.39215686274</v>
      </c>
      <c r="T660">
        <f t="shared" si="139"/>
        <v>7660.9041806251034</v>
      </c>
      <c r="U660">
        <f t="shared" si="140"/>
        <v>85121.157562501146</v>
      </c>
      <c r="V660">
        <f t="shared" si="141"/>
        <v>135154755.36133292</v>
      </c>
    </row>
    <row r="661" spans="5:22" x14ac:dyDescent="0.15">
      <c r="E661" s="1">
        <v>43947</v>
      </c>
      <c r="F661">
        <f t="shared" si="131"/>
        <v>106009711579.68933</v>
      </c>
      <c r="G661">
        <f t="shared" si="132"/>
        <v>43260154.618937291</v>
      </c>
      <c r="H661">
        <v>6000000</v>
      </c>
      <c r="I661">
        <v>0.09</v>
      </c>
      <c r="J661">
        <f t="shared" si="142"/>
        <v>156862745.09803921</v>
      </c>
      <c r="K661">
        <f t="shared" si="133"/>
        <v>2448.4636722976775</v>
      </c>
      <c r="L661">
        <f t="shared" si="134"/>
        <v>27205.151914418639</v>
      </c>
      <c r="N661">
        <v>20000000000</v>
      </c>
      <c r="O661" s="2">
        <f t="shared" si="135"/>
        <v>5.3004855789844667</v>
      </c>
      <c r="P661" s="2">
        <f t="shared" si="136"/>
        <v>2.1630077309468644E-3</v>
      </c>
      <c r="Q661" s="2">
        <f t="shared" si="137"/>
        <v>4.0807727871627956E-4</v>
      </c>
      <c r="R661">
        <v>120000</v>
      </c>
      <c r="S661">
        <f t="shared" si="138"/>
        <v>122980.39215686274</v>
      </c>
      <c r="T661">
        <f t="shared" si="139"/>
        <v>7661.3465819665598</v>
      </c>
      <c r="U661">
        <f t="shared" si="140"/>
        <v>85126.073132961785</v>
      </c>
      <c r="V661">
        <f t="shared" si="141"/>
        <v>135362856.91105229</v>
      </c>
    </row>
    <row r="662" spans="5:22" x14ac:dyDescent="0.15">
      <c r="E662" s="1">
        <v>43948</v>
      </c>
      <c r="F662">
        <f t="shared" si="131"/>
        <v>106166574324.78737</v>
      </c>
      <c r="G662">
        <f t="shared" si="132"/>
        <v>43287359.770851709</v>
      </c>
      <c r="H662">
        <v>6000000</v>
      </c>
      <c r="I662">
        <v>0.09</v>
      </c>
      <c r="J662">
        <f t="shared" si="142"/>
        <v>156862745.09803921</v>
      </c>
      <c r="K662">
        <f t="shared" si="133"/>
        <v>2446.3835277434478</v>
      </c>
      <c r="L662">
        <f t="shared" si="134"/>
        <v>27182.039197149421</v>
      </c>
      <c r="N662">
        <v>20000000000</v>
      </c>
      <c r="O662" s="2">
        <f t="shared" si="135"/>
        <v>5.3083287162393686</v>
      </c>
      <c r="P662" s="2">
        <f t="shared" si="136"/>
        <v>2.1643679885425854E-3</v>
      </c>
      <c r="Q662" s="2">
        <f t="shared" si="137"/>
        <v>4.0773058795724124E-4</v>
      </c>
      <c r="R662">
        <v>120000</v>
      </c>
      <c r="S662">
        <f t="shared" si="138"/>
        <v>122980.39215686274</v>
      </c>
      <c r="T662">
        <f t="shared" si="139"/>
        <v>7661.7879538017378</v>
      </c>
      <c r="U662">
        <f t="shared" si="140"/>
        <v>85130.977264463756</v>
      </c>
      <c r="V662">
        <f t="shared" si="141"/>
        <v>135570963.37634212</v>
      </c>
    </row>
    <row r="663" spans="5:22" x14ac:dyDescent="0.15">
      <c r="E663" s="1">
        <v>43949</v>
      </c>
      <c r="F663">
        <f t="shared" si="131"/>
        <v>106323437069.88541</v>
      </c>
      <c r="G663">
        <f t="shared" si="132"/>
        <v>43314541.810048856</v>
      </c>
      <c r="H663">
        <v>6000000</v>
      </c>
      <c r="I663">
        <v>0.09</v>
      </c>
      <c r="J663">
        <f t="shared" si="142"/>
        <v>156862745.09803921</v>
      </c>
      <c r="K663">
        <f t="shared" si="133"/>
        <v>2444.3082167243301</v>
      </c>
      <c r="L663">
        <f t="shared" si="134"/>
        <v>27158.980185825891</v>
      </c>
      <c r="N663">
        <v>20000000000</v>
      </c>
      <c r="O663" s="2">
        <f t="shared" si="135"/>
        <v>5.3161718534942706</v>
      </c>
      <c r="P663" s="2">
        <f t="shared" si="136"/>
        <v>2.1657270905024429E-3</v>
      </c>
      <c r="Q663" s="2">
        <f t="shared" si="137"/>
        <v>4.0738470278738834E-4</v>
      </c>
      <c r="R663">
        <v>120000</v>
      </c>
      <c r="S663">
        <f t="shared" si="138"/>
        <v>122980.39215686274</v>
      </c>
      <c r="T663">
        <f t="shared" si="139"/>
        <v>7662.2283000417183</v>
      </c>
      <c r="U663">
        <f t="shared" si="140"/>
        <v>85135.870000463547</v>
      </c>
      <c r="V663">
        <f t="shared" si="141"/>
        <v>135779074.74576345</v>
      </c>
    </row>
    <row r="664" spans="5:22" x14ac:dyDescent="0.15">
      <c r="E664" s="1">
        <v>43950</v>
      </c>
      <c r="F664">
        <f t="shared" si="131"/>
        <v>106480299814.98344</v>
      </c>
      <c r="G664">
        <f t="shared" si="132"/>
        <v>43341700.790234685</v>
      </c>
      <c r="H664">
        <v>6000000</v>
      </c>
      <c r="I664">
        <v>0.09</v>
      </c>
      <c r="J664">
        <f t="shared" si="142"/>
        <v>156862745.09803921</v>
      </c>
      <c r="K664">
        <f t="shared" si="133"/>
        <v>2442.2377209048295</v>
      </c>
      <c r="L664">
        <f t="shared" si="134"/>
        <v>27135.974676720329</v>
      </c>
      <c r="N664">
        <v>20000000000</v>
      </c>
      <c r="O664" s="2">
        <f t="shared" si="135"/>
        <v>5.3240149907491725</v>
      </c>
      <c r="P664" s="2">
        <f t="shared" si="136"/>
        <v>2.1670850395117342E-3</v>
      </c>
      <c r="Q664" s="2">
        <f t="shared" si="137"/>
        <v>4.0703962015080494E-4</v>
      </c>
      <c r="R664">
        <v>120000</v>
      </c>
      <c r="S664">
        <f t="shared" si="138"/>
        <v>122980.39215686274</v>
      </c>
      <c r="T664">
        <f t="shared" si="139"/>
        <v>7662.6676245769877</v>
      </c>
      <c r="U664">
        <f t="shared" si="140"/>
        <v>85140.751384188756</v>
      </c>
      <c r="V664">
        <f t="shared" si="141"/>
        <v>135987191.00792077</v>
      </c>
    </row>
    <row r="665" spans="5:22" x14ac:dyDescent="0.15">
      <c r="E665" s="1">
        <v>43951</v>
      </c>
      <c r="F665">
        <f t="shared" si="131"/>
        <v>106637162560.08148</v>
      </c>
      <c r="G665">
        <f t="shared" si="132"/>
        <v>43368836.764911406</v>
      </c>
      <c r="H665">
        <v>6000000</v>
      </c>
      <c r="I665">
        <v>0.09</v>
      </c>
      <c r="J665">
        <f t="shared" si="142"/>
        <v>156862745.09803921</v>
      </c>
      <c r="K665">
        <f t="shared" si="133"/>
        <v>2440.1720220458724</v>
      </c>
      <c r="L665">
        <f t="shared" si="134"/>
        <v>27113.022467176361</v>
      </c>
      <c r="N665">
        <v>20000000000</v>
      </c>
      <c r="O665" s="2">
        <f t="shared" si="135"/>
        <v>5.3318581280040744</v>
      </c>
      <c r="P665" s="2">
        <f t="shared" si="136"/>
        <v>2.1684418382455703E-3</v>
      </c>
      <c r="Q665" s="2">
        <f t="shared" si="137"/>
        <v>4.0669533700764542E-4</v>
      </c>
      <c r="R665">
        <v>120000</v>
      </c>
      <c r="S665">
        <f t="shared" si="138"/>
        <v>122980.39215686274</v>
      </c>
      <c r="T665">
        <f t="shared" si="139"/>
        <v>7663.1059312775715</v>
      </c>
      <c r="U665">
        <f t="shared" si="140"/>
        <v>85145.621458639682</v>
      </c>
      <c r="V665">
        <f t="shared" si="141"/>
        <v>136195312.15146184</v>
      </c>
    </row>
    <row r="666" spans="5:22" x14ac:dyDescent="0.15">
      <c r="E666" s="1">
        <v>43952</v>
      </c>
      <c r="F666">
        <f t="shared" si="131"/>
        <v>106794025305.17952</v>
      </c>
      <c r="G666">
        <f t="shared" si="132"/>
        <v>43395949.787378579</v>
      </c>
      <c r="H666">
        <v>6000000</v>
      </c>
      <c r="I666">
        <v>0.09</v>
      </c>
      <c r="J666">
        <f t="shared" si="142"/>
        <v>156862745.09803921</v>
      </c>
      <c r="K666">
        <f t="shared" si="133"/>
        <v>2438.1111020041608</v>
      </c>
      <c r="L666">
        <f t="shared" si="134"/>
        <v>27090.123355601787</v>
      </c>
      <c r="N666">
        <v>20000000000</v>
      </c>
      <c r="O666" s="2">
        <f t="shared" si="135"/>
        <v>5.3397012652589764</v>
      </c>
      <c r="P666" s="2">
        <f t="shared" si="136"/>
        <v>2.1697974893689288E-3</v>
      </c>
      <c r="Q666" s="2">
        <f t="shared" si="137"/>
        <v>4.0635185033402682E-4</v>
      </c>
      <c r="R666">
        <v>120000</v>
      </c>
      <c r="S666">
        <f t="shared" si="138"/>
        <v>122980.39215686274</v>
      </c>
      <c r="T666">
        <f t="shared" si="139"/>
        <v>7663.5432239931752</v>
      </c>
      <c r="U666">
        <f t="shared" si="140"/>
        <v>85150.480266590836</v>
      </c>
      <c r="V666">
        <f t="shared" si="141"/>
        <v>136403438.16507736</v>
      </c>
    </row>
    <row r="667" spans="5:22" x14ac:dyDescent="0.15">
      <c r="E667" s="1">
        <v>43953</v>
      </c>
      <c r="F667">
        <f t="shared" si="131"/>
        <v>106950888050.27756</v>
      </c>
      <c r="G667">
        <f t="shared" si="132"/>
        <v>43423039.910734184</v>
      </c>
      <c r="H667">
        <v>6000000</v>
      </c>
      <c r="I667">
        <v>0.09</v>
      </c>
      <c r="J667">
        <f t="shared" si="142"/>
        <v>156862745.09803921</v>
      </c>
      <c r="K667">
        <f t="shared" si="133"/>
        <v>2436.0549427315291</v>
      </c>
      <c r="L667">
        <f t="shared" si="134"/>
        <v>27067.277141461436</v>
      </c>
      <c r="N667">
        <v>20000000000</v>
      </c>
      <c r="O667" s="2">
        <f t="shared" si="135"/>
        <v>5.3475444025138783</v>
      </c>
      <c r="P667" s="2">
        <f t="shared" si="136"/>
        <v>2.1711519955367091E-3</v>
      </c>
      <c r="Q667" s="2">
        <f t="shared" si="137"/>
        <v>4.0600915712192157E-4</v>
      </c>
      <c r="R667">
        <v>120000</v>
      </c>
      <c r="S667">
        <f t="shared" si="138"/>
        <v>122980.39215686274</v>
      </c>
      <c r="T667">
        <f t="shared" si="139"/>
        <v>7663.9795065533153</v>
      </c>
      <c r="U667">
        <f t="shared" si="140"/>
        <v>85155.327850592395</v>
      </c>
      <c r="V667">
        <f t="shared" si="141"/>
        <v>136611569.03750083</v>
      </c>
    </row>
    <row r="668" spans="5:22" x14ac:dyDescent="0.15">
      <c r="E668" s="1">
        <v>43954</v>
      </c>
      <c r="F668">
        <f t="shared" si="131"/>
        <v>107107750795.3756</v>
      </c>
      <c r="G668">
        <f t="shared" si="132"/>
        <v>43450107.187875643</v>
      </c>
      <c r="H668">
        <v>6000000</v>
      </c>
      <c r="I668">
        <v>0.09</v>
      </c>
      <c r="J668">
        <f t="shared" si="142"/>
        <v>156862745.09803921</v>
      </c>
      <c r="K668">
        <f t="shared" si="133"/>
        <v>2434.0035262743068</v>
      </c>
      <c r="L668">
        <f t="shared" si="134"/>
        <v>27044.483625270077</v>
      </c>
      <c r="N668">
        <v>20000000000</v>
      </c>
      <c r="O668" s="2">
        <f t="shared" si="135"/>
        <v>5.3553875397687793</v>
      </c>
      <c r="P668" s="2">
        <f t="shared" si="136"/>
        <v>2.172505359393782E-3</v>
      </c>
      <c r="Q668" s="2">
        <f t="shared" si="137"/>
        <v>4.056672543790511E-4</v>
      </c>
      <c r="R668">
        <v>120000</v>
      </c>
      <c r="S668">
        <f t="shared" si="138"/>
        <v>122980.39215686274</v>
      </c>
      <c r="T668">
        <f t="shared" si="139"/>
        <v>7664.4147827674578</v>
      </c>
      <c r="U668">
        <f t="shared" si="140"/>
        <v>85160.16425297175</v>
      </c>
      <c r="V668">
        <f t="shared" si="141"/>
        <v>136819704.75750828</v>
      </c>
    </row>
    <row r="669" spans="5:22" x14ac:dyDescent="0.15">
      <c r="E669" s="1">
        <v>43955</v>
      </c>
      <c r="F669">
        <f t="shared" si="131"/>
        <v>107264613540.47363</v>
      </c>
      <c r="G669">
        <f t="shared" si="132"/>
        <v>43477151.671500914</v>
      </c>
      <c r="H669">
        <v>6000000</v>
      </c>
      <c r="I669">
        <v>0.09</v>
      </c>
      <c r="J669">
        <f t="shared" si="142"/>
        <v>156862745.09803921</v>
      </c>
      <c r="K669">
        <f t="shared" si="133"/>
        <v>2431.9568347726845</v>
      </c>
      <c r="L669">
        <f t="shared" si="134"/>
        <v>27021.742608585384</v>
      </c>
      <c r="N669">
        <v>20000000000</v>
      </c>
      <c r="O669" s="2">
        <f t="shared" si="135"/>
        <v>5.3632306770236813</v>
      </c>
      <c r="P669" s="2">
        <f t="shared" si="136"/>
        <v>2.1738575835750459E-3</v>
      </c>
      <c r="Q669" s="2">
        <f t="shared" si="137"/>
        <v>4.0532613912878072E-4</v>
      </c>
      <c r="R669">
        <v>120000</v>
      </c>
      <c r="S669">
        <f t="shared" si="138"/>
        <v>122980.39215686274</v>
      </c>
      <c r="T669">
        <f t="shared" si="139"/>
        <v>7664.8490564251588</v>
      </c>
      <c r="U669">
        <f t="shared" si="140"/>
        <v>85164.989515835099</v>
      </c>
      <c r="V669">
        <f t="shared" si="141"/>
        <v>137027845.31391811</v>
      </c>
    </row>
    <row r="670" spans="5:22" x14ac:dyDescent="0.15">
      <c r="E670" s="1">
        <v>43956</v>
      </c>
      <c r="F670">
        <f t="shared" si="131"/>
        <v>107421476285.57167</v>
      </c>
      <c r="G670">
        <f t="shared" si="132"/>
        <v>43504173.414109498</v>
      </c>
      <c r="H670">
        <v>6000000</v>
      </c>
      <c r="I670">
        <v>0.09</v>
      </c>
      <c r="J670">
        <f t="shared" si="142"/>
        <v>156862745.09803921</v>
      </c>
      <c r="K670">
        <f t="shared" si="133"/>
        <v>2429.9148504600903</v>
      </c>
      <c r="L670">
        <f t="shared" si="134"/>
        <v>26999.053894001005</v>
      </c>
      <c r="N670">
        <v>20000000000</v>
      </c>
      <c r="O670" s="2">
        <f t="shared" si="135"/>
        <v>5.3710738142785832</v>
      </c>
      <c r="P670" s="2">
        <f t="shared" si="136"/>
        <v>2.1752086707054748E-3</v>
      </c>
      <c r="Q670" s="2">
        <f t="shared" si="137"/>
        <v>4.04985808410015E-4</v>
      </c>
      <c r="R670">
        <v>120000</v>
      </c>
      <c r="S670">
        <f t="shared" si="138"/>
        <v>122980.39215686274</v>
      </c>
      <c r="T670">
        <f t="shared" si="139"/>
        <v>7665.2823312961882</v>
      </c>
      <c r="U670">
        <f t="shared" si="140"/>
        <v>85169.803681068763</v>
      </c>
      <c r="V670">
        <f t="shared" si="141"/>
        <v>137235990.69559082</v>
      </c>
    </row>
    <row r="671" spans="5:22" x14ac:dyDescent="0.15">
      <c r="E671" s="1">
        <v>43957</v>
      </c>
      <c r="F671">
        <f t="shared" si="131"/>
        <v>107578339030.66971</v>
      </c>
      <c r="G671">
        <f t="shared" si="132"/>
        <v>43531172.468003497</v>
      </c>
      <c r="H671">
        <v>6000000</v>
      </c>
      <c r="I671">
        <v>0.09</v>
      </c>
      <c r="J671">
        <f t="shared" si="142"/>
        <v>156862745.09803921</v>
      </c>
      <c r="K671">
        <f t="shared" si="133"/>
        <v>2427.8775556625637</v>
      </c>
      <c r="L671">
        <f t="shared" si="134"/>
        <v>26976.4172851396</v>
      </c>
      <c r="N671">
        <v>20000000000</v>
      </c>
      <c r="O671" s="2">
        <f t="shared" si="135"/>
        <v>5.3789169515334851</v>
      </c>
      <c r="P671" s="2">
        <f t="shared" si="136"/>
        <v>2.1765586234001747E-3</v>
      </c>
      <c r="Q671" s="2">
        <f t="shared" si="137"/>
        <v>4.0464625927709403E-4</v>
      </c>
      <c r="R671">
        <v>120000</v>
      </c>
      <c r="S671">
        <f t="shared" si="138"/>
        <v>122980.39215686274</v>
      </c>
      <c r="T671">
        <f t="shared" si="139"/>
        <v>7665.7146111306602</v>
      </c>
      <c r="U671">
        <f t="shared" si="140"/>
        <v>85174.606790340666</v>
      </c>
      <c r="V671">
        <f t="shared" si="141"/>
        <v>137444140.89142877</v>
      </c>
    </row>
    <row r="672" spans="5:22" x14ac:dyDescent="0.15">
      <c r="E672" s="1">
        <v>43958</v>
      </c>
      <c r="F672">
        <f t="shared" si="131"/>
        <v>107735201775.76775</v>
      </c>
      <c r="G672">
        <f t="shared" si="132"/>
        <v>43558148.885288633</v>
      </c>
      <c r="H672">
        <v>6000000</v>
      </c>
      <c r="I672">
        <v>0.09</v>
      </c>
      <c r="J672">
        <f t="shared" si="142"/>
        <v>156862745.09803921</v>
      </c>
      <c r="K672">
        <f t="shared" si="133"/>
        <v>2425.8449327981443</v>
      </c>
      <c r="L672">
        <f t="shared" si="134"/>
        <v>26953.832586646047</v>
      </c>
      <c r="N672">
        <v>20000000000</v>
      </c>
      <c r="O672" s="2">
        <f t="shared" si="135"/>
        <v>5.3867600887883871</v>
      </c>
      <c r="P672" s="2">
        <f t="shared" si="136"/>
        <v>2.1779074442644319E-3</v>
      </c>
      <c r="Q672" s="2">
        <f t="shared" si="137"/>
        <v>4.0430748879969068E-4</v>
      </c>
      <c r="R672">
        <v>120000</v>
      </c>
      <c r="S672">
        <f t="shared" si="138"/>
        <v>122980.39215686274</v>
      </c>
      <c r="T672">
        <f t="shared" si="139"/>
        <v>7666.1458996591746</v>
      </c>
      <c r="U672">
        <f t="shared" si="140"/>
        <v>85179.398885101939</v>
      </c>
      <c r="V672">
        <f t="shared" si="141"/>
        <v>137652295.89037597</v>
      </c>
    </row>
    <row r="673" spans="5:22" x14ac:dyDescent="0.15">
      <c r="E673" s="1">
        <v>43959</v>
      </c>
      <c r="F673">
        <f t="shared" si="131"/>
        <v>107892064520.86578</v>
      </c>
      <c r="G673">
        <f t="shared" si="132"/>
        <v>43585102.717875279</v>
      </c>
      <c r="H673">
        <v>6000000</v>
      </c>
      <c r="I673">
        <v>0.09</v>
      </c>
      <c r="J673">
        <f t="shared" si="142"/>
        <v>156862745.09803921</v>
      </c>
      <c r="K673">
        <f t="shared" si="133"/>
        <v>2423.8169643762526</v>
      </c>
      <c r="L673">
        <f t="shared" si="134"/>
        <v>26931.299604180585</v>
      </c>
      <c r="N673">
        <v>20000000000</v>
      </c>
      <c r="O673" s="2">
        <f t="shared" si="135"/>
        <v>5.394603226043289</v>
      </c>
      <c r="P673" s="2">
        <f t="shared" si="136"/>
        <v>2.1792551358937639E-3</v>
      </c>
      <c r="Q673" s="2">
        <f t="shared" si="137"/>
        <v>4.0396949406270878E-4</v>
      </c>
      <c r="R673">
        <v>120000</v>
      </c>
      <c r="S673">
        <f t="shared" si="138"/>
        <v>122980.39215686274</v>
      </c>
      <c r="T673">
        <f t="shared" si="139"/>
        <v>7666.5762005929409</v>
      </c>
      <c r="U673">
        <f t="shared" si="140"/>
        <v>85184.180006588242</v>
      </c>
      <c r="V673">
        <f t="shared" si="141"/>
        <v>137860455.68141794</v>
      </c>
    </row>
    <row r="674" spans="5:22" x14ac:dyDescent="0.15">
      <c r="E674" s="1">
        <v>43960</v>
      </c>
      <c r="F674">
        <f t="shared" si="131"/>
        <v>108048927265.96382</v>
      </c>
      <c r="G674">
        <f t="shared" si="132"/>
        <v>43612034.017479457</v>
      </c>
      <c r="H674">
        <v>6000000</v>
      </c>
      <c r="I674">
        <v>0.09</v>
      </c>
      <c r="J674">
        <f t="shared" si="142"/>
        <v>156862745.09803921</v>
      </c>
      <c r="K674">
        <f t="shared" si="133"/>
        <v>2421.7936329970889</v>
      </c>
      <c r="L674">
        <f t="shared" si="134"/>
        <v>26908.8181444121</v>
      </c>
      <c r="N674">
        <v>20000000000</v>
      </c>
      <c r="O674" s="2">
        <f t="shared" si="135"/>
        <v>5.4024463632981909</v>
      </c>
      <c r="P674" s="2">
        <f t="shared" si="136"/>
        <v>2.1806017008739729E-3</v>
      </c>
      <c r="Q674" s="2">
        <f t="shared" si="137"/>
        <v>4.0363227216618148E-4</v>
      </c>
      <c r="R674">
        <v>120000</v>
      </c>
      <c r="S674">
        <f t="shared" si="138"/>
        <v>122980.39215686274</v>
      </c>
      <c r="T674">
        <f t="shared" si="139"/>
        <v>7667.005517623903</v>
      </c>
      <c r="U674">
        <f t="shared" si="140"/>
        <v>85188.950195821148</v>
      </c>
      <c r="V674">
        <f t="shared" si="141"/>
        <v>138068620.2535814</v>
      </c>
    </row>
    <row r="675" spans="5:22" x14ac:dyDescent="0.15">
      <c r="E675" s="1">
        <v>43961</v>
      </c>
      <c r="F675">
        <f t="shared" si="131"/>
        <v>108205790011.06186</v>
      </c>
      <c r="G675">
        <f t="shared" si="132"/>
        <v>43638942.835623868</v>
      </c>
      <c r="H675">
        <v>6000000</v>
      </c>
      <c r="I675">
        <v>0.09</v>
      </c>
      <c r="J675">
        <f t="shared" si="142"/>
        <v>156862745.09803921</v>
      </c>
      <c r="K675">
        <f t="shared" si="133"/>
        <v>2419.7749213510297</v>
      </c>
      <c r="L675">
        <f t="shared" si="134"/>
        <v>26886.388015011442</v>
      </c>
      <c r="N675">
        <v>20000000000</v>
      </c>
      <c r="O675" s="2">
        <f t="shared" si="135"/>
        <v>5.4102895005530929</v>
      </c>
      <c r="P675" s="2">
        <f t="shared" si="136"/>
        <v>2.1819471417811932E-3</v>
      </c>
      <c r="Q675" s="2">
        <f t="shared" si="137"/>
        <v>4.0329582022517155E-4</v>
      </c>
      <c r="R675">
        <v>120000</v>
      </c>
      <c r="S675">
        <f t="shared" si="138"/>
        <v>122980.39215686274</v>
      </c>
      <c r="T675">
        <f t="shared" si="139"/>
        <v>7667.433854424874</v>
      </c>
      <c r="U675">
        <f t="shared" si="140"/>
        <v>85193.709493609713</v>
      </c>
      <c r="V675">
        <f t="shared" si="141"/>
        <v>138276789.59593409</v>
      </c>
    </row>
    <row r="676" spans="5:22" x14ac:dyDescent="0.15">
      <c r="E676" s="1">
        <v>43962</v>
      </c>
      <c r="F676">
        <f t="shared" si="131"/>
        <v>108362652756.1599</v>
      </c>
      <c r="G676">
        <f t="shared" si="132"/>
        <v>43665829.223638877</v>
      </c>
      <c r="H676">
        <v>6000000</v>
      </c>
      <c r="I676">
        <v>0.09</v>
      </c>
      <c r="J676">
        <f t="shared" si="142"/>
        <v>156862745.09803921</v>
      </c>
      <c r="K676">
        <f t="shared" si="133"/>
        <v>2417.7608122180277</v>
      </c>
      <c r="L676">
        <f t="shared" si="134"/>
        <v>26864.009024644754</v>
      </c>
      <c r="N676">
        <v>20000000000</v>
      </c>
      <c r="O676" s="2">
        <f t="shared" si="135"/>
        <v>5.4181326378079948</v>
      </c>
      <c r="P676" s="2">
        <f t="shared" si="136"/>
        <v>2.1832914611819437E-3</v>
      </c>
      <c r="Q676" s="2">
        <f t="shared" si="137"/>
        <v>4.0296013536967131E-4</v>
      </c>
      <c r="R676">
        <v>120000</v>
      </c>
      <c r="S676">
        <f t="shared" si="138"/>
        <v>122980.39215686274</v>
      </c>
      <c r="T676">
        <f t="shared" si="139"/>
        <v>7667.8612146496598</v>
      </c>
      <c r="U676">
        <f t="shared" si="140"/>
        <v>85198.457940551772</v>
      </c>
      <c r="V676">
        <f t="shared" si="141"/>
        <v>138484963.69758457</v>
      </c>
    </row>
    <row r="677" spans="5:22" x14ac:dyDescent="0.15">
      <c r="E677" s="1">
        <v>43963</v>
      </c>
      <c r="F677">
        <f t="shared" si="131"/>
        <v>108519515501.25793</v>
      </c>
      <c r="G677">
        <f t="shared" si="132"/>
        <v>43692693.23266352</v>
      </c>
      <c r="H677">
        <v>6000000</v>
      </c>
      <c r="I677">
        <v>0.09</v>
      </c>
      <c r="J677">
        <f t="shared" si="142"/>
        <v>156862745.09803921</v>
      </c>
      <c r="K677">
        <f t="shared" si="133"/>
        <v>2415.751288467025</v>
      </c>
      <c r="L677">
        <f t="shared" si="134"/>
        <v>26841.680982966944</v>
      </c>
      <c r="N677">
        <v>20000000000</v>
      </c>
      <c r="O677" s="2">
        <f t="shared" si="135"/>
        <v>5.4259757750628967</v>
      </c>
      <c r="P677" s="2">
        <f t="shared" si="136"/>
        <v>2.1846346616331762E-3</v>
      </c>
      <c r="Q677" s="2">
        <f t="shared" si="137"/>
        <v>4.0262521474450412E-4</v>
      </c>
      <c r="R677">
        <v>120000</v>
      </c>
      <c r="S677">
        <f t="shared" si="138"/>
        <v>122980.39215686274</v>
      </c>
      <c r="T677">
        <f t="shared" si="139"/>
        <v>7668.2876019331816</v>
      </c>
      <c r="U677">
        <f t="shared" si="140"/>
        <v>85203.195577035352</v>
      </c>
      <c r="V677">
        <f t="shared" si="141"/>
        <v>138693142.54768199</v>
      </c>
    </row>
    <row r="678" spans="5:22" x14ac:dyDescent="0.15">
      <c r="E678" s="1">
        <v>43964</v>
      </c>
      <c r="F678">
        <f t="shared" si="131"/>
        <v>108676378246.35597</v>
      </c>
      <c r="G678">
        <f t="shared" si="132"/>
        <v>43719534.913646489</v>
      </c>
      <c r="H678">
        <v>6000000</v>
      </c>
      <c r="I678">
        <v>0.09</v>
      </c>
      <c r="J678">
        <f t="shared" si="142"/>
        <v>156862745.09803921</v>
      </c>
      <c r="K678">
        <f t="shared" si="133"/>
        <v>2413.7463330553592</v>
      </c>
      <c r="L678">
        <f t="shared" si="134"/>
        <v>26819.403700615101</v>
      </c>
      <c r="N678">
        <v>20000000000</v>
      </c>
      <c r="O678" s="2">
        <f t="shared" si="135"/>
        <v>5.4338189123177987</v>
      </c>
      <c r="P678" s="2">
        <f t="shared" si="136"/>
        <v>2.1859767456823245E-3</v>
      </c>
      <c r="Q678" s="2">
        <f t="shared" si="137"/>
        <v>4.0229105550922654E-4</v>
      </c>
      <c r="R678">
        <v>120000</v>
      </c>
      <c r="S678">
        <f t="shared" si="138"/>
        <v>122980.39215686274</v>
      </c>
      <c r="T678">
        <f t="shared" si="139"/>
        <v>7668.7130198916093</v>
      </c>
      <c r="U678">
        <f t="shared" si="140"/>
        <v>85207.92244324011</v>
      </c>
      <c r="V678">
        <f t="shared" si="141"/>
        <v>138901326.13541588</v>
      </c>
    </row>
    <row r="679" spans="5:22" x14ac:dyDescent="0.15">
      <c r="E679" s="1">
        <v>43965</v>
      </c>
      <c r="F679">
        <f t="shared" si="131"/>
        <v>108833240991.45401</v>
      </c>
      <c r="G679">
        <f t="shared" si="132"/>
        <v>43746354.317347102</v>
      </c>
      <c r="H679">
        <v>6000000</v>
      </c>
      <c r="I679">
        <v>0.09</v>
      </c>
      <c r="J679">
        <f t="shared" si="142"/>
        <v>156862745.09803921</v>
      </c>
      <c r="K679">
        <f t="shared" si="133"/>
        <v>2411.7459290281854</v>
      </c>
      <c r="L679">
        <f t="shared" si="134"/>
        <v>26797.17698920206</v>
      </c>
      <c r="N679">
        <v>20000000000</v>
      </c>
      <c r="O679" s="2">
        <f t="shared" si="135"/>
        <v>5.4416620495727006</v>
      </c>
      <c r="P679" s="2">
        <f t="shared" si="136"/>
        <v>2.1873177158673552E-3</v>
      </c>
      <c r="Q679" s="2">
        <f t="shared" si="137"/>
        <v>4.0195765483803085E-4</v>
      </c>
      <c r="R679">
        <v>120000</v>
      </c>
      <c r="S679">
        <f t="shared" si="138"/>
        <v>122980.39215686274</v>
      </c>
      <c r="T679">
        <f t="shared" si="139"/>
        <v>7669.1374721224765</v>
      </c>
      <c r="U679">
        <f t="shared" si="140"/>
        <v>85212.638579138627</v>
      </c>
      <c r="V679">
        <f t="shared" si="141"/>
        <v>139109514.45001599</v>
      </c>
    </row>
    <row r="680" spans="5:22" x14ac:dyDescent="0.15">
      <c r="E680" s="1">
        <v>43966</v>
      </c>
      <c r="F680">
        <f t="shared" si="131"/>
        <v>108990103736.55205</v>
      </c>
      <c r="G680">
        <f t="shared" si="132"/>
        <v>43773151.494336307</v>
      </c>
      <c r="H680">
        <v>6000000</v>
      </c>
      <c r="I680">
        <v>0.09</v>
      </c>
      <c r="J680">
        <f t="shared" si="142"/>
        <v>156862745.09803921</v>
      </c>
      <c r="K680">
        <f t="shared" si="133"/>
        <v>2409.7500595178949</v>
      </c>
      <c r="L680">
        <f t="shared" si="134"/>
        <v>26775.000661309943</v>
      </c>
      <c r="N680">
        <v>20000000000</v>
      </c>
      <c r="O680" s="2">
        <f t="shared" si="135"/>
        <v>5.4495051868276025</v>
      </c>
      <c r="P680" s="2">
        <f t="shared" si="136"/>
        <v>2.1886575747168155E-3</v>
      </c>
      <c r="Q680" s="2">
        <f t="shared" si="137"/>
        <v>4.0162500991964916E-4</v>
      </c>
      <c r="R680">
        <v>120000</v>
      </c>
      <c r="S680">
        <f t="shared" si="138"/>
        <v>122980.39215686274</v>
      </c>
      <c r="T680">
        <f t="shared" si="139"/>
        <v>7669.5609622048078</v>
      </c>
      <c r="U680">
        <f t="shared" si="140"/>
        <v>85217.34402449787</v>
      </c>
      <c r="V680">
        <f t="shared" si="141"/>
        <v>139317707.48075199</v>
      </c>
    </row>
    <row r="681" spans="5:22" x14ac:dyDescent="0.15">
      <c r="E681" s="1">
        <v>43967</v>
      </c>
      <c r="F681">
        <f t="shared" ref="F681:F744" si="143">F680+J680</f>
        <v>109146966481.65009</v>
      </c>
      <c r="G681">
        <f t="shared" ref="G681:G744" si="144">G680+L680</f>
        <v>43799926.494997621</v>
      </c>
      <c r="H681">
        <v>6000000</v>
      </c>
      <c r="I681">
        <v>0.09</v>
      </c>
      <c r="J681">
        <f t="shared" si="142"/>
        <v>156862745.09803921</v>
      </c>
      <c r="K681">
        <f t="shared" ref="K681:K744" si="145">H681*G681/F681</f>
        <v>2407.7587077435442</v>
      </c>
      <c r="L681">
        <f t="shared" ref="L681:L744" si="146">K681/I681</f>
        <v>26752.874530483827</v>
      </c>
      <c r="N681">
        <v>20000000000</v>
      </c>
      <c r="O681" s="2">
        <f t="shared" ref="O681:O744" si="147">F681/N681</f>
        <v>5.4573483240825045</v>
      </c>
      <c r="P681" s="2">
        <f t="shared" ref="P681:P744" si="148">G681/N681</f>
        <v>2.1899963247498811E-3</v>
      </c>
      <c r="Q681" s="2">
        <f t="shared" ref="Q681:Q744" si="149">G681/F681</f>
        <v>4.0129311795725735E-4</v>
      </c>
      <c r="R681">
        <v>120000</v>
      </c>
      <c r="S681">
        <f t="shared" ref="S681:S744" si="150">J681*49%/75000000*R681</f>
        <v>122980.39215686274</v>
      </c>
      <c r="T681">
        <f t="shared" ref="T681:T744" si="151">V681/F681*H681</f>
        <v>7669.9834936992393</v>
      </c>
      <c r="U681">
        <f t="shared" ref="U681:U744" si="152">T681/I681</f>
        <v>85222.038818880435</v>
      </c>
      <c r="V681">
        <f t="shared" ref="V681:V744" si="153">V680+U680+S681</f>
        <v>139525905.21693337</v>
      </c>
    </row>
    <row r="682" spans="5:22" x14ac:dyDescent="0.15">
      <c r="E682" s="1">
        <v>43968</v>
      </c>
      <c r="F682">
        <f t="shared" si="143"/>
        <v>109303829226.74812</v>
      </c>
      <c r="G682">
        <f t="shared" si="144"/>
        <v>43826679.369528107</v>
      </c>
      <c r="H682">
        <v>6000000</v>
      </c>
      <c r="I682">
        <v>0.09</v>
      </c>
      <c r="J682">
        <f t="shared" si="142"/>
        <v>156862745.09803921</v>
      </c>
      <c r="K682">
        <f t="shared" si="145"/>
        <v>2405.7718570102829</v>
      </c>
      <c r="L682">
        <f t="shared" si="146"/>
        <v>26730.798411225365</v>
      </c>
      <c r="N682">
        <v>20000000000</v>
      </c>
      <c r="O682" s="2">
        <f t="shared" si="147"/>
        <v>5.4651914613374064</v>
      </c>
      <c r="P682" s="2">
        <f t="shared" si="148"/>
        <v>2.1913339684764056E-3</v>
      </c>
      <c r="Q682" s="2">
        <f t="shared" si="149"/>
        <v>4.0096197616838048E-4</v>
      </c>
      <c r="R682">
        <v>120000</v>
      </c>
      <c r="S682">
        <f t="shared" si="150"/>
        <v>122980.39215686274</v>
      </c>
      <c r="T682">
        <f t="shared" si="151"/>
        <v>7670.4050701481337</v>
      </c>
      <c r="U682">
        <f t="shared" si="152"/>
        <v>85226.723001645936</v>
      </c>
      <c r="V682">
        <f t="shared" si="153"/>
        <v>139734107.6479091</v>
      </c>
    </row>
    <row r="683" spans="5:22" x14ac:dyDescent="0.15">
      <c r="E683" s="1">
        <v>43969</v>
      </c>
      <c r="F683">
        <f t="shared" si="143"/>
        <v>109460691971.84616</v>
      </c>
      <c r="G683">
        <f t="shared" si="144"/>
        <v>43853410.167939335</v>
      </c>
      <c r="H683">
        <v>6000000</v>
      </c>
      <c r="I683">
        <v>0.09</v>
      </c>
      <c r="J683">
        <f t="shared" si="142"/>
        <v>156862745.09803921</v>
      </c>
      <c r="K683">
        <f t="shared" si="145"/>
        <v>2403.7894907087916</v>
      </c>
      <c r="L683">
        <f t="shared" si="146"/>
        <v>26708.772118986573</v>
      </c>
      <c r="N683">
        <v>20000000000</v>
      </c>
      <c r="O683" s="2">
        <f t="shared" si="147"/>
        <v>5.4730345985923083</v>
      </c>
      <c r="P683" s="2">
        <f t="shared" si="148"/>
        <v>2.1926705083969667E-3</v>
      </c>
      <c r="Q683" s="2">
        <f t="shared" si="149"/>
        <v>4.0063158178479865E-4</v>
      </c>
      <c r="R683">
        <v>120000</v>
      </c>
      <c r="S683">
        <f t="shared" si="150"/>
        <v>122980.39215686274</v>
      </c>
      <c r="T683">
        <f t="shared" si="151"/>
        <v>7670.8256950757177</v>
      </c>
      <c r="U683">
        <f t="shared" si="152"/>
        <v>85231.396611952427</v>
      </c>
      <c r="V683">
        <f t="shared" si="153"/>
        <v>139942314.76306763</v>
      </c>
    </row>
    <row r="684" spans="5:22" x14ac:dyDescent="0.15">
      <c r="E684" s="1">
        <v>43970</v>
      </c>
      <c r="F684">
        <f t="shared" si="143"/>
        <v>109617554716.9442</v>
      </c>
      <c r="G684">
        <f t="shared" si="144"/>
        <v>43880118.940058321</v>
      </c>
      <c r="H684">
        <v>6000000</v>
      </c>
      <c r="I684">
        <v>0.09</v>
      </c>
      <c r="J684">
        <f t="shared" si="142"/>
        <v>156862745.09803921</v>
      </c>
      <c r="K684">
        <f t="shared" si="145"/>
        <v>2401.811592314722</v>
      </c>
      <c r="L684">
        <f t="shared" si="146"/>
        <v>26686.795470163579</v>
      </c>
      <c r="N684">
        <v>20000000000</v>
      </c>
      <c r="O684" s="2">
        <f t="shared" si="147"/>
        <v>5.4808777358472103</v>
      </c>
      <c r="P684" s="2">
        <f t="shared" si="148"/>
        <v>2.1940059470029159E-3</v>
      </c>
      <c r="Q684" s="2">
        <f t="shared" si="149"/>
        <v>4.0030193205245371E-4</v>
      </c>
      <c r="R684">
        <v>120000</v>
      </c>
      <c r="S684">
        <f t="shared" si="150"/>
        <v>122980.39215686274</v>
      </c>
      <c r="T684">
        <f t="shared" si="151"/>
        <v>7671.2453719881751</v>
      </c>
      <c r="U684">
        <f t="shared" si="152"/>
        <v>85236.059688757508</v>
      </c>
      <c r="V684">
        <f t="shared" si="153"/>
        <v>140150526.55183646</v>
      </c>
    </row>
    <row r="685" spans="5:22" x14ac:dyDescent="0.15">
      <c r="E685" s="1">
        <v>43971</v>
      </c>
      <c r="F685">
        <f t="shared" si="143"/>
        <v>109774417462.04224</v>
      </c>
      <c r="G685">
        <f t="shared" si="144"/>
        <v>43906805.735528484</v>
      </c>
      <c r="H685">
        <v>6000000</v>
      </c>
      <c r="I685">
        <v>0.09</v>
      </c>
      <c r="J685">
        <f t="shared" si="142"/>
        <v>156862745.09803921</v>
      </c>
      <c r="K685">
        <f t="shared" si="145"/>
        <v>2399.8381453881402</v>
      </c>
      <c r="L685">
        <f t="shared" si="146"/>
        <v>26664.868282090447</v>
      </c>
      <c r="N685">
        <v>20000000000</v>
      </c>
      <c r="O685" s="2">
        <f t="shared" si="147"/>
        <v>5.4887208731021122</v>
      </c>
      <c r="P685" s="2">
        <f t="shared" si="148"/>
        <v>2.1953402867764243E-3</v>
      </c>
      <c r="Q685" s="2">
        <f t="shared" si="149"/>
        <v>3.999730242313567E-4</v>
      </c>
      <c r="R685">
        <v>120000</v>
      </c>
      <c r="S685">
        <f t="shared" si="150"/>
        <v>122980.39215686274</v>
      </c>
      <c r="T685">
        <f t="shared" si="151"/>
        <v>7671.6641043737873</v>
      </c>
      <c r="U685">
        <f t="shared" si="152"/>
        <v>85240.712270819859</v>
      </c>
      <c r="V685">
        <f t="shared" si="153"/>
        <v>140358743.00368208</v>
      </c>
    </row>
    <row r="686" spans="5:22" x14ac:dyDescent="0.15">
      <c r="E686" s="1">
        <v>43972</v>
      </c>
      <c r="F686">
        <f t="shared" si="143"/>
        <v>109931280207.14027</v>
      </c>
      <c r="G686">
        <f t="shared" si="144"/>
        <v>43933470.603810571</v>
      </c>
      <c r="H686">
        <v>6000000</v>
      </c>
      <c r="I686">
        <v>0.09</v>
      </c>
      <c r="J686">
        <f t="shared" si="142"/>
        <v>156862745.09803921</v>
      </c>
      <c r="K686">
        <f t="shared" si="145"/>
        <v>2397.8691335729754</v>
      </c>
      <c r="L686">
        <f t="shared" si="146"/>
        <v>26642.990373033062</v>
      </c>
      <c r="N686">
        <v>20000000000</v>
      </c>
      <c r="O686" s="2">
        <f t="shared" si="147"/>
        <v>5.4965640103570141</v>
      </c>
      <c r="P686" s="2">
        <f t="shared" si="148"/>
        <v>2.1966735301905287E-3</v>
      </c>
      <c r="Q686" s="2">
        <f t="shared" si="149"/>
        <v>3.9964485559549587E-4</v>
      </c>
      <c r="R686">
        <v>120000</v>
      </c>
      <c r="S686">
        <f t="shared" si="150"/>
        <v>122980.39215686274</v>
      </c>
      <c r="T686">
        <f t="shared" si="151"/>
        <v>7672.0818957030378</v>
      </c>
      <c r="U686">
        <f t="shared" si="152"/>
        <v>85245.354396700423</v>
      </c>
      <c r="V686">
        <f t="shared" si="153"/>
        <v>140566964.10810977</v>
      </c>
    </row>
    <row r="687" spans="5:22" x14ac:dyDescent="0.15">
      <c r="E687" s="1">
        <v>43973</v>
      </c>
      <c r="F687">
        <f t="shared" si="143"/>
        <v>110088142952.23831</v>
      </c>
      <c r="G687">
        <f t="shared" si="144"/>
        <v>43960113.594183601</v>
      </c>
      <c r="H687">
        <v>6000000</v>
      </c>
      <c r="I687">
        <v>0.09</v>
      </c>
      <c r="J687">
        <f t="shared" si="142"/>
        <v>156862745.09803921</v>
      </c>
      <c r="K687">
        <f t="shared" si="145"/>
        <v>2395.9045405964748</v>
      </c>
      <c r="L687">
        <f t="shared" si="146"/>
        <v>26621.161562183053</v>
      </c>
      <c r="N687">
        <v>20000000000</v>
      </c>
      <c r="O687" s="2">
        <f t="shared" si="147"/>
        <v>5.5044071476119152</v>
      </c>
      <c r="P687" s="2">
        <f t="shared" si="148"/>
        <v>2.1980056797091803E-3</v>
      </c>
      <c r="Q687" s="2">
        <f t="shared" si="149"/>
        <v>3.9931742343274584E-4</v>
      </c>
      <c r="R687">
        <v>120000</v>
      </c>
      <c r="S687">
        <f t="shared" si="150"/>
        <v>122980.39215686274</v>
      </c>
      <c r="T687">
        <f t="shared" si="151"/>
        <v>7672.4987494287334</v>
      </c>
      <c r="U687">
        <f t="shared" si="152"/>
        <v>85249.98610476371</v>
      </c>
      <c r="V687">
        <f t="shared" si="153"/>
        <v>140775189.85466334</v>
      </c>
    </row>
    <row r="688" spans="5:22" x14ac:dyDescent="0.15">
      <c r="E688" s="1">
        <v>43974</v>
      </c>
      <c r="F688">
        <f t="shared" si="143"/>
        <v>110245005697.33635</v>
      </c>
      <c r="G688">
        <f t="shared" si="144"/>
        <v>43986734.755745783</v>
      </c>
      <c r="H688">
        <v>6000000</v>
      </c>
      <c r="I688">
        <v>0.09</v>
      </c>
      <c r="J688">
        <f t="shared" si="142"/>
        <v>156862745.09803921</v>
      </c>
      <c r="K688">
        <f t="shared" si="145"/>
        <v>2393.9443502686609</v>
      </c>
      <c r="L688">
        <f t="shared" si="146"/>
        <v>26599.38166965179</v>
      </c>
      <c r="N688">
        <v>20000000000</v>
      </c>
      <c r="O688" s="2">
        <f t="shared" si="147"/>
        <v>5.5122502848668171</v>
      </c>
      <c r="P688" s="2">
        <f t="shared" si="148"/>
        <v>2.1993367377872892E-3</v>
      </c>
      <c r="Q688" s="2">
        <f t="shared" si="149"/>
        <v>3.9899072504477682E-4</v>
      </c>
      <c r="R688">
        <v>120000</v>
      </c>
      <c r="S688">
        <f t="shared" si="150"/>
        <v>122980.39215686274</v>
      </c>
      <c r="T688">
        <f t="shared" si="151"/>
        <v>7672.9146689861145</v>
      </c>
      <c r="U688">
        <f t="shared" si="152"/>
        <v>85254.607433179059</v>
      </c>
      <c r="V688">
        <f t="shared" si="153"/>
        <v>140983420.23292497</v>
      </c>
    </row>
    <row r="689" spans="5:22" x14ac:dyDescent="0.15">
      <c r="E689" s="1">
        <v>43975</v>
      </c>
      <c r="F689">
        <f t="shared" si="143"/>
        <v>110401868442.43439</v>
      </c>
      <c r="G689">
        <f t="shared" si="144"/>
        <v>44013334.137415439</v>
      </c>
      <c r="H689">
        <v>6000000</v>
      </c>
      <c r="I689">
        <v>0.09</v>
      </c>
      <c r="J689">
        <f t="shared" si="142"/>
        <v>156862745.09803921</v>
      </c>
      <c r="K689">
        <f t="shared" si="145"/>
        <v>2391.9885464817917</v>
      </c>
      <c r="L689">
        <f t="shared" si="146"/>
        <v>26577.650516464353</v>
      </c>
      <c r="N689">
        <v>20000000000</v>
      </c>
      <c r="O689" s="2">
        <f t="shared" si="147"/>
        <v>5.5200934221217191</v>
      </c>
      <c r="P689" s="2">
        <f t="shared" si="148"/>
        <v>2.200666706870772E-3</v>
      </c>
      <c r="Q689" s="2">
        <f t="shared" si="149"/>
        <v>3.9866475774696529E-4</v>
      </c>
      <c r="R689">
        <v>120000</v>
      </c>
      <c r="S689">
        <f t="shared" si="150"/>
        <v>122980.39215686274</v>
      </c>
      <c r="T689">
        <f t="shared" si="151"/>
        <v>7673.3296577929741</v>
      </c>
      <c r="U689">
        <f t="shared" si="152"/>
        <v>85259.218419921934</v>
      </c>
      <c r="V689">
        <f t="shared" si="153"/>
        <v>141191655.23251501</v>
      </c>
    </row>
    <row r="690" spans="5:22" x14ac:dyDescent="0.15">
      <c r="E690" s="1">
        <v>43976</v>
      </c>
      <c r="F690">
        <f t="shared" si="143"/>
        <v>110558731187.53242</v>
      </c>
      <c r="G690">
        <f t="shared" si="144"/>
        <v>44039911.787931904</v>
      </c>
      <c r="H690">
        <v>6000000</v>
      </c>
      <c r="I690">
        <v>0.09</v>
      </c>
      <c r="J690">
        <f t="shared" si="142"/>
        <v>156862745.09803921</v>
      </c>
      <c r="K690">
        <f t="shared" si="145"/>
        <v>2390.0371132098285</v>
      </c>
      <c r="L690">
        <f t="shared" si="146"/>
        <v>26555.96792455365</v>
      </c>
      <c r="N690">
        <v>20000000000</v>
      </c>
      <c r="O690" s="2">
        <f t="shared" si="147"/>
        <v>5.527936559376621</v>
      </c>
      <c r="P690" s="2">
        <f t="shared" si="148"/>
        <v>2.2019955893965953E-3</v>
      </c>
      <c r="Q690" s="2">
        <f t="shared" si="149"/>
        <v>3.9833951886830476E-4</v>
      </c>
      <c r="R690">
        <v>120000</v>
      </c>
      <c r="S690">
        <f t="shared" si="150"/>
        <v>122980.39215686274</v>
      </c>
      <c r="T690">
        <f t="shared" si="151"/>
        <v>7673.7437192497719</v>
      </c>
      <c r="U690">
        <f t="shared" si="152"/>
        <v>85263.819102775247</v>
      </c>
      <c r="V690">
        <f t="shared" si="153"/>
        <v>141399894.84309179</v>
      </c>
    </row>
    <row r="691" spans="5:22" x14ac:dyDescent="0.15">
      <c r="E691" s="1">
        <v>43977</v>
      </c>
      <c r="F691">
        <f t="shared" si="143"/>
        <v>110715593932.63046</v>
      </c>
      <c r="G691">
        <f t="shared" si="144"/>
        <v>44066467.755856454</v>
      </c>
      <c r="H691">
        <v>6000000</v>
      </c>
      <c r="I691">
        <v>0.09</v>
      </c>
      <c r="J691">
        <f t="shared" si="142"/>
        <v>156862745.09803921</v>
      </c>
      <c r="K691">
        <f t="shared" si="145"/>
        <v>2388.0900345079053</v>
      </c>
      <c r="L691">
        <f t="shared" si="146"/>
        <v>26534.333716754503</v>
      </c>
      <c r="N691">
        <v>20000000000</v>
      </c>
      <c r="O691" s="2">
        <f t="shared" si="147"/>
        <v>5.5357796966315229</v>
      </c>
      <c r="P691" s="2">
        <f t="shared" si="148"/>
        <v>2.2033233877928227E-3</v>
      </c>
      <c r="Q691" s="2">
        <f t="shared" si="149"/>
        <v>3.980150057513176E-4</v>
      </c>
      <c r="R691">
        <v>120000</v>
      </c>
      <c r="S691">
        <f t="shared" si="150"/>
        <v>122980.39215686274</v>
      </c>
      <c r="T691">
        <f t="shared" si="151"/>
        <v>7674.1568567397371</v>
      </c>
      <c r="U691">
        <f t="shared" si="152"/>
        <v>85268.409519330409</v>
      </c>
      <c r="V691">
        <f t="shared" si="153"/>
        <v>141608139.05435142</v>
      </c>
    </row>
    <row r="692" spans="5:22" x14ac:dyDescent="0.15">
      <c r="E692" s="1">
        <v>43978</v>
      </c>
      <c r="F692">
        <f t="shared" si="143"/>
        <v>110872456677.7285</v>
      </c>
      <c r="G692">
        <f t="shared" si="144"/>
        <v>44093002.089573212</v>
      </c>
      <c r="H692">
        <v>6000000</v>
      </c>
      <c r="I692">
        <v>0.09</v>
      </c>
      <c r="J692">
        <f t="shared" si="142"/>
        <v>156862745.09803921</v>
      </c>
      <c r="K692">
        <f t="shared" si="145"/>
        <v>2386.1472945118062</v>
      </c>
      <c r="L692">
        <f t="shared" si="146"/>
        <v>26512.747716797847</v>
      </c>
      <c r="N692">
        <v>20000000000</v>
      </c>
      <c r="O692" s="2">
        <f t="shared" si="147"/>
        <v>5.5436228338864248</v>
      </c>
      <c r="P692" s="2">
        <f t="shared" si="148"/>
        <v>2.2046501044786608E-3</v>
      </c>
      <c r="Q692" s="2">
        <f t="shared" si="149"/>
        <v>3.9769121575196765E-4</v>
      </c>
      <c r="R692">
        <v>120000</v>
      </c>
      <c r="S692">
        <f t="shared" si="150"/>
        <v>122980.39215686274</v>
      </c>
      <c r="T692">
        <f t="shared" si="151"/>
        <v>7674.5690736289953</v>
      </c>
      <c r="U692">
        <f t="shared" si="152"/>
        <v>85272.989706988839</v>
      </c>
      <c r="V692">
        <f t="shared" si="153"/>
        <v>141816387.85602763</v>
      </c>
    </row>
    <row r="693" spans="5:22" x14ac:dyDescent="0.15">
      <c r="E693" s="1">
        <v>43979</v>
      </c>
      <c r="F693">
        <f t="shared" si="143"/>
        <v>111029319422.82654</v>
      </c>
      <c r="G693">
        <f t="shared" si="144"/>
        <v>44119514.837290011</v>
      </c>
      <c r="H693">
        <v>6000000</v>
      </c>
      <c r="I693">
        <v>0.09</v>
      </c>
      <c r="J693">
        <f t="shared" si="142"/>
        <v>156862745.09803921</v>
      </c>
      <c r="K693">
        <f t="shared" si="145"/>
        <v>2384.2088774374388</v>
      </c>
      <c r="L693">
        <f t="shared" si="146"/>
        <v>26491.209749304875</v>
      </c>
      <c r="N693">
        <v>20000000000</v>
      </c>
      <c r="O693" s="2">
        <f t="shared" si="147"/>
        <v>5.5514659711413268</v>
      </c>
      <c r="P693" s="2">
        <f t="shared" si="148"/>
        <v>2.2059757418645006E-3</v>
      </c>
      <c r="Q693" s="2">
        <f t="shared" si="149"/>
        <v>3.9736814623957313E-4</v>
      </c>
      <c r="R693">
        <v>120000</v>
      </c>
      <c r="S693">
        <f t="shared" si="150"/>
        <v>122980.39215686274</v>
      </c>
      <c r="T693">
        <f t="shared" si="151"/>
        <v>7674.9803732666642</v>
      </c>
      <c r="U693">
        <f t="shared" si="152"/>
        <v>85277.559702962943</v>
      </c>
      <c r="V693">
        <f t="shared" si="153"/>
        <v>142024641.2378915</v>
      </c>
    </row>
    <row r="694" spans="5:22" x14ac:dyDescent="0.15">
      <c r="E694" s="1">
        <v>43980</v>
      </c>
      <c r="F694">
        <f t="shared" si="143"/>
        <v>111186182167.92458</v>
      </c>
      <c r="G694">
        <f t="shared" si="144"/>
        <v>44146006.047039315</v>
      </c>
      <c r="H694">
        <v>6000000</v>
      </c>
      <c r="I694">
        <v>0.09</v>
      </c>
      <c r="J694">
        <f t="shared" si="142"/>
        <v>156862745.09803921</v>
      </c>
      <c r="K694">
        <f t="shared" si="145"/>
        <v>2382.2747675803221</v>
      </c>
      <c r="L694">
        <f t="shared" si="146"/>
        <v>26469.719639781357</v>
      </c>
      <c r="N694">
        <v>20000000000</v>
      </c>
      <c r="O694" s="2">
        <f t="shared" si="147"/>
        <v>5.5593091083962287</v>
      </c>
      <c r="P694" s="2">
        <f t="shared" si="148"/>
        <v>2.2073003023519657E-3</v>
      </c>
      <c r="Q694" s="2">
        <f t="shared" si="149"/>
        <v>3.970457945967204E-4</v>
      </c>
      <c r="R694">
        <v>120000</v>
      </c>
      <c r="S694">
        <f t="shared" si="150"/>
        <v>122980.39215686274</v>
      </c>
      <c r="T694">
        <f t="shared" si="151"/>
        <v>7675.3907589849723</v>
      </c>
      <c r="U694">
        <f t="shared" si="152"/>
        <v>85282.119544277477</v>
      </c>
      <c r="V694">
        <f t="shared" si="153"/>
        <v>142232899.18975133</v>
      </c>
    </row>
    <row r="695" spans="5:22" x14ac:dyDescent="0.15">
      <c r="E695" s="1">
        <v>43981</v>
      </c>
      <c r="F695">
        <f t="shared" si="143"/>
        <v>111343044913.02261</v>
      </c>
      <c r="G695">
        <f t="shared" si="144"/>
        <v>44172475.766679093</v>
      </c>
      <c r="H695">
        <v>6000000</v>
      </c>
      <c r="I695">
        <v>0.09</v>
      </c>
      <c r="J695">
        <f t="shared" si="142"/>
        <v>156862745.09803921</v>
      </c>
      <c r="K695">
        <f t="shared" si="145"/>
        <v>2380.3449493150715</v>
      </c>
      <c r="L695">
        <f t="shared" si="146"/>
        <v>26448.277214611906</v>
      </c>
      <c r="N695">
        <v>20000000000</v>
      </c>
      <c r="O695" s="2">
        <f t="shared" si="147"/>
        <v>5.5671522456511306</v>
      </c>
      <c r="P695" s="2">
        <f t="shared" si="148"/>
        <v>2.2086237883339548E-3</v>
      </c>
      <c r="Q695" s="2">
        <f t="shared" si="149"/>
        <v>3.9672415821917864E-4</v>
      </c>
      <c r="R695">
        <v>120000</v>
      </c>
      <c r="S695">
        <f t="shared" si="150"/>
        <v>122980.39215686274</v>
      </c>
      <c r="T695">
        <f t="shared" si="151"/>
        <v>7675.8002340993617</v>
      </c>
      <c r="U695">
        <f t="shared" si="152"/>
        <v>85286.669267770689</v>
      </c>
      <c r="V695">
        <f t="shared" si="153"/>
        <v>142441161.70145246</v>
      </c>
    </row>
    <row r="696" spans="5:22" x14ac:dyDescent="0.15">
      <c r="E696" s="1">
        <v>43982</v>
      </c>
      <c r="F696">
        <f t="shared" si="143"/>
        <v>111499907658.12065</v>
      </c>
      <c r="G696">
        <f t="shared" si="144"/>
        <v>44198924.043893702</v>
      </c>
      <c r="H696">
        <v>6000000</v>
      </c>
      <c r="I696">
        <v>0.09</v>
      </c>
      <c r="J696">
        <f t="shared" si="142"/>
        <v>156862745.09803921</v>
      </c>
      <c r="K696">
        <f t="shared" si="145"/>
        <v>2378.4194070948893</v>
      </c>
      <c r="L696">
        <f t="shared" si="146"/>
        <v>26426.882301054327</v>
      </c>
      <c r="N696">
        <v>20000000000</v>
      </c>
      <c r="O696" s="2">
        <f t="shared" si="147"/>
        <v>5.5749953829060326</v>
      </c>
      <c r="P696" s="2">
        <f t="shared" si="148"/>
        <v>2.209946202194685E-3</v>
      </c>
      <c r="Q696" s="2">
        <f t="shared" si="149"/>
        <v>3.9640323451581484E-4</v>
      </c>
      <c r="R696">
        <v>120000</v>
      </c>
      <c r="S696">
        <f t="shared" si="150"/>
        <v>122980.39215686274</v>
      </c>
      <c r="T696">
        <f t="shared" si="151"/>
        <v>7676.2088019086068</v>
      </c>
      <c r="U696">
        <f t="shared" si="152"/>
        <v>85291.208910095636</v>
      </c>
      <c r="V696">
        <f t="shared" si="153"/>
        <v>142649428.76287711</v>
      </c>
    </row>
    <row r="697" spans="5:22" x14ac:dyDescent="0.15">
      <c r="E697" s="1">
        <v>43983</v>
      </c>
      <c r="F697">
        <f t="shared" si="143"/>
        <v>111656770403.21869</v>
      </c>
      <c r="G697">
        <f t="shared" si="144"/>
        <v>44225350.926194757</v>
      </c>
      <c r="H697">
        <v>6000000</v>
      </c>
      <c r="I697">
        <v>0.09</v>
      </c>
      <c r="J697">
        <f t="shared" si="142"/>
        <v>156862745.09803921</v>
      </c>
      <c r="K697">
        <f t="shared" si="145"/>
        <v>2376.4981254510594</v>
      </c>
      <c r="L697">
        <f t="shared" si="146"/>
        <v>26405.534727233993</v>
      </c>
      <c r="N697">
        <v>20000000000</v>
      </c>
      <c r="O697" s="2">
        <f t="shared" si="147"/>
        <v>5.5828385201609345</v>
      </c>
      <c r="P697" s="2">
        <f t="shared" si="148"/>
        <v>2.2112675463097377E-3</v>
      </c>
      <c r="Q697" s="2">
        <f t="shared" si="149"/>
        <v>3.9608302090850988E-4</v>
      </c>
      <c r="R697">
        <v>120000</v>
      </c>
      <c r="S697">
        <f t="shared" si="150"/>
        <v>122980.39215686274</v>
      </c>
      <c r="T697">
        <f t="shared" si="151"/>
        <v>7676.6164656949077</v>
      </c>
      <c r="U697">
        <f t="shared" si="152"/>
        <v>85295.738507721195</v>
      </c>
      <c r="V697">
        <f t="shared" si="153"/>
        <v>142857700.36394408</v>
      </c>
    </row>
    <row r="698" spans="5:22" x14ac:dyDescent="0.15">
      <c r="E698" s="1">
        <v>43984</v>
      </c>
      <c r="F698">
        <f t="shared" si="143"/>
        <v>111813633148.31673</v>
      </c>
      <c r="G698">
        <f t="shared" si="144"/>
        <v>44251756.460921988</v>
      </c>
      <c r="H698">
        <v>6000000</v>
      </c>
      <c r="I698">
        <v>0.09</v>
      </c>
      <c r="J698">
        <f t="shared" si="142"/>
        <v>156862745.09803921</v>
      </c>
      <c r="K698">
        <f t="shared" si="145"/>
        <v>2374.5810889924473</v>
      </c>
      <c r="L698">
        <f t="shared" si="146"/>
        <v>26384.234322138305</v>
      </c>
      <c r="N698">
        <v>20000000000</v>
      </c>
      <c r="O698" s="2">
        <f t="shared" si="147"/>
        <v>5.5906816574158364</v>
      </c>
      <c r="P698" s="2">
        <f t="shared" si="148"/>
        <v>2.2125878230460994E-3</v>
      </c>
      <c r="Q698" s="2">
        <f t="shared" si="149"/>
        <v>3.9576351483207453E-4</v>
      </c>
      <c r="R698">
        <v>120000</v>
      </c>
      <c r="S698">
        <f t="shared" si="150"/>
        <v>122980.39215686274</v>
      </c>
      <c r="T698">
        <f t="shared" si="151"/>
        <v>7677.023228724006</v>
      </c>
      <c r="U698">
        <f t="shared" si="152"/>
        <v>85300.258096933409</v>
      </c>
      <c r="V698">
        <f t="shared" si="153"/>
        <v>143065976.49460867</v>
      </c>
    </row>
    <row r="699" spans="5:22" x14ac:dyDescent="0.15">
      <c r="E699" s="1">
        <v>43985</v>
      </c>
      <c r="F699">
        <f t="shared" si="143"/>
        <v>111970495893.41476</v>
      </c>
      <c r="G699">
        <f t="shared" si="144"/>
        <v>44278140.695244126</v>
      </c>
      <c r="H699">
        <v>6000000</v>
      </c>
      <c r="I699">
        <v>0.09</v>
      </c>
      <c r="J699">
        <f t="shared" si="142"/>
        <v>156862745.09803921</v>
      </c>
      <c r="K699">
        <f t="shared" si="145"/>
        <v>2372.6682824050022</v>
      </c>
      <c r="L699">
        <f t="shared" si="146"/>
        <v>26362.980915611137</v>
      </c>
      <c r="N699">
        <v>20000000000</v>
      </c>
      <c r="O699" s="2">
        <f t="shared" si="147"/>
        <v>5.5985247946707384</v>
      </c>
      <c r="P699" s="2">
        <f t="shared" si="148"/>
        <v>2.2139070347622063E-3</v>
      </c>
      <c r="Q699" s="2">
        <f t="shared" si="149"/>
        <v>3.9544471373416704E-4</v>
      </c>
      <c r="R699">
        <v>120000</v>
      </c>
      <c r="S699">
        <f t="shared" si="150"/>
        <v>122980.39215686274</v>
      </c>
      <c r="T699">
        <f t="shared" si="151"/>
        <v>7677.4290942452853</v>
      </c>
      <c r="U699">
        <f t="shared" si="152"/>
        <v>85304.767713836511</v>
      </c>
      <c r="V699">
        <f t="shared" si="153"/>
        <v>143274257.14486247</v>
      </c>
    </row>
    <row r="700" spans="5:22" x14ac:dyDescent="0.15">
      <c r="E700" s="1">
        <v>43986</v>
      </c>
      <c r="F700">
        <f t="shared" si="143"/>
        <v>112127358638.5128</v>
      </c>
      <c r="G700">
        <f t="shared" si="144"/>
        <v>44304503.676159739</v>
      </c>
      <c r="H700">
        <v>6000000</v>
      </c>
      <c r="I700">
        <v>0.09</v>
      </c>
      <c r="J700">
        <f t="shared" si="142"/>
        <v>156862745.09803921</v>
      </c>
      <c r="K700">
        <f t="shared" si="145"/>
        <v>2370.7596904512639</v>
      </c>
      <c r="L700">
        <f t="shared" si="146"/>
        <v>26341.774338347375</v>
      </c>
      <c r="N700">
        <v>20000000000</v>
      </c>
      <c r="O700" s="2">
        <f t="shared" si="147"/>
        <v>5.6063679319256403</v>
      </c>
      <c r="P700" s="2">
        <f t="shared" si="148"/>
        <v>2.215225183807987E-3</v>
      </c>
      <c r="Q700" s="2">
        <f t="shared" si="149"/>
        <v>3.9512661507521064E-4</v>
      </c>
      <c r="R700">
        <v>120000</v>
      </c>
      <c r="S700">
        <f t="shared" si="150"/>
        <v>122980.39215686274</v>
      </c>
      <c r="T700">
        <f t="shared" si="151"/>
        <v>7677.834065491882</v>
      </c>
      <c r="U700">
        <f t="shared" si="152"/>
        <v>85309.267394354247</v>
      </c>
      <c r="V700">
        <f t="shared" si="153"/>
        <v>143482542.30473319</v>
      </c>
    </row>
    <row r="701" spans="5:22" x14ac:dyDescent="0.15">
      <c r="E701" s="1">
        <v>43987</v>
      </c>
      <c r="F701">
        <f t="shared" si="143"/>
        <v>112284221383.61084</v>
      </c>
      <c r="G701">
        <f t="shared" si="144"/>
        <v>44330845.450498089</v>
      </c>
      <c r="H701">
        <v>6000000</v>
      </c>
      <c r="I701">
        <v>0.09</v>
      </c>
      <c r="J701">
        <f t="shared" si="142"/>
        <v>156862745.09803921</v>
      </c>
      <c r="K701">
        <f t="shared" si="145"/>
        <v>2368.855297969872</v>
      </c>
      <c r="L701">
        <f t="shared" si="146"/>
        <v>26320.614421887469</v>
      </c>
      <c r="N701">
        <v>20000000000</v>
      </c>
      <c r="O701" s="2">
        <f t="shared" si="147"/>
        <v>5.6142110691805422</v>
      </c>
      <c r="P701" s="2">
        <f t="shared" si="148"/>
        <v>2.2165422725249043E-3</v>
      </c>
      <c r="Q701" s="2">
        <f t="shared" si="149"/>
        <v>3.9480921632831201E-4</v>
      </c>
      <c r="R701">
        <v>120000</v>
      </c>
      <c r="S701">
        <f t="shared" si="150"/>
        <v>122980.39215686274</v>
      </c>
      <c r="T701">
        <f t="shared" si="151"/>
        <v>7678.2381456807816</v>
      </c>
      <c r="U701">
        <f t="shared" si="152"/>
        <v>85313.757174230908</v>
      </c>
      <c r="V701">
        <f t="shared" si="153"/>
        <v>143690831.96428442</v>
      </c>
    </row>
    <row r="702" spans="5:22" x14ac:dyDescent="0.15">
      <c r="E702" s="1">
        <v>43988</v>
      </c>
      <c r="F702">
        <f t="shared" si="143"/>
        <v>112441084128.70888</v>
      </c>
      <c r="G702">
        <f t="shared" si="144"/>
        <v>44357166.064919978</v>
      </c>
      <c r="H702">
        <v>6000000</v>
      </c>
      <c r="I702">
        <v>0.09</v>
      </c>
      <c r="J702">
        <f t="shared" si="142"/>
        <v>156862745.09803921</v>
      </c>
      <c r="K702">
        <f t="shared" si="145"/>
        <v>2366.9550898750826</v>
      </c>
      <c r="L702">
        <f t="shared" si="146"/>
        <v>26299.500998612031</v>
      </c>
      <c r="N702">
        <v>20000000000</v>
      </c>
      <c r="O702" s="2">
        <f t="shared" si="147"/>
        <v>5.6220542064354442</v>
      </c>
      <c r="P702" s="2">
        <f t="shared" si="148"/>
        <v>2.2178583032459991E-3</v>
      </c>
      <c r="Q702" s="2">
        <f t="shared" si="149"/>
        <v>3.9449251497918048E-4</v>
      </c>
      <c r="R702">
        <v>120000</v>
      </c>
      <c r="S702">
        <f t="shared" si="150"/>
        <v>122980.39215686274</v>
      </c>
      <c r="T702">
        <f t="shared" si="151"/>
        <v>7678.6413380129252</v>
      </c>
      <c r="U702">
        <f t="shared" si="152"/>
        <v>85318.237089032511</v>
      </c>
      <c r="V702">
        <f t="shared" si="153"/>
        <v>143899126.11361551</v>
      </c>
    </row>
    <row r="703" spans="5:22" x14ac:dyDescent="0.15">
      <c r="E703" s="1">
        <v>43989</v>
      </c>
      <c r="F703">
        <f t="shared" si="143"/>
        <v>112597946873.80692</v>
      </c>
      <c r="G703">
        <f t="shared" si="144"/>
        <v>44383465.565918587</v>
      </c>
      <c r="H703">
        <v>6000000</v>
      </c>
      <c r="I703">
        <v>0.09</v>
      </c>
      <c r="J703">
        <f t="shared" si="142"/>
        <v>156862745.09803921</v>
      </c>
      <c r="K703">
        <f t="shared" si="145"/>
        <v>2365.0590511562846</v>
      </c>
      <c r="L703">
        <f t="shared" si="146"/>
        <v>26278.433901736495</v>
      </c>
      <c r="N703">
        <v>20000000000</v>
      </c>
      <c r="O703" s="2">
        <f t="shared" si="147"/>
        <v>5.6298973436903461</v>
      </c>
      <c r="P703" s="2">
        <f t="shared" si="148"/>
        <v>2.2191732782959293E-3</v>
      </c>
      <c r="Q703" s="2">
        <f t="shared" si="149"/>
        <v>3.9417650852604743E-4</v>
      </c>
      <c r="R703">
        <v>120000</v>
      </c>
      <c r="S703">
        <f t="shared" si="150"/>
        <v>122980.39215686274</v>
      </c>
      <c r="T703">
        <f t="shared" si="151"/>
        <v>7679.043645673315</v>
      </c>
      <c r="U703">
        <f t="shared" si="152"/>
        <v>85322.707174147945</v>
      </c>
      <c r="V703">
        <f t="shared" si="153"/>
        <v>144107424.74286142</v>
      </c>
    </row>
    <row r="704" spans="5:22" x14ac:dyDescent="0.15">
      <c r="E704" s="1">
        <v>43990</v>
      </c>
      <c r="F704">
        <f t="shared" si="143"/>
        <v>112754809618.90495</v>
      </c>
      <c r="G704">
        <f t="shared" si="144"/>
        <v>44409743.999820322</v>
      </c>
      <c r="H704">
        <v>6000000</v>
      </c>
      <c r="I704">
        <v>0.09</v>
      </c>
      <c r="J704">
        <f t="shared" si="142"/>
        <v>156862745.09803921</v>
      </c>
      <c r="K704">
        <f t="shared" si="145"/>
        <v>2363.1671668775216</v>
      </c>
      <c r="L704">
        <f t="shared" si="146"/>
        <v>26257.412965305797</v>
      </c>
      <c r="N704">
        <v>20000000000</v>
      </c>
      <c r="O704" s="2">
        <f t="shared" si="147"/>
        <v>5.637740480945248</v>
      </c>
      <c r="P704" s="2">
        <f t="shared" si="148"/>
        <v>2.2204871999910161E-3</v>
      </c>
      <c r="Q704" s="2">
        <f t="shared" si="149"/>
        <v>3.9386119447958691E-4</v>
      </c>
      <c r="R704">
        <v>120000</v>
      </c>
      <c r="S704">
        <f t="shared" si="150"/>
        <v>122980.39215686274</v>
      </c>
      <c r="T704">
        <f t="shared" si="151"/>
        <v>7679.44507183111</v>
      </c>
      <c r="U704">
        <f t="shared" si="152"/>
        <v>85327.167464790109</v>
      </c>
      <c r="V704">
        <f t="shared" si="153"/>
        <v>144315727.84219244</v>
      </c>
    </row>
    <row r="705" spans="5:22" x14ac:dyDescent="0.15">
      <c r="E705" s="1">
        <v>43991</v>
      </c>
      <c r="F705">
        <f t="shared" si="143"/>
        <v>112911672364.00299</v>
      </c>
      <c r="G705">
        <f t="shared" si="144"/>
        <v>44436001.412785627</v>
      </c>
      <c r="H705">
        <v>6000000</v>
      </c>
      <c r="I705">
        <v>0.09</v>
      </c>
      <c r="J705">
        <f t="shared" si="142"/>
        <v>156862745.09803921</v>
      </c>
      <c r="K705">
        <f t="shared" si="145"/>
        <v>2361.2794221770178</v>
      </c>
      <c r="L705">
        <f t="shared" si="146"/>
        <v>26236.438024189087</v>
      </c>
      <c r="N705">
        <v>20000000000</v>
      </c>
      <c r="O705" s="2">
        <f t="shared" si="147"/>
        <v>5.64558361820015</v>
      </c>
      <c r="P705" s="2">
        <f t="shared" si="148"/>
        <v>2.2218000706392812E-3</v>
      </c>
      <c r="Q705" s="2">
        <f t="shared" si="149"/>
        <v>3.9354657036283632E-4</v>
      </c>
      <c r="R705">
        <v>120000</v>
      </c>
      <c r="S705">
        <f t="shared" si="150"/>
        <v>122980.39215686274</v>
      </c>
      <c r="T705">
        <f t="shared" si="151"/>
        <v>7679.8456196397292</v>
      </c>
      <c r="U705">
        <f t="shared" si="152"/>
        <v>85331.617995996989</v>
      </c>
      <c r="V705">
        <f t="shared" si="153"/>
        <v>144524035.4018141</v>
      </c>
    </row>
    <row r="706" spans="5:22" x14ac:dyDescent="0.15">
      <c r="E706" s="1">
        <v>43992</v>
      </c>
      <c r="F706">
        <f t="shared" si="143"/>
        <v>113068535109.10103</v>
      </c>
      <c r="G706">
        <f t="shared" si="144"/>
        <v>44462237.850809813</v>
      </c>
      <c r="H706">
        <v>6000000</v>
      </c>
      <c r="I706">
        <v>0.09</v>
      </c>
      <c r="J706">
        <f t="shared" si="142"/>
        <v>156862745.09803921</v>
      </c>
      <c r="K706">
        <f t="shared" si="145"/>
        <v>2359.395802266708</v>
      </c>
      <c r="L706">
        <f t="shared" si="146"/>
        <v>26215.508914074533</v>
      </c>
      <c r="N706">
        <v>20000000000</v>
      </c>
      <c r="O706" s="2">
        <f t="shared" si="147"/>
        <v>5.653426755455051</v>
      </c>
      <c r="P706" s="2">
        <f t="shared" si="148"/>
        <v>2.2231118925404906E-3</v>
      </c>
      <c r="Q706" s="2">
        <f t="shared" si="149"/>
        <v>3.9323263371111801E-4</v>
      </c>
      <c r="R706">
        <v>120000</v>
      </c>
      <c r="S706">
        <f t="shared" si="150"/>
        <v>122980.39215686274</v>
      </c>
      <c r="T706">
        <f t="shared" si="151"/>
        <v>7680.2452922369539</v>
      </c>
      <c r="U706">
        <f t="shared" si="152"/>
        <v>85336.058802632819</v>
      </c>
      <c r="V706">
        <f t="shared" si="153"/>
        <v>144732347.41196698</v>
      </c>
    </row>
    <row r="707" spans="5:22" x14ac:dyDescent="0.15">
      <c r="E707" s="1">
        <v>43993</v>
      </c>
      <c r="F707">
        <f t="shared" si="143"/>
        <v>113225397854.19907</v>
      </c>
      <c r="G707">
        <f t="shared" si="144"/>
        <v>44488453.359723888</v>
      </c>
      <c r="H707">
        <v>6000000</v>
      </c>
      <c r="I707">
        <v>0.09</v>
      </c>
      <c r="J707">
        <f t="shared" si="142"/>
        <v>156862745.09803921</v>
      </c>
      <c r="K707">
        <f t="shared" si="145"/>
        <v>2357.5162924317688</v>
      </c>
      <c r="L707">
        <f t="shared" si="146"/>
        <v>26194.6254714641</v>
      </c>
      <c r="N707">
        <v>20000000000</v>
      </c>
      <c r="O707" s="2">
        <f t="shared" si="147"/>
        <v>5.661269892709953</v>
      </c>
      <c r="P707" s="2">
        <f t="shared" si="148"/>
        <v>2.2244226679861943E-3</v>
      </c>
      <c r="Q707" s="2">
        <f t="shared" si="149"/>
        <v>3.9291938207196145E-4</v>
      </c>
      <c r="R707">
        <v>120000</v>
      </c>
      <c r="S707">
        <f t="shared" si="150"/>
        <v>122980.39215686274</v>
      </c>
      <c r="T707">
        <f t="shared" si="151"/>
        <v>7680.6440927450212</v>
      </c>
      <c r="U707">
        <f t="shared" si="152"/>
        <v>85340.489919389132</v>
      </c>
      <c r="V707">
        <f t="shared" si="153"/>
        <v>144940663.86292648</v>
      </c>
    </row>
    <row r="708" spans="5:22" x14ac:dyDescent="0.15">
      <c r="E708" s="1">
        <v>43994</v>
      </c>
      <c r="F708">
        <f t="shared" si="143"/>
        <v>113382260599.2971</v>
      </c>
      <c r="G708">
        <f t="shared" si="144"/>
        <v>44514647.985195354</v>
      </c>
      <c r="H708">
        <v>6000000</v>
      </c>
      <c r="I708">
        <v>0.09</v>
      </c>
      <c r="J708">
        <f t="shared" si="142"/>
        <v>156862745.09803921</v>
      </c>
      <c r="K708">
        <f t="shared" si="145"/>
        <v>2355.6408780301554</v>
      </c>
      <c r="L708">
        <f t="shared" si="146"/>
        <v>26173.787533668394</v>
      </c>
      <c r="N708">
        <v>20000000000</v>
      </c>
      <c r="O708" s="2">
        <f t="shared" si="147"/>
        <v>5.6691130299648549</v>
      </c>
      <c r="P708" s="2">
        <f t="shared" si="148"/>
        <v>2.2257323992597678E-3</v>
      </c>
      <c r="Q708" s="2">
        <f t="shared" si="149"/>
        <v>3.9260681300502592E-4</v>
      </c>
      <c r="R708">
        <v>120000</v>
      </c>
      <c r="S708">
        <f t="shared" si="150"/>
        <v>122980.39215686274</v>
      </c>
      <c r="T708">
        <f t="shared" si="151"/>
        <v>7681.0420242707296</v>
      </c>
      <c r="U708">
        <f t="shared" si="152"/>
        <v>85344.911380785881</v>
      </c>
      <c r="V708">
        <f t="shared" si="153"/>
        <v>145148984.74500275</v>
      </c>
    </row>
    <row r="709" spans="5:22" x14ac:dyDescent="0.15">
      <c r="E709" s="1">
        <v>43995</v>
      </c>
      <c r="F709">
        <f t="shared" si="143"/>
        <v>113539123344.39514</v>
      </c>
      <c r="G709">
        <f t="shared" si="144"/>
        <v>44540821.772729024</v>
      </c>
      <c r="H709">
        <v>6000000</v>
      </c>
      <c r="I709">
        <v>0.09</v>
      </c>
      <c r="J709">
        <f t="shared" si="142"/>
        <v>156862745.09803921</v>
      </c>
      <c r="K709">
        <f t="shared" si="145"/>
        <v>2353.7695444921428</v>
      </c>
      <c r="L709">
        <f t="shared" si="146"/>
        <v>26152.994938801588</v>
      </c>
      <c r="N709">
        <v>20000000000</v>
      </c>
      <c r="O709" s="2">
        <f t="shared" si="147"/>
        <v>5.6769561672197568</v>
      </c>
      <c r="P709" s="2">
        <f t="shared" si="148"/>
        <v>2.2270410886364514E-3</v>
      </c>
      <c r="Q709" s="2">
        <f t="shared" si="149"/>
        <v>3.9229492408202375E-4</v>
      </c>
      <c r="R709">
        <v>120000</v>
      </c>
      <c r="S709">
        <f t="shared" si="150"/>
        <v>122980.39215686274</v>
      </c>
      <c r="T709">
        <f t="shared" si="151"/>
        <v>7681.4390899055315</v>
      </c>
      <c r="U709">
        <f t="shared" si="152"/>
        <v>85349.32322117257</v>
      </c>
      <c r="V709">
        <f t="shared" si="153"/>
        <v>145357310.04854041</v>
      </c>
    </row>
    <row r="710" spans="5:22" x14ac:dyDescent="0.15">
      <c r="E710" s="1">
        <v>43996</v>
      </c>
      <c r="F710">
        <f t="shared" si="143"/>
        <v>113695986089.49318</v>
      </c>
      <c r="G710">
        <f t="shared" si="144"/>
        <v>44566974.767667823</v>
      </c>
      <c r="H710">
        <v>6000000</v>
      </c>
      <c r="I710">
        <v>0.09</v>
      </c>
      <c r="J710">
        <f t="shared" si="142"/>
        <v>156862745.09803921</v>
      </c>
      <c r="K710">
        <f t="shared" si="145"/>
        <v>2351.9022773198672</v>
      </c>
      <c r="L710">
        <f t="shared" si="146"/>
        <v>26132.247525776304</v>
      </c>
      <c r="N710">
        <v>20000000000</v>
      </c>
      <c r="O710" s="2">
        <f t="shared" si="147"/>
        <v>5.6847993044746588</v>
      </c>
      <c r="P710" s="2">
        <f t="shared" si="148"/>
        <v>2.2283487383833911E-3</v>
      </c>
      <c r="Q710" s="2">
        <f t="shared" si="149"/>
        <v>3.9198371288664451E-4</v>
      </c>
      <c r="R710">
        <v>120000</v>
      </c>
      <c r="S710">
        <f t="shared" si="150"/>
        <v>122980.39215686274</v>
      </c>
      <c r="T710">
        <f t="shared" si="151"/>
        <v>7681.8352927256274</v>
      </c>
      <c r="U710">
        <f t="shared" si="152"/>
        <v>85353.725474729203</v>
      </c>
      <c r="V710">
        <f t="shared" si="153"/>
        <v>145565639.76391846</v>
      </c>
    </row>
    <row r="711" spans="5:22" x14ac:dyDescent="0.15">
      <c r="E711" s="1">
        <v>43997</v>
      </c>
      <c r="F711">
        <f t="shared" si="143"/>
        <v>113852848834.59122</v>
      </c>
      <c r="G711">
        <f t="shared" si="144"/>
        <v>44593107.015193596</v>
      </c>
      <c r="H711">
        <v>6000000</v>
      </c>
      <c r="I711">
        <v>0.09</v>
      </c>
      <c r="J711">
        <f t="shared" si="142"/>
        <v>156862745.09803921</v>
      </c>
      <c r="K711">
        <f t="shared" si="145"/>
        <v>2350.0390620868757</v>
      </c>
      <c r="L711">
        <f t="shared" si="146"/>
        <v>26111.54513429862</v>
      </c>
      <c r="N711">
        <v>20000000000</v>
      </c>
      <c r="O711" s="2">
        <f t="shared" si="147"/>
        <v>5.6926424417295607</v>
      </c>
      <c r="P711" s="2">
        <f t="shared" si="148"/>
        <v>2.2296553507596796E-3</v>
      </c>
      <c r="Q711" s="2">
        <f t="shared" si="149"/>
        <v>3.9167317701447929E-4</v>
      </c>
      <c r="R711">
        <v>120000</v>
      </c>
      <c r="S711">
        <f t="shared" si="150"/>
        <v>122980.39215686274</v>
      </c>
      <c r="T711">
        <f t="shared" si="151"/>
        <v>7682.2306357920716</v>
      </c>
      <c r="U711">
        <f t="shared" si="152"/>
        <v>85358.118175467462</v>
      </c>
      <c r="V711">
        <f t="shared" si="153"/>
        <v>145773973.88155004</v>
      </c>
    </row>
    <row r="712" spans="5:22" x14ac:dyDescent="0.15">
      <c r="E712" s="1">
        <v>43998</v>
      </c>
      <c r="F712">
        <f t="shared" si="143"/>
        <v>114009711579.68925</v>
      </c>
      <c r="G712">
        <f t="shared" si="144"/>
        <v>44619218.560327895</v>
      </c>
      <c r="H712">
        <v>6000000</v>
      </c>
      <c r="I712">
        <v>0.09</v>
      </c>
      <c r="J712">
        <f t="shared" ref="J712:J775" si="154">H712/0.51*1.2/I712</f>
        <v>156862745.09803921</v>
      </c>
      <c r="K712">
        <f t="shared" si="145"/>
        <v>2348.1798844376749</v>
      </c>
      <c r="L712">
        <f t="shared" si="146"/>
        <v>26090.887604863055</v>
      </c>
      <c r="N712">
        <v>20000000000</v>
      </c>
      <c r="O712" s="2">
        <f t="shared" si="147"/>
        <v>5.7004855789844626</v>
      </c>
      <c r="P712" s="2">
        <f t="shared" si="148"/>
        <v>2.2309609280163948E-3</v>
      </c>
      <c r="Q712" s="2">
        <f t="shared" si="149"/>
        <v>3.9136331407294581E-4</v>
      </c>
      <c r="R712">
        <v>120000</v>
      </c>
      <c r="S712">
        <f t="shared" si="150"/>
        <v>122980.39215686274</v>
      </c>
      <c r="T712">
        <f t="shared" si="151"/>
        <v>7682.6251221508592</v>
      </c>
      <c r="U712">
        <f t="shared" si="152"/>
        <v>85362.501357231769</v>
      </c>
      <c r="V712">
        <f t="shared" si="153"/>
        <v>145982312.39188239</v>
      </c>
    </row>
    <row r="713" spans="5:22" x14ac:dyDescent="0.15">
      <c r="E713" s="1">
        <v>43999</v>
      </c>
      <c r="F713">
        <f t="shared" si="143"/>
        <v>114166574324.78729</v>
      </c>
      <c r="G713">
        <f t="shared" si="144"/>
        <v>44645309.447932757</v>
      </c>
      <c r="H713">
        <v>6000000</v>
      </c>
      <c r="I713">
        <v>0.09</v>
      </c>
      <c r="J713">
        <f t="shared" si="154"/>
        <v>156862745.09803921</v>
      </c>
      <c r="K713">
        <f t="shared" si="145"/>
        <v>2346.3247300872854</v>
      </c>
      <c r="L713">
        <f t="shared" si="146"/>
        <v>26070.274778747615</v>
      </c>
      <c r="N713">
        <v>20000000000</v>
      </c>
      <c r="O713" s="2">
        <f t="shared" si="147"/>
        <v>5.7083287162393646</v>
      </c>
      <c r="P713" s="2">
        <f t="shared" si="148"/>
        <v>2.2322654723966381E-3</v>
      </c>
      <c r="Q713" s="2">
        <f t="shared" si="149"/>
        <v>3.910541216812142E-4</v>
      </c>
      <c r="R713">
        <v>120000</v>
      </c>
      <c r="S713">
        <f t="shared" si="150"/>
        <v>122980.39215686274</v>
      </c>
      <c r="T713">
        <f t="shared" si="151"/>
        <v>7683.0187548330223</v>
      </c>
      <c r="U713">
        <f t="shared" si="152"/>
        <v>85366.875053700249</v>
      </c>
      <c r="V713">
        <f t="shared" si="153"/>
        <v>146190655.28539649</v>
      </c>
    </row>
    <row r="714" spans="5:22" x14ac:dyDescent="0.15">
      <c r="E714" s="1">
        <v>44000</v>
      </c>
      <c r="F714">
        <f t="shared" si="143"/>
        <v>114323437069.88533</v>
      </c>
      <c r="G714">
        <f t="shared" si="144"/>
        <v>44671379.722711504</v>
      </c>
      <c r="H714">
        <v>6000000</v>
      </c>
      <c r="I714">
        <v>0.09</v>
      </c>
      <c r="J714">
        <f t="shared" si="154"/>
        <v>156862745.09803921</v>
      </c>
      <c r="K714">
        <f t="shared" si="145"/>
        <v>2344.4735848207984</v>
      </c>
      <c r="L714">
        <f t="shared" si="146"/>
        <v>26049.706498008873</v>
      </c>
      <c r="N714">
        <v>20000000000</v>
      </c>
      <c r="O714" s="2">
        <f t="shared" si="147"/>
        <v>5.7161718534942665</v>
      </c>
      <c r="P714" s="2">
        <f t="shared" si="148"/>
        <v>2.2335689861355751E-3</v>
      </c>
      <c r="Q714" s="2">
        <f t="shared" si="149"/>
        <v>3.9074559747013306E-4</v>
      </c>
      <c r="R714">
        <v>120000</v>
      </c>
      <c r="S714">
        <f t="shared" si="150"/>
        <v>122980.39215686274</v>
      </c>
      <c r="T714">
        <f t="shared" si="151"/>
        <v>7683.4115368547282</v>
      </c>
      <c r="U714">
        <f t="shared" si="152"/>
        <v>85371.239298385874</v>
      </c>
      <c r="V714">
        <f t="shared" si="153"/>
        <v>146399002.55260706</v>
      </c>
    </row>
    <row r="715" spans="5:22" x14ac:dyDescent="0.15">
      <c r="E715" s="1">
        <v>44001</v>
      </c>
      <c r="F715">
        <f t="shared" si="143"/>
        <v>114480299814.98337</v>
      </c>
      <c r="G715">
        <f t="shared" si="144"/>
        <v>44697429.429209515</v>
      </c>
      <c r="H715">
        <v>6000000</v>
      </c>
      <c r="I715">
        <v>0.09</v>
      </c>
      <c r="J715">
        <f t="shared" si="154"/>
        <v>156862745.09803921</v>
      </c>
      <c r="K715">
        <f t="shared" si="145"/>
        <v>2342.6264344929386</v>
      </c>
      <c r="L715">
        <f t="shared" si="146"/>
        <v>26029.182605477097</v>
      </c>
      <c r="N715">
        <v>20000000000</v>
      </c>
      <c r="O715" s="2">
        <f t="shared" si="147"/>
        <v>5.7240149907491684</v>
      </c>
      <c r="P715" s="2">
        <f t="shared" si="148"/>
        <v>2.2348714714604759E-3</v>
      </c>
      <c r="Q715" s="2">
        <f t="shared" si="149"/>
        <v>3.9043773908215641E-4</v>
      </c>
      <c r="R715">
        <v>120000</v>
      </c>
      <c r="S715">
        <f t="shared" si="150"/>
        <v>122980.39215686274</v>
      </c>
      <c r="T715">
        <f t="shared" si="151"/>
        <v>7683.8034712173649</v>
      </c>
      <c r="U715">
        <f t="shared" si="152"/>
        <v>85375.594124637384</v>
      </c>
      <c r="V715">
        <f t="shared" si="153"/>
        <v>146607354.1840623</v>
      </c>
    </row>
    <row r="716" spans="5:22" x14ac:dyDescent="0.15">
      <c r="E716" s="1">
        <v>44002</v>
      </c>
      <c r="F716">
        <f t="shared" si="143"/>
        <v>114637162560.08141</v>
      </c>
      <c r="G716">
        <f t="shared" si="144"/>
        <v>44723458.611814991</v>
      </c>
      <c r="H716">
        <v>6000000</v>
      </c>
      <c r="I716">
        <v>0.09</v>
      </c>
      <c r="J716">
        <f t="shared" si="154"/>
        <v>156862745.09803921</v>
      </c>
      <c r="K716">
        <f t="shared" si="145"/>
        <v>2340.7832650276246</v>
      </c>
      <c r="L716">
        <f t="shared" si="146"/>
        <v>26008.702944751385</v>
      </c>
      <c r="N716">
        <v>20000000000</v>
      </c>
      <c r="O716" s="2">
        <f t="shared" si="147"/>
        <v>5.7318581280040704</v>
      </c>
      <c r="P716" s="2">
        <f t="shared" si="148"/>
        <v>2.2361729305907497E-3</v>
      </c>
      <c r="Q716" s="2">
        <f t="shared" si="149"/>
        <v>3.901305441712708E-4</v>
      </c>
      <c r="R716">
        <v>120000</v>
      </c>
      <c r="S716">
        <f t="shared" si="150"/>
        <v>122980.39215686274</v>
      </c>
      <c r="T716">
        <f t="shared" si="151"/>
        <v>7684.1945609076438</v>
      </c>
      <c r="U716">
        <f t="shared" si="152"/>
        <v>85379.939565640496</v>
      </c>
      <c r="V716">
        <f t="shared" si="153"/>
        <v>146815710.17034382</v>
      </c>
    </row>
    <row r="717" spans="5:22" x14ac:dyDescent="0.15">
      <c r="E717" s="1">
        <v>44003</v>
      </c>
      <c r="F717">
        <f t="shared" si="143"/>
        <v>114794025305.17944</v>
      </c>
      <c r="G717">
        <f t="shared" si="144"/>
        <v>44749467.314759739</v>
      </c>
      <c r="H717">
        <v>6000000</v>
      </c>
      <c r="I717">
        <v>0.09</v>
      </c>
      <c r="J717">
        <f t="shared" si="154"/>
        <v>156862745.09803921</v>
      </c>
      <c r="K717">
        <f t="shared" si="145"/>
        <v>2338.9440624175413</v>
      </c>
      <c r="L717">
        <f t="shared" si="146"/>
        <v>25988.267360194903</v>
      </c>
      <c r="N717">
        <v>20000000000</v>
      </c>
      <c r="O717" s="2">
        <f t="shared" si="147"/>
        <v>5.7397012652589723</v>
      </c>
      <c r="P717" s="2">
        <f t="shared" si="148"/>
        <v>2.237473365737987E-3</v>
      </c>
      <c r="Q717" s="2">
        <f t="shared" si="149"/>
        <v>3.8982401040292352E-4</v>
      </c>
      <c r="R717">
        <v>120000</v>
      </c>
      <c r="S717">
        <f t="shared" si="150"/>
        <v>122980.39215686274</v>
      </c>
      <c r="T717">
        <f t="shared" si="151"/>
        <v>7684.5848088976809</v>
      </c>
      <c r="U717">
        <f t="shared" si="152"/>
        <v>85384.275654418685</v>
      </c>
      <c r="V717">
        <f t="shared" si="153"/>
        <v>147024070.50206631</v>
      </c>
    </row>
    <row r="718" spans="5:22" x14ac:dyDescent="0.15">
      <c r="E718" s="1">
        <v>44004</v>
      </c>
      <c r="F718">
        <f t="shared" si="143"/>
        <v>114950888050.27748</v>
      </c>
      <c r="G718">
        <f t="shared" si="144"/>
        <v>44775455.582119934</v>
      </c>
      <c r="H718">
        <v>6000000</v>
      </c>
      <c r="I718">
        <v>0.09</v>
      </c>
      <c r="J718">
        <f t="shared" si="154"/>
        <v>156862745.09803921</v>
      </c>
      <c r="K718">
        <f t="shared" si="145"/>
        <v>2337.1088127237053</v>
      </c>
      <c r="L718">
        <f t="shared" si="146"/>
        <v>25967.875696930059</v>
      </c>
      <c r="N718">
        <v>20000000000</v>
      </c>
      <c r="O718" s="2">
        <f t="shared" si="147"/>
        <v>5.7475444025138742</v>
      </c>
      <c r="P718" s="2">
        <f t="shared" si="148"/>
        <v>2.2387727791059967E-3</v>
      </c>
      <c r="Q718" s="2">
        <f t="shared" si="149"/>
        <v>3.8951813545395095E-4</v>
      </c>
      <c r="R718">
        <v>120000</v>
      </c>
      <c r="S718">
        <f t="shared" si="150"/>
        <v>122980.39215686274</v>
      </c>
      <c r="T718">
        <f t="shared" si="151"/>
        <v>7684.9742181450947</v>
      </c>
      <c r="U718">
        <f t="shared" si="152"/>
        <v>85388.602423834382</v>
      </c>
      <c r="V718">
        <f t="shared" si="153"/>
        <v>147232435.16987759</v>
      </c>
    </row>
    <row r="719" spans="5:22" x14ac:dyDescent="0.15">
      <c r="E719" s="1">
        <v>44005</v>
      </c>
      <c r="F719">
        <f t="shared" si="143"/>
        <v>115107750795.37552</v>
      </c>
      <c r="G719">
        <f t="shared" si="144"/>
        <v>44801423.457816862</v>
      </c>
      <c r="H719">
        <v>6000000</v>
      </c>
      <c r="I719">
        <v>0.09</v>
      </c>
      <c r="J719">
        <f t="shared" si="154"/>
        <v>156862745.09803921</v>
      </c>
      <c r="K719">
        <f t="shared" si="145"/>
        <v>2335.2775020750437</v>
      </c>
      <c r="L719">
        <f t="shared" si="146"/>
        <v>25947.527800833821</v>
      </c>
      <c r="N719">
        <v>20000000000</v>
      </c>
      <c r="O719" s="2">
        <f t="shared" si="147"/>
        <v>5.7553875397687762</v>
      </c>
      <c r="P719" s="2">
        <f t="shared" si="148"/>
        <v>2.2400711728908429E-3</v>
      </c>
      <c r="Q719" s="2">
        <f t="shared" si="149"/>
        <v>3.8921291701250727E-4</v>
      </c>
      <c r="R719">
        <v>120000</v>
      </c>
      <c r="S719">
        <f t="shared" si="150"/>
        <v>122980.39215686274</v>
      </c>
      <c r="T719">
        <f t="shared" si="151"/>
        <v>7685.3627915930974</v>
      </c>
      <c r="U719">
        <f t="shared" si="152"/>
        <v>85392.919906589974</v>
      </c>
      <c r="V719">
        <f t="shared" si="153"/>
        <v>147440804.1644583</v>
      </c>
    </row>
    <row r="720" spans="5:22" x14ac:dyDescent="0.15">
      <c r="E720" s="1">
        <v>44006</v>
      </c>
      <c r="F720">
        <f t="shared" si="143"/>
        <v>115264613540.47356</v>
      </c>
      <c r="G720">
        <f t="shared" si="144"/>
        <v>44827370.985617697</v>
      </c>
      <c r="H720">
        <v>6000000</v>
      </c>
      <c r="I720">
        <v>0.09</v>
      </c>
      <c r="J720">
        <f t="shared" si="154"/>
        <v>156862745.09803921</v>
      </c>
      <c r="K720">
        <f t="shared" si="145"/>
        <v>2333.4501166679674</v>
      </c>
      <c r="L720">
        <f t="shared" si="146"/>
        <v>25927.223518532974</v>
      </c>
      <c r="N720">
        <v>20000000000</v>
      </c>
      <c r="O720" s="2">
        <f t="shared" si="147"/>
        <v>5.7632306770236781</v>
      </c>
      <c r="P720" s="2">
        <f t="shared" si="148"/>
        <v>2.2413685492808848E-3</v>
      </c>
      <c r="Q720" s="2">
        <f t="shared" si="149"/>
        <v>3.8890835277799457E-4</v>
      </c>
      <c r="R720">
        <v>120000</v>
      </c>
      <c r="S720">
        <f t="shared" si="150"/>
        <v>122980.39215686274</v>
      </c>
      <c r="T720">
        <f t="shared" si="151"/>
        <v>7685.7505321705776</v>
      </c>
      <c r="U720">
        <f t="shared" si="152"/>
        <v>85397.228135228637</v>
      </c>
      <c r="V720">
        <f t="shared" si="153"/>
        <v>147649177.47652176</v>
      </c>
    </row>
    <row r="721" spans="5:22" x14ac:dyDescent="0.15">
      <c r="E721" s="1">
        <v>44007</v>
      </c>
      <c r="F721">
        <f t="shared" si="143"/>
        <v>115421476285.57159</v>
      </c>
      <c r="G721">
        <f t="shared" si="144"/>
        <v>44853298.209136233</v>
      </c>
      <c r="H721">
        <v>6000000</v>
      </c>
      <c r="I721">
        <v>0.09</v>
      </c>
      <c r="J721">
        <f t="shared" si="154"/>
        <v>156862745.09803921</v>
      </c>
      <c r="K721">
        <f t="shared" si="145"/>
        <v>2331.6266427659534</v>
      </c>
      <c r="L721">
        <f t="shared" si="146"/>
        <v>25906.962697399482</v>
      </c>
      <c r="N721">
        <v>20000000000</v>
      </c>
      <c r="O721" s="2">
        <f t="shared" si="147"/>
        <v>5.77107381427858</v>
      </c>
      <c r="P721" s="2">
        <f t="shared" si="148"/>
        <v>2.2426649104568116E-3</v>
      </c>
      <c r="Q721" s="2">
        <f t="shared" si="149"/>
        <v>3.8860444046099225E-4</v>
      </c>
      <c r="R721">
        <v>120000</v>
      </c>
      <c r="S721">
        <f t="shared" si="150"/>
        <v>122980.39215686274</v>
      </c>
      <c r="T721">
        <f t="shared" si="151"/>
        <v>7686.1374427921946</v>
      </c>
      <c r="U721">
        <f t="shared" si="152"/>
        <v>85401.527142135499</v>
      </c>
      <c r="V721">
        <f t="shared" si="153"/>
        <v>147857555.09681386</v>
      </c>
    </row>
    <row r="722" spans="5:22" x14ac:dyDescent="0.15">
      <c r="E722" s="1">
        <v>44008</v>
      </c>
      <c r="F722">
        <f t="shared" si="143"/>
        <v>115578339030.66963</v>
      </c>
      <c r="G722">
        <f t="shared" si="144"/>
        <v>44879205.171833634</v>
      </c>
      <c r="H722">
        <v>6000000</v>
      </c>
      <c r="I722">
        <v>0.09</v>
      </c>
      <c r="J722">
        <f t="shared" si="154"/>
        <v>156862745.09803921</v>
      </c>
      <c r="K722">
        <f t="shared" si="145"/>
        <v>2329.8070666991284</v>
      </c>
      <c r="L722">
        <f t="shared" si="146"/>
        <v>25886.745185545871</v>
      </c>
      <c r="N722">
        <v>20000000000</v>
      </c>
      <c r="O722" s="2">
        <f t="shared" si="147"/>
        <v>5.7789169515334819</v>
      </c>
      <c r="P722" s="2">
        <f t="shared" si="148"/>
        <v>2.2439602585916816E-3</v>
      </c>
      <c r="Q722" s="2">
        <f t="shared" si="149"/>
        <v>3.883011777831881E-4</v>
      </c>
      <c r="R722">
        <v>120000</v>
      </c>
      <c r="S722">
        <f t="shared" si="150"/>
        <v>122980.39215686274</v>
      </c>
      <c r="T722">
        <f t="shared" si="151"/>
        <v>7686.5235263584664</v>
      </c>
      <c r="U722">
        <f t="shared" si="152"/>
        <v>85405.816959538512</v>
      </c>
      <c r="V722">
        <f t="shared" si="153"/>
        <v>148065937.01611286</v>
      </c>
    </row>
    <row r="723" spans="5:22" x14ac:dyDescent="0.15">
      <c r="E723" s="1">
        <v>44009</v>
      </c>
      <c r="F723">
        <f t="shared" si="143"/>
        <v>115735201775.76767</v>
      </c>
      <c r="G723">
        <f t="shared" si="144"/>
        <v>44905091.917019181</v>
      </c>
      <c r="H723">
        <v>6000000</v>
      </c>
      <c r="I723">
        <v>0.09</v>
      </c>
      <c r="J723">
        <f t="shared" si="154"/>
        <v>156862745.09803921</v>
      </c>
      <c r="K723">
        <f t="shared" si="145"/>
        <v>2327.9913748638555</v>
      </c>
      <c r="L723">
        <f t="shared" si="146"/>
        <v>25866.570831820616</v>
      </c>
      <c r="N723">
        <v>20000000000</v>
      </c>
      <c r="O723" s="2">
        <f t="shared" si="147"/>
        <v>5.7867600887883839</v>
      </c>
      <c r="P723" s="2">
        <f t="shared" si="148"/>
        <v>2.2452545958509592E-3</v>
      </c>
      <c r="Q723" s="2">
        <f t="shared" si="149"/>
        <v>3.8799856247730922E-4</v>
      </c>
      <c r="R723">
        <v>120000</v>
      </c>
      <c r="S723">
        <f t="shared" si="150"/>
        <v>122980.39215686274</v>
      </c>
      <c r="T723">
        <f t="shared" si="151"/>
        <v>7686.9087857558588</v>
      </c>
      <c r="U723">
        <f t="shared" si="152"/>
        <v>85410.097619509543</v>
      </c>
      <c r="V723">
        <f t="shared" si="153"/>
        <v>148274323.22522926</v>
      </c>
    </row>
    <row r="724" spans="5:22" x14ac:dyDescent="0.15">
      <c r="E724" s="1">
        <v>44010</v>
      </c>
      <c r="F724">
        <f t="shared" si="143"/>
        <v>115892064520.86571</v>
      </c>
      <c r="G724">
        <f t="shared" si="144"/>
        <v>44930958.487851001</v>
      </c>
      <c r="H724">
        <v>6000000</v>
      </c>
      <c r="I724">
        <v>0.09</v>
      </c>
      <c r="J724">
        <f t="shared" si="154"/>
        <v>156862745.09803921</v>
      </c>
      <c r="K724">
        <f t="shared" si="145"/>
        <v>2326.1795537223225</v>
      </c>
      <c r="L724">
        <f t="shared" si="146"/>
        <v>25846.439485803585</v>
      </c>
      <c r="N724">
        <v>20000000000</v>
      </c>
      <c r="O724" s="2">
        <f t="shared" si="147"/>
        <v>5.7946032260432849</v>
      </c>
      <c r="P724" s="2">
        <f t="shared" si="148"/>
        <v>2.2465479243925501E-3</v>
      </c>
      <c r="Q724" s="2">
        <f t="shared" si="149"/>
        <v>3.8769659228705375E-4</v>
      </c>
      <c r="R724">
        <v>120000</v>
      </c>
      <c r="S724">
        <f t="shared" si="150"/>
        <v>122980.39215686274</v>
      </c>
      <c r="T724">
        <f t="shared" si="151"/>
        <v>7687.2932238568683</v>
      </c>
      <c r="U724">
        <f t="shared" si="152"/>
        <v>85414.369153965206</v>
      </c>
      <c r="V724">
        <f t="shared" si="153"/>
        <v>148482713.71500564</v>
      </c>
    </row>
    <row r="725" spans="5:22" x14ac:dyDescent="0.15">
      <c r="E725" s="1">
        <v>44011</v>
      </c>
      <c r="F725">
        <f t="shared" si="143"/>
        <v>116048927265.96375</v>
      </c>
      <c r="G725">
        <f t="shared" si="144"/>
        <v>44956804.927336805</v>
      </c>
      <c r="H725">
        <v>6000000</v>
      </c>
      <c r="I725">
        <v>0.09</v>
      </c>
      <c r="J725">
        <f t="shared" si="154"/>
        <v>156862745.09803921</v>
      </c>
      <c r="K725">
        <f t="shared" si="145"/>
        <v>2324.3715898021378</v>
      </c>
      <c r="L725">
        <f t="shared" si="146"/>
        <v>25826.350997801532</v>
      </c>
      <c r="N725">
        <v>20000000000</v>
      </c>
      <c r="O725" s="2">
        <f t="shared" si="147"/>
        <v>5.8024463632981869</v>
      </c>
      <c r="P725" s="2">
        <f t="shared" si="148"/>
        <v>2.2478402463668402E-3</v>
      </c>
      <c r="Q725" s="2">
        <f t="shared" si="149"/>
        <v>3.87395264967023E-4</v>
      </c>
      <c r="R725">
        <v>120000</v>
      </c>
      <c r="S725">
        <f t="shared" si="150"/>
        <v>122980.39215686274</v>
      </c>
      <c r="T725">
        <f t="shared" si="151"/>
        <v>7687.6768435201093</v>
      </c>
      <c r="U725">
        <f t="shared" si="152"/>
        <v>85418.631594667881</v>
      </c>
      <c r="V725">
        <f t="shared" si="153"/>
        <v>148691108.47631648</v>
      </c>
    </row>
    <row r="726" spans="5:22" x14ac:dyDescent="0.15">
      <c r="E726" s="1">
        <v>44012</v>
      </c>
      <c r="F726">
        <f t="shared" si="143"/>
        <v>116205790011.06178</v>
      </c>
      <c r="G726">
        <f t="shared" si="144"/>
        <v>44982631.278334603</v>
      </c>
      <c r="H726">
        <v>6000000</v>
      </c>
      <c r="I726">
        <v>0.09</v>
      </c>
      <c r="J726">
        <f t="shared" si="154"/>
        <v>156862745.09803921</v>
      </c>
      <c r="K726">
        <f t="shared" si="145"/>
        <v>2322.567469695924</v>
      </c>
      <c r="L726">
        <f t="shared" si="146"/>
        <v>25806.305218843601</v>
      </c>
      <c r="N726">
        <v>20000000000</v>
      </c>
      <c r="O726" s="2">
        <f t="shared" si="147"/>
        <v>5.8102895005530888</v>
      </c>
      <c r="P726" s="2">
        <f t="shared" si="148"/>
        <v>2.2491315639167303E-3</v>
      </c>
      <c r="Q726" s="2">
        <f t="shared" si="149"/>
        <v>3.8709457828265396E-4</v>
      </c>
      <c r="R726">
        <v>120000</v>
      </c>
      <c r="S726">
        <f t="shared" si="150"/>
        <v>122980.39215686274</v>
      </c>
      <c r="T726">
        <f t="shared" si="151"/>
        <v>7688.0596475904031</v>
      </c>
      <c r="U726">
        <f t="shared" si="152"/>
        <v>85422.884973226697</v>
      </c>
      <c r="V726">
        <f t="shared" si="153"/>
        <v>148899507.50006801</v>
      </c>
    </row>
    <row r="727" spans="5:22" x14ac:dyDescent="0.15">
      <c r="E727" s="1">
        <v>44013</v>
      </c>
      <c r="F727">
        <f t="shared" si="143"/>
        <v>116362652756.15982</v>
      </c>
      <c r="G727">
        <f t="shared" si="144"/>
        <v>45008437.583553448</v>
      </c>
      <c r="H727">
        <v>6000000</v>
      </c>
      <c r="I727">
        <v>0.09</v>
      </c>
      <c r="J727">
        <f t="shared" si="154"/>
        <v>156862745.09803921</v>
      </c>
      <c r="K727">
        <f t="shared" si="145"/>
        <v>2320.7671800609169</v>
      </c>
      <c r="L727">
        <f t="shared" si="146"/>
        <v>25786.302000676857</v>
      </c>
      <c r="N727">
        <v>20000000000</v>
      </c>
      <c r="O727" s="2">
        <f t="shared" si="147"/>
        <v>5.8181326378079907</v>
      </c>
      <c r="P727" s="2">
        <f t="shared" si="148"/>
        <v>2.2504218791776723E-3</v>
      </c>
      <c r="Q727" s="2">
        <f t="shared" si="149"/>
        <v>3.8679453001015277E-4</v>
      </c>
      <c r="R727">
        <v>120000</v>
      </c>
      <c r="S727">
        <f t="shared" si="150"/>
        <v>122980.39215686274</v>
      </c>
      <c r="T727">
        <f t="shared" si="151"/>
        <v>7688.4416388988629</v>
      </c>
      <c r="U727">
        <f t="shared" si="152"/>
        <v>85427.129321098473</v>
      </c>
      <c r="V727">
        <f t="shared" si="153"/>
        <v>149107910.77719811</v>
      </c>
    </row>
    <row r="728" spans="5:22" x14ac:dyDescent="0.15">
      <c r="E728" s="1">
        <v>44014</v>
      </c>
      <c r="F728">
        <f t="shared" si="143"/>
        <v>116519515501.25786</v>
      </c>
      <c r="G728">
        <f t="shared" si="144"/>
        <v>45034223.885554127</v>
      </c>
      <c r="H728">
        <v>6000000</v>
      </c>
      <c r="I728">
        <v>0.09</v>
      </c>
      <c r="J728">
        <f t="shared" si="154"/>
        <v>156862745.09803921</v>
      </c>
      <c r="K728">
        <f t="shared" si="145"/>
        <v>2318.9707076185691</v>
      </c>
      <c r="L728">
        <f t="shared" si="146"/>
        <v>25766.341195761881</v>
      </c>
      <c r="N728">
        <v>20000000000</v>
      </c>
      <c r="O728" s="2">
        <f t="shared" si="147"/>
        <v>5.8259757750628927</v>
      </c>
      <c r="P728" s="2">
        <f t="shared" si="148"/>
        <v>2.2517111942777063E-3</v>
      </c>
      <c r="Q728" s="2">
        <f t="shared" si="149"/>
        <v>3.8649511793642819E-4</v>
      </c>
      <c r="R728">
        <v>120000</v>
      </c>
      <c r="S728">
        <f t="shared" si="150"/>
        <v>122980.39215686274</v>
      </c>
      <c r="T728">
        <f t="shared" si="151"/>
        <v>7688.8228202629716</v>
      </c>
      <c r="U728">
        <f t="shared" si="152"/>
        <v>85431.364669588584</v>
      </c>
      <c r="V728">
        <f t="shared" si="153"/>
        <v>149316318.29867607</v>
      </c>
    </row>
    <row r="729" spans="5:22" x14ac:dyDescent="0.15">
      <c r="E729" s="1">
        <v>44015</v>
      </c>
      <c r="F729">
        <f t="shared" si="143"/>
        <v>116676378246.3559</v>
      </c>
      <c r="G729">
        <f t="shared" si="144"/>
        <v>45059990.22674989</v>
      </c>
      <c r="H729">
        <v>6000000</v>
      </c>
      <c r="I729">
        <v>0.09</v>
      </c>
      <c r="J729">
        <f t="shared" si="154"/>
        <v>156862745.09803921</v>
      </c>
      <c r="K729">
        <f t="shared" si="145"/>
        <v>2317.1780391541538</v>
      </c>
      <c r="L729">
        <f t="shared" si="146"/>
        <v>25746.422657268376</v>
      </c>
      <c r="N729">
        <v>20000000000</v>
      </c>
      <c r="O729" s="2">
        <f t="shared" si="147"/>
        <v>5.8338189123177946</v>
      </c>
      <c r="P729" s="2">
        <f t="shared" si="148"/>
        <v>2.2529995113374944E-3</v>
      </c>
      <c r="Q729" s="2">
        <f t="shared" si="149"/>
        <v>3.8619633985902563E-4</v>
      </c>
      <c r="R729">
        <v>120000</v>
      </c>
      <c r="S729">
        <f t="shared" si="150"/>
        <v>122980.39215686274</v>
      </c>
      <c r="T729">
        <f t="shared" si="151"/>
        <v>7689.2031944866731</v>
      </c>
      <c r="U729">
        <f t="shared" si="152"/>
        <v>85435.591049851922</v>
      </c>
      <c r="V729">
        <f t="shared" si="153"/>
        <v>149524730.05550253</v>
      </c>
    </row>
    <row r="730" spans="5:22" x14ac:dyDescent="0.15">
      <c r="E730" s="1">
        <v>44016</v>
      </c>
      <c r="F730">
        <f t="shared" si="143"/>
        <v>116833240991.45393</v>
      </c>
      <c r="G730">
        <f t="shared" si="144"/>
        <v>45085736.649407156</v>
      </c>
      <c r="H730">
        <v>6000000</v>
      </c>
      <c r="I730">
        <v>0.09</v>
      </c>
      <c r="J730">
        <f t="shared" si="154"/>
        <v>156862745.09803921</v>
      </c>
      <c r="K730">
        <f t="shared" si="145"/>
        <v>2315.3891615163739</v>
      </c>
      <c r="L730">
        <f t="shared" si="146"/>
        <v>25726.54623907082</v>
      </c>
      <c r="N730">
        <v>20000000000</v>
      </c>
      <c r="O730" s="2">
        <f t="shared" si="147"/>
        <v>5.8416620495726965</v>
      </c>
      <c r="P730" s="2">
        <f t="shared" si="148"/>
        <v>2.2542868324703577E-3</v>
      </c>
      <c r="Q730" s="2">
        <f t="shared" si="149"/>
        <v>3.8589819358606224E-4</v>
      </c>
      <c r="R730">
        <v>120000</v>
      </c>
      <c r="S730">
        <f t="shared" si="150"/>
        <v>122980.39215686274</v>
      </c>
      <c r="T730">
        <f t="shared" si="151"/>
        <v>7689.5827643604553</v>
      </c>
      <c r="U730">
        <f t="shared" si="152"/>
        <v>85439.80849289395</v>
      </c>
      <c r="V730">
        <f t="shared" si="153"/>
        <v>149733146.03870925</v>
      </c>
    </row>
    <row r="731" spans="5:22" x14ac:dyDescent="0.15">
      <c r="E731" s="1">
        <v>44017</v>
      </c>
      <c r="F731">
        <f t="shared" si="143"/>
        <v>116990103736.55197</v>
      </c>
      <c r="G731">
        <f t="shared" si="144"/>
        <v>45111463.195646226</v>
      </c>
      <c r="H731">
        <v>6000000</v>
      </c>
      <c r="I731">
        <v>0.09</v>
      </c>
      <c r="J731">
        <f t="shared" si="154"/>
        <v>156862745.09803921</v>
      </c>
      <c r="K731">
        <f t="shared" si="145"/>
        <v>2313.6040616169703</v>
      </c>
      <c r="L731">
        <f t="shared" si="146"/>
        <v>25706.711795744115</v>
      </c>
      <c r="N731">
        <v>20000000000</v>
      </c>
      <c r="O731" s="2">
        <f t="shared" si="147"/>
        <v>5.8495051868275985</v>
      </c>
      <c r="P731" s="2">
        <f t="shared" si="148"/>
        <v>2.2555731597823114E-3</v>
      </c>
      <c r="Q731" s="2">
        <f t="shared" si="149"/>
        <v>3.8560067693616174E-4</v>
      </c>
      <c r="R731">
        <v>120000</v>
      </c>
      <c r="S731">
        <f t="shared" si="150"/>
        <v>122980.39215686274</v>
      </c>
      <c r="T731">
        <f t="shared" si="151"/>
        <v>7689.9615326614239</v>
      </c>
      <c r="U731">
        <f t="shared" si="152"/>
        <v>85444.017029571376</v>
      </c>
      <c r="V731">
        <f t="shared" si="153"/>
        <v>149941566.23935902</v>
      </c>
    </row>
    <row r="732" spans="5:22" x14ac:dyDescent="0.15">
      <c r="E732" s="1">
        <v>44018</v>
      </c>
      <c r="F732">
        <f t="shared" si="143"/>
        <v>117146966481.65001</v>
      </c>
      <c r="G732">
        <f t="shared" si="144"/>
        <v>45137169.907441974</v>
      </c>
      <c r="H732">
        <v>6000000</v>
      </c>
      <c r="I732">
        <v>0.09</v>
      </c>
      <c r="J732">
        <f t="shared" si="154"/>
        <v>156862745.09803921</v>
      </c>
      <c r="K732">
        <f t="shared" si="145"/>
        <v>2311.8227264303405</v>
      </c>
      <c r="L732">
        <f t="shared" si="146"/>
        <v>25686.919182559341</v>
      </c>
      <c r="N732">
        <v>20000000000</v>
      </c>
      <c r="O732" s="2">
        <f t="shared" si="147"/>
        <v>5.8573483240825004</v>
      </c>
      <c r="P732" s="2">
        <f t="shared" si="148"/>
        <v>2.2568584953720989E-3</v>
      </c>
      <c r="Q732" s="2">
        <f t="shared" si="149"/>
        <v>3.8530378773839007E-4</v>
      </c>
      <c r="R732">
        <v>120000</v>
      </c>
      <c r="S732">
        <f t="shared" si="150"/>
        <v>122980.39215686274</v>
      </c>
      <c r="T732">
        <f t="shared" si="151"/>
        <v>7690.3395021533952</v>
      </c>
      <c r="U732">
        <f t="shared" si="152"/>
        <v>85448.216690593283</v>
      </c>
      <c r="V732">
        <f t="shared" si="153"/>
        <v>150149990.64854547</v>
      </c>
    </row>
    <row r="733" spans="5:22" x14ac:dyDescent="0.15">
      <c r="E733" s="1">
        <v>44019</v>
      </c>
      <c r="F733">
        <f t="shared" si="143"/>
        <v>117303829226.74805</v>
      </c>
      <c r="G733">
        <f t="shared" si="144"/>
        <v>45162856.826624535</v>
      </c>
      <c r="H733">
        <v>6000000</v>
      </c>
      <c r="I733">
        <v>0.09</v>
      </c>
      <c r="J733">
        <f t="shared" si="154"/>
        <v>156862745.09803921</v>
      </c>
      <c r="K733">
        <f t="shared" si="145"/>
        <v>2310.04514299315</v>
      </c>
      <c r="L733">
        <f t="shared" si="146"/>
        <v>25667.168255479446</v>
      </c>
      <c r="N733">
        <v>20000000000</v>
      </c>
      <c r="O733" s="2">
        <f t="shared" si="147"/>
        <v>5.8651914613374023</v>
      </c>
      <c r="P733" s="2">
        <f t="shared" si="148"/>
        <v>2.2581428413312268E-3</v>
      </c>
      <c r="Q733" s="2">
        <f t="shared" si="149"/>
        <v>3.8500752383219163E-4</v>
      </c>
      <c r="R733">
        <v>120000</v>
      </c>
      <c r="S733">
        <f t="shared" si="150"/>
        <v>122980.39215686274</v>
      </c>
      <c r="T733">
        <f t="shared" si="151"/>
        <v>7690.7166755869721</v>
      </c>
      <c r="U733">
        <f t="shared" si="152"/>
        <v>85452.407506521922</v>
      </c>
      <c r="V733">
        <f t="shared" si="153"/>
        <v>150358419.25739294</v>
      </c>
    </row>
    <row r="734" spans="5:22" x14ac:dyDescent="0.15">
      <c r="E734" s="1">
        <v>44020</v>
      </c>
      <c r="F734">
        <f t="shared" si="143"/>
        <v>117460691971.84608</v>
      </c>
      <c r="G734">
        <f t="shared" si="144"/>
        <v>45188523.994880013</v>
      </c>
      <c r="H734">
        <v>6000000</v>
      </c>
      <c r="I734">
        <v>0.09</v>
      </c>
      <c r="J734">
        <f t="shared" si="154"/>
        <v>156862745.09803921</v>
      </c>
      <c r="K734">
        <f t="shared" si="145"/>
        <v>2308.2712984039545</v>
      </c>
      <c r="L734">
        <f t="shared" si="146"/>
        <v>25647.45887115505</v>
      </c>
      <c r="N734">
        <v>20000000000</v>
      </c>
      <c r="O734" s="2">
        <f t="shared" si="147"/>
        <v>5.8730345985923043</v>
      </c>
      <c r="P734" s="2">
        <f t="shared" si="148"/>
        <v>2.2594261997440006E-3</v>
      </c>
      <c r="Q734" s="2">
        <f t="shared" si="149"/>
        <v>3.8471188306732568E-4</v>
      </c>
      <c r="R734">
        <v>120000</v>
      </c>
      <c r="S734">
        <f t="shared" si="150"/>
        <v>122980.39215686274</v>
      </c>
      <c r="T734">
        <f t="shared" si="151"/>
        <v>7691.0930556996245</v>
      </c>
      <c r="U734">
        <f t="shared" si="152"/>
        <v>85456.589507773606</v>
      </c>
      <c r="V734">
        <f t="shared" si="153"/>
        <v>150566852.05705634</v>
      </c>
    </row>
    <row r="735" spans="5:22" x14ac:dyDescent="0.15">
      <c r="E735" s="1">
        <v>44021</v>
      </c>
      <c r="F735">
        <f t="shared" si="143"/>
        <v>117617554716.94412</v>
      </c>
      <c r="G735">
        <f t="shared" si="144"/>
        <v>45214171.453751169</v>
      </c>
      <c r="H735">
        <v>6000000</v>
      </c>
      <c r="I735">
        <v>0.09</v>
      </c>
      <c r="J735">
        <f t="shared" si="154"/>
        <v>156862745.09803921</v>
      </c>
      <c r="K735">
        <f t="shared" si="145"/>
        <v>2306.5011798228225</v>
      </c>
      <c r="L735">
        <f t="shared" si="146"/>
        <v>25627.790886920251</v>
      </c>
      <c r="N735">
        <v>20000000000</v>
      </c>
      <c r="O735" s="2">
        <f t="shared" si="147"/>
        <v>5.8808777358472062</v>
      </c>
      <c r="P735" s="2">
        <f t="shared" si="148"/>
        <v>2.2607085726875586E-3</v>
      </c>
      <c r="Q735" s="2">
        <f t="shared" si="149"/>
        <v>3.8441686330380377E-4</v>
      </c>
      <c r="R735">
        <v>120000</v>
      </c>
      <c r="S735">
        <f t="shared" si="150"/>
        <v>122980.39215686274</v>
      </c>
      <c r="T735">
        <f t="shared" si="151"/>
        <v>7691.4686452157703</v>
      </c>
      <c r="U735">
        <f t="shared" si="152"/>
        <v>85460.762724619679</v>
      </c>
      <c r="V735">
        <f t="shared" si="153"/>
        <v>150775289.038721</v>
      </c>
    </row>
    <row r="736" spans="5:22" x14ac:dyDescent="0.15">
      <c r="E736" s="1">
        <v>44022</v>
      </c>
      <c r="F736">
        <f t="shared" si="143"/>
        <v>117774417462.04216</v>
      </c>
      <c r="G736">
        <f t="shared" si="144"/>
        <v>45239799.244638093</v>
      </c>
      <c r="H736">
        <v>6000000</v>
      </c>
      <c r="I736">
        <v>0.09</v>
      </c>
      <c r="J736">
        <f t="shared" si="154"/>
        <v>156862745.09803921</v>
      </c>
      <c r="K736">
        <f t="shared" si="145"/>
        <v>2304.7347744709609</v>
      </c>
      <c r="L736">
        <f t="shared" si="146"/>
        <v>25608.164160788456</v>
      </c>
      <c r="N736">
        <v>20000000000</v>
      </c>
      <c r="O736" s="2">
        <f t="shared" si="147"/>
        <v>5.8887208731021081</v>
      </c>
      <c r="P736" s="2">
        <f t="shared" si="148"/>
        <v>2.2619899622319047E-3</v>
      </c>
      <c r="Q736" s="2">
        <f t="shared" si="149"/>
        <v>3.8412246241182685E-4</v>
      </c>
      <c r="R736">
        <v>120000</v>
      </c>
      <c r="S736">
        <f t="shared" si="150"/>
        <v>122980.39215686274</v>
      </c>
      <c r="T736">
        <f t="shared" si="151"/>
        <v>7691.8434468468549</v>
      </c>
      <c r="U736">
        <f t="shared" si="152"/>
        <v>85464.927187187277</v>
      </c>
      <c r="V736">
        <f t="shared" si="153"/>
        <v>150983730.19360247</v>
      </c>
    </row>
    <row r="737" spans="5:22" x14ac:dyDescent="0.15">
      <c r="E737" s="1">
        <v>44023</v>
      </c>
      <c r="F737">
        <f t="shared" si="143"/>
        <v>117931280207.1402</v>
      </c>
      <c r="G737">
        <f t="shared" si="144"/>
        <v>45265407.408798881</v>
      </c>
      <c r="H737">
        <v>6000000</v>
      </c>
      <c r="I737">
        <v>0.09</v>
      </c>
      <c r="J737">
        <f t="shared" si="154"/>
        <v>156862745.09803921</v>
      </c>
      <c r="K737">
        <f t="shared" si="145"/>
        <v>2302.9720696303407</v>
      </c>
      <c r="L737">
        <f t="shared" si="146"/>
        <v>25588.57855144823</v>
      </c>
      <c r="N737">
        <v>20000000000</v>
      </c>
      <c r="O737" s="2">
        <f t="shared" si="147"/>
        <v>5.8965640103570101</v>
      </c>
      <c r="P737" s="2">
        <f t="shared" si="148"/>
        <v>2.2632703704399439E-3</v>
      </c>
      <c r="Q737" s="2">
        <f t="shared" si="149"/>
        <v>3.8382867827172341E-4</v>
      </c>
      <c r="R737">
        <v>120000</v>
      </c>
      <c r="S737">
        <f t="shared" si="150"/>
        <v>122980.39215686274</v>
      </c>
      <c r="T737">
        <f t="shared" si="151"/>
        <v>7692.2174632914321</v>
      </c>
      <c r="U737">
        <f t="shared" si="152"/>
        <v>85469.08292546036</v>
      </c>
      <c r="V737">
        <f t="shared" si="153"/>
        <v>151192175.51294652</v>
      </c>
    </row>
    <row r="738" spans="5:22" x14ac:dyDescent="0.15">
      <c r="E738" s="1">
        <v>44024</v>
      </c>
      <c r="F738">
        <f t="shared" si="143"/>
        <v>118088142952.23824</v>
      </c>
      <c r="G738">
        <f t="shared" si="144"/>
        <v>45290995.98735033</v>
      </c>
      <c r="H738">
        <v>6000000</v>
      </c>
      <c r="I738">
        <v>0.09</v>
      </c>
      <c r="J738">
        <f t="shared" si="154"/>
        <v>156862745.09803921</v>
      </c>
      <c r="K738">
        <f t="shared" si="145"/>
        <v>2301.2130526433289</v>
      </c>
      <c r="L738">
        <f t="shared" si="146"/>
        <v>25569.033918259211</v>
      </c>
      <c r="N738">
        <v>20000000000</v>
      </c>
      <c r="O738" s="2">
        <f t="shared" si="147"/>
        <v>5.904407147611912</v>
      </c>
      <c r="P738" s="2">
        <f t="shared" si="148"/>
        <v>2.2645497993675164E-3</v>
      </c>
      <c r="Q738" s="2">
        <f t="shared" si="149"/>
        <v>3.8353550877388821E-4</v>
      </c>
      <c r="R738">
        <v>120000</v>
      </c>
      <c r="S738">
        <f t="shared" si="150"/>
        <v>122980.39215686274</v>
      </c>
      <c r="T738">
        <f t="shared" si="151"/>
        <v>7692.5906972352414</v>
      </c>
      <c r="U738">
        <f t="shared" si="152"/>
        <v>85473.229969280466</v>
      </c>
      <c r="V738">
        <f t="shared" si="153"/>
        <v>151400624.98802885</v>
      </c>
    </row>
    <row r="739" spans="5:22" x14ac:dyDescent="0.15">
      <c r="E739" s="1">
        <v>44025</v>
      </c>
      <c r="F739">
        <f t="shared" si="143"/>
        <v>118245005697.33627</v>
      </c>
      <c r="G739">
        <f t="shared" si="144"/>
        <v>45316565.021268591</v>
      </c>
      <c r="H739">
        <v>6000000</v>
      </c>
      <c r="I739">
        <v>0.09</v>
      </c>
      <c r="J739">
        <f t="shared" si="154"/>
        <v>156862745.09803921</v>
      </c>
      <c r="K739">
        <f t="shared" si="145"/>
        <v>2299.4577109123238</v>
      </c>
      <c r="L739">
        <f t="shared" si="146"/>
        <v>25549.530121248044</v>
      </c>
      <c r="N739">
        <v>20000000000</v>
      </c>
      <c r="O739" s="2">
        <f t="shared" si="147"/>
        <v>5.9122502848668139</v>
      </c>
      <c r="P739" s="2">
        <f t="shared" si="148"/>
        <v>2.2658282510634297E-3</v>
      </c>
      <c r="Q739" s="2">
        <f t="shared" si="149"/>
        <v>3.8324295181872063E-4</v>
      </c>
      <c r="R739">
        <v>120000</v>
      </c>
      <c r="S739">
        <f t="shared" si="150"/>
        <v>122980.39215686274</v>
      </c>
      <c r="T739">
        <f t="shared" si="151"/>
        <v>7692.9631513512795</v>
      </c>
      <c r="U739">
        <f t="shared" si="152"/>
        <v>85477.368348347547</v>
      </c>
      <c r="V739">
        <f t="shared" si="153"/>
        <v>151609078.61015502</v>
      </c>
    </row>
    <row r="740" spans="5:22" x14ac:dyDescent="0.15">
      <c r="E740" s="1">
        <v>44026</v>
      </c>
      <c r="F740">
        <f t="shared" si="143"/>
        <v>118401868442.43431</v>
      </c>
      <c r="G740">
        <f t="shared" si="144"/>
        <v>45342114.551389836</v>
      </c>
      <c r="H740">
        <v>6000000</v>
      </c>
      <c r="I740">
        <v>0.09</v>
      </c>
      <c r="J740">
        <f t="shared" si="154"/>
        <v>156862745.09803921</v>
      </c>
      <c r="K740">
        <f t="shared" si="145"/>
        <v>2297.7060318993872</v>
      </c>
      <c r="L740">
        <f t="shared" si="146"/>
        <v>25530.067021104303</v>
      </c>
      <c r="N740">
        <v>20000000000</v>
      </c>
      <c r="O740" s="2">
        <f t="shared" si="147"/>
        <v>5.9200934221217159</v>
      </c>
      <c r="P740" s="2">
        <f t="shared" si="148"/>
        <v>2.2671057275694918E-3</v>
      </c>
      <c r="Q740" s="2">
        <f t="shared" si="149"/>
        <v>3.8295100531656454E-4</v>
      </c>
      <c r="R740">
        <v>120000</v>
      </c>
      <c r="S740">
        <f t="shared" si="150"/>
        <v>122980.39215686274</v>
      </c>
      <c r="T740">
        <f t="shared" si="151"/>
        <v>7693.3348282998895</v>
      </c>
      <c r="U740">
        <f t="shared" si="152"/>
        <v>85481.498092220994</v>
      </c>
      <c r="V740">
        <f t="shared" si="153"/>
        <v>151817536.37066025</v>
      </c>
    </row>
    <row r="741" spans="5:22" x14ac:dyDescent="0.15">
      <c r="E741" s="1">
        <v>44027</v>
      </c>
      <c r="F741">
        <f t="shared" si="143"/>
        <v>118558731187.53235</v>
      </c>
      <c r="G741">
        <f t="shared" si="144"/>
        <v>45367644.618410937</v>
      </c>
      <c r="H741">
        <v>6000000</v>
      </c>
      <c r="I741">
        <v>0.09</v>
      </c>
      <c r="J741">
        <f t="shared" si="154"/>
        <v>156862745.09803921</v>
      </c>
      <c r="K741">
        <f t="shared" si="145"/>
        <v>2295.9580031258874</v>
      </c>
      <c r="L741">
        <f t="shared" si="146"/>
        <v>25510.644479176528</v>
      </c>
      <c r="N741">
        <v>20000000000</v>
      </c>
      <c r="O741" s="2">
        <f t="shared" si="147"/>
        <v>5.9279365593766178</v>
      </c>
      <c r="P741" s="2">
        <f t="shared" si="148"/>
        <v>2.2683822309205468E-3</v>
      </c>
      <c r="Q741" s="2">
        <f t="shared" si="149"/>
        <v>3.8265966718764789E-4</v>
      </c>
      <c r="R741">
        <v>120000</v>
      </c>
      <c r="S741">
        <f t="shared" si="150"/>
        <v>122980.39215686274</v>
      </c>
      <c r="T741">
        <f t="shared" si="151"/>
        <v>7693.705730728826</v>
      </c>
      <c r="U741">
        <f t="shared" si="152"/>
        <v>85485.619230320299</v>
      </c>
      <c r="V741">
        <f t="shared" si="153"/>
        <v>152025998.26090935</v>
      </c>
    </row>
    <row r="742" spans="5:22" x14ac:dyDescent="0.15">
      <c r="E742" s="1">
        <v>44028</v>
      </c>
      <c r="F742">
        <f t="shared" si="143"/>
        <v>118715593932.63039</v>
      </c>
      <c r="G742">
        <f t="shared" si="144"/>
        <v>45393155.262890115</v>
      </c>
      <c r="H742">
        <v>6000000</v>
      </c>
      <c r="I742">
        <v>0.09</v>
      </c>
      <c r="J742">
        <f t="shared" si="154"/>
        <v>156862745.09803921</v>
      </c>
      <c r="K742">
        <f t="shared" si="145"/>
        <v>2294.2136121721378</v>
      </c>
      <c r="L742">
        <f t="shared" si="146"/>
        <v>25491.2623574682</v>
      </c>
      <c r="N742">
        <v>20000000000</v>
      </c>
      <c r="O742" s="2">
        <f t="shared" si="147"/>
        <v>5.9357796966315197</v>
      </c>
      <c r="P742" s="2">
        <f t="shared" si="148"/>
        <v>2.2696577631445059E-3</v>
      </c>
      <c r="Q742" s="2">
        <f t="shared" si="149"/>
        <v>3.8236893536202298E-4</v>
      </c>
      <c r="R742">
        <v>120000</v>
      </c>
      <c r="S742">
        <f t="shared" si="150"/>
        <v>122980.39215686274</v>
      </c>
      <c r="T742">
        <f t="shared" si="151"/>
        <v>7694.0758612733407</v>
      </c>
      <c r="U742">
        <f t="shared" si="152"/>
        <v>85489.731791926009</v>
      </c>
      <c r="V742">
        <f t="shared" si="153"/>
        <v>152234464.27229655</v>
      </c>
    </row>
    <row r="743" spans="5:22" x14ac:dyDescent="0.15">
      <c r="E743" s="1">
        <v>44029</v>
      </c>
      <c r="F743">
        <f t="shared" si="143"/>
        <v>118872456677.72842</v>
      </c>
      <c r="G743">
        <f t="shared" si="144"/>
        <v>45418646.525247581</v>
      </c>
      <c r="H743">
        <v>6000000</v>
      </c>
      <c r="I743">
        <v>0.09</v>
      </c>
      <c r="J743">
        <f t="shared" si="154"/>
        <v>156862745.09803921</v>
      </c>
      <c r="K743">
        <f t="shared" si="145"/>
        <v>2292.4728466770425</v>
      </c>
      <c r="L743">
        <f t="shared" si="146"/>
        <v>25471.920518633808</v>
      </c>
      <c r="N743">
        <v>20000000000</v>
      </c>
      <c r="O743" s="2">
        <f t="shared" si="147"/>
        <v>5.9436228338864208</v>
      </c>
      <c r="P743" s="2">
        <f t="shared" si="148"/>
        <v>2.2709323262623789E-3</v>
      </c>
      <c r="Q743" s="2">
        <f t="shared" si="149"/>
        <v>3.8207880777950707E-4</v>
      </c>
      <c r="R743">
        <v>120000</v>
      </c>
      <c r="S743">
        <f t="shared" si="150"/>
        <v>122980.39215686274</v>
      </c>
      <c r="T743">
        <f t="shared" si="151"/>
        <v>7694.4452225562472</v>
      </c>
      <c r="U743">
        <f t="shared" si="152"/>
        <v>85493.835806180534</v>
      </c>
      <c r="V743">
        <f t="shared" si="153"/>
        <v>152442934.39624533</v>
      </c>
    </row>
    <row r="744" spans="5:22" x14ac:dyDescent="0.15">
      <c r="E744" s="1">
        <v>44030</v>
      </c>
      <c r="F744">
        <f t="shared" si="143"/>
        <v>119029319422.82646</v>
      </c>
      <c r="G744">
        <f t="shared" si="144"/>
        <v>45444118.445766218</v>
      </c>
      <c r="H744">
        <v>6000000</v>
      </c>
      <c r="I744">
        <v>0.09</v>
      </c>
      <c r="J744">
        <f t="shared" si="154"/>
        <v>156862745.09803921</v>
      </c>
      <c r="K744">
        <f t="shared" si="145"/>
        <v>2290.7356943377426</v>
      </c>
      <c r="L744">
        <f t="shared" si="146"/>
        <v>25452.618825974918</v>
      </c>
      <c r="N744">
        <v>20000000000</v>
      </c>
      <c r="O744" s="2">
        <f t="shared" si="147"/>
        <v>5.9514659711413227</v>
      </c>
      <c r="P744" s="2">
        <f t="shared" si="148"/>
        <v>2.2722059222883111E-3</v>
      </c>
      <c r="Q744" s="2">
        <f t="shared" si="149"/>
        <v>3.8178928238962373E-4</v>
      </c>
      <c r="R744">
        <v>120000</v>
      </c>
      <c r="S744">
        <f t="shared" si="150"/>
        <v>122980.39215686274</v>
      </c>
      <c r="T744">
        <f t="shared" si="151"/>
        <v>7694.8138171880109</v>
      </c>
      <c r="U744">
        <f t="shared" si="152"/>
        <v>85497.931302089011</v>
      </c>
      <c r="V744">
        <f t="shared" si="153"/>
        <v>152651408.62420839</v>
      </c>
    </row>
    <row r="745" spans="5:22" x14ac:dyDescent="0.15">
      <c r="E745" s="1">
        <v>44031</v>
      </c>
      <c r="F745">
        <f t="shared" ref="F745:F808" si="155">F744+J744</f>
        <v>119186182167.9245</v>
      </c>
      <c r="G745">
        <f t="shared" ref="G745:G808" si="156">G744+L744</f>
        <v>45469571.06459219</v>
      </c>
      <c r="H745">
        <v>6000000</v>
      </c>
      <c r="I745">
        <v>0.09</v>
      </c>
      <c r="J745">
        <f t="shared" si="154"/>
        <v>156862745.09803921</v>
      </c>
      <c r="K745">
        <f t="shared" ref="K745:K808" si="157">H745*G745/F745</f>
        <v>2289.0021429092644</v>
      </c>
      <c r="L745">
        <f t="shared" ref="L745:L808" si="158">K745/I745</f>
        <v>25433.357143436271</v>
      </c>
      <c r="N745">
        <v>20000000000</v>
      </c>
      <c r="O745" s="2">
        <f t="shared" ref="O745:O808" si="159">F745/N745</f>
        <v>5.9593091083962246</v>
      </c>
      <c r="P745" s="2">
        <f t="shared" ref="P745:P808" si="160">G745/N745</f>
        <v>2.2734785532296095E-3</v>
      </c>
      <c r="Q745" s="2">
        <f t="shared" ref="Q745:Q808" si="161">G745/F745</f>
        <v>3.8150035715154407E-4</v>
      </c>
      <c r="R745">
        <v>120000</v>
      </c>
      <c r="S745">
        <f t="shared" ref="S745:S808" si="162">J745*49%/75000000*R745</f>
        <v>122980.39215686274</v>
      </c>
      <c r="T745">
        <f t="shared" ref="T745:T808" si="163">V745/F745*H745</f>
        <v>7695.1816477668071</v>
      </c>
      <c r="U745">
        <f t="shared" ref="U745:U808" si="164">T745/I745</f>
        <v>85502.018308520084</v>
      </c>
      <c r="V745">
        <f t="shared" ref="V745:V808" si="165">V744+U744+S745</f>
        <v>152859886.94766736</v>
      </c>
    </row>
    <row r="746" spans="5:22" x14ac:dyDescent="0.15">
      <c r="E746" s="1">
        <v>44032</v>
      </c>
      <c r="F746">
        <f t="shared" si="155"/>
        <v>119343044913.02254</v>
      </c>
      <c r="G746">
        <f t="shared" si="156"/>
        <v>45495004.421735629</v>
      </c>
      <c r="H746">
        <v>6000000</v>
      </c>
      <c r="I746">
        <v>0.09</v>
      </c>
      <c r="J746">
        <f t="shared" si="154"/>
        <v>156862745.09803921</v>
      </c>
      <c r="K746">
        <f t="shared" si="157"/>
        <v>2287.2721802041747</v>
      </c>
      <c r="L746">
        <f t="shared" si="158"/>
        <v>25414.135335601943</v>
      </c>
      <c r="N746">
        <v>20000000000</v>
      </c>
      <c r="O746" s="2">
        <f t="shared" si="159"/>
        <v>5.9671522456511266</v>
      </c>
      <c r="P746" s="2">
        <f t="shared" si="160"/>
        <v>2.2747502210867816E-3</v>
      </c>
      <c r="Q746" s="2">
        <f t="shared" si="161"/>
        <v>3.8121203003402911E-4</v>
      </c>
      <c r="R746">
        <v>120000</v>
      </c>
      <c r="S746">
        <f t="shared" si="162"/>
        <v>122980.39215686274</v>
      </c>
      <c r="T746">
        <f t="shared" si="163"/>
        <v>7695.5487168786067</v>
      </c>
      <c r="U746">
        <f t="shared" si="164"/>
        <v>85506.096854206742</v>
      </c>
      <c r="V746">
        <f t="shared" si="165"/>
        <v>153068369.35813275</v>
      </c>
    </row>
    <row r="747" spans="5:22" x14ac:dyDescent="0.15">
      <c r="E747" s="1">
        <v>44033</v>
      </c>
      <c r="F747">
        <f t="shared" si="155"/>
        <v>119499907658.12057</v>
      </c>
      <c r="G747">
        <f t="shared" si="156"/>
        <v>45520418.557071231</v>
      </c>
      <c r="H747">
        <v>6000000</v>
      </c>
      <c r="I747">
        <v>0.09</v>
      </c>
      <c r="J747">
        <f t="shared" si="154"/>
        <v>156862745.09803921</v>
      </c>
      <c r="K747">
        <f t="shared" si="157"/>
        <v>2285.5457940922302</v>
      </c>
      <c r="L747">
        <f t="shared" si="158"/>
        <v>25394.953267691446</v>
      </c>
      <c r="N747">
        <v>20000000000</v>
      </c>
      <c r="O747" s="2">
        <f t="shared" si="159"/>
        <v>5.9749953829060285</v>
      </c>
      <c r="P747" s="2">
        <f t="shared" si="160"/>
        <v>2.2760209278535615E-3</v>
      </c>
      <c r="Q747" s="2">
        <f t="shared" si="161"/>
        <v>3.8092429901537175E-4</v>
      </c>
      <c r="R747">
        <v>120000</v>
      </c>
      <c r="S747">
        <f t="shared" si="162"/>
        <v>122980.39215686274</v>
      </c>
      <c r="T747">
        <f t="shared" si="163"/>
        <v>7695.9150270972423</v>
      </c>
      <c r="U747">
        <f t="shared" si="164"/>
        <v>85510.166967747136</v>
      </c>
      <c r="V747">
        <f t="shared" si="165"/>
        <v>153276855.84714383</v>
      </c>
    </row>
    <row r="748" spans="5:22" x14ac:dyDescent="0.15">
      <c r="E748" s="1">
        <v>44034</v>
      </c>
      <c r="F748">
        <f t="shared" si="155"/>
        <v>119656770403.21861</v>
      </c>
      <c r="G748">
        <f t="shared" si="156"/>
        <v>45545813.510338925</v>
      </c>
      <c r="H748">
        <v>6000000</v>
      </c>
      <c r="I748">
        <v>0.09</v>
      </c>
      <c r="J748">
        <f t="shared" si="154"/>
        <v>156862745.09803921</v>
      </c>
      <c r="K748">
        <f t="shared" si="157"/>
        <v>2283.8229725000401</v>
      </c>
      <c r="L748">
        <f t="shared" si="158"/>
        <v>25375.810805556001</v>
      </c>
      <c r="N748">
        <v>20000000000</v>
      </c>
      <c r="O748" s="2">
        <f t="shared" si="159"/>
        <v>5.9828385201609304</v>
      </c>
      <c r="P748" s="2">
        <f t="shared" si="160"/>
        <v>2.2772906755169462E-3</v>
      </c>
      <c r="Q748" s="2">
        <f t="shared" si="161"/>
        <v>3.8063716208333999E-4</v>
      </c>
      <c r="R748">
        <v>120000</v>
      </c>
      <c r="S748">
        <f t="shared" si="162"/>
        <v>122980.39215686274</v>
      </c>
      <c r="T748">
        <f t="shared" si="163"/>
        <v>7696.2805809844876</v>
      </c>
      <c r="U748">
        <f t="shared" si="164"/>
        <v>85514.228677605424</v>
      </c>
      <c r="V748">
        <f t="shared" si="165"/>
        <v>153485346.40626845</v>
      </c>
    </row>
    <row r="749" spans="5:22" x14ac:dyDescent="0.15">
      <c r="E749" s="1">
        <v>44035</v>
      </c>
      <c r="F749">
        <f t="shared" si="155"/>
        <v>119813633148.31665</v>
      </c>
      <c r="G749">
        <f t="shared" si="156"/>
        <v>45571189.321144484</v>
      </c>
      <c r="H749">
        <v>6000000</v>
      </c>
      <c r="I749">
        <v>0.09</v>
      </c>
      <c r="J749">
        <f t="shared" si="154"/>
        <v>156862745.09803921</v>
      </c>
      <c r="K749">
        <f t="shared" si="157"/>
        <v>2282.1037034107208</v>
      </c>
      <c r="L749">
        <f t="shared" si="158"/>
        <v>25356.707815674676</v>
      </c>
      <c r="N749">
        <v>20000000000</v>
      </c>
      <c r="O749" s="2">
        <f t="shared" si="159"/>
        <v>5.9906816574158324</v>
      </c>
      <c r="P749" s="2">
        <f t="shared" si="160"/>
        <v>2.2785594660572244E-3</v>
      </c>
      <c r="Q749" s="2">
        <f t="shared" si="161"/>
        <v>3.8035061723512011E-4</v>
      </c>
      <c r="R749">
        <v>120000</v>
      </c>
      <c r="S749">
        <f t="shared" si="162"/>
        <v>122980.39215686274</v>
      </c>
      <c r="T749">
        <f t="shared" si="163"/>
        <v>7696.6453810901212</v>
      </c>
      <c r="U749">
        <f t="shared" si="164"/>
        <v>85518.282012112468</v>
      </c>
      <c r="V749">
        <f t="shared" si="165"/>
        <v>153693841.02710292</v>
      </c>
    </row>
    <row r="750" spans="5:22" x14ac:dyDescent="0.15">
      <c r="E750" s="1">
        <v>44036</v>
      </c>
      <c r="F750">
        <f t="shared" si="155"/>
        <v>119970495893.41469</v>
      </c>
      <c r="G750">
        <f t="shared" si="156"/>
        <v>45596546.028960161</v>
      </c>
      <c r="H750">
        <v>6000000</v>
      </c>
      <c r="I750">
        <v>0.09</v>
      </c>
      <c r="J750">
        <f t="shared" si="154"/>
        <v>156862745.09803921</v>
      </c>
      <c r="K750">
        <f t="shared" si="157"/>
        <v>2280.38797486356</v>
      </c>
      <c r="L750">
        <f t="shared" si="158"/>
        <v>25337.644165150668</v>
      </c>
      <c r="N750">
        <v>20000000000</v>
      </c>
      <c r="O750" s="2">
        <f t="shared" si="159"/>
        <v>5.9985247946707343</v>
      </c>
      <c r="P750" s="2">
        <f t="shared" si="160"/>
        <v>2.2798273014480079E-3</v>
      </c>
      <c r="Q750" s="2">
        <f t="shared" si="161"/>
        <v>3.8006466247726001E-4</v>
      </c>
      <c r="R750">
        <v>120000</v>
      </c>
      <c r="S750">
        <f t="shared" si="162"/>
        <v>122980.39215686274</v>
      </c>
      <c r="T750">
        <f t="shared" si="163"/>
        <v>7697.0094299520069</v>
      </c>
      <c r="U750">
        <f t="shared" si="164"/>
        <v>85522.32699946675</v>
      </c>
      <c r="V750">
        <f t="shared" si="165"/>
        <v>153902339.70127189</v>
      </c>
    </row>
    <row r="751" spans="5:22" x14ac:dyDescent="0.15">
      <c r="E751" s="1">
        <v>44037</v>
      </c>
      <c r="F751">
        <f t="shared" si="155"/>
        <v>120127358638.51273</v>
      </c>
      <c r="G751">
        <f t="shared" si="156"/>
        <v>45621883.673125312</v>
      </c>
      <c r="H751">
        <v>6000000</v>
      </c>
      <c r="I751">
        <v>0.09</v>
      </c>
      <c r="J751">
        <f t="shared" si="154"/>
        <v>156862745.09803921</v>
      </c>
      <c r="K751">
        <f t="shared" si="157"/>
        <v>2278.6757749536819</v>
      </c>
      <c r="L751">
        <f t="shared" si="158"/>
        <v>25318.619721707579</v>
      </c>
      <c r="N751">
        <v>20000000000</v>
      </c>
      <c r="O751" s="2">
        <f t="shared" si="159"/>
        <v>6.0063679319256362</v>
      </c>
      <c r="P751" s="2">
        <f t="shared" si="160"/>
        <v>2.2810941836562655E-3</v>
      </c>
      <c r="Q751" s="2">
        <f t="shared" si="161"/>
        <v>3.7977929582561369E-4</v>
      </c>
      <c r="R751">
        <v>120000</v>
      </c>
      <c r="S751">
        <f t="shared" si="162"/>
        <v>122980.39215686274</v>
      </c>
      <c r="T751">
        <f t="shared" si="163"/>
        <v>7697.3727300961609</v>
      </c>
      <c r="U751">
        <f t="shared" si="164"/>
        <v>85526.363667735131</v>
      </c>
      <c r="V751">
        <f t="shared" si="165"/>
        <v>154110842.42042822</v>
      </c>
    </row>
    <row r="752" spans="5:22" x14ac:dyDescent="0.15">
      <c r="E752" s="1">
        <v>44038</v>
      </c>
      <c r="F752">
        <f t="shared" si="155"/>
        <v>120284221383.61076</v>
      </c>
      <c r="G752">
        <f t="shared" si="156"/>
        <v>45647202.292847022</v>
      </c>
      <c r="H752">
        <v>6000000</v>
      </c>
      <c r="I752">
        <v>0.09</v>
      </c>
      <c r="J752">
        <f t="shared" si="154"/>
        <v>156862745.09803921</v>
      </c>
      <c r="K752">
        <f t="shared" si="157"/>
        <v>2276.9670918317129</v>
      </c>
      <c r="L752">
        <f t="shared" si="158"/>
        <v>25299.634353685698</v>
      </c>
      <c r="N752">
        <v>20000000000</v>
      </c>
      <c r="O752" s="2">
        <f t="shared" si="159"/>
        <v>6.0142110691805382</v>
      </c>
      <c r="P752" s="2">
        <f t="shared" si="160"/>
        <v>2.2823601146423509E-3</v>
      </c>
      <c r="Q752" s="2">
        <f t="shared" si="161"/>
        <v>3.794945153052855E-4</v>
      </c>
      <c r="R752">
        <v>120000</v>
      </c>
      <c r="S752">
        <f t="shared" si="162"/>
        <v>122980.39215686274</v>
      </c>
      <c r="T752">
        <f t="shared" si="163"/>
        <v>7697.7352840368212</v>
      </c>
      <c r="U752">
        <f t="shared" si="164"/>
        <v>85530.392044853579</v>
      </c>
      <c r="V752">
        <f t="shared" si="165"/>
        <v>154319349.17625281</v>
      </c>
    </row>
    <row r="753" spans="5:22" x14ac:dyDescent="0.15">
      <c r="E753" s="1">
        <v>44039</v>
      </c>
      <c r="F753">
        <f t="shared" si="155"/>
        <v>120441084128.7088</v>
      </c>
      <c r="G753">
        <f t="shared" si="156"/>
        <v>45672501.927200705</v>
      </c>
      <c r="H753">
        <v>6000000</v>
      </c>
      <c r="I753">
        <v>0.09</v>
      </c>
      <c r="J753">
        <f t="shared" si="154"/>
        <v>156862745.09803921</v>
      </c>
      <c r="K753">
        <f t="shared" si="157"/>
        <v>2275.2619137034503</v>
      </c>
      <c r="L753">
        <f t="shared" si="158"/>
        <v>25280.687930038337</v>
      </c>
      <c r="N753">
        <v>20000000000</v>
      </c>
      <c r="O753" s="2">
        <f t="shared" si="159"/>
        <v>6.0220542064354401</v>
      </c>
      <c r="P753" s="2">
        <f t="shared" si="160"/>
        <v>2.283625096360035E-3</v>
      </c>
      <c r="Q753" s="2">
        <f t="shared" si="161"/>
        <v>3.7921031895057504E-4</v>
      </c>
      <c r="R753">
        <v>120000</v>
      </c>
      <c r="S753">
        <f t="shared" si="162"/>
        <v>122980.39215686274</v>
      </c>
      <c r="T753">
        <f t="shared" si="163"/>
        <v>7698.0970942765207</v>
      </c>
      <c r="U753">
        <f t="shared" si="164"/>
        <v>85534.412158628009</v>
      </c>
      <c r="V753">
        <f t="shared" si="165"/>
        <v>154527859.96045452</v>
      </c>
    </row>
    <row r="754" spans="5:22" x14ac:dyDescent="0.15">
      <c r="E754" s="1">
        <v>44040</v>
      </c>
      <c r="F754">
        <f t="shared" si="155"/>
        <v>120597946873.80684</v>
      </c>
      <c r="G754">
        <f t="shared" si="156"/>
        <v>45697782.615130745</v>
      </c>
      <c r="H754">
        <v>6000000</v>
      </c>
      <c r="I754">
        <v>0.09</v>
      </c>
      <c r="J754">
        <f t="shared" si="154"/>
        <v>156862745.09803921</v>
      </c>
      <c r="K754">
        <f t="shared" si="157"/>
        <v>2273.5602288295358</v>
      </c>
      <c r="L754">
        <f t="shared" si="158"/>
        <v>25261.780320328176</v>
      </c>
      <c r="N754">
        <v>20000000000</v>
      </c>
      <c r="O754" s="2">
        <f t="shared" si="159"/>
        <v>6.029897343690342</v>
      </c>
      <c r="P754" s="2">
        <f t="shared" si="160"/>
        <v>2.2848891307565371E-3</v>
      </c>
      <c r="Q754" s="2">
        <f t="shared" si="161"/>
        <v>3.7892670480492262E-4</v>
      </c>
      <c r="R754">
        <v>120000</v>
      </c>
      <c r="S754">
        <f t="shared" si="162"/>
        <v>122980.39215686274</v>
      </c>
      <c r="T754">
        <f t="shared" si="163"/>
        <v>7698.4581633061534</v>
      </c>
      <c r="U754">
        <f t="shared" si="164"/>
        <v>85538.424036735043</v>
      </c>
      <c r="V754">
        <f t="shared" si="165"/>
        <v>154736374.76477003</v>
      </c>
    </row>
    <row r="755" spans="5:22" x14ac:dyDescent="0.15">
      <c r="E755" s="1">
        <v>44041</v>
      </c>
      <c r="F755">
        <f t="shared" si="155"/>
        <v>120754809618.90488</v>
      </c>
      <c r="G755">
        <f t="shared" si="156"/>
        <v>45723044.395451076</v>
      </c>
      <c r="H755">
        <v>6000000</v>
      </c>
      <c r="I755">
        <v>0.09</v>
      </c>
      <c r="J755">
        <f t="shared" si="154"/>
        <v>156862745.09803921</v>
      </c>
      <c r="K755">
        <f t="shared" si="157"/>
        <v>2271.862025525128</v>
      </c>
      <c r="L755">
        <f t="shared" si="158"/>
        <v>25242.911394723647</v>
      </c>
      <c r="N755">
        <v>20000000000</v>
      </c>
      <c r="O755" s="2">
        <f t="shared" si="159"/>
        <v>6.037740480945244</v>
      </c>
      <c r="P755" s="2">
        <f t="shared" si="160"/>
        <v>2.286152219772554E-3</v>
      </c>
      <c r="Q755" s="2">
        <f t="shared" si="161"/>
        <v>3.7864367092085469E-4</v>
      </c>
      <c r="R755">
        <v>120000</v>
      </c>
      <c r="S755">
        <f t="shared" si="162"/>
        <v>122980.39215686274</v>
      </c>
      <c r="T755">
        <f t="shared" si="163"/>
        <v>7698.8184936050502</v>
      </c>
      <c r="U755">
        <f t="shared" si="164"/>
        <v>85542.427706722781</v>
      </c>
      <c r="V755">
        <f t="shared" si="165"/>
        <v>154944893.58096364</v>
      </c>
    </row>
    <row r="756" spans="5:22" x14ac:dyDescent="0.15">
      <c r="E756" s="1">
        <v>44042</v>
      </c>
      <c r="F756">
        <f t="shared" si="155"/>
        <v>120911672364.00291</v>
      </c>
      <c r="G756">
        <f t="shared" si="156"/>
        <v>45748287.306845799</v>
      </c>
      <c r="H756">
        <v>6000000</v>
      </c>
      <c r="I756">
        <v>0.09</v>
      </c>
      <c r="J756">
        <f t="shared" si="154"/>
        <v>156862745.09803921</v>
      </c>
      <c r="K756">
        <f t="shared" si="157"/>
        <v>2270.1672921595796</v>
      </c>
      <c r="L756">
        <f t="shared" si="158"/>
        <v>25224.081023995328</v>
      </c>
      <c r="N756">
        <v>20000000000</v>
      </c>
      <c r="O756" s="2">
        <f t="shared" si="159"/>
        <v>6.0455836182001459</v>
      </c>
      <c r="P756" s="2">
        <f t="shared" si="160"/>
        <v>2.28741436534229E-3</v>
      </c>
      <c r="Q756" s="2">
        <f t="shared" si="161"/>
        <v>3.7836121535992994E-4</v>
      </c>
      <c r="R756">
        <v>120000</v>
      </c>
      <c r="S756">
        <f t="shared" si="162"/>
        <v>122980.39215686274</v>
      </c>
      <c r="T756">
        <f t="shared" si="163"/>
        <v>7699.1780876410348</v>
      </c>
      <c r="U756">
        <f t="shared" si="164"/>
        <v>85546.423196011499</v>
      </c>
      <c r="V756">
        <f t="shared" si="165"/>
        <v>155153416.40082723</v>
      </c>
    </row>
    <row r="757" spans="5:22" x14ac:dyDescent="0.15">
      <c r="E757" s="1">
        <v>44043</v>
      </c>
      <c r="F757">
        <f t="shared" si="155"/>
        <v>121068535109.10095</v>
      </c>
      <c r="G757">
        <f t="shared" si="156"/>
        <v>45773511.387869798</v>
      </c>
      <c r="H757">
        <v>6000000</v>
      </c>
      <c r="I757">
        <v>0.09</v>
      </c>
      <c r="J757">
        <f t="shared" si="154"/>
        <v>156862745.09803921</v>
      </c>
      <c r="K757">
        <f t="shared" si="157"/>
        <v>2268.4760171561165</v>
      </c>
      <c r="L757">
        <f t="shared" si="158"/>
        <v>25205.289079512408</v>
      </c>
      <c r="N757">
        <v>20000000000</v>
      </c>
      <c r="O757" s="2">
        <f t="shared" si="159"/>
        <v>6.0534267554550478</v>
      </c>
      <c r="P757" s="2">
        <f t="shared" si="160"/>
        <v>2.2886755693934898E-3</v>
      </c>
      <c r="Q757" s="2">
        <f t="shared" si="161"/>
        <v>3.7807933619268607E-4</v>
      </c>
      <c r="R757">
        <v>120000</v>
      </c>
      <c r="S757">
        <f t="shared" si="162"/>
        <v>122980.39215686274</v>
      </c>
      <c r="T757">
        <f t="shared" si="163"/>
        <v>7699.5369478705088</v>
      </c>
      <c r="U757">
        <f t="shared" si="164"/>
        <v>85550.410531894551</v>
      </c>
      <c r="V757">
        <f t="shared" si="165"/>
        <v>155361943.21618012</v>
      </c>
    </row>
    <row r="758" spans="5:22" x14ac:dyDescent="0.15">
      <c r="E758" s="1">
        <v>44044</v>
      </c>
      <c r="F758">
        <f t="shared" si="155"/>
        <v>121225397854.19899</v>
      </c>
      <c r="G758">
        <f t="shared" si="156"/>
        <v>45798716.676949307</v>
      </c>
      <c r="H758">
        <v>6000000</v>
      </c>
      <c r="I758">
        <v>0.09</v>
      </c>
      <c r="J758">
        <f t="shared" si="154"/>
        <v>156862745.09803921</v>
      </c>
      <c r="K758">
        <f t="shared" si="157"/>
        <v>2266.788188991517</v>
      </c>
      <c r="L758">
        <f t="shared" si="158"/>
        <v>25186.535433239078</v>
      </c>
      <c r="N758">
        <v>20000000000</v>
      </c>
      <c r="O758" s="2">
        <f t="shared" si="159"/>
        <v>6.0612698927099498</v>
      </c>
      <c r="P758" s="2">
        <f t="shared" si="160"/>
        <v>2.2899358338474654E-3</v>
      </c>
      <c r="Q758" s="2">
        <f t="shared" si="161"/>
        <v>3.7779803149858612E-4</v>
      </c>
      <c r="R758">
        <v>120000</v>
      </c>
      <c r="S758">
        <f t="shared" si="162"/>
        <v>122980.39215686274</v>
      </c>
      <c r="T758">
        <f t="shared" si="163"/>
        <v>7699.8950767385058</v>
      </c>
      <c r="U758">
        <f t="shared" si="164"/>
        <v>85554.389741538951</v>
      </c>
      <c r="V758">
        <f t="shared" si="165"/>
        <v>155570474.01886889</v>
      </c>
    </row>
    <row r="759" spans="5:22" x14ac:dyDescent="0.15">
      <c r="E759" s="1">
        <v>44045</v>
      </c>
      <c r="F759">
        <f t="shared" si="155"/>
        <v>121382260599.29703</v>
      </c>
      <c r="G759">
        <f t="shared" si="156"/>
        <v>45823903.212382548</v>
      </c>
      <c r="H759">
        <v>6000000</v>
      </c>
      <c r="I759">
        <v>0.09</v>
      </c>
      <c r="J759">
        <f t="shared" si="154"/>
        <v>156862745.09803921</v>
      </c>
      <c r="K759">
        <f t="shared" si="157"/>
        <v>2265.1037961957977</v>
      </c>
      <c r="L759">
        <f t="shared" si="158"/>
        <v>25167.819957731088</v>
      </c>
      <c r="N759">
        <v>20000000000</v>
      </c>
      <c r="O759" s="2">
        <f t="shared" si="159"/>
        <v>6.0691130299648517</v>
      </c>
      <c r="P759" s="2">
        <f t="shared" si="160"/>
        <v>2.2911951606191276E-3</v>
      </c>
      <c r="Q759" s="2">
        <f t="shared" si="161"/>
        <v>3.7751729936596627E-4</v>
      </c>
      <c r="R759">
        <v>120000</v>
      </c>
      <c r="S759">
        <f t="shared" si="162"/>
        <v>122980.39215686274</v>
      </c>
      <c r="T759">
        <f t="shared" si="163"/>
        <v>7700.2524766787619</v>
      </c>
      <c r="U759">
        <f t="shared" si="164"/>
        <v>85558.360851986246</v>
      </c>
      <c r="V759">
        <f t="shared" si="165"/>
        <v>155779008.8007673</v>
      </c>
    </row>
    <row r="760" spans="5:22" x14ac:dyDescent="0.15">
      <c r="E760" s="1">
        <v>44046</v>
      </c>
      <c r="F760">
        <f t="shared" si="155"/>
        <v>121539123344.39507</v>
      </c>
      <c r="G760">
        <f t="shared" si="156"/>
        <v>45849071.032340281</v>
      </c>
      <c r="H760">
        <v>6000000</v>
      </c>
      <c r="I760">
        <v>0.09</v>
      </c>
      <c r="J760">
        <f t="shared" si="154"/>
        <v>156862745.09803921</v>
      </c>
      <c r="K760">
        <f t="shared" si="157"/>
        <v>2263.4228273518975</v>
      </c>
      <c r="L760">
        <f t="shared" si="158"/>
        <v>25149.142526132197</v>
      </c>
      <c r="N760">
        <v>20000000000</v>
      </c>
      <c r="O760" s="2">
        <f t="shared" si="159"/>
        <v>6.0769561672197536</v>
      </c>
      <c r="P760" s="2">
        <f t="shared" si="160"/>
        <v>2.2924535516170141E-3</v>
      </c>
      <c r="Q760" s="2">
        <f t="shared" si="161"/>
        <v>3.7723713789198293E-4</v>
      </c>
      <c r="R760">
        <v>120000</v>
      </c>
      <c r="S760">
        <f t="shared" si="162"/>
        <v>122980.39215686274</v>
      </c>
      <c r="T760">
        <f t="shared" si="163"/>
        <v>7700.6091501137871</v>
      </c>
      <c r="U760">
        <f t="shared" si="164"/>
        <v>85562.323890153188</v>
      </c>
      <c r="V760">
        <f t="shared" si="165"/>
        <v>155987547.55377614</v>
      </c>
    </row>
    <row r="761" spans="5:22" x14ac:dyDescent="0.15">
      <c r="E761" s="1">
        <v>44047</v>
      </c>
      <c r="F761">
        <f t="shared" si="155"/>
        <v>121695986089.4931</v>
      </c>
      <c r="G761">
        <f t="shared" si="156"/>
        <v>45874220.174866416</v>
      </c>
      <c r="H761">
        <v>6000000</v>
      </c>
      <c r="I761">
        <v>0.09</v>
      </c>
      <c r="J761">
        <f t="shared" si="154"/>
        <v>156862745.09803921</v>
      </c>
      <c r="K761">
        <f t="shared" si="157"/>
        <v>2261.7452710953662</v>
      </c>
      <c r="L761">
        <f t="shared" si="158"/>
        <v>25130.503012170735</v>
      </c>
      <c r="N761">
        <v>20000000000</v>
      </c>
      <c r="O761" s="2">
        <f t="shared" si="159"/>
        <v>6.0847993044746556</v>
      </c>
      <c r="P761" s="2">
        <f t="shared" si="160"/>
        <v>2.2937110087433207E-3</v>
      </c>
      <c r="Q761" s="2">
        <f t="shared" si="161"/>
        <v>3.7695754518256102E-4</v>
      </c>
      <c r="R761">
        <v>120000</v>
      </c>
      <c r="S761">
        <f t="shared" si="162"/>
        <v>122980.39215686274</v>
      </c>
      <c r="T761">
        <f t="shared" si="163"/>
        <v>7700.9650994549293</v>
      </c>
      <c r="U761">
        <f t="shared" si="164"/>
        <v>85566.278882832557</v>
      </c>
      <c r="V761">
        <f t="shared" si="165"/>
        <v>156196090.26982316</v>
      </c>
    </row>
    <row r="762" spans="5:22" x14ac:dyDescent="0.15">
      <c r="E762" s="1">
        <v>44048</v>
      </c>
      <c r="F762">
        <f t="shared" si="155"/>
        <v>121852848834.59114</v>
      </c>
      <c r="G762">
        <f t="shared" si="156"/>
        <v>45899350.677878588</v>
      </c>
      <c r="H762">
        <v>6000000</v>
      </c>
      <c r="I762">
        <v>0.09</v>
      </c>
      <c r="J762">
        <f t="shared" si="154"/>
        <v>156862745.09803921</v>
      </c>
      <c r="K762">
        <f t="shared" si="157"/>
        <v>2260.0711161140543</v>
      </c>
      <c r="L762">
        <f t="shared" si="158"/>
        <v>25111.901290156162</v>
      </c>
      <c r="N762">
        <v>20000000000</v>
      </c>
      <c r="O762" s="2">
        <f t="shared" si="159"/>
        <v>6.0926424417295566</v>
      </c>
      <c r="P762" s="2">
        <f t="shared" si="160"/>
        <v>2.2949675338939293E-3</v>
      </c>
      <c r="Q762" s="2">
        <f t="shared" si="161"/>
        <v>3.7667851935234236E-4</v>
      </c>
      <c r="R762">
        <v>120000</v>
      </c>
      <c r="S762">
        <f t="shared" si="162"/>
        <v>122980.39215686274</v>
      </c>
      <c r="T762">
        <f t="shared" si="163"/>
        <v>7701.3203271024367</v>
      </c>
      <c r="U762">
        <f t="shared" si="164"/>
        <v>85570.225856693738</v>
      </c>
      <c r="V762">
        <f t="shared" si="165"/>
        <v>156404636.94086286</v>
      </c>
    </row>
    <row r="763" spans="5:22" x14ac:dyDescent="0.15">
      <c r="E763" s="1">
        <v>44049</v>
      </c>
      <c r="F763">
        <f t="shared" si="155"/>
        <v>122009711579.68918</v>
      </c>
      <c r="G763">
        <f t="shared" si="156"/>
        <v>45924462.579168744</v>
      </c>
      <c r="H763">
        <v>6000000</v>
      </c>
      <c r="I763">
        <v>0.09</v>
      </c>
      <c r="J763">
        <f t="shared" si="154"/>
        <v>156862745.09803921</v>
      </c>
      <c r="K763">
        <f t="shared" si="157"/>
        <v>2258.4003511478049</v>
      </c>
      <c r="L763">
        <f t="shared" si="158"/>
        <v>25093.33723497561</v>
      </c>
      <c r="N763">
        <v>20000000000</v>
      </c>
      <c r="O763" s="2">
        <f t="shared" si="159"/>
        <v>6.1004855789844585</v>
      </c>
      <c r="P763" s="2">
        <f t="shared" si="160"/>
        <v>2.2962231289584373E-3</v>
      </c>
      <c r="Q763" s="2">
        <f t="shared" si="161"/>
        <v>3.7640005852463418E-4</v>
      </c>
      <c r="R763">
        <v>120000</v>
      </c>
      <c r="S763">
        <f t="shared" si="162"/>
        <v>122980.39215686274</v>
      </c>
      <c r="T763">
        <f t="shared" si="163"/>
        <v>7701.674835445524</v>
      </c>
      <c r="U763">
        <f t="shared" si="164"/>
        <v>85574.164838283599</v>
      </c>
      <c r="V763">
        <f t="shared" si="165"/>
        <v>156613187.55887643</v>
      </c>
    </row>
    <row r="764" spans="5:22" x14ac:dyDescent="0.15">
      <c r="E764" s="1">
        <v>44050</v>
      </c>
      <c r="F764">
        <f t="shared" si="155"/>
        <v>122166574324.78722</v>
      </c>
      <c r="G764">
        <f t="shared" si="156"/>
        <v>45949555.916403718</v>
      </c>
      <c r="H764">
        <v>6000000</v>
      </c>
      <c r="I764">
        <v>0.09</v>
      </c>
      <c r="J764">
        <f t="shared" si="154"/>
        <v>156862745.09803921</v>
      </c>
      <c r="K764">
        <f t="shared" si="157"/>
        <v>2256.7329649881503</v>
      </c>
      <c r="L764">
        <f t="shared" si="158"/>
        <v>25074.810722090559</v>
      </c>
      <c r="N764">
        <v>20000000000</v>
      </c>
      <c r="O764" s="2">
        <f t="shared" si="159"/>
        <v>6.1083287162393605</v>
      </c>
      <c r="P764" s="2">
        <f t="shared" si="160"/>
        <v>2.2974777958201858E-3</v>
      </c>
      <c r="Q764" s="2">
        <f t="shared" si="161"/>
        <v>3.7612216083135843E-4</v>
      </c>
      <c r="R764">
        <v>120000</v>
      </c>
      <c r="S764">
        <f t="shared" si="162"/>
        <v>122980.39215686274</v>
      </c>
      <c r="T764">
        <f t="shared" si="163"/>
        <v>7702.0286268624432</v>
      </c>
      <c r="U764">
        <f t="shared" si="164"/>
        <v>85578.095854027153</v>
      </c>
      <c r="V764">
        <f t="shared" si="165"/>
        <v>156821742.11587158</v>
      </c>
    </row>
    <row r="765" spans="5:22" x14ac:dyDescent="0.15">
      <c r="E765" s="1">
        <v>44051</v>
      </c>
      <c r="F765">
        <f t="shared" si="155"/>
        <v>122323437069.88525</v>
      </c>
      <c r="G765">
        <f t="shared" si="156"/>
        <v>45974630.727125809</v>
      </c>
      <c r="H765">
        <v>6000000</v>
      </c>
      <c r="I765">
        <v>0.09</v>
      </c>
      <c r="J765">
        <f t="shared" si="154"/>
        <v>156862745.09803921</v>
      </c>
      <c r="K765">
        <f t="shared" si="157"/>
        <v>2255.0689464780062</v>
      </c>
      <c r="L765">
        <f t="shared" si="158"/>
        <v>25056.321627533402</v>
      </c>
      <c r="N765">
        <v>20000000000</v>
      </c>
      <c r="O765" s="2">
        <f t="shared" si="159"/>
        <v>6.1161718534942624</v>
      </c>
      <c r="P765" s="2">
        <f t="shared" si="160"/>
        <v>2.2987315363562906E-3</v>
      </c>
      <c r="Q765" s="2">
        <f t="shared" si="161"/>
        <v>3.7584482441300104E-4</v>
      </c>
      <c r="R765">
        <v>120000</v>
      </c>
      <c r="S765">
        <f t="shared" si="162"/>
        <v>122980.39215686274</v>
      </c>
      <c r="T765">
        <f t="shared" si="163"/>
        <v>7702.3817037205372</v>
      </c>
      <c r="U765">
        <f t="shared" si="164"/>
        <v>85582.018930228194</v>
      </c>
      <c r="V765">
        <f t="shared" si="165"/>
        <v>157030300.60388246</v>
      </c>
    </row>
    <row r="766" spans="5:22" x14ac:dyDescent="0.15">
      <c r="E766" s="1">
        <v>44052</v>
      </c>
      <c r="F766">
        <f t="shared" si="155"/>
        <v>122480299814.98329</v>
      </c>
      <c r="G766">
        <f t="shared" si="156"/>
        <v>45999687.048753344</v>
      </c>
      <c r="H766">
        <v>6000000</v>
      </c>
      <c r="I766">
        <v>0.09</v>
      </c>
      <c r="J766">
        <f t="shared" si="154"/>
        <v>156862745.09803921</v>
      </c>
      <c r="K766">
        <f t="shared" si="157"/>
        <v>2253.4082845113726</v>
      </c>
      <c r="L766">
        <f t="shared" si="158"/>
        <v>25037.869827904142</v>
      </c>
      <c r="N766">
        <v>20000000000</v>
      </c>
      <c r="O766" s="2">
        <f t="shared" si="159"/>
        <v>6.1240149907491643</v>
      </c>
      <c r="P766" s="2">
        <f t="shared" si="160"/>
        <v>2.2999843524376673E-3</v>
      </c>
      <c r="Q766" s="2">
        <f t="shared" si="161"/>
        <v>3.7556804741856208E-4</v>
      </c>
      <c r="R766">
        <v>120000</v>
      </c>
      <c r="S766">
        <f t="shared" si="162"/>
        <v>122980.39215686274</v>
      </c>
      <c r="T766">
        <f t="shared" si="163"/>
        <v>7702.7340683763177</v>
      </c>
      <c r="U766">
        <f t="shared" si="164"/>
        <v>85585.934093070202</v>
      </c>
      <c r="V766">
        <f t="shared" si="165"/>
        <v>157238863.01496956</v>
      </c>
    </row>
    <row r="767" spans="5:22" x14ac:dyDescent="0.15">
      <c r="E767" s="1">
        <v>44053</v>
      </c>
      <c r="F767">
        <f t="shared" si="155"/>
        <v>122637162560.08133</v>
      </c>
      <c r="G767">
        <f t="shared" si="156"/>
        <v>46024724.918581247</v>
      </c>
      <c r="H767">
        <v>6000000</v>
      </c>
      <c r="I767">
        <v>0.09</v>
      </c>
      <c r="J767">
        <f t="shared" si="154"/>
        <v>156862745.09803921</v>
      </c>
      <c r="K767">
        <f t="shared" si="157"/>
        <v>2251.7509680330322</v>
      </c>
      <c r="L767">
        <f t="shared" si="158"/>
        <v>25019.455200367025</v>
      </c>
      <c r="N767">
        <v>20000000000</v>
      </c>
      <c r="O767" s="2">
        <f t="shared" si="159"/>
        <v>6.1318581280040663</v>
      </c>
      <c r="P767" s="2">
        <f t="shared" si="160"/>
        <v>2.3012362459290622E-3</v>
      </c>
      <c r="Q767" s="2">
        <f t="shared" si="161"/>
        <v>3.752918280055054E-4</v>
      </c>
      <c r="R767">
        <v>120000</v>
      </c>
      <c r="S767">
        <f t="shared" si="162"/>
        <v>122980.39215686274</v>
      </c>
      <c r="T767">
        <f t="shared" si="163"/>
        <v>7703.0857231755117</v>
      </c>
      <c r="U767">
        <f t="shared" si="164"/>
        <v>85589.841368616806</v>
      </c>
      <c r="V767">
        <f t="shared" si="165"/>
        <v>157447429.34121948</v>
      </c>
    </row>
    <row r="768" spans="5:22" x14ac:dyDescent="0.15">
      <c r="E768" s="1">
        <v>44054</v>
      </c>
      <c r="F768">
        <f t="shared" si="155"/>
        <v>122794025305.17937</v>
      </c>
      <c r="G768">
        <f t="shared" si="156"/>
        <v>46049744.373781614</v>
      </c>
      <c r="H768">
        <v>6000000</v>
      </c>
      <c r="I768">
        <v>0.09</v>
      </c>
      <c r="J768">
        <f t="shared" si="154"/>
        <v>156862745.09803921</v>
      </c>
      <c r="K768">
        <f t="shared" si="157"/>
        <v>2250.0969860382579</v>
      </c>
      <c r="L768">
        <f t="shared" si="158"/>
        <v>25001.07762264731</v>
      </c>
      <c r="N768">
        <v>20000000000</v>
      </c>
      <c r="O768" s="2">
        <f t="shared" si="159"/>
        <v>6.1397012652589682</v>
      </c>
      <c r="P768" s="2">
        <f t="shared" si="160"/>
        <v>2.3024872186890805E-3</v>
      </c>
      <c r="Q768" s="2">
        <f t="shared" si="161"/>
        <v>3.7501616433970969E-4</v>
      </c>
      <c r="R768">
        <v>120000</v>
      </c>
      <c r="S768">
        <f t="shared" si="162"/>
        <v>122980.39215686274</v>
      </c>
      <c r="T768">
        <f t="shared" si="163"/>
        <v>7703.4366704531421</v>
      </c>
      <c r="U768">
        <f t="shared" si="164"/>
        <v>85593.740782812689</v>
      </c>
      <c r="V768">
        <f t="shared" si="165"/>
        <v>157655999.57474497</v>
      </c>
    </row>
    <row r="769" spans="5:22" x14ac:dyDescent="0.15">
      <c r="E769" s="1">
        <v>44055</v>
      </c>
      <c r="F769">
        <f t="shared" si="155"/>
        <v>122950888050.2774</v>
      </c>
      <c r="G769">
        <f t="shared" si="156"/>
        <v>46074745.451404259</v>
      </c>
      <c r="H769">
        <v>6000000</v>
      </c>
      <c r="I769">
        <v>0.09</v>
      </c>
      <c r="J769">
        <f t="shared" si="154"/>
        <v>156862745.09803921</v>
      </c>
      <c r="K769">
        <f t="shared" si="157"/>
        <v>2248.4463275725143</v>
      </c>
      <c r="L769">
        <f t="shared" si="158"/>
        <v>24982.736973027939</v>
      </c>
      <c r="N769">
        <v>20000000000</v>
      </c>
      <c r="O769" s="2">
        <f t="shared" si="159"/>
        <v>6.1475444025138701</v>
      </c>
      <c r="P769" s="2">
        <f t="shared" si="160"/>
        <v>2.3037372725702131E-3</v>
      </c>
      <c r="Q769" s="2">
        <f t="shared" si="161"/>
        <v>3.7474105459541906E-4</v>
      </c>
      <c r="R769">
        <v>120000</v>
      </c>
      <c r="S769">
        <f t="shared" si="162"/>
        <v>122980.39215686274</v>
      </c>
      <c r="T769">
        <f t="shared" si="163"/>
        <v>7703.7869125335765</v>
      </c>
      <c r="U769">
        <f t="shared" si="164"/>
        <v>85597.632361484182</v>
      </c>
      <c r="V769">
        <f t="shared" si="165"/>
        <v>157864573.70768467</v>
      </c>
    </row>
    <row r="770" spans="5:22" x14ac:dyDescent="0.15">
      <c r="E770" s="1">
        <v>44056</v>
      </c>
      <c r="F770">
        <f t="shared" si="155"/>
        <v>123107750795.37544</v>
      </c>
      <c r="G770">
        <f t="shared" si="156"/>
        <v>46099728.188377284</v>
      </c>
      <c r="H770">
        <v>6000000</v>
      </c>
      <c r="I770">
        <v>0.09</v>
      </c>
      <c r="J770">
        <f t="shared" si="154"/>
        <v>156862745.09803921</v>
      </c>
      <c r="K770">
        <f t="shared" si="157"/>
        <v>2246.7989817311659</v>
      </c>
      <c r="L770">
        <f t="shared" si="158"/>
        <v>24964.43313034629</v>
      </c>
      <c r="N770">
        <v>20000000000</v>
      </c>
      <c r="O770" s="2">
        <f t="shared" si="159"/>
        <v>6.1553875397687721</v>
      </c>
      <c r="P770" s="2">
        <f t="shared" si="160"/>
        <v>2.304986409418864E-3</v>
      </c>
      <c r="Q770" s="2">
        <f t="shared" si="161"/>
        <v>3.7446649695519434E-4</v>
      </c>
      <c r="R770">
        <v>120000</v>
      </c>
      <c r="S770">
        <f t="shared" si="162"/>
        <v>122980.39215686274</v>
      </c>
      <c r="T770">
        <f t="shared" si="163"/>
        <v>7704.1364517305947</v>
      </c>
      <c r="U770">
        <f t="shared" si="164"/>
        <v>85601.516130339951</v>
      </c>
      <c r="V770">
        <f t="shared" si="165"/>
        <v>158073151.73220301</v>
      </c>
    </row>
    <row r="771" spans="5:22" x14ac:dyDescent="0.15">
      <c r="E771" s="1">
        <v>44057</v>
      </c>
      <c r="F771">
        <f t="shared" si="155"/>
        <v>123264613540.47348</v>
      </c>
      <c r="G771">
        <f t="shared" si="156"/>
        <v>46124692.62150763</v>
      </c>
      <c r="H771">
        <v>6000000</v>
      </c>
      <c r="I771">
        <v>0.09</v>
      </c>
      <c r="J771">
        <f t="shared" si="154"/>
        <v>156862745.09803921</v>
      </c>
      <c r="K771">
        <f t="shared" si="157"/>
        <v>2245.1549376591893</v>
      </c>
      <c r="L771">
        <f t="shared" si="158"/>
        <v>24946.165973990992</v>
      </c>
      <c r="N771">
        <v>20000000000</v>
      </c>
      <c r="O771" s="2">
        <f t="shared" si="159"/>
        <v>6.163230677023674</v>
      </c>
      <c r="P771" s="2">
        <f t="shared" si="160"/>
        <v>2.3062346310753815E-3</v>
      </c>
      <c r="Q771" s="2">
        <f t="shared" si="161"/>
        <v>3.7419248960986488E-4</v>
      </c>
      <c r="R771">
        <v>120000</v>
      </c>
      <c r="S771">
        <f t="shared" si="162"/>
        <v>122980.39215686274</v>
      </c>
      <c r="T771">
        <f t="shared" si="163"/>
        <v>7704.4852903474512</v>
      </c>
      <c r="U771">
        <f t="shared" si="164"/>
        <v>85605.392114971677</v>
      </c>
      <c r="V771">
        <f t="shared" si="165"/>
        <v>158281733.6404902</v>
      </c>
    </row>
    <row r="772" spans="5:22" x14ac:dyDescent="0.15">
      <c r="E772" s="1">
        <v>44058</v>
      </c>
      <c r="F772">
        <f t="shared" si="155"/>
        <v>123421476285.57152</v>
      </c>
      <c r="G772">
        <f t="shared" si="156"/>
        <v>46149638.787481621</v>
      </c>
      <c r="H772">
        <v>6000000</v>
      </c>
      <c r="I772">
        <v>0.09</v>
      </c>
      <c r="J772">
        <f t="shared" si="154"/>
        <v>156862745.09803921</v>
      </c>
      <c r="K772">
        <f t="shared" si="157"/>
        <v>2243.5141845508797</v>
      </c>
      <c r="L772">
        <f t="shared" si="158"/>
        <v>24927.935383898664</v>
      </c>
      <c r="N772">
        <v>20000000000</v>
      </c>
      <c r="O772" s="2">
        <f t="shared" si="159"/>
        <v>6.1710738142785759</v>
      </c>
      <c r="P772" s="2">
        <f t="shared" si="160"/>
        <v>2.3074819393740812E-3</v>
      </c>
      <c r="Q772" s="2">
        <f t="shared" si="161"/>
        <v>3.7391903075847997E-4</v>
      </c>
      <c r="R772">
        <v>120000</v>
      </c>
      <c r="S772">
        <f t="shared" si="162"/>
        <v>122980.39215686274</v>
      </c>
      <c r="T772">
        <f t="shared" si="163"/>
        <v>7704.8334306769366</v>
      </c>
      <c r="U772">
        <f t="shared" si="164"/>
        <v>85609.26034085486</v>
      </c>
      <c r="V772">
        <f t="shared" si="165"/>
        <v>158490319.42476204</v>
      </c>
    </row>
    <row r="773" spans="5:22" x14ac:dyDescent="0.15">
      <c r="E773" s="1">
        <v>44059</v>
      </c>
      <c r="F773">
        <f t="shared" si="155"/>
        <v>123578339030.66956</v>
      </c>
      <c r="G773">
        <f t="shared" si="156"/>
        <v>46174566.722865522</v>
      </c>
      <c r="H773">
        <v>6000000</v>
      </c>
      <c r="I773">
        <v>0.09</v>
      </c>
      <c r="J773">
        <f t="shared" si="154"/>
        <v>156862745.09803921</v>
      </c>
      <c r="K773">
        <f t="shared" si="157"/>
        <v>2241.8767116495696</v>
      </c>
      <c r="L773">
        <f t="shared" si="158"/>
        <v>24909.741240550775</v>
      </c>
      <c r="N773">
        <v>20000000000</v>
      </c>
      <c r="O773" s="2">
        <f t="shared" si="159"/>
        <v>6.1789169515334779</v>
      </c>
      <c r="P773" s="2">
        <f t="shared" si="160"/>
        <v>2.3087283361432759E-3</v>
      </c>
      <c r="Q773" s="2">
        <f t="shared" si="161"/>
        <v>3.7364611860826161E-4</v>
      </c>
      <c r="R773">
        <v>120000</v>
      </c>
      <c r="S773">
        <f t="shared" si="162"/>
        <v>122980.39215686274</v>
      </c>
      <c r="T773">
        <f t="shared" si="163"/>
        <v>7705.180875001437</v>
      </c>
      <c r="U773">
        <f t="shared" si="164"/>
        <v>85613.120833349298</v>
      </c>
      <c r="V773">
        <f t="shared" si="165"/>
        <v>158698909.07725978</v>
      </c>
    </row>
    <row r="774" spans="5:22" x14ac:dyDescent="0.15">
      <c r="E774" s="1">
        <v>44060</v>
      </c>
      <c r="F774">
        <f t="shared" si="155"/>
        <v>123735201775.76759</v>
      </c>
      <c r="G774">
        <f t="shared" si="156"/>
        <v>46199476.464106075</v>
      </c>
      <c r="H774">
        <v>6000000</v>
      </c>
      <c r="I774">
        <v>0.09</v>
      </c>
      <c r="J774">
        <f t="shared" si="154"/>
        <v>156862745.09803921</v>
      </c>
      <c r="K774">
        <f t="shared" si="157"/>
        <v>2240.242508247341</v>
      </c>
      <c r="L774">
        <f t="shared" si="158"/>
        <v>24891.583424970457</v>
      </c>
      <c r="N774">
        <v>20000000000</v>
      </c>
      <c r="O774" s="2">
        <f t="shared" si="159"/>
        <v>6.1867600887883798</v>
      </c>
      <c r="P774" s="2">
        <f t="shared" si="160"/>
        <v>2.3099738232053037E-3</v>
      </c>
      <c r="Q774" s="2">
        <f t="shared" si="161"/>
        <v>3.7337375137455684E-4</v>
      </c>
      <c r="R774">
        <v>120000</v>
      </c>
      <c r="S774">
        <f t="shared" si="162"/>
        <v>122980.39215686274</v>
      </c>
      <c r="T774">
        <f t="shared" si="163"/>
        <v>7705.5276255929894</v>
      </c>
      <c r="U774">
        <f t="shared" si="164"/>
        <v>85616.973617699885</v>
      </c>
      <c r="V774">
        <f t="shared" si="165"/>
        <v>158907502.59024999</v>
      </c>
    </row>
    <row r="775" spans="5:22" x14ac:dyDescent="0.15">
      <c r="E775" s="1">
        <v>44061</v>
      </c>
      <c r="F775">
        <f t="shared" si="155"/>
        <v>123892064520.86563</v>
      </c>
      <c r="G775">
        <f t="shared" si="156"/>
        <v>46224368.047531046</v>
      </c>
      <c r="H775">
        <v>6000000</v>
      </c>
      <c r="I775">
        <v>0.09</v>
      </c>
      <c r="J775">
        <f t="shared" si="154"/>
        <v>156862745.09803921</v>
      </c>
      <c r="K775">
        <f t="shared" si="157"/>
        <v>2238.6115636847444</v>
      </c>
      <c r="L775">
        <f t="shared" si="158"/>
        <v>24873.461818719385</v>
      </c>
      <c r="N775">
        <v>20000000000</v>
      </c>
      <c r="O775" s="2">
        <f t="shared" si="159"/>
        <v>6.1946032260432817</v>
      </c>
      <c r="P775" s="2">
        <f t="shared" si="160"/>
        <v>2.3112184023765521E-3</v>
      </c>
      <c r="Q775" s="2">
        <f t="shared" si="161"/>
        <v>3.7310192728079076E-4</v>
      </c>
      <c r="R775">
        <v>120000</v>
      </c>
      <c r="S775">
        <f t="shared" si="162"/>
        <v>122980.39215686274</v>
      </c>
      <c r="T775">
        <f t="shared" si="163"/>
        <v>7705.8736847133523</v>
      </c>
      <c r="U775">
        <f t="shared" si="164"/>
        <v>85620.818719037256</v>
      </c>
      <c r="V775">
        <f t="shared" si="165"/>
        <v>159116099.95602456</v>
      </c>
    </row>
    <row r="776" spans="5:22" x14ac:dyDescent="0.15">
      <c r="E776" s="1">
        <v>44062</v>
      </c>
      <c r="F776">
        <f t="shared" si="155"/>
        <v>124048927265.96367</v>
      </c>
      <c r="G776">
        <f t="shared" si="156"/>
        <v>46249241.509349763</v>
      </c>
      <c r="H776">
        <v>6000000</v>
      </c>
      <c r="I776">
        <v>0.09</v>
      </c>
      <c r="J776">
        <f t="shared" ref="J776:J839" si="166">H776/0.51*1.2/I776</f>
        <v>156862745.09803921</v>
      </c>
      <c r="K776">
        <f t="shared" si="157"/>
        <v>2236.9838673505187</v>
      </c>
      <c r="L776">
        <f t="shared" si="158"/>
        <v>24855.376303894653</v>
      </c>
      <c r="N776">
        <v>20000000000</v>
      </c>
      <c r="O776" s="2">
        <f t="shared" si="159"/>
        <v>6.2024463632981837</v>
      </c>
      <c r="P776" s="2">
        <f t="shared" si="160"/>
        <v>2.3124620754674881E-3</v>
      </c>
      <c r="Q776" s="2">
        <f t="shared" si="161"/>
        <v>3.7283064455841976E-4</v>
      </c>
      <c r="R776">
        <v>120000</v>
      </c>
      <c r="S776">
        <f t="shared" si="162"/>
        <v>122980.39215686274</v>
      </c>
      <c r="T776">
        <f t="shared" si="163"/>
        <v>7706.21905461406</v>
      </c>
      <c r="U776">
        <f t="shared" si="164"/>
        <v>85624.656162378451</v>
      </c>
      <c r="V776">
        <f t="shared" si="165"/>
        <v>159324701.16690046</v>
      </c>
    </row>
    <row r="777" spans="5:22" x14ac:dyDescent="0.15">
      <c r="E777" s="1">
        <v>44063</v>
      </c>
      <c r="F777">
        <f t="shared" si="155"/>
        <v>124205790011.06171</v>
      </c>
      <c r="G777">
        <f t="shared" si="156"/>
        <v>46274096.88565366</v>
      </c>
      <c r="H777">
        <v>6000000</v>
      </c>
      <c r="I777">
        <v>0.09</v>
      </c>
      <c r="J777">
        <f t="shared" si="166"/>
        <v>156862745.09803921</v>
      </c>
      <c r="K777">
        <f t="shared" si="157"/>
        <v>2235.3594086813109</v>
      </c>
      <c r="L777">
        <f t="shared" si="158"/>
        <v>24837.326763125679</v>
      </c>
      <c r="N777">
        <v>20000000000</v>
      </c>
      <c r="O777" s="2">
        <f t="shared" si="159"/>
        <v>6.2102895005530856</v>
      </c>
      <c r="P777" s="2">
        <f t="shared" si="160"/>
        <v>2.313704844282683E-3</v>
      </c>
      <c r="Q777" s="2">
        <f t="shared" si="161"/>
        <v>3.7255990144688514E-4</v>
      </c>
      <c r="R777">
        <v>120000</v>
      </c>
      <c r="S777">
        <f t="shared" si="162"/>
        <v>122980.39215686274</v>
      </c>
      <c r="T777">
        <f t="shared" si="163"/>
        <v>7706.5637375364749</v>
      </c>
      <c r="U777">
        <f t="shared" si="164"/>
        <v>85628.485972627503</v>
      </c>
      <c r="V777">
        <f t="shared" si="165"/>
        <v>159533306.21521971</v>
      </c>
    </row>
    <row r="778" spans="5:22" x14ac:dyDescent="0.15">
      <c r="E778" s="1">
        <v>44064</v>
      </c>
      <c r="F778">
        <f t="shared" si="155"/>
        <v>124362652756.15974</v>
      </c>
      <c r="G778">
        <f t="shared" si="156"/>
        <v>46298934.212416783</v>
      </c>
      <c r="H778">
        <v>6000000</v>
      </c>
      <c r="I778">
        <v>0.09</v>
      </c>
      <c r="J778">
        <f t="shared" si="166"/>
        <v>156862745.09803921</v>
      </c>
      <c r="K778">
        <f t="shared" si="157"/>
        <v>2233.7381771614023</v>
      </c>
      <c r="L778">
        <f t="shared" si="158"/>
        <v>24819.313079571137</v>
      </c>
      <c r="N778">
        <v>20000000000</v>
      </c>
      <c r="O778" s="2">
        <f t="shared" si="159"/>
        <v>6.2181326378079875</v>
      </c>
      <c r="P778" s="2">
        <f t="shared" si="160"/>
        <v>2.3149467106208391E-3</v>
      </c>
      <c r="Q778" s="2">
        <f t="shared" si="161"/>
        <v>3.7228969619356703E-4</v>
      </c>
      <c r="R778">
        <v>120000</v>
      </c>
      <c r="S778">
        <f t="shared" si="162"/>
        <v>122980.39215686274</v>
      </c>
      <c r="T778">
        <f t="shared" si="163"/>
        <v>7706.9077357118585</v>
      </c>
      <c r="U778">
        <f t="shared" si="164"/>
        <v>85632.308174576203</v>
      </c>
      <c r="V778">
        <f t="shared" si="165"/>
        <v>159741915.09334919</v>
      </c>
    </row>
    <row r="779" spans="5:22" x14ac:dyDescent="0.15">
      <c r="E779" s="1">
        <v>44065</v>
      </c>
      <c r="F779">
        <f t="shared" si="155"/>
        <v>124519515501.25778</v>
      </c>
      <c r="G779">
        <f t="shared" si="156"/>
        <v>46323753.525496356</v>
      </c>
      <c r="H779">
        <v>6000000</v>
      </c>
      <c r="I779">
        <v>0.09</v>
      </c>
      <c r="J779">
        <f t="shared" si="166"/>
        <v>156862745.09803921</v>
      </c>
      <c r="K779">
        <f t="shared" si="157"/>
        <v>2232.120162322432</v>
      </c>
      <c r="L779">
        <f t="shared" si="158"/>
        <v>24801.33513691591</v>
      </c>
      <c r="N779">
        <v>20000000000</v>
      </c>
      <c r="O779" s="2">
        <f t="shared" si="159"/>
        <v>6.2259757750628895</v>
      </c>
      <c r="P779" s="2">
        <f t="shared" si="160"/>
        <v>2.3161876762748178E-3</v>
      </c>
      <c r="Q779" s="2">
        <f t="shared" si="161"/>
        <v>3.7202002705373873E-4</v>
      </c>
      <c r="R779">
        <v>120000</v>
      </c>
      <c r="S779">
        <f t="shared" si="162"/>
        <v>122980.39215686274</v>
      </c>
      <c r="T779">
        <f t="shared" si="163"/>
        <v>7707.2510513614216</v>
      </c>
      <c r="U779">
        <f t="shared" si="164"/>
        <v>85636.122792904687</v>
      </c>
      <c r="V779">
        <f t="shared" si="165"/>
        <v>159950527.79368064</v>
      </c>
    </row>
    <row r="780" spans="5:22" x14ac:dyDescent="0.15">
      <c r="E780" s="1">
        <v>44066</v>
      </c>
      <c r="F780">
        <f t="shared" si="155"/>
        <v>124676378246.35582</v>
      </c>
      <c r="G780">
        <f t="shared" si="156"/>
        <v>46348554.860633269</v>
      </c>
      <c r="H780">
        <v>6000000</v>
      </c>
      <c r="I780">
        <v>0.09</v>
      </c>
      <c r="J780">
        <f t="shared" si="166"/>
        <v>156862745.09803921</v>
      </c>
      <c r="K780">
        <f t="shared" si="157"/>
        <v>2230.5053537431259</v>
      </c>
      <c r="L780">
        <f t="shared" si="158"/>
        <v>24783.392819368066</v>
      </c>
      <c r="N780">
        <v>20000000000</v>
      </c>
      <c r="O780" s="2">
        <f t="shared" si="159"/>
        <v>6.2338189123177914</v>
      </c>
      <c r="P780" s="2">
        <f t="shared" si="160"/>
        <v>2.3174277430316635E-3</v>
      </c>
      <c r="Q780" s="2">
        <f t="shared" si="161"/>
        <v>3.7175089229052094E-4</v>
      </c>
      <c r="R780">
        <v>120000</v>
      </c>
      <c r="S780">
        <f t="shared" si="162"/>
        <v>122980.39215686274</v>
      </c>
      <c r="T780">
        <f t="shared" si="163"/>
        <v>7707.5936866963839</v>
      </c>
      <c r="U780">
        <f t="shared" si="164"/>
        <v>85639.929852182046</v>
      </c>
      <c r="V780">
        <f t="shared" si="165"/>
        <v>160159144.30863041</v>
      </c>
    </row>
    <row r="781" spans="5:22" x14ac:dyDescent="0.15">
      <c r="E781" s="1">
        <v>44067</v>
      </c>
      <c r="F781">
        <f t="shared" si="155"/>
        <v>124833240991.45386</v>
      </c>
      <c r="G781">
        <f t="shared" si="156"/>
        <v>46373338.253452636</v>
      </c>
      <c r="H781">
        <v>6000000</v>
      </c>
      <c r="I781">
        <v>0.09</v>
      </c>
      <c r="J781">
        <f t="shared" si="166"/>
        <v>156862745.09803921</v>
      </c>
      <c r="K781">
        <f t="shared" si="157"/>
        <v>2228.893741049023</v>
      </c>
      <c r="L781">
        <f t="shared" si="158"/>
        <v>24765.486011655812</v>
      </c>
      <c r="N781">
        <v>20000000000</v>
      </c>
      <c r="O781" s="2">
        <f t="shared" si="159"/>
        <v>6.2416620495726924</v>
      </c>
      <c r="P781" s="2">
        <f t="shared" si="160"/>
        <v>2.318666912672632E-3</v>
      </c>
      <c r="Q781" s="2">
        <f t="shared" si="161"/>
        <v>3.7148229017483714E-4</v>
      </c>
      <c r="R781">
        <v>120000</v>
      </c>
      <c r="S781">
        <f t="shared" si="162"/>
        <v>122980.39215686274</v>
      </c>
      <c r="T781">
        <f t="shared" si="163"/>
        <v>7707.9356439180319</v>
      </c>
      <c r="U781">
        <f t="shared" si="164"/>
        <v>85643.729376867021</v>
      </c>
      <c r="V781">
        <f t="shared" si="165"/>
        <v>160367764.63063946</v>
      </c>
    </row>
    <row r="782" spans="5:22" x14ac:dyDescent="0.15">
      <c r="E782" s="1">
        <v>44068</v>
      </c>
      <c r="F782">
        <f t="shared" si="155"/>
        <v>124990103736.5519</v>
      </c>
      <c r="G782">
        <f t="shared" si="156"/>
        <v>46398103.73946429</v>
      </c>
      <c r="H782">
        <v>6000000</v>
      </c>
      <c r="I782">
        <v>0.09</v>
      </c>
      <c r="J782">
        <f t="shared" si="166"/>
        <v>156862745.09803921</v>
      </c>
      <c r="K782">
        <f t="shared" si="157"/>
        <v>2227.2853139122108</v>
      </c>
      <c r="L782">
        <f t="shared" si="158"/>
        <v>24747.614599024564</v>
      </c>
      <c r="N782">
        <v>20000000000</v>
      </c>
      <c r="O782" s="2">
        <f t="shared" si="159"/>
        <v>6.2495051868275944</v>
      </c>
      <c r="P782" s="2">
        <f t="shared" si="160"/>
        <v>2.3199051869732144E-3</v>
      </c>
      <c r="Q782" s="2">
        <f t="shared" si="161"/>
        <v>3.7121421898536844E-4</v>
      </c>
      <c r="R782">
        <v>120000</v>
      </c>
      <c r="S782">
        <f t="shared" si="162"/>
        <v>122980.39215686274</v>
      </c>
      <c r="T782">
        <f t="shared" si="163"/>
        <v>7708.2769252177759</v>
      </c>
      <c r="U782">
        <f t="shared" si="164"/>
        <v>85647.521391308619</v>
      </c>
      <c r="V782">
        <f t="shared" si="165"/>
        <v>160576388.75217319</v>
      </c>
    </row>
    <row r="783" spans="5:22" x14ac:dyDescent="0.15">
      <c r="E783" s="1">
        <v>44069</v>
      </c>
      <c r="F783">
        <f t="shared" si="155"/>
        <v>125146966481.64993</v>
      </c>
      <c r="G783">
        <f t="shared" si="156"/>
        <v>46422851.354063317</v>
      </c>
      <c r="H783">
        <v>6000000</v>
      </c>
      <c r="I783">
        <v>0.09</v>
      </c>
      <c r="J783">
        <f t="shared" si="166"/>
        <v>156862745.09803921</v>
      </c>
      <c r="K783">
        <f t="shared" si="157"/>
        <v>2225.6800620510548</v>
      </c>
      <c r="L783">
        <f t="shared" si="158"/>
        <v>24729.778467233944</v>
      </c>
      <c r="N783">
        <v>20000000000</v>
      </c>
      <c r="O783" s="2">
        <f t="shared" si="159"/>
        <v>6.2573483240824963</v>
      </c>
      <c r="P783" s="2">
        <f t="shared" si="160"/>
        <v>2.3211425677031657E-3</v>
      </c>
      <c r="Q783" s="2">
        <f t="shared" si="161"/>
        <v>3.7094667700850913E-4</v>
      </c>
      <c r="R783">
        <v>120000</v>
      </c>
      <c r="S783">
        <f t="shared" si="162"/>
        <v>122980.39215686274</v>
      </c>
      <c r="T783">
        <f t="shared" si="163"/>
        <v>7708.6175327772062</v>
      </c>
      <c r="U783">
        <f t="shared" si="164"/>
        <v>85651.305919746737</v>
      </c>
      <c r="V783">
        <f t="shared" si="165"/>
        <v>160785016.66572136</v>
      </c>
    </row>
    <row r="784" spans="5:22" x14ac:dyDescent="0.15">
      <c r="E784" s="1">
        <v>44070</v>
      </c>
      <c r="F784">
        <f t="shared" si="155"/>
        <v>125303829226.74797</v>
      </c>
      <c r="G784">
        <f t="shared" si="156"/>
        <v>46447581.132530548</v>
      </c>
      <c r="H784">
        <v>6000000</v>
      </c>
      <c r="I784">
        <v>0.09</v>
      </c>
      <c r="J784">
        <f t="shared" si="166"/>
        <v>156862745.09803921</v>
      </c>
      <c r="K784">
        <f t="shared" si="157"/>
        <v>2224.0779752299359</v>
      </c>
      <c r="L784">
        <f t="shared" si="158"/>
        <v>24711.977502554844</v>
      </c>
      <c r="N784">
        <v>20000000000</v>
      </c>
      <c r="O784" s="2">
        <f t="shared" si="159"/>
        <v>6.2651914613373982</v>
      </c>
      <c r="P784" s="2">
        <f t="shared" si="160"/>
        <v>2.3223790566265275E-3</v>
      </c>
      <c r="Q784" s="2">
        <f t="shared" si="161"/>
        <v>3.7067966253832266E-4</v>
      </c>
      <c r="R784">
        <v>120000</v>
      </c>
      <c r="S784">
        <f t="shared" si="162"/>
        <v>122980.39215686274</v>
      </c>
      <c r="T784">
        <f t="shared" si="163"/>
        <v>7708.9574687681516</v>
      </c>
      <c r="U784">
        <f t="shared" si="164"/>
        <v>85655.082986312802</v>
      </c>
      <c r="V784">
        <f t="shared" si="165"/>
        <v>160993648.36379796</v>
      </c>
    </row>
    <row r="785" spans="5:22" x14ac:dyDescent="0.15">
      <c r="E785" s="1">
        <v>44071</v>
      </c>
      <c r="F785">
        <f t="shared" si="155"/>
        <v>125460691971.84601</v>
      </c>
      <c r="G785">
        <f t="shared" si="156"/>
        <v>46472293.110033102</v>
      </c>
      <c r="H785">
        <v>6000000</v>
      </c>
      <c r="I785">
        <v>0.09</v>
      </c>
      <c r="J785">
        <f t="shared" si="166"/>
        <v>156862745.09803921</v>
      </c>
      <c r="K785">
        <f t="shared" si="157"/>
        <v>2222.4790432589857</v>
      </c>
      <c r="L785">
        <f t="shared" si="158"/>
        <v>24694.211591766511</v>
      </c>
      <c r="N785">
        <v>20000000000</v>
      </c>
      <c r="O785" s="2">
        <f t="shared" si="159"/>
        <v>6.2730345985923002</v>
      </c>
      <c r="P785" s="2">
        <f t="shared" si="160"/>
        <v>2.323614655501655E-3</v>
      </c>
      <c r="Q785" s="2">
        <f t="shared" si="161"/>
        <v>3.7041317387649761E-4</v>
      </c>
      <c r="R785">
        <v>120000</v>
      </c>
      <c r="S785">
        <f t="shared" si="162"/>
        <v>122980.39215686274</v>
      </c>
      <c r="T785">
        <f t="shared" si="163"/>
        <v>7709.296735352731</v>
      </c>
      <c r="U785">
        <f t="shared" si="164"/>
        <v>85658.852615030351</v>
      </c>
      <c r="V785">
        <f t="shared" si="165"/>
        <v>161202283.83894116</v>
      </c>
    </row>
    <row r="786" spans="5:22" x14ac:dyDescent="0.15">
      <c r="E786" s="1">
        <v>44072</v>
      </c>
      <c r="F786">
        <f t="shared" si="155"/>
        <v>125617554716.94405</v>
      </c>
      <c r="G786">
        <f t="shared" si="156"/>
        <v>46496987.321624868</v>
      </c>
      <c r="H786">
        <v>6000000</v>
      </c>
      <c r="I786">
        <v>0.09</v>
      </c>
      <c r="J786">
        <f t="shared" si="166"/>
        <v>156862745.09803921</v>
      </c>
      <c r="K786">
        <f t="shared" si="157"/>
        <v>2220.8832559938255</v>
      </c>
      <c r="L786">
        <f t="shared" si="158"/>
        <v>24676.480622153616</v>
      </c>
      <c r="N786">
        <v>20000000000</v>
      </c>
      <c r="O786" s="2">
        <f t="shared" si="159"/>
        <v>6.2808777358472021</v>
      </c>
      <c r="P786" s="2">
        <f t="shared" si="160"/>
        <v>2.3248493660812434E-3</v>
      </c>
      <c r="Q786" s="2">
        <f t="shared" si="161"/>
        <v>3.7014720933230424E-4</v>
      </c>
      <c r="R786">
        <v>120000</v>
      </c>
      <c r="S786">
        <f t="shared" si="162"/>
        <v>122980.39215686274</v>
      </c>
      <c r="T786">
        <f t="shared" si="163"/>
        <v>7709.6353346834085</v>
      </c>
      <c r="U786">
        <f t="shared" si="164"/>
        <v>85662.614829815648</v>
      </c>
      <c r="V786">
        <f t="shared" si="165"/>
        <v>161410923.08371305</v>
      </c>
    </row>
    <row r="787" spans="5:22" x14ac:dyDescent="0.15">
      <c r="E787" s="1">
        <v>44073</v>
      </c>
      <c r="F787">
        <f t="shared" si="155"/>
        <v>125774417462.04208</v>
      </c>
      <c r="G787">
        <f t="shared" si="156"/>
        <v>46521663.802247018</v>
      </c>
      <c r="H787">
        <v>6000000</v>
      </c>
      <c r="I787">
        <v>0.09</v>
      </c>
      <c r="J787">
        <f t="shared" si="166"/>
        <v>156862745.09803921</v>
      </c>
      <c r="K787">
        <f t="shared" si="157"/>
        <v>2219.2906033353065</v>
      </c>
      <c r="L787">
        <f t="shared" si="158"/>
        <v>24658.784481503408</v>
      </c>
      <c r="N787">
        <v>20000000000</v>
      </c>
      <c r="O787" s="2">
        <f t="shared" si="159"/>
        <v>6.288720873102104</v>
      </c>
      <c r="P787" s="2">
        <f t="shared" si="160"/>
        <v>2.3260831901123508E-3</v>
      </c>
      <c r="Q787" s="2">
        <f t="shared" si="161"/>
        <v>3.6988176722255113E-4</v>
      </c>
      <c r="R787">
        <v>120000</v>
      </c>
      <c r="S787">
        <f t="shared" si="162"/>
        <v>122980.39215686274</v>
      </c>
      <c r="T787">
        <f t="shared" si="163"/>
        <v>7709.9732689030579</v>
      </c>
      <c r="U787">
        <f t="shared" si="164"/>
        <v>85666.369654478418</v>
      </c>
      <c r="V787">
        <f t="shared" si="165"/>
        <v>161619566.09069973</v>
      </c>
    </row>
    <row r="788" spans="5:22" x14ac:dyDescent="0.15">
      <c r="E788" s="1">
        <v>44074</v>
      </c>
      <c r="F788">
        <f t="shared" si="155"/>
        <v>125931280207.14012</v>
      </c>
      <c r="G788">
        <f t="shared" si="156"/>
        <v>46546322.586728521</v>
      </c>
      <c r="H788">
        <v>6000000</v>
      </c>
      <c r="I788">
        <v>0.09</v>
      </c>
      <c r="J788">
        <f t="shared" si="166"/>
        <v>156862745.09803921</v>
      </c>
      <c r="K788">
        <f t="shared" si="157"/>
        <v>2217.701075229254</v>
      </c>
      <c r="L788">
        <f t="shared" si="158"/>
        <v>24641.123058102825</v>
      </c>
      <c r="N788">
        <v>20000000000</v>
      </c>
      <c r="O788" s="2">
        <f t="shared" si="159"/>
        <v>6.296564010357006</v>
      </c>
      <c r="P788" s="2">
        <f t="shared" si="160"/>
        <v>2.327316129336426E-3</v>
      </c>
      <c r="Q788" s="2">
        <f t="shared" si="161"/>
        <v>3.6961684587154232E-4</v>
      </c>
      <c r="R788">
        <v>120000</v>
      </c>
      <c r="S788">
        <f t="shared" si="162"/>
        <v>122980.39215686274</v>
      </c>
      <c r="T788">
        <f t="shared" si="163"/>
        <v>7710.3105401450048</v>
      </c>
      <c r="U788">
        <f t="shared" si="164"/>
        <v>85670.117112722277</v>
      </c>
      <c r="V788">
        <f t="shared" si="165"/>
        <v>161828212.85251108</v>
      </c>
    </row>
    <row r="789" spans="5:22" x14ac:dyDescent="0.15">
      <c r="E789" s="1">
        <v>44075</v>
      </c>
      <c r="F789">
        <f t="shared" si="155"/>
        <v>126088142952.23816</v>
      </c>
      <c r="G789">
        <f t="shared" si="156"/>
        <v>46570963.709786624</v>
      </c>
      <c r="H789">
        <v>6000000</v>
      </c>
      <c r="I789">
        <v>0.09</v>
      </c>
      <c r="J789">
        <f t="shared" si="166"/>
        <v>156862745.09803921</v>
      </c>
      <c r="K789">
        <f t="shared" si="157"/>
        <v>2216.1146616662081</v>
      </c>
      <c r="L789">
        <f t="shared" si="158"/>
        <v>24623.496240735647</v>
      </c>
      <c r="N789">
        <v>20000000000</v>
      </c>
      <c r="O789" s="2">
        <f t="shared" si="159"/>
        <v>6.3044071476119079</v>
      </c>
      <c r="P789" s="2">
        <f t="shared" si="160"/>
        <v>2.3285481854893311E-3</v>
      </c>
      <c r="Q789" s="2">
        <f t="shared" si="161"/>
        <v>3.6935244361103466E-4</v>
      </c>
      <c r="R789">
        <v>120000</v>
      </c>
      <c r="S789">
        <f t="shared" si="162"/>
        <v>122980.39215686274</v>
      </c>
      <c r="T789">
        <f t="shared" si="163"/>
        <v>7710.6471505330892</v>
      </c>
      <c r="U789">
        <f t="shared" si="164"/>
        <v>85673.85722814544</v>
      </c>
      <c r="V789">
        <f t="shared" si="165"/>
        <v>162036863.36178067</v>
      </c>
    </row>
    <row r="790" spans="5:22" x14ac:dyDescent="0.15">
      <c r="E790" s="1">
        <v>44076</v>
      </c>
      <c r="F790">
        <f t="shared" si="155"/>
        <v>126245005697.3362</v>
      </c>
      <c r="G790">
        <f t="shared" si="156"/>
        <v>46595587.206027359</v>
      </c>
      <c r="H790">
        <v>6000000</v>
      </c>
      <c r="I790">
        <v>0.09</v>
      </c>
      <c r="J790">
        <f t="shared" si="166"/>
        <v>156862745.09803921</v>
      </c>
      <c r="K790">
        <f t="shared" si="157"/>
        <v>2214.5313526811715</v>
      </c>
      <c r="L790">
        <f t="shared" si="158"/>
        <v>24605.903918679684</v>
      </c>
      <c r="N790">
        <v>20000000000</v>
      </c>
      <c r="O790" s="2">
        <f t="shared" si="159"/>
        <v>6.3122502848668098</v>
      </c>
      <c r="P790" s="2">
        <f t="shared" si="160"/>
        <v>2.3297793603013679E-3</v>
      </c>
      <c r="Q790" s="2">
        <f t="shared" si="161"/>
        <v>3.6908855878019529E-4</v>
      </c>
      <c r="R790">
        <v>120000</v>
      </c>
      <c r="S790">
        <f t="shared" si="162"/>
        <v>122980.39215686274</v>
      </c>
      <c r="T790">
        <f t="shared" si="163"/>
        <v>7710.983102181719</v>
      </c>
      <c r="U790">
        <f t="shared" si="164"/>
        <v>85677.590024241319</v>
      </c>
      <c r="V790">
        <f t="shared" si="165"/>
        <v>162245517.6111657</v>
      </c>
    </row>
    <row r="791" spans="5:22" x14ac:dyDescent="0.15">
      <c r="E791" s="1">
        <v>44077</v>
      </c>
      <c r="F791">
        <f t="shared" si="155"/>
        <v>126401868442.43423</v>
      </c>
      <c r="G791">
        <f t="shared" si="156"/>
        <v>46620193.109946035</v>
      </c>
      <c r="H791">
        <v>6000000</v>
      </c>
      <c r="I791">
        <v>0.09</v>
      </c>
      <c r="J791">
        <f t="shared" si="166"/>
        <v>156862745.09803921</v>
      </c>
      <c r="K791">
        <f t="shared" si="157"/>
        <v>2212.9511383533577</v>
      </c>
      <c r="L791">
        <f t="shared" si="158"/>
        <v>24588.345981703977</v>
      </c>
      <c r="N791">
        <v>20000000000</v>
      </c>
      <c r="O791" s="2">
        <f t="shared" si="159"/>
        <v>6.3200934221217118</v>
      </c>
      <c r="P791" s="2">
        <f t="shared" si="160"/>
        <v>2.3310096554973016E-3</v>
      </c>
      <c r="Q791" s="2">
        <f t="shared" si="161"/>
        <v>3.6882518972555962E-4</v>
      </c>
      <c r="R791">
        <v>120000</v>
      </c>
      <c r="S791">
        <f t="shared" si="162"/>
        <v>122980.39215686274</v>
      </c>
      <c r="T791">
        <f t="shared" si="163"/>
        <v>7711.3183971959143</v>
      </c>
      <c r="U791">
        <f t="shared" si="164"/>
        <v>85681.315524399048</v>
      </c>
      <c r="V791">
        <f t="shared" si="165"/>
        <v>162454175.5933468</v>
      </c>
    </row>
    <row r="792" spans="5:22" x14ac:dyDescent="0.15">
      <c r="E792" s="1">
        <v>44078</v>
      </c>
      <c r="F792">
        <f t="shared" si="155"/>
        <v>126558731187.53227</v>
      </c>
      <c r="G792">
        <f t="shared" si="156"/>
        <v>46644781.455927737</v>
      </c>
      <c r="H792">
        <v>6000000</v>
      </c>
      <c r="I792">
        <v>0.09</v>
      </c>
      <c r="J792">
        <f t="shared" si="166"/>
        <v>156862745.09803921</v>
      </c>
      <c r="K792">
        <f t="shared" si="157"/>
        <v>2211.374008805939</v>
      </c>
      <c r="L792">
        <f t="shared" si="158"/>
        <v>24570.822320065989</v>
      </c>
      <c r="N792">
        <v>20000000000</v>
      </c>
      <c r="O792" s="2">
        <f t="shared" si="159"/>
        <v>6.3279365593766137</v>
      </c>
      <c r="P792" s="2">
        <f t="shared" si="160"/>
        <v>2.3322390727963868E-3</v>
      </c>
      <c r="Q792" s="2">
        <f t="shared" si="161"/>
        <v>3.6856233480098979E-4</v>
      </c>
      <c r="R792">
        <v>120000</v>
      </c>
      <c r="S792">
        <f t="shared" si="162"/>
        <v>122980.39215686274</v>
      </c>
      <c r="T792">
        <f t="shared" si="163"/>
        <v>7711.6530376713763</v>
      </c>
      <c r="U792">
        <f t="shared" si="164"/>
        <v>85685.033751904179</v>
      </c>
      <c r="V792">
        <f t="shared" si="165"/>
        <v>162662837.30102807</v>
      </c>
    </row>
    <row r="793" spans="5:22" x14ac:dyDescent="0.15">
      <c r="E793" s="1">
        <v>44079</v>
      </c>
      <c r="F793">
        <f t="shared" si="155"/>
        <v>126715593932.63031</v>
      </c>
      <c r="G793">
        <f t="shared" si="156"/>
        <v>46669352.278247803</v>
      </c>
      <c r="H793">
        <v>6000000</v>
      </c>
      <c r="I793">
        <v>0.09</v>
      </c>
      <c r="J793">
        <f t="shared" si="166"/>
        <v>156862745.09803921</v>
      </c>
      <c r="K793">
        <f t="shared" si="157"/>
        <v>2209.7999542057969</v>
      </c>
      <c r="L793">
        <f t="shared" si="158"/>
        <v>24553.332824508856</v>
      </c>
      <c r="N793">
        <v>20000000000</v>
      </c>
      <c r="O793" s="2">
        <f t="shared" si="159"/>
        <v>6.3357796966315156</v>
      </c>
      <c r="P793" s="2">
        <f t="shared" si="160"/>
        <v>2.3334676139123902E-3</v>
      </c>
      <c r="Q793" s="2">
        <f t="shared" si="161"/>
        <v>3.6829999236763283E-4</v>
      </c>
      <c r="R793">
        <v>120000</v>
      </c>
      <c r="S793">
        <f t="shared" si="162"/>
        <v>122980.39215686274</v>
      </c>
      <c r="T793">
        <f t="shared" si="163"/>
        <v>7711.9870256945269</v>
      </c>
      <c r="U793">
        <f t="shared" si="164"/>
        <v>85688.744729939193</v>
      </c>
      <c r="V793">
        <f t="shared" si="165"/>
        <v>162871502.72693685</v>
      </c>
    </row>
    <row r="794" spans="5:22" x14ac:dyDescent="0.15">
      <c r="E794" s="1">
        <v>44080</v>
      </c>
      <c r="F794">
        <f t="shared" si="155"/>
        <v>126872456677.72835</v>
      </c>
      <c r="G794">
        <f t="shared" si="156"/>
        <v>46693905.611072309</v>
      </c>
      <c r="H794">
        <v>6000000</v>
      </c>
      <c r="I794">
        <v>0.09</v>
      </c>
      <c r="J794">
        <f t="shared" si="166"/>
        <v>156862745.09803921</v>
      </c>
      <c r="K794">
        <f t="shared" si="157"/>
        <v>2208.2289647632774</v>
      </c>
      <c r="L794">
        <f t="shared" si="158"/>
        <v>24535.877386258639</v>
      </c>
      <c r="N794">
        <v>20000000000</v>
      </c>
      <c r="O794" s="2">
        <f t="shared" si="159"/>
        <v>6.3436228338864176</v>
      </c>
      <c r="P794" s="2">
        <f t="shared" si="160"/>
        <v>2.3346952805536154E-3</v>
      </c>
      <c r="Q794" s="2">
        <f t="shared" si="161"/>
        <v>3.6803816079387962E-4</v>
      </c>
      <c r="R794">
        <v>120000</v>
      </c>
      <c r="S794">
        <f t="shared" si="162"/>
        <v>122980.39215686274</v>
      </c>
      <c r="T794">
        <f t="shared" si="163"/>
        <v>7712.3203633425674</v>
      </c>
      <c r="U794">
        <f t="shared" si="164"/>
        <v>85692.448481584084</v>
      </c>
      <c r="V794">
        <f t="shared" si="165"/>
        <v>163080171.86382365</v>
      </c>
    </row>
    <row r="795" spans="5:22" x14ac:dyDescent="0.15">
      <c r="E795" s="1">
        <v>44081</v>
      </c>
      <c r="F795">
        <f t="shared" si="155"/>
        <v>127029319422.82639</v>
      </c>
      <c r="G795">
        <f t="shared" si="156"/>
        <v>46718441.488458566</v>
      </c>
      <c r="H795">
        <v>6000000</v>
      </c>
      <c r="I795">
        <v>0.09</v>
      </c>
      <c r="J795">
        <f t="shared" si="166"/>
        <v>156862745.09803921</v>
      </c>
      <c r="K795">
        <f t="shared" si="157"/>
        <v>2206.6610307319438</v>
      </c>
      <c r="L795">
        <f t="shared" si="158"/>
        <v>24518.455897021599</v>
      </c>
      <c r="N795">
        <v>20000000000</v>
      </c>
      <c r="O795" s="2">
        <f t="shared" si="159"/>
        <v>6.3514659711413195</v>
      </c>
      <c r="P795" s="2">
        <f t="shared" si="160"/>
        <v>2.3359220744229281E-3</v>
      </c>
      <c r="Q795" s="2">
        <f t="shared" si="161"/>
        <v>3.6777683845532394E-4</v>
      </c>
      <c r="R795">
        <v>120000</v>
      </c>
      <c r="S795">
        <f t="shared" si="162"/>
        <v>122980.39215686274</v>
      </c>
      <c r="T795">
        <f t="shared" si="163"/>
        <v>7712.6530526835259</v>
      </c>
      <c r="U795">
        <f t="shared" si="164"/>
        <v>85696.145029816951</v>
      </c>
      <c r="V795">
        <f t="shared" si="165"/>
        <v>163288844.70446211</v>
      </c>
    </row>
    <row r="796" spans="5:22" x14ac:dyDescent="0.15">
      <c r="E796" s="1">
        <v>44082</v>
      </c>
      <c r="F796">
        <f t="shared" si="155"/>
        <v>127186182167.92442</v>
      </c>
      <c r="G796">
        <f t="shared" si="156"/>
        <v>46742959.944355585</v>
      </c>
      <c r="H796">
        <v>6000000</v>
      </c>
      <c r="I796">
        <v>0.09</v>
      </c>
      <c r="J796">
        <f t="shared" si="166"/>
        <v>156862745.09803921</v>
      </c>
      <c r="K796">
        <f t="shared" si="157"/>
        <v>2205.0961424083316</v>
      </c>
      <c r="L796">
        <f t="shared" si="158"/>
        <v>24501.068248981464</v>
      </c>
      <c r="N796">
        <v>20000000000</v>
      </c>
      <c r="O796" s="2">
        <f t="shared" si="159"/>
        <v>6.3593091083962214</v>
      </c>
      <c r="P796" s="2">
        <f t="shared" si="160"/>
        <v>2.3371479972177792E-3</v>
      </c>
      <c r="Q796" s="2">
        <f t="shared" si="161"/>
        <v>3.6751602373472195E-4</v>
      </c>
      <c r="R796">
        <v>120000</v>
      </c>
      <c r="S796">
        <f t="shared" si="162"/>
        <v>122980.39215686274</v>
      </c>
      <c r="T796">
        <f t="shared" si="163"/>
        <v>7712.9850957763174</v>
      </c>
      <c r="U796">
        <f t="shared" si="164"/>
        <v>85699.834397514642</v>
      </c>
      <c r="V796">
        <f t="shared" si="165"/>
        <v>163497521.24164879</v>
      </c>
    </row>
    <row r="797" spans="5:22" x14ac:dyDescent="0.15">
      <c r="E797" s="1">
        <v>44083</v>
      </c>
      <c r="F797">
        <f t="shared" si="155"/>
        <v>127343044913.02246</v>
      </c>
      <c r="G797">
        <f t="shared" si="156"/>
        <v>46767461.012604564</v>
      </c>
      <c r="H797">
        <v>6000000</v>
      </c>
      <c r="I797">
        <v>0.09</v>
      </c>
      <c r="J797">
        <f t="shared" si="166"/>
        <v>156862745.09803921</v>
      </c>
      <c r="K797">
        <f t="shared" si="157"/>
        <v>2203.5342901317099</v>
      </c>
      <c r="L797">
        <f t="shared" si="158"/>
        <v>24483.714334796776</v>
      </c>
      <c r="N797">
        <v>20000000000</v>
      </c>
      <c r="O797" s="2">
        <f t="shared" si="159"/>
        <v>6.3671522456511234</v>
      </c>
      <c r="P797" s="2">
        <f t="shared" si="160"/>
        <v>2.3383730506302282E-3</v>
      </c>
      <c r="Q797" s="2">
        <f t="shared" si="161"/>
        <v>3.6725571502195162E-4</v>
      </c>
      <c r="R797">
        <v>120000</v>
      </c>
      <c r="S797">
        <f t="shared" si="162"/>
        <v>122980.39215686274</v>
      </c>
      <c r="T797">
        <f t="shared" si="163"/>
        <v>7713.3164946707875</v>
      </c>
      <c r="U797">
        <f t="shared" si="164"/>
        <v>85703.516607453203</v>
      </c>
      <c r="V797">
        <f t="shared" si="165"/>
        <v>163706201.46820319</v>
      </c>
    </row>
    <row r="798" spans="5:22" x14ac:dyDescent="0.15">
      <c r="E798" s="1">
        <v>44084</v>
      </c>
      <c r="F798">
        <f t="shared" si="155"/>
        <v>127499907658.1205</v>
      </c>
      <c r="G798">
        <f t="shared" si="156"/>
        <v>46791944.726939358</v>
      </c>
      <c r="H798">
        <v>6000000</v>
      </c>
      <c r="I798">
        <v>0.09</v>
      </c>
      <c r="J798">
        <f t="shared" si="166"/>
        <v>156862745.09803921</v>
      </c>
      <c r="K798">
        <f t="shared" si="157"/>
        <v>2201.9754642838366</v>
      </c>
      <c r="L798">
        <f t="shared" si="158"/>
        <v>24466.394047598184</v>
      </c>
      <c r="N798">
        <v>20000000000</v>
      </c>
      <c r="O798" s="2">
        <f t="shared" si="159"/>
        <v>6.3749953829060253</v>
      </c>
      <c r="P798" s="2">
        <f t="shared" si="160"/>
        <v>2.3395972363469677E-3</v>
      </c>
      <c r="Q798" s="2">
        <f t="shared" si="161"/>
        <v>3.6699591071397272E-4</v>
      </c>
      <c r="R798">
        <v>120000</v>
      </c>
      <c r="S798">
        <f t="shared" si="162"/>
        <v>122980.39215686274</v>
      </c>
      <c r="T798">
        <f t="shared" si="163"/>
        <v>7713.6472514077659</v>
      </c>
      <c r="U798">
        <f t="shared" si="164"/>
        <v>85707.191682308519</v>
      </c>
      <c r="V798">
        <f t="shared" si="165"/>
        <v>163914885.37696752</v>
      </c>
    </row>
    <row r="799" spans="5:22" x14ac:dyDescent="0.15">
      <c r="E799" s="1">
        <v>44085</v>
      </c>
      <c r="F799">
        <f t="shared" si="155"/>
        <v>127656770403.21854</v>
      </c>
      <c r="G799">
        <f t="shared" si="156"/>
        <v>46816411.120986953</v>
      </c>
      <c r="H799">
        <v>6000000</v>
      </c>
      <c r="I799">
        <v>0.09</v>
      </c>
      <c r="J799">
        <f t="shared" si="166"/>
        <v>156862745.09803921</v>
      </c>
      <c r="K799">
        <f t="shared" si="157"/>
        <v>2200.4196552887224</v>
      </c>
      <c r="L799">
        <f t="shared" si="158"/>
        <v>24449.107280985805</v>
      </c>
      <c r="N799">
        <v>20000000000</v>
      </c>
      <c r="O799" s="2">
        <f t="shared" si="159"/>
        <v>6.3828385201609272</v>
      </c>
      <c r="P799" s="2">
        <f t="shared" si="160"/>
        <v>2.3408205560493476E-3</v>
      </c>
      <c r="Q799" s="2">
        <f t="shared" si="161"/>
        <v>3.6673660921478706E-4</v>
      </c>
      <c r="R799">
        <v>120000</v>
      </c>
      <c r="S799">
        <f t="shared" si="162"/>
        <v>122980.39215686274</v>
      </c>
      <c r="T799">
        <f t="shared" si="163"/>
        <v>7713.9773680191147</v>
      </c>
      <c r="U799">
        <f t="shared" si="164"/>
        <v>85710.859644656826</v>
      </c>
      <c r="V799">
        <f t="shared" si="165"/>
        <v>164123572.9608067</v>
      </c>
    </row>
    <row r="800" spans="5:22" x14ac:dyDescent="0.15">
      <c r="E800" s="1">
        <v>44086</v>
      </c>
      <c r="F800">
        <f t="shared" si="155"/>
        <v>127813633148.31657</v>
      </c>
      <c r="G800">
        <f t="shared" si="156"/>
        <v>46840860.228267938</v>
      </c>
      <c r="H800">
        <v>6000000</v>
      </c>
      <c r="I800">
        <v>0.09</v>
      </c>
      <c r="J800">
        <f t="shared" si="166"/>
        <v>156862745.09803921</v>
      </c>
      <c r="K800">
        <f t="shared" si="157"/>
        <v>2198.8668536123937</v>
      </c>
      <c r="L800">
        <f t="shared" si="158"/>
        <v>24431.853929026598</v>
      </c>
      <c r="N800">
        <v>20000000000</v>
      </c>
      <c r="O800" s="2">
        <f t="shared" si="159"/>
        <v>6.3906816574158283</v>
      </c>
      <c r="P800" s="2">
        <f t="shared" si="160"/>
        <v>2.342043011413397E-3</v>
      </c>
      <c r="Q800" s="2">
        <f t="shared" si="161"/>
        <v>3.6647780893539895E-4</v>
      </c>
      <c r="R800">
        <v>120000</v>
      </c>
      <c r="S800">
        <f t="shared" si="162"/>
        <v>122980.39215686274</v>
      </c>
      <c r="T800">
        <f t="shared" si="163"/>
        <v>7714.3068465277856</v>
      </c>
      <c r="U800">
        <f t="shared" si="164"/>
        <v>85714.520516975404</v>
      </c>
      <c r="V800">
        <f t="shared" si="165"/>
        <v>164332264.21260822</v>
      </c>
    </row>
    <row r="801" spans="5:22" x14ac:dyDescent="0.15">
      <c r="E801" s="1">
        <v>44087</v>
      </c>
      <c r="F801">
        <f t="shared" si="155"/>
        <v>127970495893.41461</v>
      </c>
      <c r="G801">
        <f t="shared" si="156"/>
        <v>46865292.082196966</v>
      </c>
      <c r="H801">
        <v>6000000</v>
      </c>
      <c r="I801">
        <v>0.09</v>
      </c>
      <c r="J801">
        <f t="shared" si="166"/>
        <v>156862745.09803921</v>
      </c>
      <c r="K801">
        <f t="shared" si="157"/>
        <v>2197.3170497626552</v>
      </c>
      <c r="L801">
        <f t="shared" si="158"/>
        <v>24414.633886251726</v>
      </c>
      <c r="N801">
        <v>20000000000</v>
      </c>
      <c r="O801" s="2">
        <f t="shared" si="159"/>
        <v>6.3985247946707302</v>
      </c>
      <c r="P801" s="2">
        <f t="shared" si="160"/>
        <v>2.3432646041098484E-3</v>
      </c>
      <c r="Q801" s="2">
        <f t="shared" si="161"/>
        <v>3.6621950829377587E-4</v>
      </c>
      <c r="R801">
        <v>120000</v>
      </c>
      <c r="S801">
        <f t="shared" si="162"/>
        <v>122980.39215686274</v>
      </c>
      <c r="T801">
        <f t="shared" si="163"/>
        <v>7714.6356889478629</v>
      </c>
      <c r="U801">
        <f t="shared" si="164"/>
        <v>85718.174321642931</v>
      </c>
      <c r="V801">
        <f t="shared" si="165"/>
        <v>164540959.12528205</v>
      </c>
    </row>
    <row r="802" spans="5:22" x14ac:dyDescent="0.15">
      <c r="E802" s="1">
        <v>44088</v>
      </c>
      <c r="F802">
        <f t="shared" si="155"/>
        <v>128127358638.51265</v>
      </c>
      <c r="G802">
        <f t="shared" si="156"/>
        <v>46889706.716083221</v>
      </c>
      <c r="H802">
        <v>6000000</v>
      </c>
      <c r="I802">
        <v>0.09</v>
      </c>
      <c r="J802">
        <f t="shared" si="166"/>
        <v>156862745.09803921</v>
      </c>
      <c r="K802">
        <f t="shared" si="157"/>
        <v>2195.770234288857</v>
      </c>
      <c r="L802">
        <f t="shared" si="158"/>
        <v>24397.447047653968</v>
      </c>
      <c r="N802">
        <v>20000000000</v>
      </c>
      <c r="O802" s="2">
        <f t="shared" si="159"/>
        <v>6.4063679319256321</v>
      </c>
      <c r="P802" s="2">
        <f t="shared" si="160"/>
        <v>2.3444853358041613E-3</v>
      </c>
      <c r="Q802" s="2">
        <f t="shared" si="161"/>
        <v>3.659617057148095E-4</v>
      </c>
      <c r="R802">
        <v>120000</v>
      </c>
      <c r="S802">
        <f t="shared" si="162"/>
        <v>122980.39215686274</v>
      </c>
      <c r="T802">
        <f t="shared" si="163"/>
        <v>7714.9638972846169</v>
      </c>
      <c r="U802">
        <f t="shared" si="164"/>
        <v>85721.821080940193</v>
      </c>
      <c r="V802">
        <f t="shared" si="165"/>
        <v>164749657.69176057</v>
      </c>
    </row>
    <row r="803" spans="5:22" x14ac:dyDescent="0.15">
      <c r="E803" s="1">
        <v>44089</v>
      </c>
      <c r="F803">
        <f t="shared" si="155"/>
        <v>128284221383.61069</v>
      </c>
      <c r="G803">
        <f t="shared" si="156"/>
        <v>46914104.163130872</v>
      </c>
      <c r="H803">
        <v>6000000</v>
      </c>
      <c r="I803">
        <v>0.09</v>
      </c>
      <c r="J803">
        <f t="shared" si="166"/>
        <v>156862745.09803921</v>
      </c>
      <c r="K803">
        <f t="shared" si="157"/>
        <v>2194.2263977816615</v>
      </c>
      <c r="L803">
        <f t="shared" si="158"/>
        <v>24380.29330868513</v>
      </c>
      <c r="N803">
        <v>20000000000</v>
      </c>
      <c r="O803" s="2">
        <f t="shared" si="159"/>
        <v>6.4142110691805341</v>
      </c>
      <c r="P803" s="2">
        <f t="shared" si="160"/>
        <v>2.3457052081565437E-3</v>
      </c>
      <c r="Q803" s="2">
        <f t="shared" si="161"/>
        <v>3.6570439963027685E-4</v>
      </c>
      <c r="R803">
        <v>120000</v>
      </c>
      <c r="S803">
        <f t="shared" si="162"/>
        <v>122980.39215686274</v>
      </c>
      <c r="T803">
        <f t="shared" si="163"/>
        <v>7715.2914735345512</v>
      </c>
      <c r="U803">
        <f t="shared" si="164"/>
        <v>85725.460817050567</v>
      </c>
      <c r="V803">
        <f t="shared" si="165"/>
        <v>164958359.90499839</v>
      </c>
    </row>
    <row r="804" spans="5:22" x14ac:dyDescent="0.15">
      <c r="E804" s="1">
        <v>44090</v>
      </c>
      <c r="F804">
        <f t="shared" si="155"/>
        <v>128441084128.70872</v>
      </c>
      <c r="G804">
        <f t="shared" si="156"/>
        <v>46938484.456439555</v>
      </c>
      <c r="H804">
        <v>6000000</v>
      </c>
      <c r="I804">
        <v>0.09</v>
      </c>
      <c r="J804">
        <f t="shared" si="166"/>
        <v>156862745.09803921</v>
      </c>
      <c r="K804">
        <f t="shared" si="157"/>
        <v>2192.6855308728127</v>
      </c>
      <c r="L804">
        <f t="shared" si="158"/>
        <v>24363.172565253477</v>
      </c>
      <c r="N804">
        <v>20000000000</v>
      </c>
      <c r="O804" s="2">
        <f t="shared" si="159"/>
        <v>6.422054206435436</v>
      </c>
      <c r="P804" s="2">
        <f t="shared" si="160"/>
        <v>2.3469242228219777E-3</v>
      </c>
      <c r="Q804" s="2">
        <f t="shared" si="161"/>
        <v>3.6544758847880217E-4</v>
      </c>
      <c r="R804">
        <v>120000</v>
      </c>
      <c r="S804">
        <f t="shared" si="162"/>
        <v>122980.39215686274</v>
      </c>
      <c r="T804">
        <f t="shared" si="163"/>
        <v>7715.618419685451</v>
      </c>
      <c r="U804">
        <f t="shared" si="164"/>
        <v>85729.093552060571</v>
      </c>
      <c r="V804">
        <f t="shared" si="165"/>
        <v>165167065.7579723</v>
      </c>
    </row>
    <row r="805" spans="5:22" x14ac:dyDescent="0.15">
      <c r="E805" s="1">
        <v>44091</v>
      </c>
      <c r="F805">
        <f t="shared" si="155"/>
        <v>128597946873.80676</v>
      </c>
      <c r="G805">
        <f t="shared" si="156"/>
        <v>46962847.629004806</v>
      </c>
      <c r="H805">
        <v>6000000</v>
      </c>
      <c r="I805">
        <v>0.09</v>
      </c>
      <c r="J805">
        <f t="shared" si="166"/>
        <v>156862745.09803921</v>
      </c>
      <c r="K805">
        <f t="shared" si="157"/>
        <v>2191.1476242349095</v>
      </c>
      <c r="L805">
        <f t="shared" si="158"/>
        <v>24346.084713721219</v>
      </c>
      <c r="N805">
        <v>20000000000</v>
      </c>
      <c r="O805" s="2">
        <f t="shared" si="159"/>
        <v>6.4298973436903379</v>
      </c>
      <c r="P805" s="2">
        <f t="shared" si="160"/>
        <v>2.3481423814502404E-3</v>
      </c>
      <c r="Q805" s="2">
        <f t="shared" si="161"/>
        <v>3.6519127070581828E-4</v>
      </c>
      <c r="R805">
        <v>120000</v>
      </c>
      <c r="S805">
        <f t="shared" si="162"/>
        <v>122980.39215686274</v>
      </c>
      <c r="T805">
        <f t="shared" si="163"/>
        <v>7715.9447377164388</v>
      </c>
      <c r="U805">
        <f t="shared" si="164"/>
        <v>85732.719307960433</v>
      </c>
      <c r="V805">
        <f t="shared" si="165"/>
        <v>165375775.24368122</v>
      </c>
    </row>
    <row r="806" spans="5:22" x14ac:dyDescent="0.15">
      <c r="E806" s="1">
        <v>44092</v>
      </c>
      <c r="F806">
        <f t="shared" si="155"/>
        <v>128754809618.9048</v>
      </c>
      <c r="G806">
        <f t="shared" si="156"/>
        <v>46987193.713718526</v>
      </c>
      <c r="H806">
        <v>6000000</v>
      </c>
      <c r="I806">
        <v>0.09</v>
      </c>
      <c r="J806">
        <f t="shared" si="166"/>
        <v>156862745.09803921</v>
      </c>
      <c r="K806">
        <f t="shared" si="157"/>
        <v>2189.6126685811741</v>
      </c>
      <c r="L806">
        <f t="shared" si="158"/>
        <v>24329.029650901935</v>
      </c>
      <c r="N806">
        <v>20000000000</v>
      </c>
      <c r="O806" s="2">
        <f t="shared" si="159"/>
        <v>6.4377404809452399</v>
      </c>
      <c r="P806" s="2">
        <f t="shared" si="160"/>
        <v>2.3493596856859261E-3</v>
      </c>
      <c r="Q806" s="2">
        <f t="shared" si="161"/>
        <v>3.64935444763529E-4</v>
      </c>
      <c r="R806">
        <v>120000</v>
      </c>
      <c r="S806">
        <f t="shared" si="162"/>
        <v>122980.39215686274</v>
      </c>
      <c r="T806">
        <f t="shared" si="163"/>
        <v>7716.2704295980084</v>
      </c>
      <c r="U806">
        <f t="shared" si="164"/>
        <v>85736.338106644544</v>
      </c>
      <c r="V806">
        <f t="shared" si="165"/>
        <v>165584488.35514605</v>
      </c>
    </row>
    <row r="807" spans="5:22" x14ac:dyDescent="0.15">
      <c r="E807" s="1">
        <v>44093</v>
      </c>
      <c r="F807">
        <f t="shared" si="155"/>
        <v>128911672364.00284</v>
      </c>
      <c r="G807">
        <f t="shared" si="156"/>
        <v>47011522.74336943</v>
      </c>
      <c r="H807">
        <v>6000000</v>
      </c>
      <c r="I807">
        <v>0.09</v>
      </c>
      <c r="J807">
        <f t="shared" si="166"/>
        <v>156862745.09803921</v>
      </c>
      <c r="K807">
        <f t="shared" si="157"/>
        <v>2188.080654665227</v>
      </c>
      <c r="L807">
        <f t="shared" si="158"/>
        <v>24312.00727405808</v>
      </c>
      <c r="N807">
        <v>20000000000</v>
      </c>
      <c r="O807" s="2">
        <f t="shared" si="159"/>
        <v>6.4455836182001418</v>
      </c>
      <c r="P807" s="2">
        <f t="shared" si="160"/>
        <v>2.3505761371684715E-3</v>
      </c>
      <c r="Q807" s="2">
        <f t="shared" si="161"/>
        <v>3.6468010911087115E-4</v>
      </c>
      <c r="R807">
        <v>120000</v>
      </c>
      <c r="S807">
        <f t="shared" si="162"/>
        <v>122980.39215686274</v>
      </c>
      <c r="T807">
        <f t="shared" si="163"/>
        <v>7716.5954972920881</v>
      </c>
      <c r="U807">
        <f t="shared" si="164"/>
        <v>85739.949969912093</v>
      </c>
      <c r="V807">
        <f t="shared" si="165"/>
        <v>165793205.08540955</v>
      </c>
    </row>
    <row r="808" spans="5:22" x14ac:dyDescent="0.15">
      <c r="E808" s="1">
        <v>44094</v>
      </c>
      <c r="F808">
        <f t="shared" si="155"/>
        <v>129068535109.10088</v>
      </c>
      <c r="G808">
        <f t="shared" si="156"/>
        <v>47035834.750643492</v>
      </c>
      <c r="H808">
        <v>6000000</v>
      </c>
      <c r="I808">
        <v>0.09</v>
      </c>
      <c r="J808">
        <f t="shared" si="166"/>
        <v>156862745.09803921</v>
      </c>
      <c r="K808">
        <f t="shared" si="157"/>
        <v>2186.551573280864</v>
      </c>
      <c r="L808">
        <f t="shared" si="158"/>
        <v>24295.017480898488</v>
      </c>
      <c r="N808">
        <v>20000000000</v>
      </c>
      <c r="O808" s="2">
        <f t="shared" si="159"/>
        <v>6.4534267554550437</v>
      </c>
      <c r="P808" s="2">
        <f t="shared" si="160"/>
        <v>2.3517917375321744E-3</v>
      </c>
      <c r="Q808" s="2">
        <f t="shared" si="161"/>
        <v>3.6442526221347731E-4</v>
      </c>
      <c r="R808">
        <v>120000</v>
      </c>
      <c r="S808">
        <f t="shared" si="162"/>
        <v>122980.39215686274</v>
      </c>
      <c r="T808">
        <f t="shared" si="163"/>
        <v>7716.9199427520844</v>
      </c>
      <c r="U808">
        <f t="shared" si="164"/>
        <v>85743.554919467613</v>
      </c>
      <c r="V808">
        <f t="shared" si="165"/>
        <v>166001925.42753634</v>
      </c>
    </row>
    <row r="809" spans="5:22" x14ac:dyDescent="0.15">
      <c r="E809" s="1">
        <v>44095</v>
      </c>
      <c r="F809">
        <f t="shared" ref="F809:F872" si="167">F808+J808</f>
        <v>129225397854.19891</v>
      </c>
      <c r="G809">
        <f t="shared" ref="G809:G872" si="168">G808+L808</f>
        <v>47060129.768124387</v>
      </c>
      <c r="H809">
        <v>6000000</v>
      </c>
      <c r="I809">
        <v>0.09</v>
      </c>
      <c r="J809">
        <f t="shared" si="166"/>
        <v>156862745.09803921</v>
      </c>
      <c r="K809">
        <f t="shared" ref="K809:K872" si="169">H809*G809/F809</f>
        <v>2185.0254152618309</v>
      </c>
      <c r="L809">
        <f t="shared" ref="L809:L872" si="170">K809/I809</f>
        <v>24278.0601695759</v>
      </c>
      <c r="N809">
        <v>20000000000</v>
      </c>
      <c r="O809" s="2">
        <f t="shared" ref="O809:O872" si="171">F809/N809</f>
        <v>6.4612698927099457</v>
      </c>
      <c r="P809" s="2">
        <f t="shared" ref="P809:P872" si="172">G809/N809</f>
        <v>2.3530064884062195E-3</v>
      </c>
      <c r="Q809" s="2">
        <f t="shared" ref="Q809:Q872" si="173">G809/F809</f>
        <v>3.6417090254363854E-4</v>
      </c>
      <c r="R809">
        <v>120000</v>
      </c>
      <c r="S809">
        <f t="shared" ref="S809:S872" si="174">J809*49%/75000000*R809</f>
        <v>122980.39215686274</v>
      </c>
      <c r="T809">
        <f t="shared" ref="T809:T872" si="175">V809/F809*H809</f>
        <v>7717.243767922917</v>
      </c>
      <c r="U809">
        <f t="shared" ref="U809:U872" si="176">T809/I809</f>
        <v>85747.152976921308</v>
      </c>
      <c r="V809">
        <f t="shared" ref="V809:V872" si="177">V808+U808+S809</f>
        <v>166210649.37461269</v>
      </c>
    </row>
    <row r="810" spans="5:22" x14ac:dyDescent="0.15">
      <c r="E810" s="1">
        <v>44096</v>
      </c>
      <c r="F810">
        <f t="shared" si="167"/>
        <v>129382260599.29695</v>
      </c>
      <c r="G810">
        <f t="shared" si="168"/>
        <v>47084407.828293964</v>
      </c>
      <c r="H810">
        <v>6000000</v>
      </c>
      <c r="I810">
        <v>0.09</v>
      </c>
      <c r="J810">
        <f t="shared" si="166"/>
        <v>156862745.09803921</v>
      </c>
      <c r="K810">
        <f t="shared" si="169"/>
        <v>2183.5021714816053</v>
      </c>
      <c r="L810">
        <f t="shared" si="170"/>
        <v>24261.135238684503</v>
      </c>
      <c r="N810">
        <v>20000000000</v>
      </c>
      <c r="O810" s="2">
        <f t="shared" si="171"/>
        <v>6.4691130299648476</v>
      </c>
      <c r="P810" s="2">
        <f t="shared" si="172"/>
        <v>2.3542203914146981E-3</v>
      </c>
      <c r="Q810" s="2">
        <f t="shared" si="173"/>
        <v>3.639170285802675E-4</v>
      </c>
      <c r="R810">
        <v>120000</v>
      </c>
      <c r="S810">
        <f t="shared" si="174"/>
        <v>122980.39215686274</v>
      </c>
      <c r="T810">
        <f t="shared" si="175"/>
        <v>7717.5669747410857</v>
      </c>
      <c r="U810">
        <f t="shared" si="176"/>
        <v>85750.744163789845</v>
      </c>
      <c r="V810">
        <f t="shared" si="177"/>
        <v>166419376.91974649</v>
      </c>
    </row>
    <row r="811" spans="5:22" x14ac:dyDescent="0.15">
      <c r="E811" s="1">
        <v>44097</v>
      </c>
      <c r="F811">
        <f t="shared" si="167"/>
        <v>129539123344.39499</v>
      </c>
      <c r="G811">
        <f t="shared" si="168"/>
        <v>47108668.963532649</v>
      </c>
      <c r="H811">
        <v>6000000</v>
      </c>
      <c r="I811">
        <v>0.09</v>
      </c>
      <c r="J811">
        <f t="shared" si="166"/>
        <v>156862745.09803921</v>
      </c>
      <c r="K811">
        <f t="shared" si="169"/>
        <v>2181.9818328531701</v>
      </c>
      <c r="L811">
        <f t="shared" si="170"/>
        <v>24244.242587257446</v>
      </c>
      <c r="N811">
        <v>20000000000</v>
      </c>
      <c r="O811" s="2">
        <f t="shared" si="171"/>
        <v>6.4769561672197495</v>
      </c>
      <c r="P811" s="2">
        <f t="shared" si="172"/>
        <v>2.3554334481766326E-3</v>
      </c>
      <c r="Q811" s="2">
        <f t="shared" si="173"/>
        <v>3.6366363880886173E-4</v>
      </c>
      <c r="R811">
        <v>120000</v>
      </c>
      <c r="S811">
        <f t="shared" si="174"/>
        <v>122980.39215686274</v>
      </c>
      <c r="T811">
        <f t="shared" si="175"/>
        <v>7717.8895651346993</v>
      </c>
      <c r="U811">
        <f t="shared" si="176"/>
        <v>85754.328501496668</v>
      </c>
      <c r="V811">
        <f t="shared" si="177"/>
        <v>166628108.05606714</v>
      </c>
    </row>
    <row r="812" spans="5:22" x14ac:dyDescent="0.15">
      <c r="E812" s="1">
        <v>44098</v>
      </c>
      <c r="F812">
        <f t="shared" si="167"/>
        <v>129695986089.49303</v>
      </c>
      <c r="G812">
        <f t="shared" si="168"/>
        <v>47132913.20611991</v>
      </c>
      <c r="H812">
        <v>6000000</v>
      </c>
      <c r="I812">
        <v>0.09</v>
      </c>
      <c r="J812">
        <f t="shared" si="166"/>
        <v>156862745.09803921</v>
      </c>
      <c r="K812">
        <f t="shared" si="169"/>
        <v>2180.4643903288038</v>
      </c>
      <c r="L812">
        <f t="shared" si="170"/>
        <v>24227.382114764489</v>
      </c>
      <c r="N812">
        <v>20000000000</v>
      </c>
      <c r="O812" s="2">
        <f t="shared" si="171"/>
        <v>6.4847993044746515</v>
      </c>
      <c r="P812" s="2">
        <f t="shared" si="172"/>
        <v>2.3566456603059953E-3</v>
      </c>
      <c r="Q812" s="2">
        <f t="shared" si="173"/>
        <v>3.6341073172146732E-4</v>
      </c>
      <c r="R812">
        <v>120000</v>
      </c>
      <c r="S812">
        <f t="shared" si="174"/>
        <v>122980.39215686274</v>
      </c>
      <c r="T812">
        <f t="shared" si="175"/>
        <v>7718.2115410235356</v>
      </c>
      <c r="U812">
        <f t="shared" si="176"/>
        <v>85757.906011372615</v>
      </c>
      <c r="V812">
        <f t="shared" si="177"/>
        <v>166836842.7767255</v>
      </c>
    </row>
    <row r="813" spans="5:22" x14ac:dyDescent="0.15">
      <c r="E813" s="1">
        <v>44099</v>
      </c>
      <c r="F813">
        <f t="shared" si="167"/>
        <v>129852848834.59106</v>
      </c>
      <c r="G813">
        <f t="shared" si="168"/>
        <v>47157140.588234678</v>
      </c>
      <c r="H813">
        <v>6000000</v>
      </c>
      <c r="I813">
        <v>0.09</v>
      </c>
      <c r="J813">
        <f t="shared" si="166"/>
        <v>156862745.09803921</v>
      </c>
      <c r="K813">
        <f t="shared" si="169"/>
        <v>2178.9498348998554</v>
      </c>
      <c r="L813">
        <f t="shared" si="170"/>
        <v>24210.553721109507</v>
      </c>
      <c r="N813">
        <v>20000000000</v>
      </c>
      <c r="O813" s="2">
        <f t="shared" si="171"/>
        <v>6.4926424417295534</v>
      </c>
      <c r="P813" s="2">
        <f t="shared" si="172"/>
        <v>2.357857029411734E-3</v>
      </c>
      <c r="Q813" s="2">
        <f t="shared" si="173"/>
        <v>3.6315830581664255E-4</v>
      </c>
      <c r="R813">
        <v>120000</v>
      </c>
      <c r="S813">
        <f t="shared" si="174"/>
        <v>122980.39215686274</v>
      </c>
      <c r="T813">
        <f t="shared" si="175"/>
        <v>7718.5329043190786</v>
      </c>
      <c r="U813">
        <f t="shared" si="176"/>
        <v>85761.476714656426</v>
      </c>
      <c r="V813">
        <f t="shared" si="177"/>
        <v>167045581.07489374</v>
      </c>
    </row>
    <row r="814" spans="5:22" x14ac:dyDescent="0.15">
      <c r="E814" s="1">
        <v>44100</v>
      </c>
      <c r="F814">
        <f t="shared" si="167"/>
        <v>130009711579.6891</v>
      </c>
      <c r="G814">
        <f t="shared" si="168"/>
        <v>47181351.141955785</v>
      </c>
      <c r="H814">
        <v>6000000</v>
      </c>
      <c r="I814">
        <v>0.09</v>
      </c>
      <c r="J814">
        <f t="shared" si="166"/>
        <v>156862745.09803921</v>
      </c>
      <c r="K814">
        <f t="shared" si="169"/>
        <v>2177.4381575965317</v>
      </c>
      <c r="L814">
        <f t="shared" si="170"/>
        <v>24193.757306628129</v>
      </c>
      <c r="N814">
        <v>20000000000</v>
      </c>
      <c r="O814" s="2">
        <f t="shared" si="171"/>
        <v>6.5004855789844553</v>
      </c>
      <c r="P814" s="2">
        <f t="shared" si="172"/>
        <v>2.3590675570977892E-3</v>
      </c>
      <c r="Q814" s="2">
        <f t="shared" si="173"/>
        <v>3.6290635959942193E-4</v>
      </c>
      <c r="R814">
        <v>120000</v>
      </c>
      <c r="S814">
        <f t="shared" si="174"/>
        <v>122980.39215686274</v>
      </c>
      <c r="T814">
        <f t="shared" si="175"/>
        <v>7718.8536569245689</v>
      </c>
      <c r="U814">
        <f t="shared" si="176"/>
        <v>85765.04063249522</v>
      </c>
      <c r="V814">
        <f t="shared" si="177"/>
        <v>167254322.94376528</v>
      </c>
    </row>
    <row r="815" spans="5:22" x14ac:dyDescent="0.15">
      <c r="E815" s="1">
        <v>44101</v>
      </c>
      <c r="F815">
        <f t="shared" si="167"/>
        <v>130166574324.78714</v>
      </c>
      <c r="G815">
        <f t="shared" si="168"/>
        <v>47205544.899262413</v>
      </c>
      <c r="H815">
        <v>6000000</v>
      </c>
      <c r="I815">
        <v>0.09</v>
      </c>
      <c r="J815">
        <f t="shared" si="166"/>
        <v>156862745.09803921</v>
      </c>
      <c r="K815">
        <f t="shared" si="169"/>
        <v>2175.9293494876852</v>
      </c>
      <c r="L815">
        <f t="shared" si="170"/>
        <v>24176.992772085392</v>
      </c>
      <c r="N815">
        <v>20000000000</v>
      </c>
      <c r="O815" s="2">
        <f t="shared" si="171"/>
        <v>6.5083287162393573</v>
      </c>
      <c r="P815" s="2">
        <f t="shared" si="172"/>
        <v>2.3602772449631206E-3</v>
      </c>
      <c r="Q815" s="2">
        <f t="shared" si="173"/>
        <v>3.6265489158128082E-4</v>
      </c>
      <c r="R815">
        <v>120000</v>
      </c>
      <c r="S815">
        <f t="shared" si="174"/>
        <v>122980.39215686274</v>
      </c>
      <c r="T815">
        <f t="shared" si="175"/>
        <v>7719.173800735045</v>
      </c>
      <c r="U815">
        <f t="shared" si="176"/>
        <v>85768.597785944949</v>
      </c>
      <c r="V815">
        <f t="shared" si="177"/>
        <v>167463068.37655464</v>
      </c>
    </row>
    <row r="816" spans="5:22" x14ac:dyDescent="0.15">
      <c r="E816" s="1">
        <v>44102</v>
      </c>
      <c r="F816">
        <f t="shared" si="167"/>
        <v>130323437069.88518</v>
      </c>
      <c r="G816">
        <f t="shared" si="168"/>
        <v>47229721.892034501</v>
      </c>
      <c r="H816">
        <v>6000000</v>
      </c>
      <c r="I816">
        <v>0.09</v>
      </c>
      <c r="J816">
        <f t="shared" si="166"/>
        <v>156862745.09803921</v>
      </c>
      <c r="K816">
        <f t="shared" si="169"/>
        <v>2174.4234016805976</v>
      </c>
      <c r="L816">
        <f t="shared" si="170"/>
        <v>24160.260018673307</v>
      </c>
      <c r="N816">
        <v>20000000000</v>
      </c>
      <c r="O816" s="2">
        <f t="shared" si="171"/>
        <v>6.5161718534942592</v>
      </c>
      <c r="P816" s="2">
        <f t="shared" si="172"/>
        <v>2.3614860946017252E-3</v>
      </c>
      <c r="Q816" s="2">
        <f t="shared" si="173"/>
        <v>3.6240390028009957E-4</v>
      </c>
      <c r="R816">
        <v>120000</v>
      </c>
      <c r="S816">
        <f t="shared" si="174"/>
        <v>122980.39215686274</v>
      </c>
      <c r="T816">
        <f t="shared" si="175"/>
        <v>7719.4933376373929</v>
      </c>
      <c r="U816">
        <f t="shared" si="176"/>
        <v>85772.148195971036</v>
      </c>
      <c r="V816">
        <f t="shared" si="177"/>
        <v>167671817.36649746</v>
      </c>
    </row>
    <row r="817" spans="5:22" x14ac:dyDescent="0.15">
      <c r="E817" s="1">
        <v>44103</v>
      </c>
      <c r="F817">
        <f t="shared" si="167"/>
        <v>130480299814.98322</v>
      </c>
      <c r="G817">
        <f t="shared" si="168"/>
        <v>47253882.152053177</v>
      </c>
      <c r="H817">
        <v>6000000</v>
      </c>
      <c r="I817">
        <v>0.09</v>
      </c>
      <c r="J817">
        <f t="shared" si="166"/>
        <v>156862745.09803921</v>
      </c>
      <c r="K817">
        <f t="shared" si="169"/>
        <v>2172.9203053207711</v>
      </c>
      <c r="L817">
        <f t="shared" si="170"/>
        <v>24143.558948008569</v>
      </c>
      <c r="N817">
        <v>20000000000</v>
      </c>
      <c r="O817" s="2">
        <f t="shared" si="171"/>
        <v>6.5240149907491611</v>
      </c>
      <c r="P817" s="2">
        <f t="shared" si="172"/>
        <v>2.3626941076026588E-3</v>
      </c>
      <c r="Q817" s="2">
        <f t="shared" si="173"/>
        <v>3.6215338422012852E-4</v>
      </c>
      <c r="R817">
        <v>120000</v>
      </c>
      <c r="S817">
        <f t="shared" si="174"/>
        <v>122980.39215686274</v>
      </c>
      <c r="T817">
        <f t="shared" si="175"/>
        <v>7719.8122695103921</v>
      </c>
      <c r="U817">
        <f t="shared" si="176"/>
        <v>85775.691883448802</v>
      </c>
      <c r="V817">
        <f t="shared" si="177"/>
        <v>167880569.90685031</v>
      </c>
    </row>
    <row r="818" spans="5:22" x14ac:dyDescent="0.15">
      <c r="E818" s="1">
        <v>44104</v>
      </c>
      <c r="F818">
        <f t="shared" si="167"/>
        <v>130637162560.08125</v>
      </c>
      <c r="G818">
        <f t="shared" si="168"/>
        <v>47278025.711001188</v>
      </c>
      <c r="H818">
        <v>6000000</v>
      </c>
      <c r="I818">
        <v>0.09</v>
      </c>
      <c r="J818">
        <f t="shared" si="166"/>
        <v>156862745.09803921</v>
      </c>
      <c r="K818">
        <f t="shared" si="169"/>
        <v>2171.4200515917169</v>
      </c>
      <c r="L818">
        <f t="shared" si="170"/>
        <v>24126.889462130188</v>
      </c>
      <c r="N818">
        <v>20000000000</v>
      </c>
      <c r="O818" s="2">
        <f t="shared" si="171"/>
        <v>6.5318581280040631</v>
      </c>
      <c r="P818" s="2">
        <f t="shared" si="172"/>
        <v>2.3639012855500596E-3</v>
      </c>
      <c r="Q818" s="2">
        <f t="shared" si="173"/>
        <v>3.6190334193195281E-4</v>
      </c>
      <c r="R818">
        <v>120000</v>
      </c>
      <c r="S818">
        <f t="shared" si="174"/>
        <v>122980.39215686274</v>
      </c>
      <c r="T818">
        <f t="shared" si="175"/>
        <v>7720.1305982247477</v>
      </c>
      <c r="U818">
        <f t="shared" si="176"/>
        <v>85779.228869163868</v>
      </c>
      <c r="V818">
        <f t="shared" si="177"/>
        <v>168089325.99089062</v>
      </c>
    </row>
    <row r="819" spans="5:22" x14ac:dyDescent="0.15">
      <c r="E819" s="1">
        <v>44105</v>
      </c>
      <c r="F819">
        <f t="shared" si="167"/>
        <v>130794025305.17929</v>
      </c>
      <c r="G819">
        <f t="shared" si="168"/>
        <v>47302152.600463316</v>
      </c>
      <c r="H819">
        <v>6000000</v>
      </c>
      <c r="I819">
        <v>0.09</v>
      </c>
      <c r="J819">
        <f t="shared" si="166"/>
        <v>156862745.09803921</v>
      </c>
      <c r="K819">
        <f t="shared" si="169"/>
        <v>2169.9226317147472</v>
      </c>
      <c r="L819">
        <f t="shared" si="170"/>
        <v>24110.251463497192</v>
      </c>
      <c r="N819">
        <v>20000000000</v>
      </c>
      <c r="O819" s="2">
        <f t="shared" si="171"/>
        <v>6.5397012652589641</v>
      </c>
      <c r="P819" s="2">
        <f t="shared" si="172"/>
        <v>2.365107630023166E-3</v>
      </c>
      <c r="Q819" s="2">
        <f t="shared" si="173"/>
        <v>3.6165377195245788E-4</v>
      </c>
      <c r="R819">
        <v>120000</v>
      </c>
      <c r="S819">
        <f t="shared" si="174"/>
        <v>122980.39215686274</v>
      </c>
      <c r="T819">
        <f t="shared" si="175"/>
        <v>7720.4483256431549</v>
      </c>
      <c r="U819">
        <f t="shared" si="176"/>
        <v>85782.759173812839</v>
      </c>
      <c r="V819">
        <f t="shared" si="177"/>
        <v>168298085.61191666</v>
      </c>
    </row>
    <row r="820" spans="5:22" x14ac:dyDescent="0.15">
      <c r="E820" s="1">
        <v>44106</v>
      </c>
      <c r="F820">
        <f t="shared" si="167"/>
        <v>130950888050.27733</v>
      </c>
      <c r="G820">
        <f t="shared" si="168"/>
        <v>47326262.851926811</v>
      </c>
      <c r="H820">
        <v>6000000</v>
      </c>
      <c r="I820">
        <v>0.09</v>
      </c>
      <c r="J820">
        <f t="shared" si="166"/>
        <v>156862745.09803921</v>
      </c>
      <c r="K820">
        <f t="shared" si="169"/>
        <v>2168.4280369487687</v>
      </c>
      <c r="L820">
        <f t="shared" si="170"/>
        <v>24093.64485498632</v>
      </c>
      <c r="N820">
        <v>20000000000</v>
      </c>
      <c r="O820" s="2">
        <f t="shared" si="171"/>
        <v>6.547544402513866</v>
      </c>
      <c r="P820" s="2">
        <f t="shared" si="172"/>
        <v>2.3663131425963406E-3</v>
      </c>
      <c r="Q820" s="2">
        <f t="shared" si="173"/>
        <v>3.614046728247948E-4</v>
      </c>
      <c r="R820">
        <v>120000</v>
      </c>
      <c r="S820">
        <f t="shared" si="174"/>
        <v>122980.39215686274</v>
      </c>
      <c r="T820">
        <f t="shared" si="175"/>
        <v>7720.7654536203263</v>
      </c>
      <c r="U820">
        <f t="shared" si="176"/>
        <v>85786.28281800363</v>
      </c>
      <c r="V820">
        <f t="shared" si="177"/>
        <v>168506848.76324734</v>
      </c>
    </row>
    <row r="821" spans="5:22" x14ac:dyDescent="0.15">
      <c r="E821" s="1">
        <v>44107</v>
      </c>
      <c r="F821">
        <f t="shared" si="167"/>
        <v>131107750795.37537</v>
      </c>
      <c r="G821">
        <f t="shared" si="168"/>
        <v>47350356.496781796</v>
      </c>
      <c r="H821">
        <v>6000000</v>
      </c>
      <c r="I821">
        <v>0.09</v>
      </c>
      <c r="J821">
        <f t="shared" si="166"/>
        <v>156862745.09803921</v>
      </c>
      <c r="K821">
        <f t="shared" si="169"/>
        <v>2166.9362585900758</v>
      </c>
      <c r="L821">
        <f t="shared" si="170"/>
        <v>24077.069539889733</v>
      </c>
      <c r="N821">
        <v>20000000000</v>
      </c>
      <c r="O821" s="2">
        <f t="shared" si="171"/>
        <v>6.555387539768768</v>
      </c>
      <c r="P821" s="2">
        <f t="shared" si="172"/>
        <v>2.3675178248390898E-3</v>
      </c>
      <c r="Q821" s="2">
        <f t="shared" si="173"/>
        <v>3.6115604309834603E-4</v>
      </c>
      <c r="R821">
        <v>120000</v>
      </c>
      <c r="S821">
        <f t="shared" si="174"/>
        <v>122980.39215686274</v>
      </c>
      <c r="T821">
        <f t="shared" si="175"/>
        <v>7721.0819840030408</v>
      </c>
      <c r="U821">
        <f t="shared" si="176"/>
        <v>85789.799822256013</v>
      </c>
      <c r="V821">
        <f t="shared" si="177"/>
        <v>168715615.4382222</v>
      </c>
    </row>
    <row r="822" spans="5:22" x14ac:dyDescent="0.15">
      <c r="E822" s="1">
        <v>44108</v>
      </c>
      <c r="F822">
        <f t="shared" si="167"/>
        <v>131264613540.4734</v>
      </c>
      <c r="G822">
        <f t="shared" si="168"/>
        <v>47374433.566321686</v>
      </c>
      <c r="H822">
        <v>6000000</v>
      </c>
      <c r="I822">
        <v>0.09</v>
      </c>
      <c r="J822">
        <f t="shared" si="166"/>
        <v>156862745.09803921</v>
      </c>
      <c r="K822">
        <f t="shared" si="169"/>
        <v>2165.447287972147</v>
      </c>
      <c r="L822">
        <f t="shared" si="170"/>
        <v>24060.525421912746</v>
      </c>
      <c r="N822">
        <v>20000000000</v>
      </c>
      <c r="O822" s="2">
        <f t="shared" si="171"/>
        <v>6.5632306770236699</v>
      </c>
      <c r="P822" s="2">
        <f t="shared" si="172"/>
        <v>2.3687216783160841E-3</v>
      </c>
      <c r="Q822" s="2">
        <f t="shared" si="173"/>
        <v>3.6090788132869117E-4</v>
      </c>
      <c r="R822">
        <v>120000</v>
      </c>
      <c r="S822">
        <f t="shared" si="174"/>
        <v>122980.39215686274</v>
      </c>
      <c r="T822">
        <f t="shared" si="175"/>
        <v>7721.397918630194</v>
      </c>
      <c r="U822">
        <f t="shared" si="176"/>
        <v>85793.310207002156</v>
      </c>
      <c r="V822">
        <f t="shared" si="177"/>
        <v>168924385.63020134</v>
      </c>
    </row>
    <row r="823" spans="5:22" x14ac:dyDescent="0.15">
      <c r="E823" s="1">
        <v>44109</v>
      </c>
      <c r="F823">
        <f t="shared" si="167"/>
        <v>131421476285.57144</v>
      </c>
      <c r="G823">
        <f t="shared" si="168"/>
        <v>47398494.091743596</v>
      </c>
      <c r="H823">
        <v>6000000</v>
      </c>
      <c r="I823">
        <v>0.09</v>
      </c>
      <c r="J823">
        <f t="shared" si="166"/>
        <v>156862745.09803921</v>
      </c>
      <c r="K823">
        <f t="shared" si="169"/>
        <v>2163.9611164654402</v>
      </c>
      <c r="L823">
        <f t="shared" si="170"/>
        <v>24044.012405171557</v>
      </c>
      <c r="N823">
        <v>20000000000</v>
      </c>
      <c r="O823" s="2">
        <f t="shared" si="171"/>
        <v>6.5710738142785718</v>
      </c>
      <c r="P823" s="2">
        <f t="shared" si="172"/>
        <v>2.3699247045871796E-3</v>
      </c>
      <c r="Q823" s="2">
        <f t="shared" si="173"/>
        <v>3.6066018607757339E-4</v>
      </c>
      <c r="R823">
        <v>120000</v>
      </c>
      <c r="S823">
        <f t="shared" si="174"/>
        <v>122980.39215686274</v>
      </c>
      <c r="T823">
        <f t="shared" si="175"/>
        <v>7721.7132593328242</v>
      </c>
      <c r="U823">
        <f t="shared" si="176"/>
        <v>85796.813992586933</v>
      </c>
      <c r="V823">
        <f t="shared" si="177"/>
        <v>169133159.33256522</v>
      </c>
    </row>
    <row r="824" spans="5:22" x14ac:dyDescent="0.15">
      <c r="E824" s="1">
        <v>44110</v>
      </c>
      <c r="F824">
        <f t="shared" si="167"/>
        <v>131578339030.66948</v>
      </c>
      <c r="G824">
        <f t="shared" si="168"/>
        <v>47422538.104148768</v>
      </c>
      <c r="H824">
        <v>6000000</v>
      </c>
      <c r="I824">
        <v>0.09</v>
      </c>
      <c r="J824">
        <f t="shared" si="166"/>
        <v>156862745.09803921</v>
      </c>
      <c r="K824">
        <f t="shared" si="169"/>
        <v>2162.4777354771941</v>
      </c>
      <c r="L824">
        <f t="shared" si="170"/>
        <v>24027.530394191046</v>
      </c>
      <c r="N824">
        <v>20000000000</v>
      </c>
      <c r="O824" s="2">
        <f t="shared" si="171"/>
        <v>6.5789169515334738</v>
      </c>
      <c r="P824" s="2">
        <f t="shared" si="172"/>
        <v>2.3711269052074384E-3</v>
      </c>
      <c r="Q824" s="2">
        <f t="shared" si="173"/>
        <v>3.6041295591286563E-4</v>
      </c>
      <c r="R824">
        <v>120000</v>
      </c>
      <c r="S824">
        <f t="shared" si="174"/>
        <v>122980.39215686274</v>
      </c>
      <c r="T824">
        <f t="shared" si="175"/>
        <v>7722.0280079341746</v>
      </c>
      <c r="U824">
        <f t="shared" si="176"/>
        <v>85800.311199268617</v>
      </c>
      <c r="V824">
        <f t="shared" si="177"/>
        <v>169341936.53871468</v>
      </c>
    </row>
    <row r="825" spans="5:22" x14ac:dyDescent="0.15">
      <c r="E825" s="1">
        <v>44111</v>
      </c>
      <c r="F825">
        <f t="shared" si="167"/>
        <v>131735201775.76752</v>
      </c>
      <c r="G825">
        <f t="shared" si="168"/>
        <v>47446565.634542957</v>
      </c>
      <c r="H825">
        <v>6000000</v>
      </c>
      <c r="I825">
        <v>0.09</v>
      </c>
      <c r="J825">
        <f t="shared" si="166"/>
        <v>156862745.09803921</v>
      </c>
      <c r="K825">
        <f t="shared" si="169"/>
        <v>2160.9971364512235</v>
      </c>
      <c r="L825">
        <f t="shared" si="170"/>
        <v>24011.079293902483</v>
      </c>
      <c r="N825">
        <v>20000000000</v>
      </c>
      <c r="O825" s="2">
        <f t="shared" si="171"/>
        <v>6.5867600887883757</v>
      </c>
      <c r="P825" s="2">
        <f t="shared" si="172"/>
        <v>2.3723282817271481E-3</v>
      </c>
      <c r="Q825" s="2">
        <f t="shared" si="173"/>
        <v>3.6016618940853723E-4</v>
      </c>
      <c r="R825">
        <v>120000</v>
      </c>
      <c r="S825">
        <f t="shared" si="174"/>
        <v>122980.39215686274</v>
      </c>
      <c r="T825">
        <f t="shared" si="175"/>
        <v>7722.342166249723</v>
      </c>
      <c r="U825">
        <f t="shared" si="176"/>
        <v>85803.801847219147</v>
      </c>
      <c r="V825">
        <f t="shared" si="177"/>
        <v>169550717.24207082</v>
      </c>
    </row>
    <row r="826" spans="5:22" x14ac:dyDescent="0.15">
      <c r="E826" s="1">
        <v>44112</v>
      </c>
      <c r="F826">
        <f t="shared" si="167"/>
        <v>131892064520.86555</v>
      </c>
      <c r="G826">
        <f t="shared" si="168"/>
        <v>47470576.713836856</v>
      </c>
      <c r="H826">
        <v>6000000</v>
      </c>
      <c r="I826">
        <v>0.09</v>
      </c>
      <c r="J826">
        <f t="shared" si="166"/>
        <v>156862745.09803921</v>
      </c>
      <c r="K826">
        <f t="shared" si="169"/>
        <v>2159.5193108677249</v>
      </c>
      <c r="L826">
        <f t="shared" si="170"/>
        <v>23994.659009641389</v>
      </c>
      <c r="N826">
        <v>20000000000</v>
      </c>
      <c r="O826" s="2">
        <f t="shared" si="171"/>
        <v>6.5946032260432776</v>
      </c>
      <c r="P826" s="2">
        <f t="shared" si="172"/>
        <v>2.3735288356918427E-3</v>
      </c>
      <c r="Q826" s="2">
        <f t="shared" si="173"/>
        <v>3.599198851446209E-4</v>
      </c>
      <c r="R826">
        <v>120000</v>
      </c>
      <c r="S826">
        <f t="shared" si="174"/>
        <v>122980.39215686274</v>
      </c>
      <c r="T826">
        <f t="shared" si="175"/>
        <v>7722.6557360872303</v>
      </c>
      <c r="U826">
        <f t="shared" si="176"/>
        <v>85807.285956524778</v>
      </c>
      <c r="V826">
        <f t="shared" si="177"/>
        <v>169759501.43607491</v>
      </c>
    </row>
    <row r="827" spans="5:22" x14ac:dyDescent="0.15">
      <c r="E827" s="1">
        <v>44113</v>
      </c>
      <c r="F827">
        <f t="shared" si="167"/>
        <v>132048927265.96359</v>
      </c>
      <c r="G827">
        <f t="shared" si="168"/>
        <v>47494571.372846499</v>
      </c>
      <c r="H827">
        <v>6000000</v>
      </c>
      <c r="I827">
        <v>0.09</v>
      </c>
      <c r="J827">
        <f t="shared" si="166"/>
        <v>156862745.09803921</v>
      </c>
      <c r="K827">
        <f t="shared" si="169"/>
        <v>2158.0442502430769</v>
      </c>
      <c r="L827">
        <f t="shared" si="170"/>
        <v>23978.2694471453</v>
      </c>
      <c r="N827">
        <v>20000000000</v>
      </c>
      <c r="O827" s="2">
        <f t="shared" si="171"/>
        <v>6.6024463632981796</v>
      </c>
      <c r="P827" s="2">
        <f t="shared" si="172"/>
        <v>2.3747285686423251E-3</v>
      </c>
      <c r="Q827" s="2">
        <f t="shared" si="173"/>
        <v>3.5967404170717947E-4</v>
      </c>
      <c r="R827">
        <v>120000</v>
      </c>
      <c r="S827">
        <f t="shared" si="174"/>
        <v>122980.39215686274</v>
      </c>
      <c r="T827">
        <f t="shared" si="175"/>
        <v>7722.9687192467782</v>
      </c>
      <c r="U827">
        <f t="shared" si="176"/>
        <v>85810.763547186434</v>
      </c>
      <c r="V827">
        <f t="shared" si="177"/>
        <v>169968289.11418831</v>
      </c>
    </row>
    <row r="828" spans="5:22" x14ac:dyDescent="0.15">
      <c r="E828" s="1">
        <v>44114</v>
      </c>
      <c r="F828">
        <f t="shared" si="167"/>
        <v>132205790011.06163</v>
      </c>
      <c r="G828">
        <f t="shared" si="168"/>
        <v>47518549.642293647</v>
      </c>
      <c r="H828">
        <v>6000000</v>
      </c>
      <c r="I828">
        <v>0.09</v>
      </c>
      <c r="J828">
        <f t="shared" si="166"/>
        <v>156862745.09803921</v>
      </c>
      <c r="K828">
        <f t="shared" si="169"/>
        <v>2156.5719461296412</v>
      </c>
      <c r="L828">
        <f t="shared" si="170"/>
        <v>23961.910512551571</v>
      </c>
      <c r="N828">
        <v>20000000000</v>
      </c>
      <c r="O828" s="2">
        <f t="shared" si="171"/>
        <v>6.6102895005530815</v>
      </c>
      <c r="P828" s="2">
        <f t="shared" si="172"/>
        <v>2.3759274821146823E-3</v>
      </c>
      <c r="Q828" s="2">
        <f t="shared" si="173"/>
        <v>3.5942865768827354E-4</v>
      </c>
      <c r="R828">
        <v>120000</v>
      </c>
      <c r="S828">
        <f t="shared" si="174"/>
        <v>122980.39215686274</v>
      </c>
      <c r="T828">
        <f t="shared" si="175"/>
        <v>7723.2811175208144</v>
      </c>
      <c r="U828">
        <f t="shared" si="176"/>
        <v>85814.234639120157</v>
      </c>
      <c r="V828">
        <f t="shared" si="177"/>
        <v>170177080.26989236</v>
      </c>
    </row>
    <row r="829" spans="5:22" x14ac:dyDescent="0.15">
      <c r="E829" s="1">
        <v>44115</v>
      </c>
      <c r="F829">
        <f t="shared" si="167"/>
        <v>132362652756.15967</v>
      </c>
      <c r="G829">
        <f t="shared" si="168"/>
        <v>47542511.552806199</v>
      </c>
      <c r="H829">
        <v>6000000</v>
      </c>
      <c r="I829">
        <v>0.09</v>
      </c>
      <c r="J829">
        <f t="shared" si="166"/>
        <v>156862745.09803921</v>
      </c>
      <c r="K829">
        <f t="shared" si="169"/>
        <v>2155.1023901155718</v>
      </c>
      <c r="L829">
        <f t="shared" si="170"/>
        <v>23945.582112395245</v>
      </c>
      <c r="N829">
        <v>20000000000</v>
      </c>
      <c r="O829" s="2">
        <f t="shared" si="171"/>
        <v>6.6181326378079834</v>
      </c>
      <c r="P829" s="2">
        <f t="shared" si="172"/>
        <v>2.37712557764031E-3</v>
      </c>
      <c r="Q829" s="2">
        <f t="shared" si="173"/>
        <v>3.5918373168592865E-4</v>
      </c>
      <c r="R829">
        <v>120000</v>
      </c>
      <c r="S829">
        <f t="shared" si="174"/>
        <v>122980.39215686274</v>
      </c>
      <c r="T829">
        <f t="shared" si="175"/>
        <v>7723.5929326941914</v>
      </c>
      <c r="U829">
        <f t="shared" si="176"/>
        <v>85817.69925215769</v>
      </c>
      <c r="V829">
        <f t="shared" si="177"/>
        <v>170385874.89668834</v>
      </c>
    </row>
    <row r="830" spans="5:22" x14ac:dyDescent="0.15">
      <c r="E830" s="1">
        <v>44116</v>
      </c>
      <c r="F830">
        <f t="shared" si="167"/>
        <v>132519515501.25771</v>
      </c>
      <c r="G830">
        <f t="shared" si="168"/>
        <v>47566457.134918593</v>
      </c>
      <c r="H830">
        <v>6000000</v>
      </c>
      <c r="I830">
        <v>0.09</v>
      </c>
      <c r="J830">
        <f t="shared" si="166"/>
        <v>156862745.09803921</v>
      </c>
      <c r="K830">
        <f t="shared" si="169"/>
        <v>2153.6355738246184</v>
      </c>
      <c r="L830">
        <f t="shared" si="170"/>
        <v>23929.284153606874</v>
      </c>
      <c r="N830">
        <v>20000000000</v>
      </c>
      <c r="O830" s="2">
        <f t="shared" si="171"/>
        <v>6.6259757750628854</v>
      </c>
      <c r="P830" s="2">
        <f t="shared" si="172"/>
        <v>2.3783228567459298E-3</v>
      </c>
      <c r="Q830" s="2">
        <f t="shared" si="173"/>
        <v>3.5893926230410309E-4</v>
      </c>
      <c r="R830">
        <v>120000</v>
      </c>
      <c r="S830">
        <f t="shared" si="174"/>
        <v>122980.39215686274</v>
      </c>
      <c r="T830">
        <f t="shared" si="175"/>
        <v>7723.9041665442091</v>
      </c>
      <c r="U830">
        <f t="shared" si="176"/>
        <v>85821.157406046768</v>
      </c>
      <c r="V830">
        <f t="shared" si="177"/>
        <v>170594672.98809737</v>
      </c>
    </row>
    <row r="831" spans="5:22" x14ac:dyDescent="0.15">
      <c r="E831" s="1">
        <v>44117</v>
      </c>
      <c r="F831">
        <f t="shared" si="167"/>
        <v>132676378246.35574</v>
      </c>
      <c r="G831">
        <f t="shared" si="168"/>
        <v>47590386.419072203</v>
      </c>
      <c r="H831">
        <v>6000000</v>
      </c>
      <c r="I831">
        <v>0.09</v>
      </c>
      <c r="J831">
        <f t="shared" si="166"/>
        <v>156862745.09803921</v>
      </c>
      <c r="K831">
        <f t="shared" si="169"/>
        <v>2152.1714889159352</v>
      </c>
      <c r="L831">
        <f t="shared" si="170"/>
        <v>23913.016543510392</v>
      </c>
      <c r="N831">
        <v>20000000000</v>
      </c>
      <c r="O831" s="2">
        <f t="shared" si="171"/>
        <v>6.6338189123177873</v>
      </c>
      <c r="P831" s="2">
        <f t="shared" si="172"/>
        <v>2.3795193209536101E-3</v>
      </c>
      <c r="Q831" s="2">
        <f t="shared" si="173"/>
        <v>3.5869524815265583E-4</v>
      </c>
      <c r="R831">
        <v>120000</v>
      </c>
      <c r="S831">
        <f t="shared" si="174"/>
        <v>122980.39215686274</v>
      </c>
      <c r="T831">
        <f t="shared" si="175"/>
        <v>7724.2148208406543</v>
      </c>
      <c r="U831">
        <f t="shared" si="176"/>
        <v>85824.609120451714</v>
      </c>
      <c r="V831">
        <f t="shared" si="177"/>
        <v>170803474.53766027</v>
      </c>
    </row>
    <row r="832" spans="5:22" x14ac:dyDescent="0.15">
      <c r="E832" s="1">
        <v>44118</v>
      </c>
      <c r="F832">
        <f t="shared" si="167"/>
        <v>132833240991.45378</v>
      </c>
      <c r="G832">
        <f t="shared" si="168"/>
        <v>47614299.435615711</v>
      </c>
      <c r="H832">
        <v>6000000</v>
      </c>
      <c r="I832">
        <v>0.09</v>
      </c>
      <c r="J832">
        <f t="shared" si="166"/>
        <v>156862745.09803921</v>
      </c>
      <c r="K832">
        <f t="shared" si="169"/>
        <v>2150.710127083888</v>
      </c>
      <c r="L832">
        <f t="shared" si="170"/>
        <v>23896.77918982098</v>
      </c>
      <c r="N832">
        <v>20000000000</v>
      </c>
      <c r="O832" s="2">
        <f t="shared" si="171"/>
        <v>6.6416620495726892</v>
      </c>
      <c r="P832" s="2">
        <f t="shared" si="172"/>
        <v>2.3807149717807855E-3</v>
      </c>
      <c r="Q832" s="2">
        <f t="shared" si="173"/>
        <v>3.5845168784731467E-4</v>
      </c>
      <c r="R832">
        <v>120000</v>
      </c>
      <c r="S832">
        <f t="shared" si="174"/>
        <v>122980.39215686274</v>
      </c>
      <c r="T832">
        <f t="shared" si="175"/>
        <v>7724.5248973458465</v>
      </c>
      <c r="U832">
        <f t="shared" si="176"/>
        <v>85828.054414953847</v>
      </c>
      <c r="V832">
        <f t="shared" si="177"/>
        <v>171012279.5389376</v>
      </c>
    </row>
    <row r="833" spans="5:22" x14ac:dyDescent="0.15">
      <c r="E833" s="1">
        <v>44119</v>
      </c>
      <c r="F833">
        <f t="shared" si="167"/>
        <v>132990103736.55182</v>
      </c>
      <c r="G833">
        <f t="shared" si="168"/>
        <v>47638196.214805529</v>
      </c>
      <c r="H833">
        <v>6000000</v>
      </c>
      <c r="I833">
        <v>0.09</v>
      </c>
      <c r="J833">
        <f t="shared" si="166"/>
        <v>156862745.09803921</v>
      </c>
      <c r="K833">
        <f t="shared" si="169"/>
        <v>2149.2514800578665</v>
      </c>
      <c r="L833">
        <f t="shared" si="170"/>
        <v>23880.572000642962</v>
      </c>
      <c r="N833">
        <v>20000000000</v>
      </c>
      <c r="O833" s="2">
        <f t="shared" si="171"/>
        <v>6.6495051868275912</v>
      </c>
      <c r="P833" s="2">
        <f t="shared" si="172"/>
        <v>2.3819098107402763E-3</v>
      </c>
      <c r="Q833" s="2">
        <f t="shared" si="173"/>
        <v>3.5820858000964437E-4</v>
      </c>
      <c r="R833">
        <v>120000</v>
      </c>
      <c r="S833">
        <f t="shared" si="174"/>
        <v>122980.39215686274</v>
      </c>
      <c r="T833">
        <f t="shared" si="175"/>
        <v>7724.8343978146686</v>
      </c>
      <c r="U833">
        <f t="shared" si="176"/>
        <v>85831.493309051875</v>
      </c>
      <c r="V833">
        <f t="shared" si="177"/>
        <v>171221087.98550943</v>
      </c>
    </row>
    <row r="834" spans="5:22" x14ac:dyDescent="0.15">
      <c r="E834" s="1">
        <v>44120</v>
      </c>
      <c r="F834">
        <f t="shared" si="167"/>
        <v>133146966481.64986</v>
      </c>
      <c r="G834">
        <f t="shared" si="168"/>
        <v>47662076.786806174</v>
      </c>
      <c r="H834">
        <v>6000000</v>
      </c>
      <c r="I834">
        <v>0.09</v>
      </c>
      <c r="J834">
        <f t="shared" si="166"/>
        <v>156862745.09803921</v>
      </c>
      <c r="K834">
        <f t="shared" si="169"/>
        <v>2147.7955396020939</v>
      </c>
      <c r="L834">
        <f t="shared" si="170"/>
        <v>23864.394884467711</v>
      </c>
      <c r="N834">
        <v>20000000000</v>
      </c>
      <c r="O834" s="2">
        <f t="shared" si="171"/>
        <v>6.6573483240824931</v>
      </c>
      <c r="P834" s="2">
        <f t="shared" si="172"/>
        <v>2.3831038393403088E-3</v>
      </c>
      <c r="Q834" s="2">
        <f t="shared" si="173"/>
        <v>3.5796592326701565E-4</v>
      </c>
      <c r="R834">
        <v>120000</v>
      </c>
      <c r="S834">
        <f t="shared" si="174"/>
        <v>122980.39215686274</v>
      </c>
      <c r="T834">
        <f t="shared" si="175"/>
        <v>7725.1433239946136</v>
      </c>
      <c r="U834">
        <f t="shared" si="176"/>
        <v>85834.925822162375</v>
      </c>
      <c r="V834">
        <f t="shared" si="177"/>
        <v>171429899.87097535</v>
      </c>
    </row>
    <row r="835" spans="5:22" x14ac:dyDescent="0.15">
      <c r="E835" s="1">
        <v>44121</v>
      </c>
      <c r="F835">
        <f t="shared" si="167"/>
        <v>133303829226.74789</v>
      </c>
      <c r="G835">
        <f t="shared" si="168"/>
        <v>47685941.181690641</v>
      </c>
      <c r="H835">
        <v>6000000</v>
      </c>
      <c r="I835">
        <v>0.09</v>
      </c>
      <c r="J835">
        <f t="shared" si="166"/>
        <v>156862745.09803921</v>
      </c>
      <c r="K835">
        <f t="shared" si="169"/>
        <v>2146.3422975154394</v>
      </c>
      <c r="L835">
        <f t="shared" si="170"/>
        <v>23848.247750171551</v>
      </c>
      <c r="N835">
        <v>20000000000</v>
      </c>
      <c r="O835" s="2">
        <f t="shared" si="171"/>
        <v>6.665191461337395</v>
      </c>
      <c r="P835" s="2">
        <f t="shared" si="172"/>
        <v>2.384297059084532E-3</v>
      </c>
      <c r="Q835" s="2">
        <f t="shared" si="173"/>
        <v>3.5772371625257321E-4</v>
      </c>
      <c r="R835">
        <v>120000</v>
      </c>
      <c r="S835">
        <f t="shared" si="174"/>
        <v>122980.39215686274</v>
      </c>
      <c r="T835">
        <f t="shared" si="175"/>
        <v>7725.451677625827</v>
      </c>
      <c r="U835">
        <f t="shared" si="176"/>
        <v>85838.351973620302</v>
      </c>
      <c r="V835">
        <f t="shared" si="177"/>
        <v>171638715.18895438</v>
      </c>
    </row>
    <row r="836" spans="5:22" x14ac:dyDescent="0.15">
      <c r="E836" s="1">
        <v>44122</v>
      </c>
      <c r="F836">
        <f t="shared" si="167"/>
        <v>133460691971.84593</v>
      </c>
      <c r="G836">
        <f t="shared" si="168"/>
        <v>47709789.429440811</v>
      </c>
      <c r="H836">
        <v>6000000</v>
      </c>
      <c r="I836">
        <v>0.09</v>
      </c>
      <c r="J836">
        <f t="shared" si="166"/>
        <v>156862745.09803921</v>
      </c>
      <c r="K836">
        <f t="shared" si="169"/>
        <v>2144.8917456312329</v>
      </c>
      <c r="L836">
        <f t="shared" si="170"/>
        <v>23832.130507013699</v>
      </c>
      <c r="N836">
        <v>20000000000</v>
      </c>
      <c r="O836" s="2">
        <f t="shared" si="171"/>
        <v>6.673034598592297</v>
      </c>
      <c r="P836" s="2">
        <f t="shared" si="172"/>
        <v>2.3854894714720404E-3</v>
      </c>
      <c r="Q836" s="2">
        <f t="shared" si="173"/>
        <v>3.5748195760520546E-4</v>
      </c>
      <c r="R836">
        <v>120000</v>
      </c>
      <c r="S836">
        <f t="shared" si="174"/>
        <v>122980.39215686274</v>
      </c>
      <c r="T836">
        <f t="shared" si="175"/>
        <v>7725.759460441137</v>
      </c>
      <c r="U836">
        <f t="shared" si="176"/>
        <v>85841.771782679309</v>
      </c>
      <c r="V836">
        <f t="shared" si="177"/>
        <v>171847533.93308488</v>
      </c>
    </row>
    <row r="837" spans="5:22" x14ac:dyDescent="0.15">
      <c r="E837" s="1">
        <v>44123</v>
      </c>
      <c r="F837">
        <f t="shared" si="167"/>
        <v>133617554716.94397</v>
      </c>
      <c r="G837">
        <f t="shared" si="168"/>
        <v>47733621.559947826</v>
      </c>
      <c r="H837">
        <v>6000000</v>
      </c>
      <c r="I837">
        <v>0.09</v>
      </c>
      <c r="J837">
        <f t="shared" si="166"/>
        <v>156862745.09803921</v>
      </c>
      <c r="K837">
        <f t="shared" si="169"/>
        <v>2143.4438758170786</v>
      </c>
      <c r="L837">
        <f t="shared" si="170"/>
        <v>23816.043064634207</v>
      </c>
      <c r="N837">
        <v>20000000000</v>
      </c>
      <c r="O837" s="2">
        <f t="shared" si="171"/>
        <v>6.6808777358471989</v>
      </c>
      <c r="P837" s="2">
        <f t="shared" si="172"/>
        <v>2.3866810779973914E-3</v>
      </c>
      <c r="Q837" s="2">
        <f t="shared" si="173"/>
        <v>3.5724064596951311E-4</v>
      </c>
      <c r="R837">
        <v>120000</v>
      </c>
      <c r="S837">
        <f t="shared" si="174"/>
        <v>122980.39215686274</v>
      </c>
      <c r="T837">
        <f t="shared" si="175"/>
        <v>7726.0666741661016</v>
      </c>
      <c r="U837">
        <f t="shared" si="176"/>
        <v>85845.185268512243</v>
      </c>
      <c r="V837">
        <f t="shared" si="177"/>
        <v>172056356.09702441</v>
      </c>
    </row>
    <row r="838" spans="5:22" x14ac:dyDescent="0.15">
      <c r="E838" s="1">
        <v>44124</v>
      </c>
      <c r="F838">
        <f t="shared" si="167"/>
        <v>133774417462.04201</v>
      </c>
      <c r="G838">
        <f t="shared" si="168"/>
        <v>47757437.603012457</v>
      </c>
      <c r="H838">
        <v>6000000</v>
      </c>
      <c r="I838">
        <v>0.09</v>
      </c>
      <c r="J838">
        <f t="shared" si="166"/>
        <v>156862745.09803921</v>
      </c>
      <c r="K838">
        <f t="shared" si="169"/>
        <v>2141.9986799746725</v>
      </c>
      <c r="L838">
        <f t="shared" si="170"/>
        <v>23799.985333051918</v>
      </c>
      <c r="N838">
        <v>20000000000</v>
      </c>
      <c r="O838" s="2">
        <f t="shared" si="171"/>
        <v>6.6887208731021</v>
      </c>
      <c r="P838" s="2">
        <f t="shared" si="172"/>
        <v>2.3878718801506227E-3</v>
      </c>
      <c r="Q838" s="2">
        <f t="shared" si="173"/>
        <v>3.5699977999577873E-4</v>
      </c>
      <c r="R838">
        <v>120000</v>
      </c>
      <c r="S838">
        <f t="shared" si="174"/>
        <v>122980.39215686274</v>
      </c>
      <c r="T838">
        <f t="shared" si="175"/>
        <v>7726.3733205190483</v>
      </c>
      <c r="U838">
        <f t="shared" si="176"/>
        <v>85848.592450211654</v>
      </c>
      <c r="V838">
        <f t="shared" si="177"/>
        <v>172265181.6744498</v>
      </c>
    </row>
    <row r="839" spans="5:22" x14ac:dyDescent="0.15">
      <c r="E839" s="1">
        <v>44125</v>
      </c>
      <c r="F839">
        <f t="shared" si="167"/>
        <v>133931280207.14005</v>
      </c>
      <c r="G839">
        <f t="shared" si="168"/>
        <v>47781237.588345513</v>
      </c>
      <c r="H839">
        <v>6000000</v>
      </c>
      <c r="I839">
        <v>0.09</v>
      </c>
      <c r="J839">
        <f t="shared" si="166"/>
        <v>156862745.09803921</v>
      </c>
      <c r="K839">
        <f t="shared" si="169"/>
        <v>2140.5561500396184</v>
      </c>
      <c r="L839">
        <f t="shared" si="170"/>
        <v>23783.957222662426</v>
      </c>
      <c r="N839">
        <v>20000000000</v>
      </c>
      <c r="O839" s="2">
        <f t="shared" si="171"/>
        <v>6.6965640103570019</v>
      </c>
      <c r="P839" s="2">
        <f t="shared" si="172"/>
        <v>2.3890618794172756E-3</v>
      </c>
      <c r="Q839" s="2">
        <f t="shared" si="173"/>
        <v>3.5675935833993645E-4</v>
      </c>
      <c r="R839">
        <v>120000</v>
      </c>
      <c r="S839">
        <f t="shared" si="174"/>
        <v>122980.39215686274</v>
      </c>
      <c r="T839">
        <f t="shared" si="175"/>
        <v>7726.6794012111031</v>
      </c>
      <c r="U839">
        <f t="shared" si="176"/>
        <v>85851.993346790041</v>
      </c>
      <c r="V839">
        <f t="shared" si="177"/>
        <v>172474010.65905687</v>
      </c>
    </row>
    <row r="840" spans="5:22" x14ac:dyDescent="0.15">
      <c r="E840" s="1">
        <v>44126</v>
      </c>
      <c r="F840">
        <f t="shared" si="167"/>
        <v>134088142952.23808</v>
      </c>
      <c r="G840">
        <f t="shared" si="168"/>
        <v>47805021.545568176</v>
      </c>
      <c r="H840">
        <v>6000000</v>
      </c>
      <c r="I840">
        <v>0.09</v>
      </c>
      <c r="J840">
        <f t="shared" ref="J840:J903" si="178">H840/0.51*1.2/I840</f>
        <v>156862745.09803921</v>
      </c>
      <c r="K840">
        <f t="shared" si="169"/>
        <v>2139.116277981248</v>
      </c>
      <c r="L840">
        <f t="shared" si="170"/>
        <v>23767.958644236089</v>
      </c>
      <c r="N840">
        <v>20000000000</v>
      </c>
      <c r="O840" s="2">
        <f t="shared" si="171"/>
        <v>6.7044071476119038</v>
      </c>
      <c r="P840" s="2">
        <f t="shared" si="172"/>
        <v>2.3902510772784089E-3</v>
      </c>
      <c r="Q840" s="2">
        <f t="shared" si="173"/>
        <v>3.5651937966354135E-4</v>
      </c>
      <c r="R840">
        <v>120000</v>
      </c>
      <c r="S840">
        <f t="shared" si="174"/>
        <v>122980.39215686274</v>
      </c>
      <c r="T840">
        <f t="shared" si="175"/>
        <v>7726.9849179462408</v>
      </c>
      <c r="U840">
        <f t="shared" si="176"/>
        <v>85855.38797718045</v>
      </c>
      <c r="V840">
        <f t="shared" si="177"/>
        <v>172682843.04456052</v>
      </c>
    </row>
    <row r="841" spans="5:22" x14ac:dyDescent="0.15">
      <c r="E841" s="1">
        <v>44127</v>
      </c>
      <c r="F841">
        <f t="shared" si="167"/>
        <v>134245005697.33612</v>
      </c>
      <c r="G841">
        <f t="shared" si="168"/>
        <v>47828789.504212409</v>
      </c>
      <c r="H841">
        <v>6000000</v>
      </c>
      <c r="I841">
        <v>0.09</v>
      </c>
      <c r="J841">
        <f t="shared" si="178"/>
        <v>156862745.09803921</v>
      </c>
      <c r="K841">
        <f t="shared" si="169"/>
        <v>2137.6790558024381</v>
      </c>
      <c r="L841">
        <f t="shared" si="170"/>
        <v>23751.98950891598</v>
      </c>
      <c r="N841">
        <v>20000000000</v>
      </c>
      <c r="O841" s="2">
        <f t="shared" si="171"/>
        <v>6.7122502848668057</v>
      </c>
      <c r="P841" s="2">
        <f t="shared" si="172"/>
        <v>2.3914394752106204E-3</v>
      </c>
      <c r="Q841" s="2">
        <f t="shared" si="173"/>
        <v>3.5627984263373973E-4</v>
      </c>
      <c r="R841">
        <v>120000</v>
      </c>
      <c r="S841">
        <f t="shared" si="174"/>
        <v>122980.39215686274</v>
      </c>
      <c r="T841">
        <f t="shared" si="175"/>
        <v>7727.2898724213173</v>
      </c>
      <c r="U841">
        <f t="shared" si="176"/>
        <v>85858.776360236865</v>
      </c>
      <c r="V841">
        <f t="shared" si="177"/>
        <v>172891678.82469457</v>
      </c>
    </row>
    <row r="842" spans="5:22" x14ac:dyDescent="0.15">
      <c r="E842" s="1">
        <v>44128</v>
      </c>
      <c r="F842">
        <f t="shared" si="167"/>
        <v>134401868442.43416</v>
      </c>
      <c r="G842">
        <f t="shared" si="168"/>
        <v>47852541.493721329</v>
      </c>
      <c r="H842">
        <v>6000000</v>
      </c>
      <c r="I842">
        <v>0.09</v>
      </c>
      <c r="J842">
        <f t="shared" si="178"/>
        <v>156862745.09803921</v>
      </c>
      <c r="K842">
        <f t="shared" si="169"/>
        <v>2136.2444755394358</v>
      </c>
      <c r="L842">
        <f t="shared" si="170"/>
        <v>23736.049728215956</v>
      </c>
      <c r="N842">
        <v>20000000000</v>
      </c>
      <c r="O842" s="2">
        <f t="shared" si="171"/>
        <v>6.7200934221217077</v>
      </c>
      <c r="P842" s="2">
        <f t="shared" si="172"/>
        <v>2.3926270746860664E-3</v>
      </c>
      <c r="Q842" s="2">
        <f t="shared" si="173"/>
        <v>3.5604074592323926E-4</v>
      </c>
      <c r="R842">
        <v>120000</v>
      </c>
      <c r="S842">
        <f t="shared" si="174"/>
        <v>122980.39215686274</v>
      </c>
      <c r="T842">
        <f t="shared" si="175"/>
        <v>7727.5942663261076</v>
      </c>
      <c r="U842">
        <f t="shared" si="176"/>
        <v>85862.158514734532</v>
      </c>
      <c r="V842">
        <f t="shared" si="177"/>
        <v>173100517.99321169</v>
      </c>
    </row>
    <row r="843" spans="5:22" x14ac:dyDescent="0.15">
      <c r="E843" s="1">
        <v>44129</v>
      </c>
      <c r="F843">
        <f t="shared" si="167"/>
        <v>134558731187.5322</v>
      </c>
      <c r="G843">
        <f t="shared" si="168"/>
        <v>47876277.543449543</v>
      </c>
      <c r="H843">
        <v>6000000</v>
      </c>
      <c r="I843">
        <v>0.09</v>
      </c>
      <c r="J843">
        <f t="shared" si="178"/>
        <v>156862745.09803921</v>
      </c>
      <c r="K843">
        <f t="shared" si="169"/>
        <v>2134.8125292616737</v>
      </c>
      <c r="L843">
        <f t="shared" si="170"/>
        <v>23720.139214018596</v>
      </c>
      <c r="N843">
        <v>20000000000</v>
      </c>
      <c r="O843" s="2">
        <f t="shared" si="171"/>
        <v>6.7279365593766096</v>
      </c>
      <c r="P843" s="2">
        <f t="shared" si="172"/>
        <v>2.3938138771724773E-3</v>
      </c>
      <c r="Q843" s="2">
        <f t="shared" si="173"/>
        <v>3.5580208821027893E-4</v>
      </c>
      <c r="R843">
        <v>120000</v>
      </c>
      <c r="S843">
        <f t="shared" si="174"/>
        <v>122980.39215686274</v>
      </c>
      <c r="T843">
        <f t="shared" si="175"/>
        <v>7727.8981013433458</v>
      </c>
      <c r="U843">
        <f t="shared" si="176"/>
        <v>85865.534459370509</v>
      </c>
      <c r="V843">
        <f t="shared" si="177"/>
        <v>173309360.54388329</v>
      </c>
    </row>
    <row r="844" spans="5:22" x14ac:dyDescent="0.15">
      <c r="E844" s="1">
        <v>44130</v>
      </c>
      <c r="F844">
        <f t="shared" si="167"/>
        <v>134715593932.63023</v>
      </c>
      <c r="G844">
        <f t="shared" si="168"/>
        <v>47899997.68266356</v>
      </c>
      <c r="H844">
        <v>6000000</v>
      </c>
      <c r="I844">
        <v>0.09</v>
      </c>
      <c r="J844">
        <f t="shared" si="178"/>
        <v>156862745.09803921</v>
      </c>
      <c r="K844">
        <f t="shared" si="169"/>
        <v>2133.383209071601</v>
      </c>
      <c r="L844">
        <f t="shared" si="170"/>
        <v>23704.257878573346</v>
      </c>
      <c r="N844">
        <v>20000000000</v>
      </c>
      <c r="O844" s="2">
        <f t="shared" si="171"/>
        <v>6.7357796966315115</v>
      </c>
      <c r="P844" s="2">
        <f t="shared" si="172"/>
        <v>2.3949998841331778E-3</v>
      </c>
      <c r="Q844" s="2">
        <f t="shared" si="173"/>
        <v>3.5556386817860012E-4</v>
      </c>
      <c r="R844">
        <v>120000</v>
      </c>
      <c r="S844">
        <f t="shared" si="174"/>
        <v>122980.39215686274</v>
      </c>
      <c r="T844">
        <f t="shared" si="175"/>
        <v>7728.2013791487598</v>
      </c>
      <c r="U844">
        <f t="shared" si="176"/>
        <v>85868.904212763999</v>
      </c>
      <c r="V844">
        <f t="shared" si="177"/>
        <v>173518206.47049955</v>
      </c>
    </row>
    <row r="845" spans="5:22" x14ac:dyDescent="0.15">
      <c r="E845" s="1">
        <v>44131</v>
      </c>
      <c r="F845">
        <f t="shared" si="167"/>
        <v>134872456677.72827</v>
      </c>
      <c r="G845">
        <f t="shared" si="168"/>
        <v>47923701.940542132</v>
      </c>
      <c r="H845">
        <v>6000000</v>
      </c>
      <c r="I845">
        <v>0.09</v>
      </c>
      <c r="J845">
        <f t="shared" si="178"/>
        <v>156862745.09803921</v>
      </c>
      <c r="K845">
        <f t="shared" si="169"/>
        <v>2131.9565071045017</v>
      </c>
      <c r="L845">
        <f t="shared" si="170"/>
        <v>23688.405634494466</v>
      </c>
      <c r="N845">
        <v>20000000000</v>
      </c>
      <c r="O845" s="2">
        <f t="shared" si="171"/>
        <v>6.7436228338864135</v>
      </c>
      <c r="P845" s="2">
        <f t="shared" si="172"/>
        <v>2.3961850970271067E-3</v>
      </c>
      <c r="Q845" s="2">
        <f t="shared" si="173"/>
        <v>3.5532608451741693E-4</v>
      </c>
      <c r="R845">
        <v>120000</v>
      </c>
      <c r="S845">
        <f t="shared" si="174"/>
        <v>122980.39215686274</v>
      </c>
      <c r="T845">
        <f t="shared" si="175"/>
        <v>7728.5041014111093</v>
      </c>
      <c r="U845">
        <f t="shared" si="176"/>
        <v>85872.267793456776</v>
      </c>
      <c r="V845">
        <f t="shared" si="177"/>
        <v>173727055.76686919</v>
      </c>
    </row>
    <row r="846" spans="5:22" x14ac:dyDescent="0.15">
      <c r="E846" s="1">
        <v>44132</v>
      </c>
      <c r="F846">
        <f t="shared" si="167"/>
        <v>135029319422.82631</v>
      </c>
      <c r="G846">
        <f t="shared" si="168"/>
        <v>47947390.346176624</v>
      </c>
      <c r="H846">
        <v>6000000</v>
      </c>
      <c r="I846">
        <v>0.09</v>
      </c>
      <c r="J846">
        <f t="shared" si="178"/>
        <v>156862745.09803921</v>
      </c>
      <c r="K846">
        <f t="shared" si="169"/>
        <v>2130.5324155283238</v>
      </c>
      <c r="L846">
        <f t="shared" si="170"/>
        <v>23672.582394759153</v>
      </c>
      <c r="N846">
        <v>20000000000</v>
      </c>
      <c r="O846" s="2">
        <f t="shared" si="171"/>
        <v>6.7514659711413154</v>
      </c>
      <c r="P846" s="2">
        <f t="shared" si="172"/>
        <v>2.3973695173088311E-3</v>
      </c>
      <c r="Q846" s="2">
        <f t="shared" si="173"/>
        <v>3.5508873592138729E-4</v>
      </c>
      <c r="R846">
        <v>120000</v>
      </c>
      <c r="S846">
        <f t="shared" si="174"/>
        <v>122980.39215686274</v>
      </c>
      <c r="T846">
        <f t="shared" si="175"/>
        <v>7728.8062697922251</v>
      </c>
      <c r="U846">
        <f t="shared" si="176"/>
        <v>85875.625219913622</v>
      </c>
      <c r="V846">
        <f t="shared" si="177"/>
        <v>173935908.4268195</v>
      </c>
    </row>
    <row r="847" spans="5:22" x14ac:dyDescent="0.15">
      <c r="E847" s="1">
        <v>44133</v>
      </c>
      <c r="F847">
        <f t="shared" si="167"/>
        <v>135186182167.92435</v>
      </c>
      <c r="G847">
        <f t="shared" si="168"/>
        <v>47971062.928571381</v>
      </c>
      <c r="H847">
        <v>6000000</v>
      </c>
      <c r="I847">
        <v>0.09</v>
      </c>
      <c r="J847">
        <f t="shared" si="178"/>
        <v>156862745.09803921</v>
      </c>
      <c r="K847">
        <f t="shared" si="169"/>
        <v>2129.1109265435039</v>
      </c>
      <c r="L847">
        <f t="shared" si="170"/>
        <v>23656.7880727056</v>
      </c>
      <c r="N847">
        <v>20000000000</v>
      </c>
      <c r="O847" s="2">
        <f t="shared" si="171"/>
        <v>6.7593091083962173</v>
      </c>
      <c r="P847" s="2">
        <f t="shared" si="172"/>
        <v>2.3985531464285692E-3</v>
      </c>
      <c r="Q847" s="2">
        <f t="shared" si="173"/>
        <v>3.5485182109058397E-4</v>
      </c>
      <c r="R847">
        <v>120000</v>
      </c>
      <c r="S847">
        <f t="shared" si="174"/>
        <v>122980.39215686274</v>
      </c>
      <c r="T847">
        <f t="shared" si="175"/>
        <v>7729.1078859470445</v>
      </c>
      <c r="U847">
        <f t="shared" si="176"/>
        <v>85878.976510522712</v>
      </c>
      <c r="V847">
        <f t="shared" si="177"/>
        <v>174144764.44419628</v>
      </c>
    </row>
    <row r="848" spans="5:22" x14ac:dyDescent="0.15">
      <c r="E848" s="1">
        <v>44134</v>
      </c>
      <c r="F848">
        <f t="shared" si="167"/>
        <v>135343044913.02238</v>
      </c>
      <c r="G848">
        <f t="shared" si="168"/>
        <v>47994719.716644086</v>
      </c>
      <c r="H848">
        <v>6000000</v>
      </c>
      <c r="I848">
        <v>0.09</v>
      </c>
      <c r="J848">
        <f t="shared" si="178"/>
        <v>156862745.09803921</v>
      </c>
      <c r="K848">
        <f t="shared" si="169"/>
        <v>2127.6920323827949</v>
      </c>
      <c r="L848">
        <f t="shared" si="170"/>
        <v>23641.022582031055</v>
      </c>
      <c r="N848">
        <v>20000000000</v>
      </c>
      <c r="O848" s="2">
        <f t="shared" si="171"/>
        <v>6.7671522456511193</v>
      </c>
      <c r="P848" s="2">
        <f t="shared" si="172"/>
        <v>2.3997359858322041E-3</v>
      </c>
      <c r="Q848" s="2">
        <f t="shared" si="173"/>
        <v>3.5461533873046584E-4</v>
      </c>
      <c r="R848">
        <v>120000</v>
      </c>
      <c r="S848">
        <f t="shared" si="174"/>
        <v>122980.39215686274</v>
      </c>
      <c r="T848">
        <f t="shared" si="175"/>
        <v>7729.4089515236465</v>
      </c>
      <c r="U848">
        <f t="shared" si="176"/>
        <v>85882.321683596077</v>
      </c>
      <c r="V848">
        <f t="shared" si="177"/>
        <v>174353623.81286368</v>
      </c>
    </row>
    <row r="849" spans="5:22" x14ac:dyDescent="0.15">
      <c r="E849" s="1">
        <v>44135</v>
      </c>
      <c r="F849">
        <f t="shared" si="167"/>
        <v>135499907658.12042</v>
      </c>
      <c r="G849">
        <f t="shared" si="168"/>
        <v>48018360.739226118</v>
      </c>
      <c r="H849">
        <v>6000000</v>
      </c>
      <c r="I849">
        <v>0.09</v>
      </c>
      <c r="J849">
        <f t="shared" si="178"/>
        <v>156862745.09803921</v>
      </c>
      <c r="K849">
        <f t="shared" si="169"/>
        <v>2126.2757253110972</v>
      </c>
      <c r="L849">
        <f t="shared" si="170"/>
        <v>23625.285836789968</v>
      </c>
      <c r="N849">
        <v>20000000000</v>
      </c>
      <c r="O849" s="2">
        <f t="shared" si="171"/>
        <v>6.7749953829060212</v>
      </c>
      <c r="P849" s="2">
        <f t="shared" si="172"/>
        <v>2.4009180369613057E-3</v>
      </c>
      <c r="Q849" s="2">
        <f t="shared" si="173"/>
        <v>3.5437928755184956E-4</v>
      </c>
      <c r="R849">
        <v>120000</v>
      </c>
      <c r="S849">
        <f t="shared" si="174"/>
        <v>122980.39215686274</v>
      </c>
      <c r="T849">
        <f t="shared" si="175"/>
        <v>7729.7094681632898</v>
      </c>
      <c r="U849">
        <f t="shared" si="176"/>
        <v>85885.660757369886</v>
      </c>
      <c r="V849">
        <f t="shared" si="177"/>
        <v>174562486.52670413</v>
      </c>
    </row>
    <row r="850" spans="5:22" x14ac:dyDescent="0.15">
      <c r="E850" s="1">
        <v>44136</v>
      </c>
      <c r="F850">
        <f t="shared" si="167"/>
        <v>135656770403.21846</v>
      </c>
      <c r="G850">
        <f t="shared" si="168"/>
        <v>48041986.025062911</v>
      </c>
      <c r="H850">
        <v>6000000</v>
      </c>
      <c r="I850">
        <v>0.09</v>
      </c>
      <c r="J850">
        <f t="shared" si="178"/>
        <v>156862745.09803921</v>
      </c>
      <c r="K850">
        <f t="shared" si="169"/>
        <v>2124.8619976252853</v>
      </c>
      <c r="L850">
        <f t="shared" si="170"/>
        <v>23609.577751392058</v>
      </c>
      <c r="N850">
        <v>20000000000</v>
      </c>
      <c r="O850" s="2">
        <f t="shared" si="171"/>
        <v>6.7828385201609231</v>
      </c>
      <c r="P850" s="2">
        <f t="shared" si="172"/>
        <v>2.4020993012531457E-3</v>
      </c>
      <c r="Q850" s="2">
        <f t="shared" si="173"/>
        <v>3.5414366627088087E-4</v>
      </c>
      <c r="R850">
        <v>120000</v>
      </c>
      <c r="S850">
        <f t="shared" si="174"/>
        <v>122980.39215686274</v>
      </c>
      <c r="T850">
        <f t="shared" si="175"/>
        <v>7730.0094375004483</v>
      </c>
      <c r="U850">
        <f t="shared" si="176"/>
        <v>85888.993750004985</v>
      </c>
      <c r="V850">
        <f t="shared" si="177"/>
        <v>174771352.57961836</v>
      </c>
    </row>
    <row r="851" spans="5:22" x14ac:dyDescent="0.15">
      <c r="E851" s="1">
        <v>44137</v>
      </c>
      <c r="F851">
        <f t="shared" si="167"/>
        <v>135813633148.3165</v>
      </c>
      <c r="G851">
        <f t="shared" si="168"/>
        <v>48065595.602814302</v>
      </c>
      <c r="H851">
        <v>6000000</v>
      </c>
      <c r="I851">
        <v>0.09</v>
      </c>
      <c r="J851">
        <f t="shared" si="178"/>
        <v>156862745.09803921</v>
      </c>
      <c r="K851">
        <f t="shared" si="169"/>
        <v>2123.4508416540407</v>
      </c>
      <c r="L851">
        <f t="shared" si="170"/>
        <v>23593.898240600454</v>
      </c>
      <c r="N851">
        <v>20000000000</v>
      </c>
      <c r="O851" s="2">
        <f t="shared" si="171"/>
        <v>6.7906816574158251</v>
      </c>
      <c r="P851" s="2">
        <f t="shared" si="172"/>
        <v>2.403279780140715E-3</v>
      </c>
      <c r="Q851" s="2">
        <f t="shared" si="173"/>
        <v>3.5390847360900683E-4</v>
      </c>
      <c r="R851">
        <v>120000</v>
      </c>
      <c r="S851">
        <f t="shared" si="174"/>
        <v>122980.39215686274</v>
      </c>
      <c r="T851">
        <f t="shared" si="175"/>
        <v>7730.3088611628491</v>
      </c>
      <c r="U851">
        <f t="shared" si="176"/>
        <v>85892.32067958721</v>
      </c>
      <c r="V851">
        <f t="shared" si="177"/>
        <v>174980221.96552524</v>
      </c>
    </row>
    <row r="852" spans="5:22" x14ac:dyDescent="0.15">
      <c r="E852" s="1">
        <v>44138</v>
      </c>
      <c r="F852">
        <f t="shared" si="167"/>
        <v>135970495893.41454</v>
      </c>
      <c r="G852">
        <f t="shared" si="168"/>
        <v>48089189.501054905</v>
      </c>
      <c r="H852">
        <v>6000000</v>
      </c>
      <c r="I852">
        <v>0.09</v>
      </c>
      <c r="J852">
        <f t="shared" si="178"/>
        <v>156862745.09803921</v>
      </c>
      <c r="K852">
        <f t="shared" si="169"/>
        <v>2122.0422497576851</v>
      </c>
      <c r="L852">
        <f t="shared" si="170"/>
        <v>23578.247219529836</v>
      </c>
      <c r="N852">
        <v>20000000000</v>
      </c>
      <c r="O852" s="2">
        <f t="shared" si="171"/>
        <v>6.798524794670727</v>
      </c>
      <c r="P852" s="2">
        <f t="shared" si="172"/>
        <v>2.4044594750527453E-3</v>
      </c>
      <c r="Q852" s="2">
        <f t="shared" si="173"/>
        <v>3.536737082929475E-4</v>
      </c>
      <c r="R852">
        <v>120000</v>
      </c>
      <c r="S852">
        <f t="shared" si="174"/>
        <v>122980.39215686274</v>
      </c>
      <c r="T852">
        <f t="shared" si="175"/>
        <v>7730.607740771502</v>
      </c>
      <c r="U852">
        <f t="shared" si="176"/>
        <v>85895.6415641278</v>
      </c>
      <c r="V852">
        <f t="shared" si="177"/>
        <v>175189094.67836168</v>
      </c>
    </row>
    <row r="853" spans="5:22" x14ac:dyDescent="0.15">
      <c r="E853" s="1">
        <v>44139</v>
      </c>
      <c r="F853">
        <f t="shared" si="167"/>
        <v>136127358638.51257</v>
      </c>
      <c r="G853">
        <f t="shared" si="168"/>
        <v>48112767.748274438</v>
      </c>
      <c r="H853">
        <v>6000000</v>
      </c>
      <c r="I853">
        <v>0.09</v>
      </c>
      <c r="J853">
        <f t="shared" si="178"/>
        <v>156862745.09803921</v>
      </c>
      <c r="K853">
        <f t="shared" si="169"/>
        <v>2120.6362143280098</v>
      </c>
      <c r="L853">
        <f t="shared" si="170"/>
        <v>23562.624603644555</v>
      </c>
      <c r="N853">
        <v>20000000000</v>
      </c>
      <c r="O853" s="2">
        <f t="shared" si="171"/>
        <v>6.8063679319256289</v>
      </c>
      <c r="P853" s="2">
        <f t="shared" si="172"/>
        <v>2.4056383874137221E-3</v>
      </c>
      <c r="Q853" s="2">
        <f t="shared" si="173"/>
        <v>3.5343936905466832E-4</v>
      </c>
      <c r="R853">
        <v>120000</v>
      </c>
      <c r="S853">
        <f t="shared" si="174"/>
        <v>122980.39215686274</v>
      </c>
      <c r="T853">
        <f t="shared" si="175"/>
        <v>7730.9060779407419</v>
      </c>
      <c r="U853">
        <f t="shared" si="176"/>
        <v>85898.956421563795</v>
      </c>
      <c r="V853">
        <f t="shared" si="177"/>
        <v>175397970.71208268</v>
      </c>
    </row>
    <row r="854" spans="5:22" x14ac:dyDescent="0.15">
      <c r="E854" s="1">
        <v>44140</v>
      </c>
      <c r="F854">
        <f t="shared" si="167"/>
        <v>136284221383.61061</v>
      </c>
      <c r="G854">
        <f t="shared" si="168"/>
        <v>48136330.372878082</v>
      </c>
      <c r="H854">
        <v>6000000</v>
      </c>
      <c r="I854">
        <v>0.09</v>
      </c>
      <c r="J854">
        <f t="shared" si="178"/>
        <v>156862745.09803921</v>
      </c>
      <c r="K854">
        <f t="shared" si="169"/>
        <v>2119.2327277881154</v>
      </c>
      <c r="L854">
        <f t="shared" si="170"/>
        <v>23547.030308756839</v>
      </c>
      <c r="N854">
        <v>20000000000</v>
      </c>
      <c r="O854" s="2">
        <f t="shared" si="171"/>
        <v>6.8142110691805309</v>
      </c>
      <c r="P854" s="2">
        <f t="shared" si="172"/>
        <v>2.4068165186439043E-3</v>
      </c>
      <c r="Q854" s="2">
        <f t="shared" si="173"/>
        <v>3.5320545463135252E-4</v>
      </c>
      <c r="R854">
        <v>120000</v>
      </c>
      <c r="S854">
        <f t="shared" si="174"/>
        <v>122980.39215686274</v>
      </c>
      <c r="T854">
        <f t="shared" si="175"/>
        <v>7731.2038742782615</v>
      </c>
      <c r="U854">
        <f t="shared" si="176"/>
        <v>85902.265269758471</v>
      </c>
      <c r="V854">
        <f t="shared" si="177"/>
        <v>175606850.06066111</v>
      </c>
    </row>
    <row r="855" spans="5:22" x14ac:dyDescent="0.15">
      <c r="E855" s="1">
        <v>44141</v>
      </c>
      <c r="F855">
        <f t="shared" si="167"/>
        <v>136441084128.70865</v>
      </c>
      <c r="G855">
        <f t="shared" si="168"/>
        <v>48159877.403186835</v>
      </c>
      <c r="H855">
        <v>6000000</v>
      </c>
      <c r="I855">
        <v>0.09</v>
      </c>
      <c r="J855">
        <f t="shared" si="178"/>
        <v>156862745.09803921</v>
      </c>
      <c r="K855">
        <f t="shared" si="169"/>
        <v>2117.8317825922413</v>
      </c>
      <c r="L855">
        <f t="shared" si="170"/>
        <v>23531.464251024903</v>
      </c>
      <c r="N855">
        <v>20000000000</v>
      </c>
      <c r="O855" s="2">
        <f t="shared" si="171"/>
        <v>6.8220542064354328</v>
      </c>
      <c r="P855" s="2">
        <f t="shared" si="172"/>
        <v>2.4079938701593419E-3</v>
      </c>
      <c r="Q855" s="2">
        <f t="shared" si="173"/>
        <v>3.5297196376537354E-4</v>
      </c>
      <c r="R855">
        <v>120000</v>
      </c>
      <c r="S855">
        <f t="shared" si="174"/>
        <v>122980.39215686274</v>
      </c>
      <c r="T855">
        <f t="shared" si="175"/>
        <v>7731.5011313851437</v>
      </c>
      <c r="U855">
        <f t="shared" si="176"/>
        <v>85905.568126501603</v>
      </c>
      <c r="V855">
        <f t="shared" si="177"/>
        <v>175815732.71808773</v>
      </c>
    </row>
    <row r="856" spans="5:22" x14ac:dyDescent="0.15">
      <c r="E856" s="1">
        <v>44142</v>
      </c>
      <c r="F856">
        <f t="shared" si="167"/>
        <v>136597946873.80669</v>
      </c>
      <c r="G856">
        <f t="shared" si="168"/>
        <v>48183408.867437862</v>
      </c>
      <c r="H856">
        <v>6000000</v>
      </c>
      <c r="I856">
        <v>0.09</v>
      </c>
      <c r="J856">
        <f t="shared" si="178"/>
        <v>156862745.09803921</v>
      </c>
      <c r="K856">
        <f t="shared" si="169"/>
        <v>2116.433371225608</v>
      </c>
      <c r="L856">
        <f t="shared" si="170"/>
        <v>23515.926346951201</v>
      </c>
      <c r="N856">
        <v>20000000000</v>
      </c>
      <c r="O856" s="2">
        <f t="shared" si="171"/>
        <v>6.8298973436903347</v>
      </c>
      <c r="P856" s="2">
        <f t="shared" si="172"/>
        <v>2.409170443371893E-3</v>
      </c>
      <c r="Q856" s="2">
        <f t="shared" si="173"/>
        <v>3.5273889520426798E-4</v>
      </c>
      <c r="R856">
        <v>120000</v>
      </c>
      <c r="S856">
        <f t="shared" si="174"/>
        <v>122980.39215686274</v>
      </c>
      <c r="T856">
        <f t="shared" si="175"/>
        <v>7731.7978508558981</v>
      </c>
      <c r="U856">
        <f t="shared" si="176"/>
        <v>85908.865009509987</v>
      </c>
      <c r="V856">
        <f t="shared" si="177"/>
        <v>176024618.6783711</v>
      </c>
    </row>
    <row r="857" spans="5:22" x14ac:dyDescent="0.15">
      <c r="E857" s="1">
        <v>44143</v>
      </c>
      <c r="F857">
        <f t="shared" si="167"/>
        <v>136754809618.90472</v>
      </c>
      <c r="G857">
        <f t="shared" si="168"/>
        <v>48206924.793784812</v>
      </c>
      <c r="H857">
        <v>6000000</v>
      </c>
      <c r="I857">
        <v>0.09</v>
      </c>
      <c r="J857">
        <f t="shared" si="178"/>
        <v>156862745.09803921</v>
      </c>
      <c r="K857">
        <f t="shared" si="169"/>
        <v>2115.037486204249</v>
      </c>
      <c r="L857">
        <f t="shared" si="170"/>
        <v>23500.416513380547</v>
      </c>
      <c r="N857">
        <v>20000000000</v>
      </c>
      <c r="O857" s="2">
        <f t="shared" si="171"/>
        <v>6.8377404809452358</v>
      </c>
      <c r="P857" s="2">
        <f t="shared" si="172"/>
        <v>2.4103462396892405E-3</v>
      </c>
      <c r="Q857" s="2">
        <f t="shared" si="173"/>
        <v>3.5250624770070813E-4</v>
      </c>
      <c r="R857">
        <v>120000</v>
      </c>
      <c r="S857">
        <f t="shared" si="174"/>
        <v>122980.39215686274</v>
      </c>
      <c r="T857">
        <f t="shared" si="175"/>
        <v>7732.0940342784979</v>
      </c>
      <c r="U857">
        <f t="shared" si="176"/>
        <v>85912.155936427764</v>
      </c>
      <c r="V857">
        <f t="shared" si="177"/>
        <v>176233507.93553749</v>
      </c>
    </row>
    <row r="858" spans="5:22" x14ac:dyDescent="0.15">
      <c r="E858" s="1">
        <v>44144</v>
      </c>
      <c r="F858">
        <f t="shared" si="167"/>
        <v>136911672364.00276</v>
      </c>
      <c r="G858">
        <f t="shared" si="168"/>
        <v>48230425.210298195</v>
      </c>
      <c r="H858">
        <v>6000000</v>
      </c>
      <c r="I858">
        <v>0.09</v>
      </c>
      <c r="J858">
        <f t="shared" si="178"/>
        <v>156862745.09803921</v>
      </c>
      <c r="K858">
        <f t="shared" si="169"/>
        <v>2113.6441200748532</v>
      </c>
      <c r="L858">
        <f t="shared" si="170"/>
        <v>23484.934667498368</v>
      </c>
      <c r="N858">
        <v>20000000000</v>
      </c>
      <c r="O858" s="2">
        <f t="shared" si="171"/>
        <v>6.8455836182001377</v>
      </c>
      <c r="P858" s="2">
        <f t="shared" si="172"/>
        <v>2.4115212605149098E-3</v>
      </c>
      <c r="Q858" s="2">
        <f t="shared" si="173"/>
        <v>3.5227402001247548E-4</v>
      </c>
      <c r="R858">
        <v>120000</v>
      </c>
      <c r="S858">
        <f t="shared" si="174"/>
        <v>122980.39215686274</v>
      </c>
      <c r="T858">
        <f t="shared" si="175"/>
        <v>7732.3896832344099</v>
      </c>
      <c r="U858">
        <f t="shared" si="176"/>
        <v>85915.440924826777</v>
      </c>
      <c r="V858">
        <f t="shared" si="177"/>
        <v>176442400.48363078</v>
      </c>
    </row>
    <row r="859" spans="5:22" x14ac:dyDescent="0.15">
      <c r="E859" s="1">
        <v>44145</v>
      </c>
      <c r="F859">
        <f t="shared" si="167"/>
        <v>137068535109.1008</v>
      </c>
      <c r="G859">
        <f t="shared" si="168"/>
        <v>48253910.144965693</v>
      </c>
      <c r="H859">
        <v>6000000</v>
      </c>
      <c r="I859">
        <v>0.09</v>
      </c>
      <c r="J859">
        <f t="shared" si="178"/>
        <v>156862745.09803921</v>
      </c>
      <c r="K859">
        <f t="shared" si="169"/>
        <v>2112.2532654146021</v>
      </c>
      <c r="L859">
        <f t="shared" si="170"/>
        <v>23469.480726828911</v>
      </c>
      <c r="N859">
        <v>20000000000</v>
      </c>
      <c r="O859" s="2">
        <f t="shared" si="171"/>
        <v>6.8534267554550397</v>
      </c>
      <c r="P859" s="2">
        <f t="shared" si="172"/>
        <v>2.4126955072482845E-3</v>
      </c>
      <c r="Q859" s="2">
        <f t="shared" si="173"/>
        <v>3.5204221090243365E-4</v>
      </c>
      <c r="R859">
        <v>120000</v>
      </c>
      <c r="S859">
        <f t="shared" si="174"/>
        <v>122980.39215686274</v>
      </c>
      <c r="T859">
        <f t="shared" si="175"/>
        <v>7732.6847992986332</v>
      </c>
      <c r="U859">
        <f t="shared" si="176"/>
        <v>85918.719992207043</v>
      </c>
      <c r="V859">
        <f t="shared" si="177"/>
        <v>176651296.31671247</v>
      </c>
    </row>
    <row r="860" spans="5:22" x14ac:dyDescent="0.15">
      <c r="E860" s="1">
        <v>44146</v>
      </c>
      <c r="F860">
        <f t="shared" si="167"/>
        <v>137225397854.19884</v>
      </c>
      <c r="G860">
        <f t="shared" si="168"/>
        <v>48277379.625692524</v>
      </c>
      <c r="H860">
        <v>6000000</v>
      </c>
      <c r="I860">
        <v>0.09</v>
      </c>
      <c r="J860">
        <f t="shared" si="178"/>
        <v>156862745.09803921</v>
      </c>
      <c r="K860">
        <f t="shared" si="169"/>
        <v>2110.8649148310119</v>
      </c>
      <c r="L860">
        <f t="shared" si="170"/>
        <v>23454.054609233466</v>
      </c>
      <c r="N860">
        <v>20000000000</v>
      </c>
      <c r="O860" s="2">
        <f t="shared" si="171"/>
        <v>6.8612698927099416</v>
      </c>
      <c r="P860" s="2">
        <f t="shared" si="172"/>
        <v>2.413868981284626E-3</v>
      </c>
      <c r="Q860" s="2">
        <f t="shared" si="173"/>
        <v>3.5181081913850196E-4</v>
      </c>
      <c r="R860">
        <v>120000</v>
      </c>
      <c r="S860">
        <f t="shared" si="174"/>
        <v>122980.39215686274</v>
      </c>
      <c r="T860">
        <f t="shared" si="175"/>
        <v>7732.9793840397297</v>
      </c>
      <c r="U860">
        <f t="shared" si="176"/>
        <v>85921.993155996999</v>
      </c>
      <c r="V860">
        <f t="shared" si="177"/>
        <v>176860195.42886156</v>
      </c>
    </row>
    <row r="861" spans="5:22" x14ac:dyDescent="0.15">
      <c r="E861" s="1">
        <v>44147</v>
      </c>
      <c r="F861">
        <f t="shared" si="167"/>
        <v>137382260599.29687</v>
      </c>
      <c r="G861">
        <f t="shared" si="168"/>
        <v>48300833.680301756</v>
      </c>
      <c r="H861">
        <v>6000000</v>
      </c>
      <c r="I861">
        <v>0.09</v>
      </c>
      <c r="J861">
        <f t="shared" si="178"/>
        <v>156862745.09803921</v>
      </c>
      <c r="K861">
        <f t="shared" si="169"/>
        <v>2109.4790609617744</v>
      </c>
      <c r="L861">
        <f t="shared" si="170"/>
        <v>23438.656232908605</v>
      </c>
      <c r="N861">
        <v>20000000000</v>
      </c>
      <c r="O861" s="2">
        <f t="shared" si="171"/>
        <v>6.8691130299648435</v>
      </c>
      <c r="P861" s="2">
        <f t="shared" si="172"/>
        <v>2.4150416840150878E-3</v>
      </c>
      <c r="Q861" s="2">
        <f t="shared" si="173"/>
        <v>3.5157984349362903E-4</v>
      </c>
      <c r="R861">
        <v>120000</v>
      </c>
      <c r="S861">
        <f t="shared" si="174"/>
        <v>122980.39215686274</v>
      </c>
      <c r="T861">
        <f t="shared" si="175"/>
        <v>7733.2734390198548</v>
      </c>
      <c r="U861">
        <f t="shared" si="176"/>
        <v>85925.260433553951</v>
      </c>
      <c r="V861">
        <f t="shared" si="177"/>
        <v>177069097.81417441</v>
      </c>
    </row>
    <row r="862" spans="5:22" x14ac:dyDescent="0.15">
      <c r="E862" s="1">
        <v>44148</v>
      </c>
      <c r="F862">
        <f t="shared" si="167"/>
        <v>137539123344.39493</v>
      </c>
      <c r="G862">
        <f t="shared" si="168"/>
        <v>48324272.336534664</v>
      </c>
      <c r="H862">
        <v>6000000</v>
      </c>
      <c r="I862">
        <v>0.09</v>
      </c>
      <c r="J862">
        <f t="shared" si="178"/>
        <v>156862745.09803921</v>
      </c>
      <c r="K862">
        <f t="shared" si="169"/>
        <v>2108.0956964745988</v>
      </c>
      <c r="L862">
        <f t="shared" si="170"/>
        <v>23423.285516384432</v>
      </c>
      <c r="N862">
        <v>20000000000</v>
      </c>
      <c r="O862" s="2">
        <f t="shared" si="171"/>
        <v>6.8769561672197463</v>
      </c>
      <c r="P862" s="2">
        <f t="shared" si="172"/>
        <v>2.4162136168267333E-3</v>
      </c>
      <c r="Q862" s="2">
        <f t="shared" si="173"/>
        <v>3.5134928274576646E-4</v>
      </c>
      <c r="R862">
        <v>120000</v>
      </c>
      <c r="S862">
        <f t="shared" si="174"/>
        <v>122980.39215686274</v>
      </c>
      <c r="T862">
        <f t="shared" si="175"/>
        <v>7733.5669657948001</v>
      </c>
      <c r="U862">
        <f t="shared" si="176"/>
        <v>85928.521842164453</v>
      </c>
      <c r="V862">
        <f t="shared" si="177"/>
        <v>177278003.46676484</v>
      </c>
    </row>
    <row r="863" spans="5:22" x14ac:dyDescent="0.15">
      <c r="E863" s="1">
        <v>44149</v>
      </c>
      <c r="F863">
        <f t="shared" si="167"/>
        <v>137695986089.49298</v>
      </c>
      <c r="G863">
        <f t="shared" si="168"/>
        <v>48347695.622051045</v>
      </c>
      <c r="H863">
        <v>6000000</v>
      </c>
      <c r="I863">
        <v>0.09</v>
      </c>
      <c r="J863">
        <f t="shared" si="178"/>
        <v>156862745.09803921</v>
      </c>
      <c r="K863">
        <f t="shared" si="169"/>
        <v>2106.714814067057</v>
      </c>
      <c r="L863">
        <f t="shared" si="170"/>
        <v>23407.942378522857</v>
      </c>
      <c r="N863">
        <v>20000000000</v>
      </c>
      <c r="O863" s="2">
        <f t="shared" si="171"/>
        <v>6.8847993044746492</v>
      </c>
      <c r="P863" s="2">
        <f t="shared" si="172"/>
        <v>2.4173847811025523E-3</v>
      </c>
      <c r="Q863" s="2">
        <f t="shared" si="173"/>
        <v>3.5111913567784282E-4</v>
      </c>
      <c r="R863">
        <v>120000</v>
      </c>
      <c r="S863">
        <f t="shared" si="174"/>
        <v>122980.39215686274</v>
      </c>
      <c r="T863">
        <f t="shared" si="175"/>
        <v>7733.8599659140164</v>
      </c>
      <c r="U863">
        <f t="shared" si="176"/>
        <v>85931.777399044629</v>
      </c>
      <c r="V863">
        <f t="shared" si="177"/>
        <v>177486912.38076386</v>
      </c>
    </row>
    <row r="864" spans="5:22" x14ac:dyDescent="0.15">
      <c r="E864" s="1">
        <v>44150</v>
      </c>
      <c r="F864">
        <f t="shared" si="167"/>
        <v>137852848834.59103</v>
      </c>
      <c r="G864">
        <f t="shared" si="168"/>
        <v>48371103.564429566</v>
      </c>
      <c r="H864">
        <v>6000000</v>
      </c>
      <c r="I864">
        <v>0.09</v>
      </c>
      <c r="J864">
        <f t="shared" si="178"/>
        <v>156862745.09803921</v>
      </c>
      <c r="K864">
        <f t="shared" si="169"/>
        <v>2105.3364064664265</v>
      </c>
      <c r="L864">
        <f t="shared" si="170"/>
        <v>23392.62673851585</v>
      </c>
      <c r="N864">
        <v>20000000000</v>
      </c>
      <c r="O864" s="2">
        <f t="shared" si="171"/>
        <v>6.892642441729552</v>
      </c>
      <c r="P864" s="2">
        <f t="shared" si="172"/>
        <v>2.4185551782214781E-3</v>
      </c>
      <c r="Q864" s="2">
        <f t="shared" si="173"/>
        <v>3.5088940107773776E-4</v>
      </c>
      <c r="R864">
        <v>120000</v>
      </c>
      <c r="S864">
        <f t="shared" si="174"/>
        <v>122980.39215686274</v>
      </c>
      <c r="T864">
        <f t="shared" si="175"/>
        <v>7734.1524409206577</v>
      </c>
      <c r="U864">
        <f t="shared" si="176"/>
        <v>85935.027121340638</v>
      </c>
      <c r="V864">
        <f t="shared" si="177"/>
        <v>177695824.55031976</v>
      </c>
    </row>
    <row r="865" spans="5:22" x14ac:dyDescent="0.15">
      <c r="E865" s="1">
        <v>44151</v>
      </c>
      <c r="F865">
        <f t="shared" si="167"/>
        <v>138009711579.68909</v>
      </c>
      <c r="G865">
        <f t="shared" si="168"/>
        <v>48394496.191168085</v>
      </c>
      <c r="H865">
        <v>6000000</v>
      </c>
      <c r="I865">
        <v>0.09</v>
      </c>
      <c r="J865">
        <f t="shared" si="178"/>
        <v>156862745.09803921</v>
      </c>
      <c r="K865">
        <f t="shared" si="169"/>
        <v>2103.9604664295366</v>
      </c>
      <c r="L865">
        <f t="shared" si="170"/>
        <v>23377.338515883741</v>
      </c>
      <c r="N865">
        <v>20000000000</v>
      </c>
      <c r="O865" s="2">
        <f t="shared" si="171"/>
        <v>6.9004855789844539</v>
      </c>
      <c r="P865" s="2">
        <f t="shared" si="172"/>
        <v>2.4197248095584041E-3</v>
      </c>
      <c r="Q865" s="2">
        <f t="shared" si="173"/>
        <v>3.5066007773825613E-4</v>
      </c>
      <c r="R865">
        <v>120000</v>
      </c>
      <c r="S865">
        <f t="shared" si="174"/>
        <v>122980.39215686274</v>
      </c>
      <c r="T865">
        <f t="shared" si="175"/>
        <v>7734.4443923515992</v>
      </c>
      <c r="U865">
        <f t="shared" si="176"/>
        <v>85938.271026128888</v>
      </c>
      <c r="V865">
        <f t="shared" si="177"/>
        <v>177904739.96959797</v>
      </c>
    </row>
    <row r="866" spans="5:22" x14ac:dyDescent="0.15">
      <c r="E866" s="1">
        <v>44152</v>
      </c>
      <c r="F866">
        <f t="shared" si="167"/>
        <v>138166574324.78714</v>
      </c>
      <c r="G866">
        <f t="shared" si="168"/>
        <v>48417873.52968397</v>
      </c>
      <c r="H866">
        <v>6000000</v>
      </c>
      <c r="I866">
        <v>0.09</v>
      </c>
      <c r="J866">
        <f t="shared" si="178"/>
        <v>156862745.09803921</v>
      </c>
      <c r="K866">
        <f t="shared" si="169"/>
        <v>2102.5869867426154</v>
      </c>
      <c r="L866">
        <f t="shared" si="170"/>
        <v>23362.077630473505</v>
      </c>
      <c r="N866">
        <v>20000000000</v>
      </c>
      <c r="O866" s="2">
        <f t="shared" si="171"/>
        <v>6.9083287162393567</v>
      </c>
      <c r="P866" s="2">
        <f t="shared" si="172"/>
        <v>2.4208936764841984E-3</v>
      </c>
      <c r="Q866" s="2">
        <f t="shared" si="173"/>
        <v>3.5043116445710256E-4</v>
      </c>
      <c r="R866">
        <v>120000</v>
      </c>
      <c r="S866">
        <f t="shared" si="174"/>
        <v>122980.39215686274</v>
      </c>
      <c r="T866">
        <f t="shared" si="175"/>
        <v>7734.7358217374849</v>
      </c>
      <c r="U866">
        <f t="shared" si="176"/>
        <v>85941.509130416496</v>
      </c>
      <c r="V866">
        <f t="shared" si="177"/>
        <v>178113658.63278097</v>
      </c>
    </row>
    <row r="867" spans="5:22" x14ac:dyDescent="0.15">
      <c r="E867" s="1">
        <v>44153</v>
      </c>
      <c r="F867">
        <f t="shared" si="167"/>
        <v>138323437069.88519</v>
      </c>
      <c r="G867">
        <f t="shared" si="168"/>
        <v>48441235.607314445</v>
      </c>
      <c r="H867">
        <v>6000000</v>
      </c>
      <c r="I867">
        <v>0.09</v>
      </c>
      <c r="J867">
        <f t="shared" si="178"/>
        <v>156862745.09803921</v>
      </c>
      <c r="K867">
        <f t="shared" si="169"/>
        <v>2101.2159602211359</v>
      </c>
      <c r="L867">
        <f t="shared" si="170"/>
        <v>23346.844002457066</v>
      </c>
      <c r="N867">
        <v>20000000000</v>
      </c>
      <c r="O867" s="2">
        <f t="shared" si="171"/>
        <v>6.9161718534942596</v>
      </c>
      <c r="P867" s="2">
        <f t="shared" si="172"/>
        <v>2.4220617803657222E-3</v>
      </c>
      <c r="Q867" s="2">
        <f t="shared" si="173"/>
        <v>3.5020266003685599E-4</v>
      </c>
      <c r="R867">
        <v>120000</v>
      </c>
      <c r="S867">
        <f t="shared" si="174"/>
        <v>122980.39215686274</v>
      </c>
      <c r="T867">
        <f t="shared" si="175"/>
        <v>7735.0267306027517</v>
      </c>
      <c r="U867">
        <f t="shared" si="176"/>
        <v>85944.741451141686</v>
      </c>
      <c r="V867">
        <f t="shared" si="177"/>
        <v>178322580.53406826</v>
      </c>
    </row>
    <row r="868" spans="5:22" x14ac:dyDescent="0.15">
      <c r="E868" s="1">
        <v>44154</v>
      </c>
      <c r="F868">
        <f t="shared" si="167"/>
        <v>138480299814.98325</v>
      </c>
      <c r="G868">
        <f t="shared" si="168"/>
        <v>48464582.451316901</v>
      </c>
      <c r="H868">
        <v>6000000</v>
      </c>
      <c r="I868">
        <v>0.09</v>
      </c>
      <c r="J868">
        <f t="shared" si="178"/>
        <v>156862745.09803921</v>
      </c>
      <c r="K868">
        <f t="shared" si="169"/>
        <v>2099.8473797096649</v>
      </c>
      <c r="L868">
        <f t="shared" si="170"/>
        <v>23331.637552329612</v>
      </c>
      <c r="N868">
        <v>20000000000</v>
      </c>
      <c r="O868" s="2">
        <f t="shared" si="171"/>
        <v>6.9240149907491624</v>
      </c>
      <c r="P868" s="2">
        <f t="shared" si="172"/>
        <v>2.4232291225658449E-3</v>
      </c>
      <c r="Q868" s="2">
        <f t="shared" si="173"/>
        <v>3.4997456328494421E-4</v>
      </c>
      <c r="R868">
        <v>120000</v>
      </c>
      <c r="S868">
        <f t="shared" si="174"/>
        <v>122980.39215686274</v>
      </c>
      <c r="T868">
        <f t="shared" si="175"/>
        <v>7735.317120465661</v>
      </c>
      <c r="U868">
        <f t="shared" si="176"/>
        <v>85947.968005174014</v>
      </c>
      <c r="V868">
        <f t="shared" si="177"/>
        <v>178531505.66767627</v>
      </c>
    </row>
    <row r="869" spans="5:22" x14ac:dyDescent="0.15">
      <c r="E869" s="1">
        <v>44155</v>
      </c>
      <c r="F869">
        <f t="shared" si="167"/>
        <v>138637162560.0813</v>
      </c>
      <c r="G869">
        <f t="shared" si="168"/>
        <v>48487914.088869229</v>
      </c>
      <c r="H869">
        <v>6000000</v>
      </c>
      <c r="I869">
        <v>0.09</v>
      </c>
      <c r="J869">
        <f t="shared" si="178"/>
        <v>156862745.09803921</v>
      </c>
      <c r="K869">
        <f t="shared" si="169"/>
        <v>2098.4812380817148</v>
      </c>
      <c r="L869">
        <f t="shared" si="170"/>
        <v>23316.458200907942</v>
      </c>
      <c r="N869">
        <v>20000000000</v>
      </c>
      <c r="O869" s="2">
        <f t="shared" si="171"/>
        <v>6.9318581280040652</v>
      </c>
      <c r="P869" s="2">
        <f t="shared" si="172"/>
        <v>2.4243957044434617E-3</v>
      </c>
      <c r="Q869" s="2">
        <f t="shared" si="173"/>
        <v>3.4974687301361914E-4</v>
      </c>
      <c r="R869">
        <v>120000</v>
      </c>
      <c r="S869">
        <f t="shared" si="174"/>
        <v>122980.39215686274</v>
      </c>
      <c r="T869">
        <f t="shared" si="175"/>
        <v>7735.6069928383349</v>
      </c>
      <c r="U869">
        <f t="shared" si="176"/>
        <v>85951.18880931483</v>
      </c>
      <c r="V869">
        <f t="shared" si="177"/>
        <v>178740434.02783832</v>
      </c>
    </row>
    <row r="870" spans="5:22" x14ac:dyDescent="0.15">
      <c r="E870" s="1">
        <v>44156</v>
      </c>
      <c r="F870">
        <f t="shared" si="167"/>
        <v>138794025305.17935</v>
      </c>
      <c r="G870">
        <f t="shared" si="168"/>
        <v>48511230.547070138</v>
      </c>
      <c r="H870">
        <v>6000000</v>
      </c>
      <c r="I870">
        <v>0.09</v>
      </c>
      <c r="J870">
        <f t="shared" si="178"/>
        <v>156862745.09803921</v>
      </c>
      <c r="K870">
        <f t="shared" si="169"/>
        <v>2097.1175282395898</v>
      </c>
      <c r="L870">
        <f t="shared" si="170"/>
        <v>23301.305869328775</v>
      </c>
      <c r="N870">
        <v>20000000000</v>
      </c>
      <c r="O870" s="2">
        <f t="shared" si="171"/>
        <v>6.939701265258968</v>
      </c>
      <c r="P870" s="2">
        <f t="shared" si="172"/>
        <v>2.4255615273535069E-3</v>
      </c>
      <c r="Q870" s="2">
        <f t="shared" si="173"/>
        <v>3.4951958803993165E-4</v>
      </c>
      <c r="R870">
        <v>120000</v>
      </c>
      <c r="S870">
        <f t="shared" si="174"/>
        <v>122980.39215686274</v>
      </c>
      <c r="T870">
        <f t="shared" si="175"/>
        <v>7735.8963492267858</v>
      </c>
      <c r="U870">
        <f t="shared" si="176"/>
        <v>85954.403880297628</v>
      </c>
      <c r="V870">
        <f t="shared" si="177"/>
        <v>178949365.60880449</v>
      </c>
    </row>
    <row r="871" spans="5:22" x14ac:dyDescent="0.15">
      <c r="E871" s="1">
        <v>44157</v>
      </c>
      <c r="F871">
        <f t="shared" si="167"/>
        <v>138950888050.2774</v>
      </c>
      <c r="G871">
        <f t="shared" si="168"/>
        <v>48534531.852939464</v>
      </c>
      <c r="H871">
        <v>6000000</v>
      </c>
      <c r="I871">
        <v>0.09</v>
      </c>
      <c r="J871">
        <f t="shared" si="178"/>
        <v>156862745.09803921</v>
      </c>
      <c r="K871">
        <f t="shared" si="169"/>
        <v>2095.7562431142405</v>
      </c>
      <c r="L871">
        <f t="shared" si="170"/>
        <v>23286.180479047118</v>
      </c>
      <c r="N871">
        <v>20000000000</v>
      </c>
      <c r="O871" s="2">
        <f t="shared" si="171"/>
        <v>6.94754440251387</v>
      </c>
      <c r="P871" s="2">
        <f t="shared" si="172"/>
        <v>2.4267265926469733E-3</v>
      </c>
      <c r="Q871" s="2">
        <f t="shared" si="173"/>
        <v>3.4929270718570677E-4</v>
      </c>
      <c r="R871">
        <v>120000</v>
      </c>
      <c r="S871">
        <f t="shared" si="174"/>
        <v>122980.39215686274</v>
      </c>
      <c r="T871">
        <f t="shared" si="175"/>
        <v>7736.1851911309459</v>
      </c>
      <c r="U871">
        <f t="shared" si="176"/>
        <v>85957.613234788296</v>
      </c>
      <c r="V871">
        <f t="shared" si="177"/>
        <v>179158300.40484166</v>
      </c>
    </row>
    <row r="872" spans="5:22" x14ac:dyDescent="0.15">
      <c r="E872" s="1">
        <v>44158</v>
      </c>
      <c r="F872">
        <f t="shared" si="167"/>
        <v>139107750795.37546</v>
      </c>
      <c r="G872">
        <f t="shared" si="168"/>
        <v>48557818.033418514</v>
      </c>
      <c r="H872">
        <v>6000000</v>
      </c>
      <c r="I872">
        <v>0.09</v>
      </c>
      <c r="J872">
        <f t="shared" si="178"/>
        <v>156862745.09803921</v>
      </c>
      <c r="K872">
        <f t="shared" si="169"/>
        <v>2094.3973756651144</v>
      </c>
      <c r="L872">
        <f t="shared" si="170"/>
        <v>23271.081951834607</v>
      </c>
      <c r="N872">
        <v>20000000000</v>
      </c>
      <c r="O872" s="2">
        <f t="shared" si="171"/>
        <v>6.9553875397687728</v>
      </c>
      <c r="P872" s="2">
        <f t="shared" si="172"/>
        <v>2.4278909016709257E-3</v>
      </c>
      <c r="Q872" s="2">
        <f t="shared" si="173"/>
        <v>3.4906622927751904E-4</v>
      </c>
      <c r="R872">
        <v>120000</v>
      </c>
      <c r="S872">
        <f t="shared" si="174"/>
        <v>122980.39215686274</v>
      </c>
      <c r="T872">
        <f t="shared" si="175"/>
        <v>7736.4735200447049</v>
      </c>
      <c r="U872">
        <f t="shared" si="176"/>
        <v>85960.816889385605</v>
      </c>
      <c r="V872">
        <f t="shared" si="177"/>
        <v>179367238.41023332</v>
      </c>
    </row>
    <row r="873" spans="5:22" x14ac:dyDescent="0.15">
      <c r="E873" s="1">
        <v>44159</v>
      </c>
      <c r="F873">
        <f t="shared" ref="F873:F936" si="179">F872+J872</f>
        <v>139264613540.47351</v>
      </c>
      <c r="G873">
        <f t="shared" ref="G873:G936" si="180">G872+L872</f>
        <v>48581089.115370348</v>
      </c>
      <c r="H873">
        <v>6000000</v>
      </c>
      <c r="I873">
        <v>0.09</v>
      </c>
      <c r="J873">
        <f t="shared" si="178"/>
        <v>156862745.09803921</v>
      </c>
      <c r="K873">
        <f t="shared" ref="K873:K936" si="181">H873*G873/F873</f>
        <v>2093.0409188800095</v>
      </c>
      <c r="L873">
        <f t="shared" ref="L873:L936" si="182">K873/I873</f>
        <v>23256.010209777884</v>
      </c>
      <c r="N873">
        <v>20000000000</v>
      </c>
      <c r="O873" s="2">
        <f t="shared" ref="O873:O936" si="183">F873/N873</f>
        <v>6.9632306770236756</v>
      </c>
      <c r="P873" s="2">
        <f t="shared" ref="P873:P936" si="184">G873/N873</f>
        <v>2.4290544557685175E-3</v>
      </c>
      <c r="Q873" s="2">
        <f t="shared" ref="Q873:Q936" si="185">G873/F873</f>
        <v>3.4884015314666825E-4</v>
      </c>
      <c r="R873">
        <v>120000</v>
      </c>
      <c r="S873">
        <f t="shared" ref="S873:S936" si="186">J873*49%/75000000*R873</f>
        <v>122980.39215686274</v>
      </c>
      <c r="T873">
        <f t="shared" ref="T873:T936" si="187">V873/F873*H873</f>
        <v>7736.7613374559314</v>
      </c>
      <c r="U873">
        <f t="shared" ref="U873:U936" si="188">T873/I873</f>
        <v>85964.014860621464</v>
      </c>
      <c r="V873">
        <f t="shared" ref="V873:V936" si="189">V872+U872+S873</f>
        <v>179576179.61927956</v>
      </c>
    </row>
    <row r="874" spans="5:22" x14ac:dyDescent="0.15">
      <c r="E874" s="1">
        <v>44160</v>
      </c>
      <c r="F874">
        <f t="shared" si="179"/>
        <v>139421476285.57156</v>
      </c>
      <c r="G874">
        <f t="shared" si="180"/>
        <v>48604345.125580125</v>
      </c>
      <c r="H874">
        <v>6000000</v>
      </c>
      <c r="I874">
        <v>0.09</v>
      </c>
      <c r="J874">
        <f t="shared" si="178"/>
        <v>156862745.09803921</v>
      </c>
      <c r="K874">
        <f t="shared" si="181"/>
        <v>2091.6868657749287</v>
      </c>
      <c r="L874">
        <f t="shared" si="182"/>
        <v>23240.965175276986</v>
      </c>
      <c r="N874">
        <v>20000000000</v>
      </c>
      <c r="O874" s="2">
        <f t="shared" si="183"/>
        <v>6.9710738142785784</v>
      </c>
      <c r="P874" s="2">
        <f t="shared" si="184"/>
        <v>2.4302172562790064E-3</v>
      </c>
      <c r="Q874" s="2">
        <f t="shared" si="185"/>
        <v>3.4861447762915478E-4</v>
      </c>
      <c r="R874">
        <v>120000</v>
      </c>
      <c r="S874">
        <f t="shared" si="186"/>
        <v>122980.39215686274</v>
      </c>
      <c r="T874">
        <f t="shared" si="187"/>
        <v>7737.0486448465172</v>
      </c>
      <c r="U874">
        <f t="shared" si="188"/>
        <v>85967.207164961306</v>
      </c>
      <c r="V874">
        <f t="shared" si="189"/>
        <v>179785124.02629706</v>
      </c>
    </row>
    <row r="875" spans="5:22" x14ac:dyDescent="0.15">
      <c r="E875" s="1">
        <v>44161</v>
      </c>
      <c r="F875">
        <f t="shared" si="179"/>
        <v>139578339030.66962</v>
      </c>
      <c r="G875">
        <f t="shared" si="180"/>
        <v>48627586.090755403</v>
      </c>
      <c r="H875">
        <v>6000000</v>
      </c>
      <c r="I875">
        <v>0.09</v>
      </c>
      <c r="J875">
        <f t="shared" si="178"/>
        <v>156862745.09803921</v>
      </c>
      <c r="K875">
        <f t="shared" si="181"/>
        <v>2090.3352093939352</v>
      </c>
      <c r="L875">
        <f t="shared" si="182"/>
        <v>23225.946771043724</v>
      </c>
      <c r="N875">
        <v>20000000000</v>
      </c>
      <c r="O875" s="2">
        <f t="shared" si="183"/>
        <v>6.9789169515334812</v>
      </c>
      <c r="P875" s="2">
        <f t="shared" si="184"/>
        <v>2.43137930453777E-3</v>
      </c>
      <c r="Q875" s="2">
        <f t="shared" si="185"/>
        <v>3.4838920156565582E-4</v>
      </c>
      <c r="R875">
        <v>120000</v>
      </c>
      <c r="S875">
        <f t="shared" si="186"/>
        <v>122980.39215686274</v>
      </c>
      <c r="T875">
        <f t="shared" si="187"/>
        <v>7737.3354436923937</v>
      </c>
      <c r="U875">
        <f t="shared" si="188"/>
        <v>85970.393818804383</v>
      </c>
      <c r="V875">
        <f t="shared" si="189"/>
        <v>179994071.6256189</v>
      </c>
    </row>
    <row r="876" spans="5:22" x14ac:dyDescent="0.15">
      <c r="E876" s="1">
        <v>44162</v>
      </c>
      <c r="F876">
        <f t="shared" si="179"/>
        <v>139735201775.76767</v>
      </c>
      <c r="G876">
        <f t="shared" si="180"/>
        <v>48650812.037526444</v>
      </c>
      <c r="H876">
        <v>6000000</v>
      </c>
      <c r="I876">
        <v>0.09</v>
      </c>
      <c r="J876">
        <f t="shared" si="178"/>
        <v>156862745.09803921</v>
      </c>
      <c r="K876">
        <f t="shared" si="181"/>
        <v>2088.9859428090058</v>
      </c>
      <c r="L876">
        <f t="shared" si="182"/>
        <v>23210.954920100066</v>
      </c>
      <c r="N876">
        <v>20000000000</v>
      </c>
      <c r="O876" s="2">
        <f t="shared" si="183"/>
        <v>6.9867600887883832</v>
      </c>
      <c r="P876" s="2">
        <f t="shared" si="184"/>
        <v>2.4325406018763222E-3</v>
      </c>
      <c r="Q876" s="2">
        <f t="shared" si="185"/>
        <v>3.4816432380150095E-4</v>
      </c>
      <c r="R876">
        <v>120000</v>
      </c>
      <c r="S876">
        <f t="shared" si="186"/>
        <v>122980.39215686274</v>
      </c>
      <c r="T876">
        <f t="shared" si="187"/>
        <v>7737.6217354635692</v>
      </c>
      <c r="U876">
        <f t="shared" si="188"/>
        <v>85973.574838484099</v>
      </c>
      <c r="V876">
        <f t="shared" si="189"/>
        <v>180203022.41159457</v>
      </c>
    </row>
    <row r="877" spans="5:22" x14ac:dyDescent="0.15">
      <c r="E877" s="1">
        <v>44163</v>
      </c>
      <c r="F877">
        <f t="shared" si="179"/>
        <v>139892064520.86572</v>
      </c>
      <c r="G877">
        <f t="shared" si="180"/>
        <v>48674022.992446542</v>
      </c>
      <c r="H877">
        <v>6000000</v>
      </c>
      <c r="I877">
        <v>0.09</v>
      </c>
      <c r="J877">
        <f t="shared" si="178"/>
        <v>156862745.09803921</v>
      </c>
      <c r="K877">
        <f t="shared" si="181"/>
        <v>2087.6390591198915</v>
      </c>
      <c r="L877">
        <f t="shared" si="182"/>
        <v>23195.989545776574</v>
      </c>
      <c r="N877">
        <v>20000000000</v>
      </c>
      <c r="O877" s="2">
        <f t="shared" si="183"/>
        <v>6.994603226043286</v>
      </c>
      <c r="P877" s="2">
        <f t="shared" si="184"/>
        <v>2.433701149622327E-3</v>
      </c>
      <c r="Q877" s="2">
        <f t="shared" si="185"/>
        <v>3.4793984318664856E-4</v>
      </c>
      <c r="R877">
        <v>120000</v>
      </c>
      <c r="S877">
        <f t="shared" si="186"/>
        <v>122980.39215686274</v>
      </c>
      <c r="T877">
        <f t="shared" si="187"/>
        <v>7737.9075216241627</v>
      </c>
      <c r="U877">
        <f t="shared" si="188"/>
        <v>85976.750240268477</v>
      </c>
      <c r="V877">
        <f t="shared" si="189"/>
        <v>180411976.37858993</v>
      </c>
    </row>
    <row r="878" spans="5:22" x14ac:dyDescent="0.15">
      <c r="E878" s="1">
        <v>44164</v>
      </c>
      <c r="F878">
        <f t="shared" si="179"/>
        <v>140048927265.96378</v>
      </c>
      <c r="G878">
        <f t="shared" si="180"/>
        <v>48697218.981992319</v>
      </c>
      <c r="H878">
        <v>6000000</v>
      </c>
      <c r="I878">
        <v>0.09</v>
      </c>
      <c r="J878">
        <f t="shared" si="178"/>
        <v>156862745.09803921</v>
      </c>
      <c r="K878">
        <f t="shared" si="181"/>
        <v>2086.2945514539729</v>
      </c>
      <c r="L878">
        <f t="shared" si="182"/>
        <v>23181.05057171081</v>
      </c>
      <c r="N878">
        <v>20000000000</v>
      </c>
      <c r="O878" s="2">
        <f t="shared" si="183"/>
        <v>7.0024463632981888</v>
      </c>
      <c r="P878" s="2">
        <f t="shared" si="184"/>
        <v>2.4348609490996158E-3</v>
      </c>
      <c r="Q878" s="2">
        <f t="shared" si="185"/>
        <v>3.477157585756621E-4</v>
      </c>
      <c r="R878">
        <v>120000</v>
      </c>
      <c r="S878">
        <f t="shared" si="186"/>
        <v>122980.39215686274</v>
      </c>
      <c r="T878">
        <f t="shared" si="187"/>
        <v>7738.1928036324289</v>
      </c>
      <c r="U878">
        <f t="shared" si="188"/>
        <v>85979.920040360317</v>
      </c>
      <c r="V878">
        <f t="shared" si="189"/>
        <v>180620933.52098706</v>
      </c>
    </row>
    <row r="879" spans="5:22" x14ac:dyDescent="0.15">
      <c r="E879" s="1">
        <v>44165</v>
      </c>
      <c r="F879">
        <f t="shared" si="179"/>
        <v>140205790011.06183</v>
      </c>
      <c r="G879">
        <f t="shared" si="180"/>
        <v>48720400.032564029</v>
      </c>
      <c r="H879">
        <v>6000000</v>
      </c>
      <c r="I879">
        <v>0.09</v>
      </c>
      <c r="J879">
        <f t="shared" si="178"/>
        <v>156862745.09803921</v>
      </c>
      <c r="K879">
        <f t="shared" si="181"/>
        <v>2084.9524129661177</v>
      </c>
      <c r="L879">
        <f t="shared" si="182"/>
        <v>23166.137921845751</v>
      </c>
      <c r="N879">
        <v>20000000000</v>
      </c>
      <c r="O879" s="2">
        <f t="shared" si="183"/>
        <v>7.0102895005530916</v>
      </c>
      <c r="P879" s="2">
        <f t="shared" si="184"/>
        <v>2.4360200016282016E-3</v>
      </c>
      <c r="Q879" s="2">
        <f t="shared" si="185"/>
        <v>3.4749206882768631E-4</v>
      </c>
      <c r="R879">
        <v>120000</v>
      </c>
      <c r="S879">
        <f t="shared" si="186"/>
        <v>122980.39215686274</v>
      </c>
      <c r="T879">
        <f t="shared" si="187"/>
        <v>7738.4775829407899</v>
      </c>
      <c r="U879">
        <f t="shared" si="188"/>
        <v>85983.084254897665</v>
      </c>
      <c r="V879">
        <f t="shared" si="189"/>
        <v>180829893.8331843</v>
      </c>
    </row>
    <row r="880" spans="5:22" x14ac:dyDescent="0.15">
      <c r="E880" s="1">
        <v>44166</v>
      </c>
      <c r="F880">
        <f t="shared" si="179"/>
        <v>140362652756.15988</v>
      </c>
      <c r="G880">
        <f t="shared" si="180"/>
        <v>48743566.170485877</v>
      </c>
      <c r="H880">
        <v>6000000</v>
      </c>
      <c r="I880">
        <v>0.09</v>
      </c>
      <c r="J880">
        <f t="shared" si="178"/>
        <v>156862745.09803921</v>
      </c>
      <c r="K880">
        <f t="shared" si="181"/>
        <v>2083.6126368385444</v>
      </c>
      <c r="L880">
        <f t="shared" si="182"/>
        <v>23151.251520428272</v>
      </c>
      <c r="N880">
        <v>20000000000</v>
      </c>
      <c r="O880" s="2">
        <f t="shared" si="183"/>
        <v>7.0181326378079945</v>
      </c>
      <c r="P880" s="2">
        <f t="shared" si="184"/>
        <v>2.4371783085242937E-3</v>
      </c>
      <c r="Q880" s="2">
        <f t="shared" si="185"/>
        <v>3.4726877280642407E-4</v>
      </c>
      <c r="R880">
        <v>120000</v>
      </c>
      <c r="S880">
        <f t="shared" si="186"/>
        <v>122980.39215686274</v>
      </c>
      <c r="T880">
        <f t="shared" si="187"/>
        <v>7738.7618609958654</v>
      </c>
      <c r="U880">
        <f t="shared" si="188"/>
        <v>85986.242899954057</v>
      </c>
      <c r="V880">
        <f t="shared" si="189"/>
        <v>181038857.30959606</v>
      </c>
    </row>
    <row r="881" spans="5:22" x14ac:dyDescent="0.15">
      <c r="E881" s="1">
        <v>44167</v>
      </c>
      <c r="F881">
        <f t="shared" si="179"/>
        <v>140519515501.25793</v>
      </c>
      <c r="G881">
        <f t="shared" si="180"/>
        <v>48766717.422006302</v>
      </c>
      <c r="H881">
        <v>6000000</v>
      </c>
      <c r="I881">
        <v>0.09</v>
      </c>
      <c r="J881">
        <f t="shared" si="178"/>
        <v>156862745.09803921</v>
      </c>
      <c r="K881">
        <f t="shared" si="181"/>
        <v>2082.2752162806769</v>
      </c>
      <c r="L881">
        <f t="shared" si="182"/>
        <v>23136.391292007524</v>
      </c>
      <c r="N881">
        <v>20000000000</v>
      </c>
      <c r="O881" s="2">
        <f t="shared" si="183"/>
        <v>7.0259757750628964</v>
      </c>
      <c r="P881" s="2">
        <f t="shared" si="184"/>
        <v>2.438335871100315E-3</v>
      </c>
      <c r="Q881" s="2">
        <f t="shared" si="185"/>
        <v>3.4704586938011286E-4</v>
      </c>
      <c r="R881">
        <v>120000</v>
      </c>
      <c r="S881">
        <f t="shared" si="186"/>
        <v>122980.39215686274</v>
      </c>
      <c r="T881">
        <f t="shared" si="187"/>
        <v>7739.0456392385022</v>
      </c>
      <c r="U881">
        <f t="shared" si="188"/>
        <v>85989.395991538913</v>
      </c>
      <c r="V881">
        <f t="shared" si="189"/>
        <v>181247823.94465289</v>
      </c>
    </row>
    <row r="882" spans="5:22" x14ac:dyDescent="0.15">
      <c r="E882" s="1">
        <v>44168</v>
      </c>
      <c r="F882">
        <f t="shared" si="179"/>
        <v>140676378246.35599</v>
      </c>
      <c r="G882">
        <f t="shared" si="180"/>
        <v>48789853.813298307</v>
      </c>
      <c r="H882">
        <v>6000000</v>
      </c>
      <c r="I882">
        <v>0.09</v>
      </c>
      <c r="J882">
        <f t="shared" si="178"/>
        <v>156862745.09803921</v>
      </c>
      <c r="K882">
        <f t="shared" si="181"/>
        <v>2080.9401445290114</v>
      </c>
      <c r="L882">
        <f t="shared" si="182"/>
        <v>23121.557161433462</v>
      </c>
      <c r="N882">
        <v>20000000000</v>
      </c>
      <c r="O882" s="2">
        <f t="shared" si="183"/>
        <v>7.0338189123177992</v>
      </c>
      <c r="P882" s="2">
        <f t="shared" si="184"/>
        <v>2.4394926906649152E-3</v>
      </c>
      <c r="Q882" s="2">
        <f t="shared" si="185"/>
        <v>3.4682335742150186E-4</v>
      </c>
      <c r="R882">
        <v>120000</v>
      </c>
      <c r="S882">
        <f t="shared" si="186"/>
        <v>122980.39215686274</v>
      </c>
      <c r="T882">
        <f t="shared" si="187"/>
        <v>7739.3289191038011</v>
      </c>
      <c r="U882">
        <f t="shared" si="188"/>
        <v>85992.5435455978</v>
      </c>
      <c r="V882">
        <f t="shared" si="189"/>
        <v>181456793.73280129</v>
      </c>
    </row>
    <row r="883" spans="5:22" x14ac:dyDescent="0.15">
      <c r="E883" s="1">
        <v>44169</v>
      </c>
      <c r="F883">
        <f t="shared" si="179"/>
        <v>140833240991.45404</v>
      </c>
      <c r="G883">
        <f t="shared" si="180"/>
        <v>48812975.370459743</v>
      </c>
      <c r="H883">
        <v>6000000</v>
      </c>
      <c r="I883">
        <v>0.09</v>
      </c>
      <c r="J883">
        <f t="shared" si="178"/>
        <v>156862745.09803921</v>
      </c>
      <c r="K883">
        <f t="shared" si="181"/>
        <v>2079.6074148469725</v>
      </c>
      <c r="L883">
        <f t="shared" si="182"/>
        <v>23106.749053855252</v>
      </c>
      <c r="N883">
        <v>20000000000</v>
      </c>
      <c r="O883" s="2">
        <f t="shared" si="183"/>
        <v>7.041662049572702</v>
      </c>
      <c r="P883" s="2">
        <f t="shared" si="184"/>
        <v>2.4406487685229871E-3</v>
      </c>
      <c r="Q883" s="2">
        <f t="shared" si="185"/>
        <v>3.4660123580782881E-4</v>
      </c>
      <c r="R883">
        <v>120000</v>
      </c>
      <c r="S883">
        <f t="shared" si="186"/>
        <v>122980.39215686274</v>
      </c>
      <c r="T883">
        <f t="shared" si="187"/>
        <v>7739.6117020211504</v>
      </c>
      <c r="U883">
        <f t="shared" si="188"/>
        <v>85995.685578012781</v>
      </c>
      <c r="V883">
        <f t="shared" si="189"/>
        <v>181665766.66850376</v>
      </c>
    </row>
    <row r="884" spans="5:22" x14ac:dyDescent="0.15">
      <c r="E884" s="1">
        <v>44170</v>
      </c>
      <c r="F884">
        <f t="shared" si="179"/>
        <v>140990103736.55209</v>
      </c>
      <c r="G884">
        <f t="shared" si="180"/>
        <v>48836082.119513601</v>
      </c>
      <c r="H884">
        <v>6000000</v>
      </c>
      <c r="I884">
        <v>0.09</v>
      </c>
      <c r="J884">
        <f t="shared" si="178"/>
        <v>156862745.09803921</v>
      </c>
      <c r="K884">
        <f t="shared" si="181"/>
        <v>2078.2770205247834</v>
      </c>
      <c r="L884">
        <f t="shared" si="182"/>
        <v>23091.966894719815</v>
      </c>
      <c r="N884">
        <v>20000000000</v>
      </c>
      <c r="O884" s="2">
        <f t="shared" si="183"/>
        <v>7.0495051868276049</v>
      </c>
      <c r="P884" s="2">
        <f t="shared" si="184"/>
        <v>2.4418041059756802E-3</v>
      </c>
      <c r="Q884" s="2">
        <f t="shared" si="185"/>
        <v>3.4637950342079725E-4</v>
      </c>
      <c r="R884">
        <v>120000</v>
      </c>
      <c r="S884">
        <f t="shared" si="186"/>
        <v>122980.39215686274</v>
      </c>
      <c r="T884">
        <f t="shared" si="187"/>
        <v>7739.893989414255</v>
      </c>
      <c r="U884">
        <f t="shared" si="188"/>
        <v>85998.822104602834</v>
      </c>
      <c r="V884">
        <f t="shared" si="189"/>
        <v>181874742.74623865</v>
      </c>
    </row>
    <row r="885" spans="5:22" x14ac:dyDescent="0.15">
      <c r="E885" s="1">
        <v>44171</v>
      </c>
      <c r="F885">
        <f t="shared" si="179"/>
        <v>141146966481.65015</v>
      </c>
      <c r="G885">
        <f t="shared" si="180"/>
        <v>48859174.086408325</v>
      </c>
      <c r="H885">
        <v>6000000</v>
      </c>
      <c r="I885">
        <v>0.09</v>
      </c>
      <c r="J885">
        <f t="shared" si="178"/>
        <v>156862745.09803921</v>
      </c>
      <c r="K885">
        <f t="shared" si="181"/>
        <v>2076.9489548793217</v>
      </c>
      <c r="L885">
        <f t="shared" si="182"/>
        <v>23077.210609770242</v>
      </c>
      <c r="N885">
        <v>20000000000</v>
      </c>
      <c r="O885" s="2">
        <f t="shared" si="183"/>
        <v>7.0573483240825077</v>
      </c>
      <c r="P885" s="2">
        <f t="shared" si="184"/>
        <v>2.4429587043204161E-3</v>
      </c>
      <c r="Q885" s="2">
        <f t="shared" si="185"/>
        <v>3.4615815914655363E-4</v>
      </c>
      <c r="R885">
        <v>120000</v>
      </c>
      <c r="S885">
        <f t="shared" si="186"/>
        <v>122980.39215686274</v>
      </c>
      <c r="T885">
        <f t="shared" si="187"/>
        <v>7740.1757827011588</v>
      </c>
      <c r="U885">
        <f t="shared" si="188"/>
        <v>86001.953141123988</v>
      </c>
      <c r="V885">
        <f t="shared" si="189"/>
        <v>182083721.96050012</v>
      </c>
    </row>
    <row r="886" spans="5:22" x14ac:dyDescent="0.15">
      <c r="E886" s="1">
        <v>44172</v>
      </c>
      <c r="F886">
        <f t="shared" si="179"/>
        <v>141303829226.7482</v>
      </c>
      <c r="G886">
        <f t="shared" si="180"/>
        <v>48882251.297018096</v>
      </c>
      <c r="H886">
        <v>6000000</v>
      </c>
      <c r="I886">
        <v>0.09</v>
      </c>
      <c r="J886">
        <f t="shared" si="178"/>
        <v>156862745.09803921</v>
      </c>
      <c r="K886">
        <f t="shared" si="181"/>
        <v>2075.6232112539906</v>
      </c>
      <c r="L886">
        <f t="shared" si="182"/>
        <v>23062.480125044342</v>
      </c>
      <c r="N886">
        <v>20000000000</v>
      </c>
      <c r="O886" s="2">
        <f t="shared" si="183"/>
        <v>7.0651914613374096</v>
      </c>
      <c r="P886" s="2">
        <f t="shared" si="184"/>
        <v>2.4441125648509048E-3</v>
      </c>
      <c r="Q886" s="2">
        <f t="shared" si="185"/>
        <v>3.459372018756651E-4</v>
      </c>
      <c r="R886">
        <v>120000</v>
      </c>
      <c r="S886">
        <f t="shared" si="186"/>
        <v>122980.39215686274</v>
      </c>
      <c r="T886">
        <f t="shared" si="187"/>
        <v>7740.4570832942827</v>
      </c>
      <c r="U886">
        <f t="shared" si="188"/>
        <v>86005.078703269814</v>
      </c>
      <c r="V886">
        <f t="shared" si="189"/>
        <v>182292704.30579811</v>
      </c>
    </row>
    <row r="887" spans="5:22" x14ac:dyDescent="0.15">
      <c r="E887" s="1">
        <v>44173</v>
      </c>
      <c r="F887">
        <f t="shared" si="179"/>
        <v>141460691971.84625</v>
      </c>
      <c r="G887">
        <f t="shared" si="180"/>
        <v>48905313.777143143</v>
      </c>
      <c r="H887">
        <v>6000000</v>
      </c>
      <c r="I887">
        <v>0.09</v>
      </c>
      <c r="J887">
        <f t="shared" si="178"/>
        <v>156862745.09803921</v>
      </c>
      <c r="K887">
        <f t="shared" si="181"/>
        <v>2074.29978301858</v>
      </c>
      <c r="L887">
        <f t="shared" si="182"/>
        <v>23047.775366873113</v>
      </c>
      <c r="N887">
        <v>20000000000</v>
      </c>
      <c r="O887" s="2">
        <f t="shared" si="183"/>
        <v>7.0730345985923124</v>
      </c>
      <c r="P887" s="2">
        <f t="shared" si="184"/>
        <v>2.4452656888571574E-3</v>
      </c>
      <c r="Q887" s="2">
        <f t="shared" si="185"/>
        <v>3.4571663050309665E-4</v>
      </c>
      <c r="R887">
        <v>120000</v>
      </c>
      <c r="S887">
        <f t="shared" si="186"/>
        <v>122980.39215686274</v>
      </c>
      <c r="T887">
        <f t="shared" si="187"/>
        <v>7740.737892600443</v>
      </c>
      <c r="U887">
        <f t="shared" si="188"/>
        <v>86008.198806671586</v>
      </c>
      <c r="V887">
        <f t="shared" si="189"/>
        <v>182501689.77665827</v>
      </c>
    </row>
    <row r="888" spans="5:22" x14ac:dyDescent="0.15">
      <c r="E888" s="1">
        <v>44174</v>
      </c>
      <c r="F888">
        <f t="shared" si="179"/>
        <v>141617554716.94431</v>
      </c>
      <c r="G888">
        <f t="shared" si="180"/>
        <v>48928361.552510016</v>
      </c>
      <c r="H888">
        <v>6000000</v>
      </c>
      <c r="I888">
        <v>0.09</v>
      </c>
      <c r="J888">
        <f t="shared" si="178"/>
        <v>156862745.09803921</v>
      </c>
      <c r="K888">
        <f t="shared" si="181"/>
        <v>2072.9786635691353</v>
      </c>
      <c r="L888">
        <f t="shared" si="182"/>
        <v>23033.09626187928</v>
      </c>
      <c r="N888">
        <v>20000000000</v>
      </c>
      <c r="O888" s="2">
        <f t="shared" si="183"/>
        <v>7.0808777358472152</v>
      </c>
      <c r="P888" s="2">
        <f t="shared" si="184"/>
        <v>2.4464180776255008E-3</v>
      </c>
      <c r="Q888" s="2">
        <f t="shared" si="185"/>
        <v>3.4549644392818923E-4</v>
      </c>
      <c r="R888">
        <v>120000</v>
      </c>
      <c r="S888">
        <f t="shared" si="186"/>
        <v>122980.39215686274</v>
      </c>
      <c r="T888">
        <f t="shared" si="187"/>
        <v>7741.0182120208901</v>
      </c>
      <c r="U888">
        <f t="shared" si="188"/>
        <v>86011.313466898777</v>
      </c>
      <c r="V888">
        <f t="shared" si="189"/>
        <v>182710678.36762181</v>
      </c>
    </row>
    <row r="889" spans="5:22" x14ac:dyDescent="0.15">
      <c r="E889" s="1">
        <v>44175</v>
      </c>
      <c r="F889">
        <f t="shared" si="179"/>
        <v>141774417462.04236</v>
      </c>
      <c r="G889">
        <f t="shared" si="180"/>
        <v>48951394.648771897</v>
      </c>
      <c r="H889">
        <v>6000000</v>
      </c>
      <c r="I889">
        <v>0.09</v>
      </c>
      <c r="J889">
        <f t="shared" si="178"/>
        <v>156862745.09803921</v>
      </c>
      <c r="K889">
        <f t="shared" si="181"/>
        <v>2071.6598463278237</v>
      </c>
      <c r="L889">
        <f t="shared" si="182"/>
        <v>23018.44273697582</v>
      </c>
      <c r="N889">
        <v>20000000000</v>
      </c>
      <c r="O889" s="2">
        <f t="shared" si="183"/>
        <v>7.0887208731021181</v>
      </c>
      <c r="P889" s="2">
        <f t="shared" si="184"/>
        <v>2.4475697324385947E-3</v>
      </c>
      <c r="Q889" s="2">
        <f t="shared" si="185"/>
        <v>3.4527664105463726E-4</v>
      </c>
      <c r="R889">
        <v>120000</v>
      </c>
      <c r="S889">
        <f t="shared" si="186"/>
        <v>122980.39215686274</v>
      </c>
      <c r="T889">
        <f t="shared" si="187"/>
        <v>7741.2980429513309</v>
      </c>
      <c r="U889">
        <f t="shared" si="188"/>
        <v>86014.422699459232</v>
      </c>
      <c r="V889">
        <f t="shared" si="189"/>
        <v>182919670.07324558</v>
      </c>
    </row>
    <row r="890" spans="5:22" x14ac:dyDescent="0.15">
      <c r="E890" s="1">
        <v>44176</v>
      </c>
      <c r="F890">
        <f t="shared" si="179"/>
        <v>141931280207.14041</v>
      </c>
      <c r="G890">
        <f t="shared" si="180"/>
        <v>48974413.091508873</v>
      </c>
      <c r="H890">
        <v>6000000</v>
      </c>
      <c r="I890">
        <v>0.09</v>
      </c>
      <c r="J890">
        <f t="shared" si="178"/>
        <v>156862745.09803921</v>
      </c>
      <c r="K890">
        <f t="shared" si="181"/>
        <v>2070.3433247428015</v>
      </c>
      <c r="L890">
        <f t="shared" si="182"/>
        <v>23003.814719364462</v>
      </c>
      <c r="N890">
        <v>20000000000</v>
      </c>
      <c r="O890" s="2">
        <f t="shared" si="183"/>
        <v>7.0965640103570209</v>
      </c>
      <c r="P890" s="2">
        <f t="shared" si="184"/>
        <v>2.4487206545754435E-3</v>
      </c>
      <c r="Q890" s="2">
        <f t="shared" si="185"/>
        <v>3.4505722079046687E-4</v>
      </c>
      <c r="R890">
        <v>120000</v>
      </c>
      <c r="S890">
        <f t="shared" si="186"/>
        <v>122980.39215686274</v>
      </c>
      <c r="T890">
        <f t="shared" si="187"/>
        <v>7741.5773867819553</v>
      </c>
      <c r="U890">
        <f t="shared" si="188"/>
        <v>86017.526519799503</v>
      </c>
      <c r="V890">
        <f t="shared" si="189"/>
        <v>183128664.88810191</v>
      </c>
    </row>
    <row r="891" spans="5:22" x14ac:dyDescent="0.15">
      <c r="E891" s="1">
        <v>44177</v>
      </c>
      <c r="F891">
        <f t="shared" si="179"/>
        <v>142088142952.23846</v>
      </c>
      <c r="G891">
        <f t="shared" si="180"/>
        <v>48997416.906228237</v>
      </c>
      <c r="H891">
        <v>6000000</v>
      </c>
      <c r="I891">
        <v>0.09</v>
      </c>
      <c r="J891">
        <f t="shared" si="178"/>
        <v>156862745.09803921</v>
      </c>
      <c r="K891">
        <f t="shared" si="181"/>
        <v>2069.0290922880836</v>
      </c>
      <c r="L891">
        <f t="shared" si="182"/>
        <v>22989.212136534265</v>
      </c>
      <c r="N891">
        <v>20000000000</v>
      </c>
      <c r="O891" s="2">
        <f t="shared" si="183"/>
        <v>7.1044071476119228</v>
      </c>
      <c r="P891" s="2">
        <f t="shared" si="184"/>
        <v>2.4498708453114118E-3</v>
      </c>
      <c r="Q891" s="2">
        <f t="shared" si="185"/>
        <v>3.4483818204801396E-4</v>
      </c>
      <c r="R891">
        <v>120000</v>
      </c>
      <c r="S891">
        <f t="shared" si="186"/>
        <v>122980.39215686274</v>
      </c>
      <c r="T891">
        <f t="shared" si="187"/>
        <v>7741.8562448974681</v>
      </c>
      <c r="U891">
        <f t="shared" si="188"/>
        <v>86020.6249433052</v>
      </c>
      <c r="V891">
        <f t="shared" si="189"/>
        <v>183337662.80677858</v>
      </c>
    </row>
    <row r="892" spans="5:22" x14ac:dyDescent="0.15">
      <c r="E892" s="1">
        <v>44178</v>
      </c>
      <c r="F892">
        <f t="shared" si="179"/>
        <v>142245005697.33652</v>
      </c>
      <c r="G892">
        <f t="shared" si="180"/>
        <v>49020406.118364774</v>
      </c>
      <c r="H892">
        <v>6000000</v>
      </c>
      <c r="I892">
        <v>0.09</v>
      </c>
      <c r="J892">
        <f t="shared" si="178"/>
        <v>156862745.09803921</v>
      </c>
      <c r="K892">
        <f t="shared" si="181"/>
        <v>2067.7171424634134</v>
      </c>
      <c r="L892">
        <f t="shared" si="182"/>
        <v>22974.634916260151</v>
      </c>
      <c r="N892">
        <v>20000000000</v>
      </c>
      <c r="O892" s="2">
        <f t="shared" si="183"/>
        <v>7.1122502848668256</v>
      </c>
      <c r="P892" s="2">
        <f t="shared" si="184"/>
        <v>2.4510203059182386E-3</v>
      </c>
      <c r="Q892" s="2">
        <f t="shared" si="185"/>
        <v>3.4461952374390225E-4</v>
      </c>
      <c r="R892">
        <v>120000</v>
      </c>
      <c r="S892">
        <f t="shared" si="186"/>
        <v>122980.39215686274</v>
      </c>
      <c r="T892">
        <f t="shared" si="187"/>
        <v>7742.1346186771152</v>
      </c>
      <c r="U892">
        <f t="shared" si="188"/>
        <v>86023.717985301279</v>
      </c>
      <c r="V892">
        <f t="shared" si="189"/>
        <v>183546663.82387877</v>
      </c>
    </row>
    <row r="893" spans="5:22" x14ac:dyDescent="0.15">
      <c r="E893" s="1">
        <v>44179</v>
      </c>
      <c r="F893">
        <f t="shared" si="179"/>
        <v>142401868442.43457</v>
      </c>
      <c r="G893">
        <f t="shared" si="180"/>
        <v>49043380.753281035</v>
      </c>
      <c r="H893">
        <v>6000000</v>
      </c>
      <c r="I893">
        <v>0.09</v>
      </c>
      <c r="J893">
        <f t="shared" si="178"/>
        <v>156862745.09803921</v>
      </c>
      <c r="K893">
        <f t="shared" si="181"/>
        <v>2066.407468794132</v>
      </c>
      <c r="L893">
        <f t="shared" si="182"/>
        <v>22960.082986601468</v>
      </c>
      <c r="N893">
        <v>20000000000</v>
      </c>
      <c r="O893" s="2">
        <f t="shared" si="183"/>
        <v>7.1200934221217285</v>
      </c>
      <c r="P893" s="2">
        <f t="shared" si="184"/>
        <v>2.4521690376640517E-3</v>
      </c>
      <c r="Q893" s="2">
        <f t="shared" si="185"/>
        <v>3.4440124479902202E-4</v>
      </c>
      <c r="R893">
        <v>120000</v>
      </c>
      <c r="S893">
        <f t="shared" si="186"/>
        <v>122980.39215686274</v>
      </c>
      <c r="T893">
        <f t="shared" si="187"/>
        <v>7742.4125094947121</v>
      </c>
      <c r="U893">
        <f t="shared" si="188"/>
        <v>86026.805661052364</v>
      </c>
      <c r="V893">
        <f t="shared" si="189"/>
        <v>183755667.93402094</v>
      </c>
    </row>
    <row r="894" spans="5:22" x14ac:dyDescent="0.15">
      <c r="E894" s="1">
        <v>44180</v>
      </c>
      <c r="F894">
        <f t="shared" si="179"/>
        <v>142558731187.53262</v>
      </c>
      <c r="G894">
        <f t="shared" si="180"/>
        <v>49066340.836267635</v>
      </c>
      <c r="H894">
        <v>6000000</v>
      </c>
      <c r="I894">
        <v>0.09</v>
      </c>
      <c r="J894">
        <f t="shared" si="178"/>
        <v>156862745.09803921</v>
      </c>
      <c r="K894">
        <f t="shared" si="181"/>
        <v>2065.1000648310496</v>
      </c>
      <c r="L894">
        <f t="shared" si="182"/>
        <v>22945.556275900552</v>
      </c>
      <c r="N894">
        <v>20000000000</v>
      </c>
      <c r="O894" s="2">
        <f t="shared" si="183"/>
        <v>7.1279365593766313</v>
      </c>
      <c r="P894" s="2">
        <f t="shared" si="184"/>
        <v>2.4533170418133817E-3</v>
      </c>
      <c r="Q894" s="2">
        <f t="shared" si="185"/>
        <v>3.4418334413850829E-4</v>
      </c>
      <c r="R894">
        <v>120000</v>
      </c>
      <c r="S894">
        <f t="shared" si="186"/>
        <v>122980.39215686274</v>
      </c>
      <c r="T894">
        <f t="shared" si="187"/>
        <v>7742.6899187186655</v>
      </c>
      <c r="U894">
        <f t="shared" si="188"/>
        <v>86029.887985762951</v>
      </c>
      <c r="V894">
        <f t="shared" si="189"/>
        <v>183964675.13183886</v>
      </c>
    </row>
    <row r="895" spans="5:22" x14ac:dyDescent="0.15">
      <c r="E895" s="1">
        <v>44181</v>
      </c>
      <c r="F895">
        <f t="shared" si="179"/>
        <v>142715593932.63068</v>
      </c>
      <c r="G895">
        <f t="shared" si="180"/>
        <v>49089286.392543539</v>
      </c>
      <c r="H895">
        <v>6000000</v>
      </c>
      <c r="I895">
        <v>0.09</v>
      </c>
      <c r="J895">
        <f t="shared" si="178"/>
        <v>156862745.09803921</v>
      </c>
      <c r="K895">
        <f t="shared" si="181"/>
        <v>2063.7949241503188</v>
      </c>
      <c r="L895">
        <f t="shared" si="182"/>
        <v>22931.054712781322</v>
      </c>
      <c r="N895">
        <v>20000000000</v>
      </c>
      <c r="O895" s="2">
        <f t="shared" si="183"/>
        <v>7.1357796966315341</v>
      </c>
      <c r="P895" s="2">
        <f t="shared" si="184"/>
        <v>2.4544643196271771E-3</v>
      </c>
      <c r="Q895" s="2">
        <f t="shared" si="185"/>
        <v>3.4396582069171983E-4</v>
      </c>
      <c r="R895">
        <v>120000</v>
      </c>
      <c r="S895">
        <f t="shared" si="186"/>
        <v>122980.39215686274</v>
      </c>
      <c r="T895">
        <f t="shared" si="187"/>
        <v>7742.9668477120122</v>
      </c>
      <c r="U895">
        <f t="shared" si="188"/>
        <v>86032.964974577917</v>
      </c>
      <c r="V895">
        <f t="shared" si="189"/>
        <v>184173685.41198149</v>
      </c>
    </row>
    <row r="896" spans="5:22" x14ac:dyDescent="0.15">
      <c r="E896" s="1">
        <v>44182</v>
      </c>
      <c r="F896">
        <f t="shared" si="179"/>
        <v>142872456677.72873</v>
      </c>
      <c r="G896">
        <f t="shared" si="180"/>
        <v>49112217.447256319</v>
      </c>
      <c r="H896">
        <v>6000000</v>
      </c>
      <c r="I896">
        <v>0.09</v>
      </c>
      <c r="J896">
        <f t="shared" si="178"/>
        <v>156862745.09803921</v>
      </c>
      <c r="K896">
        <f t="shared" si="181"/>
        <v>2062.4920403533051</v>
      </c>
      <c r="L896">
        <f t="shared" si="182"/>
        <v>22916.578226147834</v>
      </c>
      <c r="N896">
        <v>20000000000</v>
      </c>
      <c r="O896" s="2">
        <f t="shared" si="183"/>
        <v>7.143622833886436</v>
      </c>
      <c r="P896" s="2">
        <f t="shared" si="184"/>
        <v>2.4556108723628161E-3</v>
      </c>
      <c r="Q896" s="2">
        <f t="shared" si="185"/>
        <v>3.4374867339221753E-4</v>
      </c>
      <c r="R896">
        <v>120000</v>
      </c>
      <c r="S896">
        <f t="shared" si="186"/>
        <v>122980.39215686274</v>
      </c>
      <c r="T896">
        <f t="shared" si="187"/>
        <v>7743.2432978324341</v>
      </c>
      <c r="U896">
        <f t="shared" si="188"/>
        <v>86036.036642582607</v>
      </c>
      <c r="V896">
        <f t="shared" si="189"/>
        <v>184382698.76911294</v>
      </c>
    </row>
    <row r="897" spans="5:22" x14ac:dyDescent="0.15">
      <c r="E897" s="1">
        <v>44183</v>
      </c>
      <c r="F897">
        <f t="shared" si="179"/>
        <v>143029319422.82678</v>
      </c>
      <c r="G897">
        <f t="shared" si="180"/>
        <v>49135134.025482468</v>
      </c>
      <c r="H897">
        <v>6000000</v>
      </c>
      <c r="I897">
        <v>0.09</v>
      </c>
      <c r="J897">
        <f t="shared" si="178"/>
        <v>156862745.09803921</v>
      </c>
      <c r="K897">
        <f t="shared" si="181"/>
        <v>2061.191407066462</v>
      </c>
      <c r="L897">
        <f t="shared" si="182"/>
        <v>22902.126745182912</v>
      </c>
      <c r="N897">
        <v>20000000000</v>
      </c>
      <c r="O897" s="2">
        <f t="shared" si="183"/>
        <v>7.1514659711413389</v>
      </c>
      <c r="P897" s="2">
        <f t="shared" si="184"/>
        <v>2.4567567012741235E-3</v>
      </c>
      <c r="Q897" s="2">
        <f t="shared" si="185"/>
        <v>3.435319011777437E-4</v>
      </c>
      <c r="R897">
        <v>120000</v>
      </c>
      <c r="S897">
        <f t="shared" si="186"/>
        <v>122980.39215686274</v>
      </c>
      <c r="T897">
        <f t="shared" si="187"/>
        <v>7743.5192704322881</v>
      </c>
      <c r="U897">
        <f t="shared" si="188"/>
        <v>86039.103004803197</v>
      </c>
      <c r="V897">
        <f t="shared" si="189"/>
        <v>184591715.1979124</v>
      </c>
    </row>
    <row r="898" spans="5:22" x14ac:dyDescent="0.15">
      <c r="E898" s="1">
        <v>44184</v>
      </c>
      <c r="F898">
        <f t="shared" si="179"/>
        <v>143186182167.92484</v>
      </c>
      <c r="G898">
        <f t="shared" si="180"/>
        <v>49158036.152227648</v>
      </c>
      <c r="H898">
        <v>6000000</v>
      </c>
      <c r="I898">
        <v>0.09</v>
      </c>
      <c r="J898">
        <f t="shared" si="178"/>
        <v>156862745.09803921</v>
      </c>
      <c r="K898">
        <f t="shared" si="181"/>
        <v>2059.8930179412055</v>
      </c>
      <c r="L898">
        <f t="shared" si="182"/>
        <v>22887.700199346727</v>
      </c>
      <c r="N898">
        <v>20000000000</v>
      </c>
      <c r="O898" s="2">
        <f t="shared" si="183"/>
        <v>7.1593091083962417</v>
      </c>
      <c r="P898" s="2">
        <f t="shared" si="184"/>
        <v>2.4579018076113825E-3</v>
      </c>
      <c r="Q898" s="2">
        <f t="shared" si="185"/>
        <v>3.4331550299020088E-4</v>
      </c>
      <c r="R898">
        <v>120000</v>
      </c>
      <c r="S898">
        <f t="shared" si="186"/>
        <v>122980.39215686274</v>
      </c>
      <c r="T898">
        <f t="shared" si="187"/>
        <v>7743.7947668586412</v>
      </c>
      <c r="U898">
        <f t="shared" si="188"/>
        <v>86042.164076207133</v>
      </c>
      <c r="V898">
        <f t="shared" si="189"/>
        <v>184800734.69307408</v>
      </c>
    </row>
    <row r="899" spans="5:22" x14ac:dyDescent="0.15">
      <c r="E899" s="1">
        <v>44185</v>
      </c>
      <c r="F899">
        <f t="shared" si="179"/>
        <v>143343044913.02289</v>
      </c>
      <c r="G899">
        <f t="shared" si="180"/>
        <v>49180923.852426991</v>
      </c>
      <c r="H899">
        <v>6000000</v>
      </c>
      <c r="I899">
        <v>0.09</v>
      </c>
      <c r="J899">
        <f t="shared" si="178"/>
        <v>156862745.09803921</v>
      </c>
      <c r="K899">
        <f t="shared" si="181"/>
        <v>2058.5968666537865</v>
      </c>
      <c r="L899">
        <f t="shared" si="182"/>
        <v>22873.298518375406</v>
      </c>
      <c r="N899">
        <v>20000000000</v>
      </c>
      <c r="O899" s="2">
        <f t="shared" si="183"/>
        <v>7.1671522456511445</v>
      </c>
      <c r="P899" s="2">
        <f t="shared" si="184"/>
        <v>2.4590461926213497E-3</v>
      </c>
      <c r="Q899" s="2">
        <f t="shared" si="185"/>
        <v>3.4309947777563115E-4</v>
      </c>
      <c r="R899">
        <v>120000</v>
      </c>
      <c r="S899">
        <f t="shared" si="186"/>
        <v>122980.39215686274</v>
      </c>
      <c r="T899">
        <f t="shared" si="187"/>
        <v>7744.0697884532847</v>
      </c>
      <c r="U899">
        <f t="shared" si="188"/>
        <v>86045.219871703172</v>
      </c>
      <c r="V899">
        <f t="shared" si="189"/>
        <v>185009757.24930716</v>
      </c>
    </row>
    <row r="900" spans="5:22" x14ac:dyDescent="0.15">
      <c r="E900" s="1">
        <v>44186</v>
      </c>
      <c r="F900">
        <f t="shared" si="179"/>
        <v>143499907658.12094</v>
      </c>
      <c r="G900">
        <f t="shared" si="180"/>
        <v>49203797.150945365</v>
      </c>
      <c r="H900">
        <v>6000000</v>
      </c>
      <c r="I900">
        <v>0.09</v>
      </c>
      <c r="J900">
        <f t="shared" si="178"/>
        <v>156862745.09803921</v>
      </c>
      <c r="K900">
        <f t="shared" si="181"/>
        <v>2057.3029469051712</v>
      </c>
      <c r="L900">
        <f t="shared" si="182"/>
        <v>22858.921632279682</v>
      </c>
      <c r="N900">
        <v>20000000000</v>
      </c>
      <c r="O900" s="2">
        <f t="shared" si="183"/>
        <v>7.1749953829060473</v>
      </c>
      <c r="P900" s="2">
        <f t="shared" si="184"/>
        <v>2.4601898575472682E-3</v>
      </c>
      <c r="Q900" s="2">
        <f t="shared" si="185"/>
        <v>3.4288382448419526E-4</v>
      </c>
      <c r="R900">
        <v>120000</v>
      </c>
      <c r="S900">
        <f t="shared" si="186"/>
        <v>122980.39215686274</v>
      </c>
      <c r="T900">
        <f t="shared" si="187"/>
        <v>7744.3443365527701</v>
      </c>
      <c r="U900">
        <f t="shared" si="188"/>
        <v>86048.270406141892</v>
      </c>
      <c r="V900">
        <f t="shared" si="189"/>
        <v>185218782.86133572</v>
      </c>
    </row>
    <row r="901" spans="5:22" x14ac:dyDescent="0.15">
      <c r="E901" s="1">
        <v>44187</v>
      </c>
      <c r="F901">
        <f t="shared" si="179"/>
        <v>143656770403.21899</v>
      </c>
      <c r="G901">
        <f t="shared" si="180"/>
        <v>49226656.072577648</v>
      </c>
      <c r="H901">
        <v>6000000</v>
      </c>
      <c r="I901">
        <v>0.09</v>
      </c>
      <c r="J901">
        <f t="shared" si="178"/>
        <v>156862745.09803921</v>
      </c>
      <c r="K901">
        <f t="shared" si="181"/>
        <v>2056.0112524209135</v>
      </c>
      <c r="L901">
        <f t="shared" si="182"/>
        <v>22844.569471343482</v>
      </c>
      <c r="N901">
        <v>20000000000</v>
      </c>
      <c r="O901" s="2">
        <f t="shared" si="183"/>
        <v>7.1828385201609501</v>
      </c>
      <c r="P901" s="2">
        <f t="shared" si="184"/>
        <v>2.4613328036288823E-3</v>
      </c>
      <c r="Q901" s="2">
        <f t="shared" si="185"/>
        <v>3.4266854207015224E-4</v>
      </c>
      <c r="R901">
        <v>120000</v>
      </c>
      <c r="S901">
        <f t="shared" si="186"/>
        <v>122980.39215686274</v>
      </c>
      <c r="T901">
        <f t="shared" si="187"/>
        <v>7744.6184124884276</v>
      </c>
      <c r="U901">
        <f t="shared" si="188"/>
        <v>86051.315694315868</v>
      </c>
      <c r="V901">
        <f t="shared" si="189"/>
        <v>185427811.52389875</v>
      </c>
    </row>
    <row r="902" spans="5:22" x14ac:dyDescent="0.15">
      <c r="E902" s="1">
        <v>44188</v>
      </c>
      <c r="F902">
        <f t="shared" si="179"/>
        <v>143813633148.31705</v>
      </c>
      <c r="G902">
        <f t="shared" si="180"/>
        <v>49249500.642048992</v>
      </c>
      <c r="H902">
        <v>6000000</v>
      </c>
      <c r="I902">
        <v>0.09</v>
      </c>
      <c r="J902">
        <f t="shared" si="178"/>
        <v>156862745.09803921</v>
      </c>
      <c r="K902">
        <f t="shared" si="181"/>
        <v>2054.7217769510326</v>
      </c>
      <c r="L902">
        <f t="shared" si="182"/>
        <v>22830.241966122583</v>
      </c>
      <c r="N902">
        <v>20000000000</v>
      </c>
      <c r="O902" s="2">
        <f t="shared" si="183"/>
        <v>7.1906816574158521</v>
      </c>
      <c r="P902" s="2">
        <f t="shared" si="184"/>
        <v>2.4624750321024496E-3</v>
      </c>
      <c r="Q902" s="2">
        <f t="shared" si="185"/>
        <v>3.424536294918388E-4</v>
      </c>
      <c r="R902">
        <v>120000</v>
      </c>
      <c r="S902">
        <f t="shared" si="186"/>
        <v>122980.39215686274</v>
      </c>
      <c r="T902">
        <f t="shared" si="187"/>
        <v>7744.8920175863987</v>
      </c>
      <c r="U902">
        <f t="shared" si="188"/>
        <v>86054.355750959992</v>
      </c>
      <c r="V902">
        <f t="shared" si="189"/>
        <v>185636843.23174992</v>
      </c>
    </row>
    <row r="903" spans="5:22" x14ac:dyDescent="0.15">
      <c r="E903" s="1">
        <v>44189</v>
      </c>
      <c r="F903">
        <f t="shared" si="179"/>
        <v>143970495893.4151</v>
      </c>
      <c r="G903">
        <f t="shared" si="180"/>
        <v>49272330.884015113</v>
      </c>
      <c r="H903">
        <v>6000000</v>
      </c>
      <c r="I903">
        <v>0.09</v>
      </c>
      <c r="J903">
        <f t="shared" si="178"/>
        <v>156862745.09803921</v>
      </c>
      <c r="K903">
        <f t="shared" si="181"/>
        <v>2053.4345142698944</v>
      </c>
      <c r="L903">
        <f t="shared" si="182"/>
        <v>22815.939047443273</v>
      </c>
      <c r="N903">
        <v>20000000000</v>
      </c>
      <c r="O903" s="2">
        <f t="shared" si="183"/>
        <v>7.1985247946707549</v>
      </c>
      <c r="P903" s="2">
        <f t="shared" si="184"/>
        <v>2.4636165442007557E-3</v>
      </c>
      <c r="Q903" s="2">
        <f t="shared" si="185"/>
        <v>3.4223908571164908E-4</v>
      </c>
      <c r="R903">
        <v>120000</v>
      </c>
      <c r="S903">
        <f t="shared" si="186"/>
        <v>122980.39215686274</v>
      </c>
      <c r="T903">
        <f t="shared" si="187"/>
        <v>7745.1651531676607</v>
      </c>
      <c r="U903">
        <f t="shared" si="188"/>
        <v>86057.390590751791</v>
      </c>
      <c r="V903">
        <f t="shared" si="189"/>
        <v>185845877.97965774</v>
      </c>
    </row>
    <row r="904" spans="5:22" x14ac:dyDescent="0.15">
      <c r="E904" s="1">
        <v>44190</v>
      </c>
      <c r="F904">
        <f t="shared" si="179"/>
        <v>144127358638.51315</v>
      </c>
      <c r="G904">
        <f t="shared" si="180"/>
        <v>49295146.823062554</v>
      </c>
      <c r="H904">
        <v>6000000</v>
      </c>
      <c r="I904">
        <v>0.09</v>
      </c>
      <c r="J904">
        <f t="shared" ref="J904:J967" si="190">H904/0.51*1.2/I904</f>
        <v>156862745.09803921</v>
      </c>
      <c r="K904">
        <f t="shared" si="181"/>
        <v>2052.1494581760867</v>
      </c>
      <c r="L904">
        <f t="shared" si="182"/>
        <v>22801.660646400964</v>
      </c>
      <c r="N904">
        <v>20000000000</v>
      </c>
      <c r="O904" s="2">
        <f t="shared" si="183"/>
        <v>7.2063679319256577</v>
      </c>
      <c r="P904" s="2">
        <f t="shared" si="184"/>
        <v>2.4647573411531276E-3</v>
      </c>
      <c r="Q904" s="2">
        <f t="shared" si="185"/>
        <v>3.420249096960145E-4</v>
      </c>
      <c r="R904">
        <v>120000</v>
      </c>
      <c r="S904">
        <f t="shared" si="186"/>
        <v>122980.39215686274</v>
      </c>
      <c r="T904">
        <f t="shared" si="187"/>
        <v>7745.4378205480471</v>
      </c>
      <c r="U904">
        <f t="shared" si="188"/>
        <v>86060.420228311632</v>
      </c>
      <c r="V904">
        <f t="shared" si="189"/>
        <v>186054915.76240537</v>
      </c>
    </row>
    <row r="905" spans="5:22" x14ac:dyDescent="0.15">
      <c r="E905" s="1">
        <v>44191</v>
      </c>
      <c r="F905">
        <f t="shared" si="179"/>
        <v>144284221383.61121</v>
      </c>
      <c r="G905">
        <f t="shared" si="180"/>
        <v>49317948.483708955</v>
      </c>
      <c r="H905">
        <v>6000000</v>
      </c>
      <c r="I905">
        <v>0.09</v>
      </c>
      <c r="J905">
        <f t="shared" si="190"/>
        <v>156862745.09803921</v>
      </c>
      <c r="K905">
        <f t="shared" si="181"/>
        <v>2050.8666024923014</v>
      </c>
      <c r="L905">
        <f t="shared" si="182"/>
        <v>22787.406694358906</v>
      </c>
      <c r="N905">
        <v>20000000000</v>
      </c>
      <c r="O905" s="2">
        <f t="shared" si="183"/>
        <v>7.2142110691805605</v>
      </c>
      <c r="P905" s="2">
        <f t="shared" si="184"/>
        <v>2.4658974241854479E-3</v>
      </c>
      <c r="Q905" s="2">
        <f t="shared" si="185"/>
        <v>3.418111004153835E-4</v>
      </c>
      <c r="R905">
        <v>120000</v>
      </c>
      <c r="S905">
        <f t="shared" si="186"/>
        <v>122980.39215686274</v>
      </c>
      <c r="T905">
        <f t="shared" si="187"/>
        <v>7745.7100210382814</v>
      </c>
      <c r="U905">
        <f t="shared" si="188"/>
        <v>86063.44467820313</v>
      </c>
      <c r="V905">
        <f t="shared" si="189"/>
        <v>186263956.57479054</v>
      </c>
    </row>
    <row r="906" spans="5:22" x14ac:dyDescent="0.15">
      <c r="E906" s="1">
        <v>44192</v>
      </c>
      <c r="F906">
        <f t="shared" si="179"/>
        <v>144441084128.70926</v>
      </c>
      <c r="G906">
        <f t="shared" si="180"/>
        <v>49340735.890403315</v>
      </c>
      <c r="H906">
        <v>6000000</v>
      </c>
      <c r="I906">
        <v>0.09</v>
      </c>
      <c r="J906">
        <f t="shared" si="190"/>
        <v>156862745.09803921</v>
      </c>
      <c r="K906">
        <f t="shared" si="181"/>
        <v>2049.585941065211</v>
      </c>
      <c r="L906">
        <f t="shared" si="182"/>
        <v>22773.177122946789</v>
      </c>
      <c r="N906">
        <v>20000000000</v>
      </c>
      <c r="O906" s="2">
        <f t="shared" si="183"/>
        <v>7.2220542064354634</v>
      </c>
      <c r="P906" s="2">
        <f t="shared" si="184"/>
        <v>2.4670367945201659E-3</v>
      </c>
      <c r="Q906" s="2">
        <f t="shared" si="185"/>
        <v>3.4159765684420188E-4</v>
      </c>
      <c r="R906">
        <v>120000</v>
      </c>
      <c r="S906">
        <f t="shared" si="186"/>
        <v>122980.39215686274</v>
      </c>
      <c r="T906">
        <f t="shared" si="187"/>
        <v>7745.9817559439962</v>
      </c>
      <c r="U906">
        <f t="shared" si="188"/>
        <v>86066.463954933293</v>
      </c>
      <c r="V906">
        <f t="shared" si="189"/>
        <v>186473000.41162562</v>
      </c>
    </row>
    <row r="907" spans="5:22" x14ac:dyDescent="0.15">
      <c r="E907" s="1">
        <v>44193</v>
      </c>
      <c r="F907">
        <f t="shared" si="179"/>
        <v>144597946873.80731</v>
      </c>
      <c r="G907">
        <f t="shared" si="180"/>
        <v>49363509.067526259</v>
      </c>
      <c r="H907">
        <v>6000000</v>
      </c>
      <c r="I907">
        <v>0.09</v>
      </c>
      <c r="J907">
        <f t="shared" si="190"/>
        <v>156862745.09803921</v>
      </c>
      <c r="K907">
        <f t="shared" si="181"/>
        <v>2048.3074677653549</v>
      </c>
      <c r="L907">
        <f t="shared" si="182"/>
        <v>22758.971864059498</v>
      </c>
      <c r="N907">
        <v>20000000000</v>
      </c>
      <c r="O907" s="2">
        <f t="shared" si="183"/>
        <v>7.2298973436903653</v>
      </c>
      <c r="P907" s="2">
        <f t="shared" si="184"/>
        <v>2.468175453376313E-3</v>
      </c>
      <c r="Q907" s="2">
        <f t="shared" si="185"/>
        <v>3.4138457796089244E-4</v>
      </c>
      <c r="R907">
        <v>120000</v>
      </c>
      <c r="S907">
        <f t="shared" si="186"/>
        <v>122980.39215686274</v>
      </c>
      <c r="T907">
        <f t="shared" si="187"/>
        <v>7746.253026565757</v>
      </c>
      <c r="U907">
        <f t="shared" si="188"/>
        <v>86069.478072952857</v>
      </c>
      <c r="V907">
        <f t="shared" si="189"/>
        <v>186682047.26773742</v>
      </c>
    </row>
    <row r="908" spans="5:22" x14ac:dyDescent="0.15">
      <c r="E908" s="1">
        <v>44194</v>
      </c>
      <c r="F908">
        <f t="shared" si="179"/>
        <v>144754809618.90536</v>
      </c>
      <c r="G908">
        <f t="shared" si="180"/>
        <v>49386268.039390318</v>
      </c>
      <c r="H908">
        <v>6000000</v>
      </c>
      <c r="I908">
        <v>0.09</v>
      </c>
      <c r="J908">
        <f t="shared" si="190"/>
        <v>156862745.09803921</v>
      </c>
      <c r="K908">
        <f t="shared" si="181"/>
        <v>2047.0311764870164</v>
      </c>
      <c r="L908">
        <f t="shared" si="182"/>
        <v>22744.790849855737</v>
      </c>
      <c r="N908">
        <v>20000000000</v>
      </c>
      <c r="O908" s="2">
        <f t="shared" si="183"/>
        <v>7.2377404809452681</v>
      </c>
      <c r="P908" s="2">
        <f t="shared" si="184"/>
        <v>2.4693134019695157E-3</v>
      </c>
      <c r="Q908" s="2">
        <f t="shared" si="185"/>
        <v>3.4117186274783604E-4</v>
      </c>
      <c r="R908">
        <v>120000</v>
      </c>
      <c r="S908">
        <f t="shared" si="186"/>
        <v>122980.39215686274</v>
      </c>
      <c r="T908">
        <f t="shared" si="187"/>
        <v>7746.5238341990989</v>
      </c>
      <c r="U908">
        <f t="shared" si="188"/>
        <v>86072.487046656664</v>
      </c>
      <c r="V908">
        <f t="shared" si="189"/>
        <v>186891097.13796723</v>
      </c>
    </row>
    <row r="909" spans="5:22" x14ac:dyDescent="0.15">
      <c r="E909" s="1">
        <v>44195</v>
      </c>
      <c r="F909">
        <f t="shared" si="179"/>
        <v>144911672364.00342</v>
      </c>
      <c r="G909">
        <f t="shared" si="180"/>
        <v>49409012.830240175</v>
      </c>
      <c r="H909">
        <v>6000000</v>
      </c>
      <c r="I909">
        <v>0.09</v>
      </c>
      <c r="J909">
        <f t="shared" si="190"/>
        <v>156862745.09803921</v>
      </c>
      <c r="K909">
        <f t="shared" si="181"/>
        <v>2045.7570611481076</v>
      </c>
      <c r="L909">
        <f t="shared" si="182"/>
        <v>22730.634012756753</v>
      </c>
      <c r="N909">
        <v>20000000000</v>
      </c>
      <c r="O909" s="2">
        <f t="shared" si="183"/>
        <v>7.2455836182001709</v>
      </c>
      <c r="P909" s="2">
        <f t="shared" si="184"/>
        <v>2.4704506415120088E-3</v>
      </c>
      <c r="Q909" s="2">
        <f t="shared" si="185"/>
        <v>3.4095951019135124E-4</v>
      </c>
      <c r="R909">
        <v>120000</v>
      </c>
      <c r="S909">
        <f t="shared" si="186"/>
        <v>122980.39215686274</v>
      </c>
      <c r="T909">
        <f t="shared" si="187"/>
        <v>7746.7941801345378</v>
      </c>
      <c r="U909">
        <f t="shared" si="188"/>
        <v>86075.49089038375</v>
      </c>
      <c r="V909">
        <f t="shared" si="189"/>
        <v>187100150.01717076</v>
      </c>
    </row>
    <row r="910" spans="5:22" x14ac:dyDescent="0.15">
      <c r="E910" s="1">
        <v>44196</v>
      </c>
      <c r="F910">
        <f t="shared" si="179"/>
        <v>145068535109.10147</v>
      </c>
      <c r="G910">
        <f t="shared" si="180"/>
        <v>49431743.464252934</v>
      </c>
      <c r="H910">
        <v>6000000</v>
      </c>
      <c r="I910">
        <v>0.09</v>
      </c>
      <c r="J910">
        <f t="shared" si="190"/>
        <v>156862745.09803921</v>
      </c>
      <c r="K910">
        <f t="shared" si="181"/>
        <v>2044.4851156900515</v>
      </c>
      <c r="L910">
        <f t="shared" si="182"/>
        <v>22716.501285445018</v>
      </c>
      <c r="N910">
        <v>20000000000</v>
      </c>
      <c r="O910" s="2">
        <f t="shared" si="183"/>
        <v>7.2534267554550738</v>
      </c>
      <c r="P910" s="2">
        <f t="shared" si="184"/>
        <v>2.4715871732126468E-3</v>
      </c>
      <c r="Q910" s="2">
        <f t="shared" si="185"/>
        <v>3.4074751928167525E-4</v>
      </c>
      <c r="R910">
        <v>120000</v>
      </c>
      <c r="S910">
        <f t="shared" si="186"/>
        <v>122980.39215686274</v>
      </c>
      <c r="T910">
        <f t="shared" si="187"/>
        <v>7747.0640656576015</v>
      </c>
      <c r="U910">
        <f t="shared" si="188"/>
        <v>86078.489618417792</v>
      </c>
      <c r="V910">
        <f t="shared" si="189"/>
        <v>187309205.90021801</v>
      </c>
    </row>
    <row r="911" spans="5:22" x14ac:dyDescent="0.15">
      <c r="E911" s="1">
        <v>44197</v>
      </c>
      <c r="F911">
        <f t="shared" si="179"/>
        <v>145225397854.19952</v>
      </c>
      <c r="G911">
        <f t="shared" si="180"/>
        <v>49454459.965538383</v>
      </c>
      <c r="H911">
        <v>6000000</v>
      </c>
      <c r="I911">
        <v>0.09</v>
      </c>
      <c r="J911">
        <f t="shared" si="190"/>
        <v>156862745.09803921</v>
      </c>
      <c r="K911">
        <f t="shared" si="181"/>
        <v>2043.2153340776665</v>
      </c>
      <c r="L911">
        <f t="shared" si="182"/>
        <v>22702.392600862961</v>
      </c>
      <c r="N911">
        <v>20000000000</v>
      </c>
      <c r="O911" s="2">
        <f t="shared" si="183"/>
        <v>7.2612698927099766</v>
      </c>
      <c r="P911" s="2">
        <f t="shared" si="184"/>
        <v>2.4727229982769191E-3</v>
      </c>
      <c r="Q911" s="2">
        <f t="shared" si="185"/>
        <v>3.4053588901294442E-4</v>
      </c>
      <c r="R911">
        <v>120000</v>
      </c>
      <c r="S911">
        <f t="shared" si="186"/>
        <v>122980.39215686274</v>
      </c>
      <c r="T911">
        <f t="shared" si="187"/>
        <v>7747.3334920488551</v>
      </c>
      <c r="U911">
        <f t="shared" si="188"/>
        <v>86081.483244987277</v>
      </c>
      <c r="V911">
        <f t="shared" si="189"/>
        <v>187518264.7819933</v>
      </c>
    </row>
    <row r="912" spans="5:22" x14ac:dyDescent="0.15">
      <c r="E912" s="1">
        <v>44198</v>
      </c>
      <c r="F912">
        <f t="shared" si="179"/>
        <v>145382260599.29758</v>
      </c>
      <c r="G912">
        <f t="shared" si="180"/>
        <v>49477162.358139247</v>
      </c>
      <c r="H912">
        <v>6000000</v>
      </c>
      <c r="I912">
        <v>0.09</v>
      </c>
      <c r="J912">
        <f t="shared" si="190"/>
        <v>156862745.09803921</v>
      </c>
      <c r="K912">
        <f t="shared" si="181"/>
        <v>2041.9477102990502</v>
      </c>
      <c r="L912">
        <f t="shared" si="182"/>
        <v>22688.307892211669</v>
      </c>
      <c r="N912">
        <v>20000000000</v>
      </c>
      <c r="O912" s="2">
        <f t="shared" si="183"/>
        <v>7.2691130299648785</v>
      </c>
      <c r="P912" s="2">
        <f t="shared" si="184"/>
        <v>2.4738581179069622E-3</v>
      </c>
      <c r="Q912" s="2">
        <f t="shared" si="185"/>
        <v>3.4032461838317499E-4</v>
      </c>
      <c r="R912">
        <v>120000</v>
      </c>
      <c r="S912">
        <f t="shared" si="186"/>
        <v>122980.39215686274</v>
      </c>
      <c r="T912">
        <f t="shared" si="187"/>
        <v>7747.6024605839229</v>
      </c>
      <c r="U912">
        <f t="shared" si="188"/>
        <v>86084.471784265814</v>
      </c>
      <c r="V912">
        <f t="shared" si="189"/>
        <v>187727326.65739515</v>
      </c>
    </row>
    <row r="913" spans="5:22" x14ac:dyDescent="0.15">
      <c r="E913" s="1">
        <v>44199</v>
      </c>
      <c r="F913">
        <f t="shared" si="179"/>
        <v>145539123344.39563</v>
      </c>
      <c r="G913">
        <f t="shared" si="180"/>
        <v>49499850.666031457</v>
      </c>
      <c r="H913">
        <v>6000000</v>
      </c>
      <c r="I913">
        <v>0.09</v>
      </c>
      <c r="J913">
        <f t="shared" si="190"/>
        <v>156862745.09803921</v>
      </c>
      <c r="K913">
        <f t="shared" si="181"/>
        <v>2040.6822383654649</v>
      </c>
      <c r="L913">
        <f t="shared" si="182"/>
        <v>22674.247092949612</v>
      </c>
      <c r="N913">
        <v>20000000000</v>
      </c>
      <c r="O913" s="2">
        <f t="shared" si="183"/>
        <v>7.2769561672197813</v>
      </c>
      <c r="P913" s="2">
        <f t="shared" si="184"/>
        <v>2.4749925333015727E-3</v>
      </c>
      <c r="Q913" s="2">
        <f t="shared" si="185"/>
        <v>3.4011370639424411E-4</v>
      </c>
      <c r="R913">
        <v>120000</v>
      </c>
      <c r="S913">
        <f t="shared" si="186"/>
        <v>122980.39215686274</v>
      </c>
      <c r="T913">
        <f t="shared" si="187"/>
        <v>7747.8709725335139</v>
      </c>
      <c r="U913">
        <f t="shared" si="188"/>
        <v>86087.455250372383</v>
      </c>
      <c r="V913">
        <f t="shared" si="189"/>
        <v>187936391.52133629</v>
      </c>
    </row>
    <row r="914" spans="5:22" x14ac:dyDescent="0.15">
      <c r="E914" s="1">
        <v>44200</v>
      </c>
      <c r="F914">
        <f t="shared" si="179"/>
        <v>145695986089.49368</v>
      </c>
      <c r="G914">
        <f t="shared" si="180"/>
        <v>49522524.913124405</v>
      </c>
      <c r="H914">
        <v>6000000</v>
      </c>
      <c r="I914">
        <v>0.09</v>
      </c>
      <c r="J914">
        <f t="shared" si="190"/>
        <v>156862745.09803921</v>
      </c>
      <c r="K914">
        <f t="shared" si="181"/>
        <v>2039.4189123112239</v>
      </c>
      <c r="L914">
        <f t="shared" si="182"/>
        <v>22660.210136791378</v>
      </c>
      <c r="N914">
        <v>20000000000</v>
      </c>
      <c r="O914" s="2">
        <f t="shared" si="183"/>
        <v>7.2847993044746842</v>
      </c>
      <c r="P914" s="2">
        <f t="shared" si="184"/>
        <v>2.4761262456562201E-3</v>
      </c>
      <c r="Q914" s="2">
        <f t="shared" si="185"/>
        <v>3.3990315205187068E-4</v>
      </c>
      <c r="R914">
        <v>120000</v>
      </c>
      <c r="S914">
        <f t="shared" si="186"/>
        <v>122980.39215686274</v>
      </c>
      <c r="T914">
        <f t="shared" si="187"/>
        <v>7748.1390291634516</v>
      </c>
      <c r="U914">
        <f t="shared" si="188"/>
        <v>86090.433657371686</v>
      </c>
      <c r="V914">
        <f t="shared" si="189"/>
        <v>188145459.36874354</v>
      </c>
    </row>
    <row r="915" spans="5:22" x14ac:dyDescent="0.15">
      <c r="E915" s="1">
        <v>44201</v>
      </c>
      <c r="F915">
        <f t="shared" si="179"/>
        <v>145852848834.59174</v>
      </c>
      <c r="G915">
        <f t="shared" si="180"/>
        <v>49545185.123261198</v>
      </c>
      <c r="H915">
        <v>6000000</v>
      </c>
      <c r="I915">
        <v>0.09</v>
      </c>
      <c r="J915">
        <f t="shared" si="190"/>
        <v>156862745.09803921</v>
      </c>
      <c r="K915">
        <f t="shared" si="181"/>
        <v>2038.1577261935784</v>
      </c>
      <c r="L915">
        <f t="shared" si="182"/>
        <v>22646.196957706426</v>
      </c>
      <c r="N915">
        <v>20000000000</v>
      </c>
      <c r="O915" s="2">
        <f t="shared" si="183"/>
        <v>7.292642441729587</v>
      </c>
      <c r="P915" s="2">
        <f t="shared" si="184"/>
        <v>2.4772592561630598E-3</v>
      </c>
      <c r="Q915" s="2">
        <f t="shared" si="185"/>
        <v>3.3969295436559637E-4</v>
      </c>
      <c r="R915">
        <v>120000</v>
      </c>
      <c r="S915">
        <f t="shared" si="186"/>
        <v>122980.39215686274</v>
      </c>
      <c r="T915">
        <f t="shared" si="187"/>
        <v>7748.4066317346824</v>
      </c>
      <c r="U915">
        <f t="shared" si="188"/>
        <v>86093.407019274251</v>
      </c>
      <c r="V915">
        <f t="shared" si="189"/>
        <v>188354530.19455779</v>
      </c>
    </row>
    <row r="916" spans="5:22" x14ac:dyDescent="0.15">
      <c r="E916" s="1">
        <v>44202</v>
      </c>
      <c r="F916">
        <f t="shared" si="179"/>
        <v>146009711579.68979</v>
      </c>
      <c r="G916">
        <f t="shared" si="180"/>
        <v>49567831.320218906</v>
      </c>
      <c r="H916">
        <v>6000000</v>
      </c>
      <c r="I916">
        <v>0.09</v>
      </c>
      <c r="J916">
        <f t="shared" si="190"/>
        <v>156862745.09803921</v>
      </c>
      <c r="K916">
        <f t="shared" si="181"/>
        <v>2036.8986740926025</v>
      </c>
      <c r="L916">
        <f t="shared" si="182"/>
        <v>22632.207489917808</v>
      </c>
      <c r="N916">
        <v>20000000000</v>
      </c>
      <c r="O916" s="2">
        <f t="shared" si="183"/>
        <v>7.3004855789844898</v>
      </c>
      <c r="P916" s="2">
        <f t="shared" si="184"/>
        <v>2.4783915660109455E-3</v>
      </c>
      <c r="Q916" s="2">
        <f t="shared" si="185"/>
        <v>3.3948311234876708E-4</v>
      </c>
      <c r="R916">
        <v>120000</v>
      </c>
      <c r="S916">
        <f t="shared" si="186"/>
        <v>122980.39215686274</v>
      </c>
      <c r="T916">
        <f t="shared" si="187"/>
        <v>7748.6737815033175</v>
      </c>
      <c r="U916">
        <f t="shared" si="188"/>
        <v>86096.375350036862</v>
      </c>
      <c r="V916">
        <f t="shared" si="189"/>
        <v>188563603.99373394</v>
      </c>
    </row>
    <row r="917" spans="5:22" x14ac:dyDescent="0.15">
      <c r="E917" s="1">
        <v>44203</v>
      </c>
      <c r="F917">
        <f t="shared" si="179"/>
        <v>146166574324.78784</v>
      </c>
      <c r="G917">
        <f t="shared" si="180"/>
        <v>49590463.527708821</v>
      </c>
      <c r="H917">
        <v>6000000</v>
      </c>
      <c r="I917">
        <v>0.09</v>
      </c>
      <c r="J917">
        <f t="shared" si="190"/>
        <v>156862745.09803921</v>
      </c>
      <c r="K917">
        <f t="shared" si="181"/>
        <v>2035.6417501110839</v>
      </c>
      <c r="L917">
        <f t="shared" si="182"/>
        <v>22618.241667900933</v>
      </c>
      <c r="N917">
        <v>20000000000</v>
      </c>
      <c r="O917" s="2">
        <f t="shared" si="183"/>
        <v>7.3083287162393917</v>
      </c>
      <c r="P917" s="2">
        <f t="shared" si="184"/>
        <v>2.4795231763854409E-3</v>
      </c>
      <c r="Q917" s="2">
        <f t="shared" si="185"/>
        <v>3.3927362501851396E-4</v>
      </c>
      <c r="R917">
        <v>120000</v>
      </c>
      <c r="S917">
        <f t="shared" si="186"/>
        <v>122980.39215686274</v>
      </c>
      <c r="T917">
        <f t="shared" si="187"/>
        <v>7748.9404797206471</v>
      </c>
      <c r="U917">
        <f t="shared" si="188"/>
        <v>86099.338663562754</v>
      </c>
      <c r="V917">
        <f t="shared" si="189"/>
        <v>188772680.76124084</v>
      </c>
    </row>
    <row r="918" spans="5:22" x14ac:dyDescent="0.15">
      <c r="E918" s="1">
        <v>44204</v>
      </c>
      <c r="F918">
        <f t="shared" si="179"/>
        <v>146323437069.88589</v>
      </c>
      <c r="G918">
        <f t="shared" si="180"/>
        <v>49613081.769376725</v>
      </c>
      <c r="H918">
        <v>6000000</v>
      </c>
      <c r="I918">
        <v>0.09</v>
      </c>
      <c r="J918">
        <f t="shared" si="190"/>
        <v>156862745.09803921</v>
      </c>
      <c r="K918">
        <f t="shared" si="181"/>
        <v>2034.3869483744113</v>
      </c>
      <c r="L918">
        <f t="shared" si="182"/>
        <v>22604.299426382349</v>
      </c>
      <c r="N918">
        <v>20000000000</v>
      </c>
      <c r="O918" s="2">
        <f t="shared" si="183"/>
        <v>7.3161718534942946</v>
      </c>
      <c r="P918" s="2">
        <f t="shared" si="184"/>
        <v>2.4806540884688361E-3</v>
      </c>
      <c r="Q918" s="2">
        <f t="shared" si="185"/>
        <v>3.3906449139573517E-4</v>
      </c>
      <c r="R918">
        <v>120000</v>
      </c>
      <c r="S918">
        <f t="shared" si="186"/>
        <v>122980.39215686274</v>
      </c>
      <c r="T918">
        <f t="shared" si="187"/>
        <v>7749.2067276331636</v>
      </c>
      <c r="U918">
        <f t="shared" si="188"/>
        <v>86102.296973701814</v>
      </c>
      <c r="V918">
        <f t="shared" si="189"/>
        <v>188981760.49206126</v>
      </c>
    </row>
    <row r="919" spans="5:22" x14ac:dyDescent="0.15">
      <c r="E919" s="1">
        <v>44205</v>
      </c>
      <c r="F919">
        <f t="shared" si="179"/>
        <v>146480299814.98395</v>
      </c>
      <c r="G919">
        <f t="shared" si="180"/>
        <v>49635686.068803109</v>
      </c>
      <c r="H919">
        <v>6000000</v>
      </c>
      <c r="I919">
        <v>0.09</v>
      </c>
      <c r="J919">
        <f t="shared" si="190"/>
        <v>156862745.09803921</v>
      </c>
      <c r="K919">
        <f t="shared" si="181"/>
        <v>2033.1342630304628</v>
      </c>
      <c r="L919">
        <f t="shared" si="182"/>
        <v>22590.380700338475</v>
      </c>
      <c r="N919">
        <v>20000000000</v>
      </c>
      <c r="O919" s="2">
        <f t="shared" si="183"/>
        <v>7.3240149907491974</v>
      </c>
      <c r="P919" s="2">
        <f t="shared" si="184"/>
        <v>2.4817843034401553E-3</v>
      </c>
      <c r="Q919" s="2">
        <f t="shared" si="185"/>
        <v>3.3885571050507718E-4</v>
      </c>
      <c r="R919">
        <v>120000</v>
      </c>
      <c r="S919">
        <f t="shared" si="186"/>
        <v>122980.39215686274</v>
      </c>
      <c r="T919">
        <f t="shared" si="187"/>
        <v>7749.4725264825902</v>
      </c>
      <c r="U919">
        <f t="shared" si="188"/>
        <v>86105.250294251004</v>
      </c>
      <c r="V919">
        <f t="shared" si="189"/>
        <v>189190843.18119183</v>
      </c>
    </row>
    <row r="920" spans="5:22" x14ac:dyDescent="0.15">
      <c r="E920" s="1">
        <v>44206</v>
      </c>
      <c r="F920">
        <f t="shared" si="179"/>
        <v>146637162560.082</v>
      </c>
      <c r="G920">
        <f t="shared" si="180"/>
        <v>49658276.449503444</v>
      </c>
      <c r="H920">
        <v>6000000</v>
      </c>
      <c r="I920">
        <v>0.09</v>
      </c>
      <c r="J920">
        <f t="shared" si="190"/>
        <v>156862745.09803921</v>
      </c>
      <c r="K920">
        <f t="shared" si="181"/>
        <v>2031.8836882494984</v>
      </c>
      <c r="L920">
        <f t="shared" si="182"/>
        <v>22576.485424994429</v>
      </c>
      <c r="N920">
        <v>20000000000</v>
      </c>
      <c r="O920" s="2">
        <f t="shared" si="183"/>
        <v>7.3318581280041002</v>
      </c>
      <c r="P920" s="2">
        <f t="shared" si="184"/>
        <v>2.4829138224751724E-3</v>
      </c>
      <c r="Q920" s="2">
        <f t="shared" si="185"/>
        <v>3.3864728137491639E-4</v>
      </c>
      <c r="R920">
        <v>120000</v>
      </c>
      <c r="S920">
        <f t="shared" si="186"/>
        <v>122980.39215686274</v>
      </c>
      <c r="T920">
        <f t="shared" si="187"/>
        <v>7749.7378775059005</v>
      </c>
      <c r="U920">
        <f t="shared" si="188"/>
        <v>86108.198638954447</v>
      </c>
      <c r="V920">
        <f t="shared" si="189"/>
        <v>189399928.82364294</v>
      </c>
    </row>
    <row r="921" spans="5:22" x14ac:dyDescent="0.15">
      <c r="E921" s="1">
        <v>44207</v>
      </c>
      <c r="F921">
        <f t="shared" si="179"/>
        <v>146794025305.18005</v>
      </c>
      <c r="G921">
        <f t="shared" si="180"/>
        <v>49680852.93492844</v>
      </c>
      <c r="H921">
        <v>6000000</v>
      </c>
      <c r="I921">
        <v>0.09</v>
      </c>
      <c r="J921">
        <f t="shared" si="190"/>
        <v>156862745.09803921</v>
      </c>
      <c r="K921">
        <f t="shared" si="181"/>
        <v>2030.6352182240473</v>
      </c>
      <c r="L921">
        <f t="shared" si="182"/>
        <v>22562.613535822748</v>
      </c>
      <c r="N921">
        <v>20000000000</v>
      </c>
      <c r="O921" s="2">
        <f t="shared" si="183"/>
        <v>7.339701265259003</v>
      </c>
      <c r="P921" s="2">
        <f t="shared" si="184"/>
        <v>2.4840426467464221E-3</v>
      </c>
      <c r="Q921" s="2">
        <f t="shared" si="185"/>
        <v>3.3843920303734123E-4</v>
      </c>
      <c r="R921">
        <v>120000</v>
      </c>
      <c r="S921">
        <f t="shared" si="186"/>
        <v>122980.39215686274</v>
      </c>
      <c r="T921">
        <f t="shared" si="187"/>
        <v>7750.0027819353418</v>
      </c>
      <c r="U921">
        <f t="shared" si="188"/>
        <v>86111.142021503794</v>
      </c>
      <c r="V921">
        <f t="shared" si="189"/>
        <v>189609017.41443875</v>
      </c>
    </row>
    <row r="922" spans="5:22" x14ac:dyDescent="0.15">
      <c r="E922" s="1">
        <v>44208</v>
      </c>
      <c r="F922">
        <f t="shared" si="179"/>
        <v>146950888050.27811</v>
      </c>
      <c r="G922">
        <f t="shared" si="180"/>
        <v>49703415.548464261</v>
      </c>
      <c r="H922">
        <v>6000000</v>
      </c>
      <c r="I922">
        <v>0.09</v>
      </c>
      <c r="J922">
        <f t="shared" si="190"/>
        <v>156862745.09803921</v>
      </c>
      <c r="K922">
        <f t="shared" si="181"/>
        <v>2029.3888471688019</v>
      </c>
      <c r="L922">
        <f t="shared" si="182"/>
        <v>22548.764968542244</v>
      </c>
      <c r="N922">
        <v>20000000000</v>
      </c>
      <c r="O922" s="2">
        <f t="shared" si="183"/>
        <v>7.3475444025139049</v>
      </c>
      <c r="P922" s="2">
        <f t="shared" si="184"/>
        <v>2.4851707774232131E-3</v>
      </c>
      <c r="Q922" s="2">
        <f t="shared" si="185"/>
        <v>3.3823147452813367E-4</v>
      </c>
      <c r="R922">
        <v>120000</v>
      </c>
      <c r="S922">
        <f t="shared" si="186"/>
        <v>122980.39215686274</v>
      </c>
      <c r="T922">
        <f t="shared" si="187"/>
        <v>7750.2672409984616</v>
      </c>
      <c r="U922">
        <f t="shared" si="188"/>
        <v>86114.080455538468</v>
      </c>
      <c r="V922">
        <f t="shared" si="189"/>
        <v>189818108.94861713</v>
      </c>
    </row>
    <row r="923" spans="5:22" x14ac:dyDescent="0.15">
      <c r="E923" s="1">
        <v>44209</v>
      </c>
      <c r="F923">
        <f t="shared" si="179"/>
        <v>147107750795.37616</v>
      </c>
      <c r="G923">
        <f t="shared" si="180"/>
        <v>49725964.313432805</v>
      </c>
      <c r="H923">
        <v>6000000</v>
      </c>
      <c r="I923">
        <v>0.09</v>
      </c>
      <c r="J923">
        <f t="shared" si="190"/>
        <v>156862745.09803921</v>
      </c>
      <c r="K923">
        <f t="shared" si="181"/>
        <v>2028.144569320508</v>
      </c>
      <c r="L923">
        <f t="shared" si="182"/>
        <v>22534.939659116757</v>
      </c>
      <c r="N923">
        <v>20000000000</v>
      </c>
      <c r="O923" s="2">
        <f t="shared" si="183"/>
        <v>7.3553875397688078</v>
      </c>
      <c r="P923" s="2">
        <f t="shared" si="184"/>
        <v>2.4862982156716403E-3</v>
      </c>
      <c r="Q923" s="2">
        <f t="shared" si="185"/>
        <v>3.3802409488675137E-4</v>
      </c>
      <c r="R923">
        <v>120000</v>
      </c>
      <c r="S923">
        <f t="shared" si="186"/>
        <v>122980.39215686274</v>
      </c>
      <c r="T923">
        <f t="shared" si="187"/>
        <v>7750.5312559181239</v>
      </c>
      <c r="U923">
        <f t="shared" si="188"/>
        <v>86117.013954645823</v>
      </c>
      <c r="V923">
        <f t="shared" si="189"/>
        <v>190027203.42122954</v>
      </c>
    </row>
    <row r="924" spans="5:22" x14ac:dyDescent="0.15">
      <c r="E924" s="1">
        <v>44210</v>
      </c>
      <c r="F924">
        <f t="shared" si="179"/>
        <v>147264613540.47421</v>
      </c>
      <c r="G924">
        <f t="shared" si="180"/>
        <v>49748499.253091924</v>
      </c>
      <c r="H924">
        <v>6000000</v>
      </c>
      <c r="I924">
        <v>0.09</v>
      </c>
      <c r="J924">
        <f t="shared" si="190"/>
        <v>156862745.09803921</v>
      </c>
      <c r="K924">
        <f t="shared" si="181"/>
        <v>2026.9023789378587</v>
      </c>
      <c r="L924">
        <f t="shared" si="182"/>
        <v>22521.137543753986</v>
      </c>
      <c r="N924">
        <v>20000000000</v>
      </c>
      <c r="O924" s="2">
        <f t="shared" si="183"/>
        <v>7.3632306770237106</v>
      </c>
      <c r="P924" s="2">
        <f t="shared" si="184"/>
        <v>2.487424962654596E-3</v>
      </c>
      <c r="Q924" s="2">
        <f t="shared" si="185"/>
        <v>3.3781706315630974E-4</v>
      </c>
      <c r="R924">
        <v>120000</v>
      </c>
      <c r="S924">
        <f t="shared" si="186"/>
        <v>122980.39215686274</v>
      </c>
      <c r="T924">
        <f t="shared" si="187"/>
        <v>7750.7948279125394</v>
      </c>
      <c r="U924">
        <f t="shared" si="188"/>
        <v>86119.942532361558</v>
      </c>
      <c r="V924">
        <f t="shared" si="189"/>
        <v>190236300.82734105</v>
      </c>
    </row>
    <row r="925" spans="5:22" x14ac:dyDescent="0.15">
      <c r="E925" s="1">
        <v>44211</v>
      </c>
      <c r="F925">
        <f t="shared" si="179"/>
        <v>147421476285.57227</v>
      </c>
      <c r="G925">
        <f t="shared" si="180"/>
        <v>49771020.390635677</v>
      </c>
      <c r="H925">
        <v>6000000</v>
      </c>
      <c r="I925">
        <v>0.09</v>
      </c>
      <c r="J925">
        <f t="shared" si="190"/>
        <v>156862745.09803921</v>
      </c>
      <c r="K925">
        <f t="shared" si="181"/>
        <v>2025.6622703013848</v>
      </c>
      <c r="L925">
        <f t="shared" si="182"/>
        <v>22507.358558904274</v>
      </c>
      <c r="N925">
        <v>20000000000</v>
      </c>
      <c r="O925" s="2">
        <f t="shared" si="183"/>
        <v>7.3710738142786134</v>
      </c>
      <c r="P925" s="2">
        <f t="shared" si="184"/>
        <v>2.488551019531784E-3</v>
      </c>
      <c r="Q925" s="2">
        <f t="shared" si="185"/>
        <v>3.3761037838356413E-4</v>
      </c>
      <c r="R925">
        <v>120000</v>
      </c>
      <c r="S925">
        <f t="shared" si="186"/>
        <v>122980.39215686274</v>
      </c>
      <c r="T925">
        <f t="shared" si="187"/>
        <v>7751.0579581952798</v>
      </c>
      <c r="U925">
        <f t="shared" si="188"/>
        <v>86122.866202169782</v>
      </c>
      <c r="V925">
        <f t="shared" si="189"/>
        <v>190445401.16203028</v>
      </c>
    </row>
    <row r="926" spans="5:22" x14ac:dyDescent="0.15">
      <c r="E926" s="1">
        <v>44212</v>
      </c>
      <c r="F926">
        <f t="shared" si="179"/>
        <v>147578339030.67032</v>
      </c>
      <c r="G926">
        <f t="shared" si="180"/>
        <v>49793527.749194577</v>
      </c>
      <c r="H926">
        <v>6000000</v>
      </c>
      <c r="I926">
        <v>0.09</v>
      </c>
      <c r="J926">
        <f t="shared" si="190"/>
        <v>156862745.09803921</v>
      </c>
      <c r="K926">
        <f t="shared" si="181"/>
        <v>2024.4242377133523</v>
      </c>
      <c r="L926">
        <f t="shared" si="182"/>
        <v>22493.602641259473</v>
      </c>
      <c r="N926">
        <v>20000000000</v>
      </c>
      <c r="O926" s="2">
        <f t="shared" si="183"/>
        <v>7.3789169515335162</v>
      </c>
      <c r="P926" s="2">
        <f t="shared" si="184"/>
        <v>2.4896763874597289E-3</v>
      </c>
      <c r="Q926" s="2">
        <f t="shared" si="185"/>
        <v>3.3740403961889207E-4</v>
      </c>
      <c r="R926">
        <v>120000</v>
      </c>
      <c r="S926">
        <f t="shared" si="186"/>
        <v>122980.39215686274</v>
      </c>
      <c r="T926">
        <f t="shared" si="187"/>
        <v>7751.3206479753144</v>
      </c>
      <c r="U926">
        <f t="shared" si="188"/>
        <v>86125.784977503499</v>
      </c>
      <c r="V926">
        <f t="shared" si="189"/>
        <v>190654504.42038932</v>
      </c>
    </row>
    <row r="927" spans="5:22" x14ac:dyDescent="0.15">
      <c r="E927" s="1">
        <v>44213</v>
      </c>
      <c r="F927">
        <f t="shared" si="179"/>
        <v>147735201775.76837</v>
      </c>
      <c r="G927">
        <f t="shared" si="180"/>
        <v>49816021.351835839</v>
      </c>
      <c r="H927">
        <v>6000000</v>
      </c>
      <c r="I927">
        <v>0.09</v>
      </c>
      <c r="J927">
        <f t="shared" si="190"/>
        <v>156862745.09803921</v>
      </c>
      <c r="K927">
        <f t="shared" si="181"/>
        <v>2023.1882754976559</v>
      </c>
      <c r="L927">
        <f t="shared" si="182"/>
        <v>22479.869727751735</v>
      </c>
      <c r="N927">
        <v>20000000000</v>
      </c>
      <c r="O927" s="2">
        <f t="shared" si="183"/>
        <v>7.3867600887884182</v>
      </c>
      <c r="P927" s="2">
        <f t="shared" si="184"/>
        <v>2.4908010675917919E-3</v>
      </c>
      <c r="Q927" s="2">
        <f t="shared" si="185"/>
        <v>3.3719804591627597E-4</v>
      </c>
      <c r="R927">
        <v>120000</v>
      </c>
      <c r="S927">
        <f t="shared" si="186"/>
        <v>122980.39215686274</v>
      </c>
      <c r="T927">
        <f t="shared" si="187"/>
        <v>7751.5828984570117</v>
      </c>
      <c r="U927">
        <f t="shared" si="188"/>
        <v>86128.698871744578</v>
      </c>
      <c r="V927">
        <f t="shared" si="189"/>
        <v>190863610.59752369</v>
      </c>
    </row>
    <row r="928" spans="5:22" x14ac:dyDescent="0.15">
      <c r="E928" s="1">
        <v>44214</v>
      </c>
      <c r="F928">
        <f t="shared" si="179"/>
        <v>147892064520.86642</v>
      </c>
      <c r="G928">
        <f t="shared" si="180"/>
        <v>49838501.221563593</v>
      </c>
      <c r="H928">
        <v>6000000</v>
      </c>
      <c r="I928">
        <v>0.09</v>
      </c>
      <c r="J928">
        <f t="shared" si="190"/>
        <v>156862745.09803921</v>
      </c>
      <c r="K928">
        <f t="shared" si="181"/>
        <v>2021.9543779997107</v>
      </c>
      <c r="L928">
        <f t="shared" si="182"/>
        <v>22466.15975555234</v>
      </c>
      <c r="N928">
        <v>20000000000</v>
      </c>
      <c r="O928" s="2">
        <f t="shared" si="183"/>
        <v>7.394603226043321</v>
      </c>
      <c r="P928" s="2">
        <f t="shared" si="184"/>
        <v>2.4919250610781797E-3</v>
      </c>
      <c r="Q928" s="2">
        <f t="shared" si="185"/>
        <v>3.3699239633328514E-4</v>
      </c>
      <c r="R928">
        <v>120000</v>
      </c>
      <c r="S928">
        <f t="shared" si="186"/>
        <v>122980.39215686274</v>
      </c>
      <c r="T928">
        <f t="shared" si="187"/>
        <v>7751.8447108401851</v>
      </c>
      <c r="U928">
        <f t="shared" si="188"/>
        <v>86131.607898224276</v>
      </c>
      <c r="V928">
        <f t="shared" si="189"/>
        <v>191072719.68855229</v>
      </c>
    </row>
    <row r="929" spans="5:22" x14ac:dyDescent="0.15">
      <c r="E929" s="1">
        <v>44215</v>
      </c>
      <c r="F929">
        <f t="shared" si="179"/>
        <v>148048927265.96448</v>
      </c>
      <c r="G929">
        <f t="shared" si="180"/>
        <v>49860967.381319143</v>
      </c>
      <c r="H929">
        <v>6000000</v>
      </c>
      <c r="I929">
        <v>0.09</v>
      </c>
      <c r="J929">
        <f t="shared" si="190"/>
        <v>156862745.09803921</v>
      </c>
      <c r="K929">
        <f t="shared" si="181"/>
        <v>2020.7225395863522</v>
      </c>
      <c r="L929">
        <f t="shared" si="182"/>
        <v>22452.472662070581</v>
      </c>
      <c r="N929">
        <v>20000000000</v>
      </c>
      <c r="O929" s="2">
        <f t="shared" si="183"/>
        <v>7.4024463632982238</v>
      </c>
      <c r="P929" s="2">
        <f t="shared" si="184"/>
        <v>2.4930483690659569E-3</v>
      </c>
      <c r="Q929" s="2">
        <f t="shared" si="185"/>
        <v>3.3678708993105865E-4</v>
      </c>
      <c r="R929">
        <v>120000</v>
      </c>
      <c r="S929">
        <f t="shared" si="186"/>
        <v>122980.39215686274</v>
      </c>
      <c r="T929">
        <f t="shared" si="187"/>
        <v>7752.1060863200955</v>
      </c>
      <c r="U929">
        <f t="shared" si="188"/>
        <v>86134.512070223282</v>
      </c>
      <c r="V929">
        <f t="shared" si="189"/>
        <v>191281831.68860739</v>
      </c>
    </row>
    <row r="930" spans="5:22" x14ac:dyDescent="0.15">
      <c r="E930" s="1">
        <v>44216</v>
      </c>
      <c r="F930">
        <f t="shared" si="179"/>
        <v>148205790011.06253</v>
      </c>
      <c r="G930">
        <f t="shared" si="180"/>
        <v>49883419.853981212</v>
      </c>
      <c r="H930">
        <v>6000000</v>
      </c>
      <c r="I930">
        <v>0.09</v>
      </c>
      <c r="J930">
        <f t="shared" si="190"/>
        <v>156862745.09803921</v>
      </c>
      <c r="K930">
        <f t="shared" si="181"/>
        <v>2019.4927546457297</v>
      </c>
      <c r="L930">
        <f t="shared" si="182"/>
        <v>22438.808384952554</v>
      </c>
      <c r="N930">
        <v>20000000000</v>
      </c>
      <c r="O930" s="2">
        <f t="shared" si="183"/>
        <v>7.4102895005531266</v>
      </c>
      <c r="P930" s="2">
        <f t="shared" si="184"/>
        <v>2.4941709926990605E-3</v>
      </c>
      <c r="Q930" s="2">
        <f t="shared" si="185"/>
        <v>3.3658212577428832E-4</v>
      </c>
      <c r="R930">
        <v>120000</v>
      </c>
      <c r="S930">
        <f t="shared" si="186"/>
        <v>122980.39215686274</v>
      </c>
      <c r="T930">
        <f t="shared" si="187"/>
        <v>7752.3670260874833</v>
      </c>
      <c r="U930">
        <f t="shared" si="188"/>
        <v>86137.411400972036</v>
      </c>
      <c r="V930">
        <f t="shared" si="189"/>
        <v>191490946.59283447</v>
      </c>
    </row>
    <row r="931" spans="5:22" x14ac:dyDescent="0.15">
      <c r="E931" s="1">
        <v>44217</v>
      </c>
      <c r="F931">
        <f t="shared" si="179"/>
        <v>148362652756.16058</v>
      </c>
      <c r="G931">
        <f t="shared" si="180"/>
        <v>49905858.662366167</v>
      </c>
      <c r="H931">
        <v>6000000</v>
      </c>
      <c r="I931">
        <v>0.09</v>
      </c>
      <c r="J931">
        <f t="shared" si="190"/>
        <v>156862745.09803921</v>
      </c>
      <c r="K931">
        <f t="shared" si="181"/>
        <v>2018.2650175872061</v>
      </c>
      <c r="L931">
        <f t="shared" si="182"/>
        <v>22425.16686208007</v>
      </c>
      <c r="N931">
        <v>20000000000</v>
      </c>
      <c r="O931" s="2">
        <f t="shared" si="183"/>
        <v>7.4181326378080295</v>
      </c>
      <c r="P931" s="2">
        <f t="shared" si="184"/>
        <v>2.4952929331183084E-3</v>
      </c>
      <c r="Q931" s="2">
        <f t="shared" si="185"/>
        <v>3.3637750293120103E-4</v>
      </c>
      <c r="R931">
        <v>120000</v>
      </c>
      <c r="S931">
        <f t="shared" si="186"/>
        <v>122980.39215686274</v>
      </c>
      <c r="T931">
        <f t="shared" si="187"/>
        <v>7752.6275313285896</v>
      </c>
      <c r="U931">
        <f t="shared" si="188"/>
        <v>86140.305903650995</v>
      </c>
      <c r="V931">
        <f t="shared" si="189"/>
        <v>191700064.39639232</v>
      </c>
    </row>
    <row r="932" spans="5:22" x14ac:dyDescent="0.15">
      <c r="E932" s="1">
        <v>44218</v>
      </c>
      <c r="F932">
        <f t="shared" si="179"/>
        <v>148519515501.25864</v>
      </c>
      <c r="G932">
        <f t="shared" si="180"/>
        <v>49928283.829228245</v>
      </c>
      <c r="H932">
        <v>6000000</v>
      </c>
      <c r="I932">
        <v>0.09</v>
      </c>
      <c r="J932">
        <f t="shared" si="190"/>
        <v>156862745.09803921</v>
      </c>
      <c r="K932">
        <f t="shared" si="181"/>
        <v>2017.0393228412513</v>
      </c>
      <c r="L932">
        <f t="shared" si="182"/>
        <v>22411.548031569459</v>
      </c>
      <c r="N932">
        <v>20000000000</v>
      </c>
      <c r="O932" s="2">
        <f t="shared" si="183"/>
        <v>7.4259757750629314</v>
      </c>
      <c r="P932" s="2">
        <f t="shared" si="184"/>
        <v>2.4964141914614124E-3</v>
      </c>
      <c r="Q932" s="2">
        <f t="shared" si="185"/>
        <v>3.3617322047354192E-4</v>
      </c>
      <c r="R932">
        <v>120000</v>
      </c>
      <c r="S932">
        <f t="shared" si="186"/>
        <v>122980.39215686274</v>
      </c>
      <c r="T932">
        <f t="shared" si="187"/>
        <v>7752.8876032251728</v>
      </c>
      <c r="U932">
        <f t="shared" si="188"/>
        <v>86143.195591390817</v>
      </c>
      <c r="V932">
        <f t="shared" si="189"/>
        <v>191909185.09445283</v>
      </c>
    </row>
    <row r="933" spans="5:22" x14ac:dyDescent="0.15">
      <c r="E933" s="1">
        <v>44219</v>
      </c>
      <c r="F933">
        <f t="shared" si="179"/>
        <v>148676378246.35669</v>
      </c>
      <c r="G933">
        <f t="shared" si="180"/>
        <v>49950695.377259813</v>
      </c>
      <c r="H933">
        <v>6000000</v>
      </c>
      <c r="I933">
        <v>0.09</v>
      </c>
      <c r="J933">
        <f t="shared" si="190"/>
        <v>156862745.09803921</v>
      </c>
      <c r="K933">
        <f t="shared" si="181"/>
        <v>2015.8156648593445</v>
      </c>
      <c r="L933">
        <f t="shared" si="182"/>
        <v>22397.951831770493</v>
      </c>
      <c r="N933">
        <v>20000000000</v>
      </c>
      <c r="O933" s="2">
        <f t="shared" si="183"/>
        <v>7.4338189123178342</v>
      </c>
      <c r="P933" s="2">
        <f t="shared" si="184"/>
        <v>2.4975347688629907E-3</v>
      </c>
      <c r="Q933" s="2">
        <f t="shared" si="185"/>
        <v>3.3596927747655739E-4</v>
      </c>
      <c r="R933">
        <v>120000</v>
      </c>
      <c r="S933">
        <f t="shared" si="186"/>
        <v>122980.39215686274</v>
      </c>
      <c r="T933">
        <f t="shared" si="187"/>
        <v>7753.1472429545393</v>
      </c>
      <c r="U933">
        <f t="shared" si="188"/>
        <v>86146.080477272655</v>
      </c>
      <c r="V933">
        <f t="shared" si="189"/>
        <v>192118308.68220109</v>
      </c>
    </row>
    <row r="934" spans="5:22" x14ac:dyDescent="0.15">
      <c r="E934" s="1">
        <v>44220</v>
      </c>
      <c r="F934">
        <f t="shared" si="179"/>
        <v>148833240991.45474</v>
      </c>
      <c r="G934">
        <f t="shared" si="180"/>
        <v>49973093.329091586</v>
      </c>
      <c r="H934">
        <v>6000000</v>
      </c>
      <c r="I934">
        <v>0.09</v>
      </c>
      <c r="J934">
        <f t="shared" si="190"/>
        <v>156862745.09803921</v>
      </c>
      <c r="K934">
        <f t="shared" si="181"/>
        <v>2014.5940381138696</v>
      </c>
      <c r="L934">
        <f t="shared" si="182"/>
        <v>22384.378201265219</v>
      </c>
      <c r="N934">
        <v>20000000000</v>
      </c>
      <c r="O934" s="2">
        <f t="shared" si="183"/>
        <v>7.441662049572737</v>
      </c>
      <c r="P934" s="2">
        <f t="shared" si="184"/>
        <v>2.4986546664545793E-3</v>
      </c>
      <c r="Q934" s="2">
        <f t="shared" si="185"/>
        <v>3.3576567301897824E-4</v>
      </c>
      <c r="R934">
        <v>120000</v>
      </c>
      <c r="S934">
        <f t="shared" si="186"/>
        <v>122980.39215686274</v>
      </c>
      <c r="T934">
        <f t="shared" si="187"/>
        <v>7753.4064516895542</v>
      </c>
      <c r="U934">
        <f t="shared" si="188"/>
        <v>86148.960574328376</v>
      </c>
      <c r="V934">
        <f t="shared" si="189"/>
        <v>192327435.15483522</v>
      </c>
    </row>
    <row r="935" spans="5:22" x14ac:dyDescent="0.15">
      <c r="E935" s="1">
        <v>44221</v>
      </c>
      <c r="F935">
        <f t="shared" si="179"/>
        <v>148990103736.5528</v>
      </c>
      <c r="G935">
        <f t="shared" si="180"/>
        <v>49995477.707292855</v>
      </c>
      <c r="H935">
        <v>6000000</v>
      </c>
      <c r="I935">
        <v>0.09</v>
      </c>
      <c r="J935">
        <f t="shared" si="190"/>
        <v>156862745.09803921</v>
      </c>
      <c r="K935">
        <f t="shared" si="181"/>
        <v>2013.3744370980169</v>
      </c>
      <c r="L935">
        <f t="shared" si="182"/>
        <v>22370.827078866856</v>
      </c>
      <c r="N935">
        <v>20000000000</v>
      </c>
      <c r="O935" s="2">
        <f t="shared" si="183"/>
        <v>7.4495051868276398</v>
      </c>
      <c r="P935" s="2">
        <f t="shared" si="184"/>
        <v>2.4997738853646425E-3</v>
      </c>
      <c r="Q935" s="2">
        <f t="shared" si="185"/>
        <v>3.3556240618300284E-4</v>
      </c>
      <c r="R935">
        <v>120000</v>
      </c>
      <c r="S935">
        <f t="shared" si="186"/>
        <v>122980.39215686274</v>
      </c>
      <c r="T935">
        <f t="shared" si="187"/>
        <v>7753.6652305986709</v>
      </c>
      <c r="U935">
        <f t="shared" si="188"/>
        <v>86151.835895540789</v>
      </c>
      <c r="V935">
        <f t="shared" si="189"/>
        <v>192536564.50756642</v>
      </c>
    </row>
    <row r="936" spans="5:22" x14ac:dyDescent="0.15">
      <c r="E936" s="1">
        <v>44222</v>
      </c>
      <c r="F936">
        <f t="shared" si="179"/>
        <v>149146966481.65085</v>
      </c>
      <c r="G936">
        <f t="shared" si="180"/>
        <v>50017848.534371719</v>
      </c>
      <c r="H936">
        <v>6000000</v>
      </c>
      <c r="I936">
        <v>0.09</v>
      </c>
      <c r="J936">
        <f t="shared" si="190"/>
        <v>156862745.09803921</v>
      </c>
      <c r="K936">
        <f t="shared" si="181"/>
        <v>2012.1568563256812</v>
      </c>
      <c r="L936">
        <f t="shared" si="182"/>
        <v>22357.298403618683</v>
      </c>
      <c r="N936">
        <v>20000000000</v>
      </c>
      <c r="O936" s="2">
        <f t="shared" si="183"/>
        <v>7.4573483240825427</v>
      </c>
      <c r="P936" s="2">
        <f t="shared" si="184"/>
        <v>2.500892426718586E-3</v>
      </c>
      <c r="Q936" s="2">
        <f t="shared" si="185"/>
        <v>3.3535947605428017E-4</v>
      </c>
      <c r="R936">
        <v>120000</v>
      </c>
      <c r="S936">
        <f t="shared" si="186"/>
        <v>122980.39215686274</v>
      </c>
      <c r="T936">
        <f t="shared" si="187"/>
        <v>7753.9235808459489</v>
      </c>
      <c r="U936">
        <f t="shared" si="188"/>
        <v>86154.706453843886</v>
      </c>
      <c r="V936">
        <f t="shared" si="189"/>
        <v>192745696.73561883</v>
      </c>
    </row>
    <row r="937" spans="5:22" x14ac:dyDescent="0.15">
      <c r="E937" s="1">
        <v>44223</v>
      </c>
      <c r="F937">
        <f t="shared" ref="F937:F1000" si="191">F936+J936</f>
        <v>149303829226.7489</v>
      </c>
      <c r="G937">
        <f t="shared" ref="G937:G1000" si="192">G936+L936</f>
        <v>50040205.832775339</v>
      </c>
      <c r="H937">
        <v>6000000</v>
      </c>
      <c r="I937">
        <v>0.09</v>
      </c>
      <c r="J937">
        <f t="shared" si="190"/>
        <v>156862745.09803921</v>
      </c>
      <c r="K937">
        <f t="shared" ref="K937:K1000" si="193">H937*G937/F937</f>
        <v>2010.9412903313641</v>
      </c>
      <c r="L937">
        <f t="shared" ref="L937:L1000" si="194">K937/I937</f>
        <v>22343.792114792937</v>
      </c>
      <c r="N937">
        <v>20000000000</v>
      </c>
      <c r="O937" s="2">
        <f t="shared" ref="O937:O1000" si="195">F937/N937</f>
        <v>7.4651914613374455</v>
      </c>
      <c r="P937" s="2">
        <f t="shared" ref="P937:P1000" si="196">G937/N937</f>
        <v>2.5020102916387668E-3</v>
      </c>
      <c r="Q937" s="2">
        <f t="shared" ref="Q937:Q1000" si="197">G937/F937</f>
        <v>3.3515688172189398E-4</v>
      </c>
      <c r="R937">
        <v>120000</v>
      </c>
      <c r="S937">
        <f t="shared" ref="S937:S1000" si="198">J937*49%/75000000*R937</f>
        <v>122980.39215686274</v>
      </c>
      <c r="T937">
        <f t="shared" ref="T937:T1000" si="199">V937/F937*H937</f>
        <v>7754.1815035910768</v>
      </c>
      <c r="U937">
        <f t="shared" ref="U937:U1000" si="200">T937/I937</f>
        <v>86157.572262123082</v>
      </c>
      <c r="V937">
        <f t="shared" ref="V937:V1000" si="201">V936+U936+S937</f>
        <v>192954831.83422953</v>
      </c>
    </row>
    <row r="938" spans="5:22" x14ac:dyDescent="0.15">
      <c r="E938" s="1">
        <v>44224</v>
      </c>
      <c r="F938">
        <f t="shared" si="191"/>
        <v>149460691971.84695</v>
      </c>
      <c r="G938">
        <f t="shared" si="192"/>
        <v>50062549.624890134</v>
      </c>
      <c r="H938">
        <v>6000000</v>
      </c>
      <c r="I938">
        <v>0.09</v>
      </c>
      <c r="J938">
        <f t="shared" si="190"/>
        <v>156862745.09803921</v>
      </c>
      <c r="K938">
        <f t="shared" si="193"/>
        <v>2009.7277336700727</v>
      </c>
      <c r="L938">
        <f t="shared" si="194"/>
        <v>22330.308151889698</v>
      </c>
      <c r="N938">
        <v>20000000000</v>
      </c>
      <c r="O938" s="2">
        <f t="shared" si="195"/>
        <v>7.4730345985923474</v>
      </c>
      <c r="P938" s="2">
        <f t="shared" si="196"/>
        <v>2.5031274812445069E-3</v>
      </c>
      <c r="Q938" s="2">
        <f t="shared" si="197"/>
        <v>3.3495462227834543E-4</v>
      </c>
      <c r="R938">
        <v>120000</v>
      </c>
      <c r="S938">
        <f t="shared" si="198"/>
        <v>122980.39215686274</v>
      </c>
      <c r="T938">
        <f t="shared" si="199"/>
        <v>7754.4389999893892</v>
      </c>
      <c r="U938">
        <f t="shared" si="200"/>
        <v>86160.433333215435</v>
      </c>
      <c r="V938">
        <f t="shared" si="201"/>
        <v>193163969.79864851</v>
      </c>
    </row>
    <row r="939" spans="5:22" x14ac:dyDescent="0.15">
      <c r="E939" s="1">
        <v>44225</v>
      </c>
      <c r="F939">
        <f t="shared" si="191"/>
        <v>149617554716.94501</v>
      </c>
      <c r="G939">
        <f t="shared" si="192"/>
        <v>50084879.933042027</v>
      </c>
      <c r="H939">
        <v>6000000</v>
      </c>
      <c r="I939">
        <v>0.09</v>
      </c>
      <c r="J939">
        <f t="shared" si="190"/>
        <v>156862745.09803921</v>
      </c>
      <c r="K939">
        <f t="shared" si="193"/>
        <v>2008.5161809172241</v>
      </c>
      <c r="L939">
        <f t="shared" si="194"/>
        <v>22316.846454635823</v>
      </c>
      <c r="N939">
        <v>20000000000</v>
      </c>
      <c r="O939" s="2">
        <f t="shared" si="195"/>
        <v>7.4808777358472502</v>
      </c>
      <c r="P939" s="2">
        <f t="shared" si="196"/>
        <v>2.5042439966521013E-3</v>
      </c>
      <c r="Q939" s="2">
        <f t="shared" si="197"/>
        <v>3.347526968195373E-4</v>
      </c>
      <c r="R939">
        <v>120000</v>
      </c>
      <c r="S939">
        <f t="shared" si="198"/>
        <v>122980.39215686274</v>
      </c>
      <c r="T939">
        <f t="shared" si="199"/>
        <v>7754.6960711918937</v>
      </c>
      <c r="U939">
        <f t="shared" si="200"/>
        <v>86163.28967990994</v>
      </c>
      <c r="V939">
        <f t="shared" si="201"/>
        <v>193373110.62413859</v>
      </c>
    </row>
    <row r="940" spans="5:22" x14ac:dyDescent="0.15">
      <c r="E940" s="1">
        <v>44226</v>
      </c>
      <c r="F940">
        <f t="shared" si="191"/>
        <v>149774417462.04306</v>
      </c>
      <c r="G940">
        <f t="shared" si="192"/>
        <v>50107196.779496662</v>
      </c>
      <c r="H940">
        <v>6000000</v>
      </c>
      <c r="I940">
        <v>0.09</v>
      </c>
      <c r="J940">
        <f t="shared" si="190"/>
        <v>156862745.09803921</v>
      </c>
      <c r="K940">
        <f t="shared" si="193"/>
        <v>2007.3066266685446</v>
      </c>
      <c r="L940">
        <f t="shared" si="194"/>
        <v>22303.40696298383</v>
      </c>
      <c r="N940">
        <v>20000000000</v>
      </c>
      <c r="O940" s="2">
        <f t="shared" si="195"/>
        <v>7.4887208731021531</v>
      </c>
      <c r="P940" s="2">
        <f t="shared" si="196"/>
        <v>2.5053598389748332E-3</v>
      </c>
      <c r="Q940" s="2">
        <f t="shared" si="197"/>
        <v>3.3455110444475741E-4</v>
      </c>
      <c r="R940">
        <v>120000</v>
      </c>
      <c r="S940">
        <f t="shared" si="198"/>
        <v>122980.39215686274</v>
      </c>
      <c r="T940">
        <f t="shared" si="199"/>
        <v>7754.9527183452847</v>
      </c>
      <c r="U940">
        <f t="shared" si="200"/>
        <v>86166.141314947614</v>
      </c>
      <c r="V940">
        <f t="shared" si="201"/>
        <v>193582254.30597538</v>
      </c>
    </row>
    <row r="941" spans="5:22" x14ac:dyDescent="0.15">
      <c r="E941" s="1">
        <v>44227</v>
      </c>
      <c r="F941">
        <f t="shared" si="191"/>
        <v>149931280207.14111</v>
      </c>
      <c r="G941">
        <f t="shared" si="192"/>
        <v>50129500.186459646</v>
      </c>
      <c r="H941">
        <v>6000000</v>
      </c>
      <c r="I941">
        <v>0.09</v>
      </c>
      <c r="J941">
        <f t="shared" si="190"/>
        <v>156862745.09803921</v>
      </c>
      <c r="K941">
        <f t="shared" si="193"/>
        <v>2006.0990655399746</v>
      </c>
      <c r="L941">
        <f t="shared" si="194"/>
        <v>22289.98961711083</v>
      </c>
      <c r="N941">
        <v>20000000000</v>
      </c>
      <c r="O941" s="2">
        <f t="shared" si="195"/>
        <v>7.4965640103570559</v>
      </c>
      <c r="P941" s="2">
        <f t="shared" si="196"/>
        <v>2.5064750093229823E-3</v>
      </c>
      <c r="Q941" s="2">
        <f t="shared" si="197"/>
        <v>3.3434984425666242E-4</v>
      </c>
      <c r="R941">
        <v>120000</v>
      </c>
      <c r="S941">
        <f t="shared" si="198"/>
        <v>122980.39215686274</v>
      </c>
      <c r="T941">
        <f t="shared" si="199"/>
        <v>7755.2089425919703</v>
      </c>
      <c r="U941">
        <f t="shared" si="200"/>
        <v>86168.988251021889</v>
      </c>
      <c r="V941">
        <f t="shared" si="201"/>
        <v>193791400.8394472</v>
      </c>
    </row>
    <row r="942" spans="5:22" x14ac:dyDescent="0.15">
      <c r="E942" s="1">
        <v>44228</v>
      </c>
      <c r="F942">
        <f t="shared" si="191"/>
        <v>150088142952.23917</v>
      </c>
      <c r="G942">
        <f t="shared" si="192"/>
        <v>50151790.176076755</v>
      </c>
      <c r="H942">
        <v>6000000</v>
      </c>
      <c r="I942">
        <v>0.09</v>
      </c>
      <c r="J942">
        <f t="shared" si="190"/>
        <v>156862745.09803921</v>
      </c>
      <c r="K942">
        <f t="shared" si="193"/>
        <v>2004.8934921675718</v>
      </c>
      <c r="L942">
        <f t="shared" si="194"/>
        <v>22276.594357417467</v>
      </c>
      <c r="N942">
        <v>20000000000</v>
      </c>
      <c r="O942" s="2">
        <f t="shared" si="195"/>
        <v>7.5044071476119587</v>
      </c>
      <c r="P942" s="2">
        <f t="shared" si="196"/>
        <v>2.5075895088038378E-3</v>
      </c>
      <c r="Q942" s="2">
        <f t="shared" si="197"/>
        <v>3.3414891536126198E-4</v>
      </c>
      <c r="R942">
        <v>120000</v>
      </c>
      <c r="S942">
        <f t="shared" si="198"/>
        <v>122980.39215686274</v>
      </c>
      <c r="T942">
        <f t="shared" si="199"/>
        <v>7755.4647450700895</v>
      </c>
      <c r="U942">
        <f t="shared" si="200"/>
        <v>86171.830500778771</v>
      </c>
      <c r="V942">
        <f t="shared" si="201"/>
        <v>194000550.2198551</v>
      </c>
    </row>
    <row r="943" spans="5:22" x14ac:dyDescent="0.15">
      <c r="E943" s="1">
        <v>44229</v>
      </c>
      <c r="F943">
        <f t="shared" si="191"/>
        <v>150245005697.33722</v>
      </c>
      <c r="G943">
        <f t="shared" si="192"/>
        <v>50174066.770434171</v>
      </c>
      <c r="H943">
        <v>6000000</v>
      </c>
      <c r="I943">
        <v>0.09</v>
      </c>
      <c r="J943">
        <f t="shared" si="190"/>
        <v>156862745.09803921</v>
      </c>
      <c r="K943">
        <f t="shared" si="193"/>
        <v>2003.6899012074143</v>
      </c>
      <c r="L943">
        <f t="shared" si="194"/>
        <v>22263.221124526826</v>
      </c>
      <c r="N943">
        <v>20000000000</v>
      </c>
      <c r="O943" s="2">
        <f t="shared" si="195"/>
        <v>7.5122502848668606</v>
      </c>
      <c r="P943" s="2">
        <f t="shared" si="196"/>
        <v>2.5087033385217086E-3</v>
      </c>
      <c r="Q943" s="2">
        <f t="shared" si="197"/>
        <v>3.339483168679024E-4</v>
      </c>
      <c r="R943">
        <v>120000</v>
      </c>
      <c r="S943">
        <f t="shared" si="198"/>
        <v>122980.39215686274</v>
      </c>
      <c r="T943">
        <f t="shared" si="199"/>
        <v>7755.7201269135312</v>
      </c>
      <c r="U943">
        <f t="shared" si="200"/>
        <v>86174.668076817019</v>
      </c>
      <c r="V943">
        <f t="shared" si="201"/>
        <v>194209702.44251275</v>
      </c>
    </row>
    <row r="944" spans="5:22" x14ac:dyDescent="0.15">
      <c r="E944" s="1">
        <v>44230</v>
      </c>
      <c r="F944">
        <f t="shared" si="191"/>
        <v>150401868442.43527</v>
      </c>
      <c r="G944">
        <f t="shared" si="192"/>
        <v>50196329.991558701</v>
      </c>
      <c r="H944">
        <v>6000000</v>
      </c>
      <c r="I944">
        <v>0.09</v>
      </c>
      <c r="J944">
        <f t="shared" si="190"/>
        <v>156862745.09803921</v>
      </c>
      <c r="K944">
        <f t="shared" si="193"/>
        <v>2002.4882873355052</v>
      </c>
      <c r="L944">
        <f t="shared" si="194"/>
        <v>22249.869859283393</v>
      </c>
      <c r="N944">
        <v>20000000000</v>
      </c>
      <c r="O944" s="2">
        <f t="shared" si="195"/>
        <v>7.5200934221217635</v>
      </c>
      <c r="P944" s="2">
        <f t="shared" si="196"/>
        <v>2.5098164995779352E-3</v>
      </c>
      <c r="Q944" s="2">
        <f t="shared" si="197"/>
        <v>3.3374804788925092E-4</v>
      </c>
      <c r="R944">
        <v>120000</v>
      </c>
      <c r="S944">
        <f t="shared" si="198"/>
        <v>122980.39215686274</v>
      </c>
      <c r="T944">
        <f t="shared" si="199"/>
        <v>7755.9750892519605</v>
      </c>
      <c r="U944">
        <f t="shared" si="200"/>
        <v>86177.500991688459</v>
      </c>
      <c r="V944">
        <f t="shared" si="201"/>
        <v>194418857.50274643</v>
      </c>
    </row>
    <row r="945" spans="5:22" x14ac:dyDescent="0.15">
      <c r="E945" s="1">
        <v>44231</v>
      </c>
      <c r="F945">
        <f t="shared" si="191"/>
        <v>150558731187.53333</v>
      </c>
      <c r="G945">
        <f t="shared" si="192"/>
        <v>50218579.861417986</v>
      </c>
      <c r="H945">
        <v>6000000</v>
      </c>
      <c r="I945">
        <v>0.09</v>
      </c>
      <c r="J945">
        <f t="shared" si="190"/>
        <v>156862745.09803921</v>
      </c>
      <c r="K945">
        <f t="shared" si="193"/>
        <v>2001.2886452476782</v>
      </c>
      <c r="L945">
        <f t="shared" si="194"/>
        <v>22236.540502751981</v>
      </c>
      <c r="N945">
        <v>20000000000</v>
      </c>
      <c r="O945" s="2">
        <f t="shared" si="195"/>
        <v>7.5279365593766663</v>
      </c>
      <c r="P945" s="2">
        <f t="shared" si="196"/>
        <v>2.5109289930708993E-3</v>
      </c>
      <c r="Q945" s="2">
        <f t="shared" si="197"/>
        <v>3.3354810754127967E-4</v>
      </c>
      <c r="R945">
        <v>120000</v>
      </c>
      <c r="S945">
        <f t="shared" si="198"/>
        <v>122980.39215686274</v>
      </c>
      <c r="T945">
        <f t="shared" si="199"/>
        <v>7756.2296332108326</v>
      </c>
      <c r="U945">
        <f t="shared" si="200"/>
        <v>86180.329257898149</v>
      </c>
      <c r="V945">
        <f t="shared" si="201"/>
        <v>194628015.395895</v>
      </c>
    </row>
    <row r="946" spans="5:22" x14ac:dyDescent="0.15">
      <c r="E946" s="1">
        <v>44232</v>
      </c>
      <c r="F946">
        <f t="shared" si="191"/>
        <v>150715593932.63138</v>
      </c>
      <c r="G946">
        <f t="shared" si="192"/>
        <v>50240816.401920736</v>
      </c>
      <c r="H946">
        <v>6000000</v>
      </c>
      <c r="I946">
        <v>0.09</v>
      </c>
      <c r="J946">
        <f t="shared" si="190"/>
        <v>156862745.09803921</v>
      </c>
      <c r="K946">
        <f t="shared" si="193"/>
        <v>2000.090969659502</v>
      </c>
      <c r="L946">
        <f t="shared" si="194"/>
        <v>22223.232996216688</v>
      </c>
      <c r="N946">
        <v>20000000000</v>
      </c>
      <c r="O946" s="2">
        <f t="shared" si="195"/>
        <v>7.5357796966315691</v>
      </c>
      <c r="P946" s="2">
        <f t="shared" si="196"/>
        <v>2.5120408200960368E-3</v>
      </c>
      <c r="Q946" s="2">
        <f t="shared" si="197"/>
        <v>3.3334849494325031E-4</v>
      </c>
      <c r="R946">
        <v>120000</v>
      </c>
      <c r="S946">
        <f t="shared" si="198"/>
        <v>122980.39215686274</v>
      </c>
      <c r="T946">
        <f t="shared" si="199"/>
        <v>7756.4837599114153</v>
      </c>
      <c r="U946">
        <f t="shared" si="200"/>
        <v>86183.152887904624</v>
      </c>
      <c r="V946">
        <f t="shared" si="201"/>
        <v>194837176.11730978</v>
      </c>
    </row>
    <row r="947" spans="5:22" x14ac:dyDescent="0.15">
      <c r="E947" s="1">
        <v>44233</v>
      </c>
      <c r="F947">
        <f t="shared" si="191"/>
        <v>150872456677.72943</v>
      </c>
      <c r="G947">
        <f t="shared" si="192"/>
        <v>50263039.634916954</v>
      </c>
      <c r="H947">
        <v>6000000</v>
      </c>
      <c r="I947">
        <v>0.09</v>
      </c>
      <c r="J947">
        <f t="shared" si="190"/>
        <v>156862745.09803921</v>
      </c>
      <c r="K947">
        <f t="shared" si="193"/>
        <v>1998.8952553061879</v>
      </c>
      <c r="L947">
        <f t="shared" si="194"/>
        <v>22209.947281179866</v>
      </c>
      <c r="N947">
        <v>20000000000</v>
      </c>
      <c r="O947" s="2">
        <f t="shared" si="195"/>
        <v>7.5436228338864719</v>
      </c>
      <c r="P947" s="2">
        <f t="shared" si="196"/>
        <v>2.5131519817458477E-3</v>
      </c>
      <c r="Q947" s="2">
        <f t="shared" si="197"/>
        <v>3.3314920921769794E-4</v>
      </c>
      <c r="R947">
        <v>120000</v>
      </c>
      <c r="S947">
        <f t="shared" si="198"/>
        <v>122980.39215686274</v>
      </c>
      <c r="T947">
        <f t="shared" si="199"/>
        <v>7756.7374704708063</v>
      </c>
      <c r="U947">
        <f t="shared" si="200"/>
        <v>86185.97189412007</v>
      </c>
      <c r="V947">
        <f t="shared" si="201"/>
        <v>195046339.66235456</v>
      </c>
    </row>
    <row r="948" spans="5:22" x14ac:dyDescent="0.15">
      <c r="E948" s="1">
        <v>44234</v>
      </c>
      <c r="F948">
        <f t="shared" si="191"/>
        <v>151029319422.82748</v>
      </c>
      <c r="G948">
        <f t="shared" si="192"/>
        <v>50285249.582198136</v>
      </c>
      <c r="H948">
        <v>6000000</v>
      </c>
      <c r="I948">
        <v>0.09</v>
      </c>
      <c r="J948">
        <f t="shared" si="190"/>
        <v>156862745.09803921</v>
      </c>
      <c r="K948">
        <f t="shared" si="193"/>
        <v>1997.7014969424959</v>
      </c>
      <c r="L948">
        <f t="shared" si="194"/>
        <v>22196.683299361066</v>
      </c>
      <c r="N948">
        <v>20000000000</v>
      </c>
      <c r="O948" s="2">
        <f t="shared" si="195"/>
        <v>7.5514659711413739</v>
      </c>
      <c r="P948" s="2">
        <f t="shared" si="196"/>
        <v>2.5142624791099069E-3</v>
      </c>
      <c r="Q948" s="2">
        <f t="shared" si="197"/>
        <v>3.3295024949041595E-4</v>
      </c>
      <c r="R948">
        <v>120000</v>
      </c>
      <c r="S948">
        <f t="shared" si="198"/>
        <v>122980.39215686274</v>
      </c>
      <c r="T948">
        <f t="shared" si="199"/>
        <v>7756.9907660019599</v>
      </c>
      <c r="U948">
        <f t="shared" si="200"/>
        <v>86188.786288910662</v>
      </c>
      <c r="V948">
        <f t="shared" si="201"/>
        <v>195255506.02640554</v>
      </c>
    </row>
    <row r="949" spans="5:22" x14ac:dyDescent="0.15">
      <c r="E949" s="1">
        <v>44235</v>
      </c>
      <c r="F949">
        <f t="shared" si="191"/>
        <v>151186182167.92554</v>
      </c>
      <c r="G949">
        <f t="shared" si="192"/>
        <v>50307446.265497498</v>
      </c>
      <c r="H949">
        <v>6000000</v>
      </c>
      <c r="I949">
        <v>0.09</v>
      </c>
      <c r="J949">
        <f t="shared" si="190"/>
        <v>156862745.09803921</v>
      </c>
      <c r="K949">
        <f t="shared" si="193"/>
        <v>1996.5096893426414</v>
      </c>
      <c r="L949">
        <f t="shared" si="194"/>
        <v>22183.440992696018</v>
      </c>
      <c r="N949">
        <v>20000000000</v>
      </c>
      <c r="O949" s="2">
        <f t="shared" si="195"/>
        <v>7.5593091083962767</v>
      </c>
      <c r="P949" s="2">
        <f t="shared" si="196"/>
        <v>2.5153723132748749E-3</v>
      </c>
      <c r="Q949" s="2">
        <f t="shared" si="197"/>
        <v>3.3275161489044021E-4</v>
      </c>
      <c r="R949">
        <v>120000</v>
      </c>
      <c r="S949">
        <f t="shared" si="198"/>
        <v>122980.39215686274</v>
      </c>
      <c r="T949">
        <f t="shared" si="199"/>
        <v>7757.2436476136991</v>
      </c>
      <c r="U949">
        <f t="shared" si="200"/>
        <v>86191.596084596662</v>
      </c>
      <c r="V949">
        <f t="shared" si="201"/>
        <v>195464675.20485133</v>
      </c>
    </row>
    <row r="950" spans="5:22" x14ac:dyDescent="0.15">
      <c r="E950" s="1">
        <v>44236</v>
      </c>
      <c r="F950">
        <f t="shared" si="191"/>
        <v>151343044913.02359</v>
      </c>
      <c r="G950">
        <f t="shared" si="192"/>
        <v>50329629.706490196</v>
      </c>
      <c r="H950">
        <v>6000000</v>
      </c>
      <c r="I950">
        <v>0.09</v>
      </c>
      <c r="J950">
        <f t="shared" si="190"/>
        <v>156862745.09803921</v>
      </c>
      <c r="K950">
        <f t="shared" si="193"/>
        <v>1995.3198273002035</v>
      </c>
      <c r="L950">
        <f t="shared" si="194"/>
        <v>22170.220303335595</v>
      </c>
      <c r="N950">
        <v>20000000000</v>
      </c>
      <c r="O950" s="2">
        <f t="shared" si="195"/>
        <v>7.5671522456511795</v>
      </c>
      <c r="P950" s="2">
        <f t="shared" si="196"/>
        <v>2.5164814853245098E-3</v>
      </c>
      <c r="Q950" s="2">
        <f t="shared" si="197"/>
        <v>3.3255330455003393E-4</v>
      </c>
      <c r="R950">
        <v>120000</v>
      </c>
      <c r="S950">
        <f t="shared" si="198"/>
        <v>122980.39215686274</v>
      </c>
      <c r="T950">
        <f t="shared" si="199"/>
        <v>7757.4961164107408</v>
      </c>
      <c r="U950">
        <f t="shared" si="200"/>
        <v>86194.401293452684</v>
      </c>
      <c r="V950">
        <f t="shared" si="201"/>
        <v>195673847.19309279</v>
      </c>
    </row>
    <row r="951" spans="5:22" x14ac:dyDescent="0.15">
      <c r="E951" s="1">
        <v>44237</v>
      </c>
      <c r="F951">
        <f t="shared" si="191"/>
        <v>151499907658.12164</v>
      </c>
      <c r="G951">
        <f t="shared" si="192"/>
        <v>50351799.926793531</v>
      </c>
      <c r="H951">
        <v>6000000</v>
      </c>
      <c r="I951">
        <v>0.09</v>
      </c>
      <c r="J951">
        <f t="shared" si="190"/>
        <v>156862745.09803921</v>
      </c>
      <c r="K951">
        <f t="shared" si="193"/>
        <v>1994.1319056280333</v>
      </c>
      <c r="L951">
        <f t="shared" si="194"/>
        <v>22157.021173644815</v>
      </c>
      <c r="N951">
        <v>20000000000</v>
      </c>
      <c r="O951" s="2">
        <f t="shared" si="195"/>
        <v>7.5749953829060823</v>
      </c>
      <c r="P951" s="2">
        <f t="shared" si="196"/>
        <v>2.5175899963396763E-3</v>
      </c>
      <c r="Q951" s="2">
        <f t="shared" si="197"/>
        <v>3.3235531760467222E-4</v>
      </c>
      <c r="R951">
        <v>120000</v>
      </c>
      <c r="S951">
        <f t="shared" si="198"/>
        <v>122980.39215686274</v>
      </c>
      <c r="T951">
        <f t="shared" si="199"/>
        <v>7757.7481734937082</v>
      </c>
      <c r="U951">
        <f t="shared" si="200"/>
        <v>86197.201927707865</v>
      </c>
      <c r="V951">
        <f t="shared" si="201"/>
        <v>195883021.98654312</v>
      </c>
    </row>
    <row r="952" spans="5:22" x14ac:dyDescent="0.15">
      <c r="E952" s="1">
        <v>44238</v>
      </c>
      <c r="F952">
        <f t="shared" si="191"/>
        <v>151656770403.2197</v>
      </c>
      <c r="G952">
        <f t="shared" si="192"/>
        <v>50373956.947967179</v>
      </c>
      <c r="H952">
        <v>6000000</v>
      </c>
      <c r="I952">
        <v>0.09</v>
      </c>
      <c r="J952">
        <f t="shared" si="190"/>
        <v>156862745.09803921</v>
      </c>
      <c r="K952">
        <f t="shared" si="193"/>
        <v>1992.9459191581623</v>
      </c>
      <c r="L952">
        <f t="shared" si="194"/>
        <v>22143.843546201802</v>
      </c>
      <c r="N952">
        <v>20000000000</v>
      </c>
      <c r="O952" s="2">
        <f t="shared" si="195"/>
        <v>7.5828385201609851</v>
      </c>
      <c r="P952" s="2">
        <f t="shared" si="196"/>
        <v>2.5186978473983588E-3</v>
      </c>
      <c r="Q952" s="2">
        <f t="shared" si="197"/>
        <v>3.3215765319302709E-4</v>
      </c>
      <c r="R952">
        <v>120000</v>
      </c>
      <c r="S952">
        <f t="shared" si="198"/>
        <v>122980.39215686274</v>
      </c>
      <c r="T952">
        <f t="shared" si="199"/>
        <v>7757.9998199591619</v>
      </c>
      <c r="U952">
        <f t="shared" si="200"/>
        <v>86199.997999546249</v>
      </c>
      <c r="V952">
        <f t="shared" si="201"/>
        <v>196092199.58062771</v>
      </c>
    </row>
    <row r="953" spans="5:22" x14ac:dyDescent="0.15">
      <c r="E953" s="1">
        <v>44239</v>
      </c>
      <c r="F953">
        <f t="shared" si="191"/>
        <v>151813633148.31775</v>
      </c>
      <c r="G953">
        <f t="shared" si="192"/>
        <v>50396100.791513383</v>
      </c>
      <c r="H953">
        <v>6000000</v>
      </c>
      <c r="I953">
        <v>0.09</v>
      </c>
      <c r="J953">
        <f t="shared" si="190"/>
        <v>156862745.09803921</v>
      </c>
      <c r="K953">
        <f t="shared" si="193"/>
        <v>1991.7618627417123</v>
      </c>
      <c r="L953">
        <f t="shared" si="194"/>
        <v>22130.687363796806</v>
      </c>
      <c r="N953">
        <v>20000000000</v>
      </c>
      <c r="O953" s="2">
        <f t="shared" si="195"/>
        <v>7.5906816574158871</v>
      </c>
      <c r="P953" s="2">
        <f t="shared" si="196"/>
        <v>2.5198050395756691E-3</v>
      </c>
      <c r="Q953" s="2">
        <f t="shared" si="197"/>
        <v>3.3196031045695204E-4</v>
      </c>
      <c r="R953">
        <v>120000</v>
      </c>
      <c r="S953">
        <f t="shared" si="198"/>
        <v>122980.39215686274</v>
      </c>
      <c r="T953">
        <f t="shared" si="199"/>
        <v>7758.2510568996031</v>
      </c>
      <c r="U953">
        <f t="shared" si="200"/>
        <v>86202.789521106708</v>
      </c>
      <c r="V953">
        <f t="shared" si="201"/>
        <v>196301379.97078413</v>
      </c>
    </row>
    <row r="954" spans="5:22" x14ac:dyDescent="0.15">
      <c r="E954" s="1">
        <v>44240</v>
      </c>
      <c r="F954">
        <f t="shared" si="191"/>
        <v>151970495893.4158</v>
      </c>
      <c r="G954">
        <f t="shared" si="192"/>
        <v>50418231.478877179</v>
      </c>
      <c r="H954">
        <v>6000000</v>
      </c>
      <c r="I954">
        <v>0.09</v>
      </c>
      <c r="J954">
        <f t="shared" si="190"/>
        <v>156862745.09803921</v>
      </c>
      <c r="K954">
        <f t="shared" si="193"/>
        <v>1990.5797312488037</v>
      </c>
      <c r="L954">
        <f t="shared" si="194"/>
        <v>22117.552569431155</v>
      </c>
      <c r="N954">
        <v>20000000000</v>
      </c>
      <c r="O954" s="2">
        <f t="shared" si="195"/>
        <v>7.5985247946707899</v>
      </c>
      <c r="P954" s="2">
        <f t="shared" si="196"/>
        <v>2.5209115739438588E-3</v>
      </c>
      <c r="Q954" s="2">
        <f t="shared" si="197"/>
        <v>3.317632885414673E-4</v>
      </c>
      <c r="R954">
        <v>120000</v>
      </c>
      <c r="S954">
        <f t="shared" si="198"/>
        <v>122980.39215686274</v>
      </c>
      <c r="T954">
        <f t="shared" si="199"/>
        <v>7758.5018854035079</v>
      </c>
      <c r="U954">
        <f t="shared" si="200"/>
        <v>86205.576504483426</v>
      </c>
      <c r="V954">
        <f t="shared" si="201"/>
        <v>196510563.1524621</v>
      </c>
    </row>
    <row r="955" spans="5:22" x14ac:dyDescent="0.15">
      <c r="E955" s="1">
        <v>44241</v>
      </c>
      <c r="F955">
        <f t="shared" si="191"/>
        <v>152127358638.51385</v>
      </c>
      <c r="G955">
        <f t="shared" si="192"/>
        <v>50440349.031446613</v>
      </c>
      <c r="H955">
        <v>6000000</v>
      </c>
      <c r="I955">
        <v>0.09</v>
      </c>
      <c r="J955">
        <f t="shared" si="190"/>
        <v>156862745.09803921</v>
      </c>
      <c r="K955">
        <f t="shared" si="193"/>
        <v>1989.3995195684693</v>
      </c>
      <c r="L955">
        <f t="shared" si="194"/>
        <v>22104.439106316328</v>
      </c>
      <c r="N955">
        <v>20000000000</v>
      </c>
      <c r="O955" s="2">
        <f t="shared" si="195"/>
        <v>7.6063679319256927</v>
      </c>
      <c r="P955" s="2">
        <f t="shared" si="196"/>
        <v>2.5220174515723308E-3</v>
      </c>
      <c r="Q955" s="2">
        <f t="shared" si="197"/>
        <v>3.3156658659474488E-4</v>
      </c>
      <c r="R955">
        <v>120000</v>
      </c>
      <c r="S955">
        <f t="shared" si="198"/>
        <v>122980.39215686274</v>
      </c>
      <c r="T955">
        <f t="shared" si="199"/>
        <v>7758.7523065553387</v>
      </c>
      <c r="U955">
        <f t="shared" si="200"/>
        <v>86208.358961725986</v>
      </c>
      <c r="V955">
        <f t="shared" si="201"/>
        <v>196719749.12112343</v>
      </c>
    </row>
    <row r="956" spans="5:22" x14ac:dyDescent="0.15">
      <c r="E956" s="1">
        <v>44242</v>
      </c>
      <c r="F956">
        <f t="shared" si="191"/>
        <v>152284221383.61191</v>
      </c>
      <c r="G956">
        <f t="shared" si="192"/>
        <v>50462453.470552929</v>
      </c>
      <c r="H956">
        <v>6000000</v>
      </c>
      <c r="I956">
        <v>0.09</v>
      </c>
      <c r="J956">
        <f t="shared" si="190"/>
        <v>156862745.09803921</v>
      </c>
      <c r="K956">
        <f t="shared" si="193"/>
        <v>1988.2212226085605</v>
      </c>
      <c r="L956">
        <f t="shared" si="194"/>
        <v>22091.346917872896</v>
      </c>
      <c r="N956">
        <v>20000000000</v>
      </c>
      <c r="O956" s="2">
        <f t="shared" si="195"/>
        <v>7.6142110691805955</v>
      </c>
      <c r="P956" s="2">
        <f t="shared" si="196"/>
        <v>2.5231226735276465E-3</v>
      </c>
      <c r="Q956" s="2">
        <f t="shared" si="197"/>
        <v>3.3137020376809343E-4</v>
      </c>
      <c r="R956">
        <v>120000</v>
      </c>
      <c r="S956">
        <f t="shared" si="198"/>
        <v>122980.39215686274</v>
      </c>
      <c r="T956">
        <f t="shared" si="199"/>
        <v>7759.0023214355642</v>
      </c>
      <c r="U956">
        <f t="shared" si="200"/>
        <v>86211.136904839601</v>
      </c>
      <c r="V956">
        <f t="shared" si="201"/>
        <v>196928937.87224203</v>
      </c>
    </row>
    <row r="957" spans="5:22" x14ac:dyDescent="0.15">
      <c r="E957" s="1">
        <v>44243</v>
      </c>
      <c r="F957">
        <f t="shared" si="191"/>
        <v>152441084128.70996</v>
      </c>
      <c r="G957">
        <f t="shared" si="192"/>
        <v>50484544.817470804</v>
      </c>
      <c r="H957">
        <v>6000000</v>
      </c>
      <c r="I957">
        <v>0.09</v>
      </c>
      <c r="J957">
        <f t="shared" si="190"/>
        <v>156862745.09803921</v>
      </c>
      <c r="K957">
        <f t="shared" si="193"/>
        <v>1987.0448352956632</v>
      </c>
      <c r="L957">
        <f t="shared" si="194"/>
        <v>22078.275947729591</v>
      </c>
      <c r="N957">
        <v>20000000000</v>
      </c>
      <c r="O957" s="2">
        <f t="shared" si="195"/>
        <v>7.6220542064354984</v>
      </c>
      <c r="P957" s="2">
        <f t="shared" si="196"/>
        <v>2.5242272408735403E-3</v>
      </c>
      <c r="Q957" s="2">
        <f t="shared" si="197"/>
        <v>3.3117413921594389E-4</v>
      </c>
      <c r="R957">
        <v>120000</v>
      </c>
      <c r="S957">
        <f t="shared" si="198"/>
        <v>122980.39215686274</v>
      </c>
      <c r="T957">
        <f t="shared" si="199"/>
        <v>7759.251931120677</v>
      </c>
      <c r="U957">
        <f t="shared" si="200"/>
        <v>86213.910345785305</v>
      </c>
      <c r="V957">
        <f t="shared" si="201"/>
        <v>197138129.40130374</v>
      </c>
    </row>
    <row r="958" spans="5:22" x14ac:dyDescent="0.15">
      <c r="E958" s="1">
        <v>44244</v>
      </c>
      <c r="F958">
        <f t="shared" si="191"/>
        <v>152597946873.80801</v>
      </c>
      <c r="G958">
        <f t="shared" si="192"/>
        <v>50506623.093418531</v>
      </c>
      <c r="H958">
        <v>6000000</v>
      </c>
      <c r="I958">
        <v>0.09</v>
      </c>
      <c r="J958">
        <f t="shared" si="190"/>
        <v>156862745.09803921</v>
      </c>
      <c r="K958">
        <f t="shared" si="193"/>
        <v>1985.8703525750061</v>
      </c>
      <c r="L958">
        <f t="shared" si="194"/>
        <v>22065.22613972229</v>
      </c>
      <c r="N958">
        <v>20000000000</v>
      </c>
      <c r="O958" s="2">
        <f t="shared" si="195"/>
        <v>7.6298973436904003</v>
      </c>
      <c r="P958" s="2">
        <f t="shared" si="196"/>
        <v>2.5253311546709267E-3</v>
      </c>
      <c r="Q958" s="2">
        <f t="shared" si="197"/>
        <v>3.3097839209583437E-4</v>
      </c>
      <c r="R958">
        <v>120000</v>
      </c>
      <c r="S958">
        <f t="shared" si="198"/>
        <v>122980.39215686274</v>
      </c>
      <c r="T958">
        <f t="shared" si="199"/>
        <v>7759.5011366832168</v>
      </c>
      <c r="U958">
        <f t="shared" si="200"/>
        <v>86216.679296480186</v>
      </c>
      <c r="V958">
        <f t="shared" si="201"/>
        <v>197347323.7038064</v>
      </c>
    </row>
    <row r="959" spans="5:22" x14ac:dyDescent="0.15">
      <c r="E959" s="1">
        <v>44245</v>
      </c>
      <c r="F959">
        <f t="shared" si="191"/>
        <v>152754809618.90607</v>
      </c>
      <c r="G959">
        <f t="shared" si="192"/>
        <v>50528688.319558255</v>
      </c>
      <c r="H959">
        <v>6000000</v>
      </c>
      <c r="I959">
        <v>0.09</v>
      </c>
      <c r="J959">
        <f t="shared" si="190"/>
        <v>156862745.09803921</v>
      </c>
      <c r="K959">
        <f t="shared" si="193"/>
        <v>1984.6977694103764</v>
      </c>
      <c r="L959">
        <f t="shared" si="194"/>
        <v>22052.197437893072</v>
      </c>
      <c r="N959">
        <v>20000000000</v>
      </c>
      <c r="O959" s="2">
        <f t="shared" si="195"/>
        <v>7.6377404809453031</v>
      </c>
      <c r="P959" s="2">
        <f t="shared" si="196"/>
        <v>2.5264344159779129E-3</v>
      </c>
      <c r="Q959" s="2">
        <f t="shared" si="197"/>
        <v>3.3078296156839604E-4</v>
      </c>
      <c r="R959">
        <v>120000</v>
      </c>
      <c r="S959">
        <f t="shared" si="198"/>
        <v>122980.39215686274</v>
      </c>
      <c r="T959">
        <f t="shared" si="199"/>
        <v>7759.7499391917818</v>
      </c>
      <c r="U959">
        <f t="shared" si="200"/>
        <v>86219.443768797573</v>
      </c>
      <c r="V959">
        <f t="shared" si="201"/>
        <v>197556520.77525976</v>
      </c>
    </row>
    <row r="960" spans="5:22" x14ac:dyDescent="0.15">
      <c r="E960" s="1">
        <v>44246</v>
      </c>
      <c r="F960">
        <f t="shared" si="191"/>
        <v>152911672364.00412</v>
      </c>
      <c r="G960">
        <f t="shared" si="192"/>
        <v>50550740.516996145</v>
      </c>
      <c r="H960">
        <v>6000000</v>
      </c>
      <c r="I960">
        <v>0.09</v>
      </c>
      <c r="J960">
        <f t="shared" si="190"/>
        <v>156862745.09803921</v>
      </c>
      <c r="K960">
        <f t="shared" si="193"/>
        <v>1983.5270807840284</v>
      </c>
      <c r="L960">
        <f t="shared" si="194"/>
        <v>22039.189786489205</v>
      </c>
      <c r="N960">
        <v>20000000000</v>
      </c>
      <c r="O960" s="2">
        <f t="shared" si="195"/>
        <v>7.6455836182002059</v>
      </c>
      <c r="P960" s="2">
        <f t="shared" si="196"/>
        <v>2.5275370258498074E-3</v>
      </c>
      <c r="Q960" s="2">
        <f t="shared" si="197"/>
        <v>3.3058784679733806E-4</v>
      </c>
      <c r="R960">
        <v>120000</v>
      </c>
      <c r="S960">
        <f t="shared" si="198"/>
        <v>122980.39215686274</v>
      </c>
      <c r="T960">
        <f t="shared" si="199"/>
        <v>7759.9983397110536</v>
      </c>
      <c r="U960">
        <f t="shared" si="200"/>
        <v>86222.203774567271</v>
      </c>
      <c r="V960">
        <f t="shared" si="201"/>
        <v>197765720.61118543</v>
      </c>
    </row>
    <row r="961" spans="5:22" x14ac:dyDescent="0.15">
      <c r="E961" s="1">
        <v>44247</v>
      </c>
      <c r="F961">
        <f t="shared" si="191"/>
        <v>153068535109.10217</v>
      </c>
      <c r="G961">
        <f t="shared" si="192"/>
        <v>50572779.706782632</v>
      </c>
      <c r="H961">
        <v>6000000</v>
      </c>
      <c r="I961">
        <v>0.09</v>
      </c>
      <c r="J961">
        <f t="shared" si="190"/>
        <v>156862745.09803921</v>
      </c>
      <c r="K961">
        <f t="shared" si="193"/>
        <v>1982.3582816966023</v>
      </c>
      <c r="L961">
        <f t="shared" si="194"/>
        <v>22026.203129962247</v>
      </c>
      <c r="N961">
        <v>20000000000</v>
      </c>
      <c r="O961" s="2">
        <f t="shared" si="195"/>
        <v>7.6534267554551088</v>
      </c>
      <c r="P961" s="2">
        <f t="shared" si="196"/>
        <v>2.5286389853391316E-3</v>
      </c>
      <c r="Q961" s="2">
        <f t="shared" si="197"/>
        <v>3.3039304694943366E-4</v>
      </c>
      <c r="R961">
        <v>120000</v>
      </c>
      <c r="S961">
        <f t="shared" si="198"/>
        <v>122980.39215686274</v>
      </c>
      <c r="T961">
        <f t="shared" si="199"/>
        <v>7760.2463393018134</v>
      </c>
      <c r="U961">
        <f t="shared" si="200"/>
        <v>86224.959325575706</v>
      </c>
      <c r="V961">
        <f t="shared" si="201"/>
        <v>197974923.20711687</v>
      </c>
    </row>
    <row r="962" spans="5:22" x14ac:dyDescent="0.15">
      <c r="E962" s="1">
        <v>44248</v>
      </c>
      <c r="F962">
        <f t="shared" si="191"/>
        <v>153225397854.20023</v>
      </c>
      <c r="G962">
        <f t="shared" si="192"/>
        <v>50594805.909912594</v>
      </c>
      <c r="H962">
        <v>6000000</v>
      </c>
      <c r="I962">
        <v>0.09</v>
      </c>
      <c r="J962">
        <f t="shared" si="190"/>
        <v>156862745.09803921</v>
      </c>
      <c r="K962">
        <f t="shared" si="193"/>
        <v>1981.1913671670334</v>
      </c>
      <c r="L962">
        <f t="shared" si="194"/>
        <v>22013.237412967039</v>
      </c>
      <c r="N962">
        <v>20000000000</v>
      </c>
      <c r="O962" s="2">
        <f t="shared" si="195"/>
        <v>7.6612698927100116</v>
      </c>
      <c r="P962" s="2">
        <f t="shared" si="196"/>
        <v>2.5297402954956296E-3</v>
      </c>
      <c r="Q962" s="2">
        <f t="shared" si="197"/>
        <v>3.3019856119450555E-4</v>
      </c>
      <c r="R962">
        <v>120000</v>
      </c>
      <c r="S962">
        <f t="shared" si="198"/>
        <v>122980.39215686274</v>
      </c>
      <c r="T962">
        <f t="shared" si="199"/>
        <v>7760.4939390209602</v>
      </c>
      <c r="U962">
        <f t="shared" si="200"/>
        <v>86227.71043356623</v>
      </c>
      <c r="V962">
        <f t="shared" si="201"/>
        <v>198184128.55859932</v>
      </c>
    </row>
    <row r="963" spans="5:22" x14ac:dyDescent="0.15">
      <c r="E963" s="1">
        <v>44249</v>
      </c>
      <c r="F963">
        <f t="shared" si="191"/>
        <v>153382260599.29828</v>
      </c>
      <c r="G963">
        <f t="shared" si="192"/>
        <v>50616819.14732556</v>
      </c>
      <c r="H963">
        <v>6000000</v>
      </c>
      <c r="I963">
        <v>0.09</v>
      </c>
      <c r="J963">
        <f t="shared" si="190"/>
        <v>156862745.09803921</v>
      </c>
      <c r="K963">
        <f t="shared" si="193"/>
        <v>1980.0263322324695</v>
      </c>
      <c r="L963">
        <f t="shared" si="194"/>
        <v>22000.292580360772</v>
      </c>
      <c r="N963">
        <v>20000000000</v>
      </c>
      <c r="O963" s="2">
        <f t="shared" si="195"/>
        <v>7.6691130299649135</v>
      </c>
      <c r="P963" s="2">
        <f t="shared" si="196"/>
        <v>2.5308409573662782E-3</v>
      </c>
      <c r="Q963" s="2">
        <f t="shared" si="197"/>
        <v>3.3000438870541156E-4</v>
      </c>
      <c r="R963">
        <v>120000</v>
      </c>
      <c r="S963">
        <f t="shared" si="198"/>
        <v>122980.39215686274</v>
      </c>
      <c r="T963">
        <f t="shared" si="199"/>
        <v>7760.7411399215252</v>
      </c>
      <c r="U963">
        <f t="shared" si="200"/>
        <v>86230.457110239178</v>
      </c>
      <c r="V963">
        <f t="shared" si="201"/>
        <v>198393336.66118976</v>
      </c>
    </row>
    <row r="964" spans="5:22" x14ac:dyDescent="0.15">
      <c r="E964" s="1">
        <v>44250</v>
      </c>
      <c r="F964">
        <f t="shared" si="191"/>
        <v>153539123344.39633</v>
      </c>
      <c r="G964">
        <f t="shared" si="192"/>
        <v>50638819.439905919</v>
      </c>
      <c r="H964">
        <v>6000000</v>
      </c>
      <c r="I964">
        <v>0.09</v>
      </c>
      <c r="J964">
        <f t="shared" si="190"/>
        <v>156862745.09803921</v>
      </c>
      <c r="K964">
        <f t="shared" si="193"/>
        <v>1978.8631719481834</v>
      </c>
      <c r="L964">
        <f t="shared" si="194"/>
        <v>21987.36857720204</v>
      </c>
      <c r="N964">
        <v>20000000000</v>
      </c>
      <c r="O964" s="2">
        <f t="shared" si="195"/>
        <v>7.6769561672198163</v>
      </c>
      <c r="P964" s="2">
        <f t="shared" si="196"/>
        <v>2.5319409719952958E-3</v>
      </c>
      <c r="Q964" s="2">
        <f t="shared" si="197"/>
        <v>3.2981052865803059E-4</v>
      </c>
      <c r="R964">
        <v>120000</v>
      </c>
      <c r="S964">
        <f t="shared" si="198"/>
        <v>122980.39215686274</v>
      </c>
      <c r="T964">
        <f t="shared" si="199"/>
        <v>7760.9879430526998</v>
      </c>
      <c r="U964">
        <f t="shared" si="200"/>
        <v>86233.199367252222</v>
      </c>
      <c r="V964">
        <f t="shared" si="201"/>
        <v>198602547.51045686</v>
      </c>
    </row>
    <row r="965" spans="5:22" x14ac:dyDescent="0.15">
      <c r="E965" s="1">
        <v>44251</v>
      </c>
      <c r="F965">
        <f t="shared" si="191"/>
        <v>153695986089.49438</v>
      </c>
      <c r="G965">
        <f t="shared" si="192"/>
        <v>50660806.808483124</v>
      </c>
      <c r="H965">
        <v>6000000</v>
      </c>
      <c r="I965">
        <v>0.09</v>
      </c>
      <c r="J965">
        <f t="shared" si="190"/>
        <v>156862745.09803921</v>
      </c>
      <c r="K965">
        <f t="shared" si="193"/>
        <v>1977.7018813874913</v>
      </c>
      <c r="L965">
        <f t="shared" si="194"/>
        <v>21974.465348749905</v>
      </c>
      <c r="N965">
        <v>20000000000</v>
      </c>
      <c r="O965" s="2">
        <f t="shared" si="195"/>
        <v>7.6847993044747192</v>
      </c>
      <c r="P965" s="2">
        <f t="shared" si="196"/>
        <v>2.5330403404241562E-3</v>
      </c>
      <c r="Q965" s="2">
        <f t="shared" si="197"/>
        <v>3.2961698023124857E-4</v>
      </c>
      <c r="R965">
        <v>120000</v>
      </c>
      <c r="S965">
        <f t="shared" si="198"/>
        <v>122980.39215686274</v>
      </c>
      <c r="T965">
        <f t="shared" si="199"/>
        <v>7761.2343494598426</v>
      </c>
      <c r="U965">
        <f t="shared" si="200"/>
        <v>86235.937216220482</v>
      </c>
      <c r="V965">
        <f t="shared" si="201"/>
        <v>198811761.10198098</v>
      </c>
    </row>
    <row r="966" spans="5:22" x14ac:dyDescent="0.15">
      <c r="E966" s="1">
        <v>44252</v>
      </c>
      <c r="F966">
        <f t="shared" si="191"/>
        <v>153852848834.59244</v>
      </c>
      <c r="G966">
        <f t="shared" si="192"/>
        <v>50682781.273831874</v>
      </c>
      <c r="H966">
        <v>6000000</v>
      </c>
      <c r="I966">
        <v>0.09</v>
      </c>
      <c r="J966">
        <f t="shared" si="190"/>
        <v>156862745.09803921</v>
      </c>
      <c r="K966">
        <f t="shared" si="193"/>
        <v>1976.5424556416651</v>
      </c>
      <c r="L966">
        <f t="shared" si="194"/>
        <v>21961.582840462946</v>
      </c>
      <c r="N966">
        <v>20000000000</v>
      </c>
      <c r="O966" s="2">
        <f t="shared" si="195"/>
        <v>7.692642441729622</v>
      </c>
      <c r="P966" s="2">
        <f t="shared" si="196"/>
        <v>2.5341390636915936E-3</v>
      </c>
      <c r="Q966" s="2">
        <f t="shared" si="197"/>
        <v>3.2942374260694422E-4</v>
      </c>
      <c r="R966">
        <v>120000</v>
      </c>
      <c r="S966">
        <f t="shared" si="198"/>
        <v>122980.39215686274</v>
      </c>
      <c r="T966">
        <f t="shared" si="199"/>
        <v>7761.4803601845024</v>
      </c>
      <c r="U966">
        <f t="shared" si="200"/>
        <v>86238.670668716702</v>
      </c>
      <c r="V966">
        <f t="shared" si="201"/>
        <v>199020977.43135408</v>
      </c>
    </row>
    <row r="967" spans="5:22" x14ac:dyDescent="0.15">
      <c r="E967" s="1">
        <v>44253</v>
      </c>
      <c r="F967">
        <f t="shared" si="191"/>
        <v>154009711579.69049</v>
      </c>
      <c r="G967">
        <f t="shared" si="192"/>
        <v>50704742.856672339</v>
      </c>
      <c r="H967">
        <v>6000000</v>
      </c>
      <c r="I967">
        <v>0.09</v>
      </c>
      <c r="J967">
        <f t="shared" si="190"/>
        <v>156862745.09803921</v>
      </c>
      <c r="K967">
        <f t="shared" si="193"/>
        <v>1975.3848898198519</v>
      </c>
      <c r="L967">
        <f t="shared" si="194"/>
        <v>21948.720997998356</v>
      </c>
      <c r="N967">
        <v>20000000000</v>
      </c>
      <c r="O967" s="2">
        <f t="shared" si="195"/>
        <v>7.7004855789845248</v>
      </c>
      <c r="P967" s="2">
        <f t="shared" si="196"/>
        <v>2.535237142833617E-3</v>
      </c>
      <c r="Q967" s="2">
        <f t="shared" si="197"/>
        <v>3.2923081496997526E-4</v>
      </c>
      <c r="R967">
        <v>120000</v>
      </c>
      <c r="S967">
        <f t="shared" si="198"/>
        <v>122980.39215686274</v>
      </c>
      <c r="T967">
        <f t="shared" si="199"/>
        <v>7761.7259762644399</v>
      </c>
      <c r="U967">
        <f t="shared" si="200"/>
        <v>86241.39973627156</v>
      </c>
      <c r="V967">
        <f t="shared" si="201"/>
        <v>199230196.49417967</v>
      </c>
    </row>
    <row r="968" spans="5:22" x14ac:dyDescent="0.15">
      <c r="E968" s="1">
        <v>44254</v>
      </c>
      <c r="F968">
        <f t="shared" si="191"/>
        <v>154166574324.78854</v>
      </c>
      <c r="G968">
        <f t="shared" si="192"/>
        <v>50726691.577670336</v>
      </c>
      <c r="H968">
        <v>6000000</v>
      </c>
      <c r="I968">
        <v>0.09</v>
      </c>
      <c r="J968">
        <f t="shared" ref="J968:J1031" si="202">H968/0.51*1.2/I968</f>
        <v>156862745.09803921</v>
      </c>
      <c r="K968">
        <f t="shared" si="193"/>
        <v>1974.2291790489876</v>
      </c>
      <c r="L968">
        <f t="shared" si="194"/>
        <v>21935.879767210976</v>
      </c>
      <c r="N968">
        <v>20000000000</v>
      </c>
      <c r="O968" s="2">
        <f t="shared" si="195"/>
        <v>7.7083287162394276</v>
      </c>
      <c r="P968" s="2">
        <f t="shared" si="196"/>
        <v>2.536334578883517E-3</v>
      </c>
      <c r="Q968" s="2">
        <f t="shared" si="197"/>
        <v>3.2903819650816459E-4</v>
      </c>
      <c r="R968">
        <v>120000</v>
      </c>
      <c r="S968">
        <f t="shared" si="198"/>
        <v>122980.39215686274</v>
      </c>
      <c r="T968">
        <f t="shared" si="199"/>
        <v>7761.971198733635</v>
      </c>
      <c r="U968">
        <f t="shared" si="200"/>
        <v>86244.124430373718</v>
      </c>
      <c r="V968">
        <f t="shared" si="201"/>
        <v>199439418.28607282</v>
      </c>
    </row>
    <row r="969" spans="5:22" x14ac:dyDescent="0.15">
      <c r="E969" s="1">
        <v>44255</v>
      </c>
      <c r="F969">
        <f t="shared" si="191"/>
        <v>154323437069.8866</v>
      </c>
      <c r="G969">
        <f t="shared" si="192"/>
        <v>50748627.457437545</v>
      </c>
      <c r="H969">
        <v>6000000</v>
      </c>
      <c r="I969">
        <v>0.09</v>
      </c>
      <c r="J969">
        <f t="shared" si="202"/>
        <v>156862745.09803921</v>
      </c>
      <c r="K969">
        <f t="shared" si="193"/>
        <v>1973.0753184737177</v>
      </c>
      <c r="L969">
        <f t="shared" si="194"/>
        <v>21923.059094152421</v>
      </c>
      <c r="N969">
        <v>20000000000</v>
      </c>
      <c r="O969" s="2">
        <f t="shared" si="195"/>
        <v>7.7161718534943295</v>
      </c>
      <c r="P969" s="2">
        <f t="shared" si="196"/>
        <v>2.5374313728718772E-3</v>
      </c>
      <c r="Q969" s="2">
        <f t="shared" si="197"/>
        <v>3.2884588641228632E-4</v>
      </c>
      <c r="R969">
        <v>120000</v>
      </c>
      <c r="S969">
        <f t="shared" si="198"/>
        <v>122980.39215686274</v>
      </c>
      <c r="T969">
        <f t="shared" si="199"/>
        <v>7762.2160286223125</v>
      </c>
      <c r="U969">
        <f t="shared" si="200"/>
        <v>86246.844762470137</v>
      </c>
      <c r="V969">
        <f t="shared" si="201"/>
        <v>199648642.80266008</v>
      </c>
    </row>
    <row r="970" spans="5:22" x14ac:dyDescent="0.15">
      <c r="E970" s="1">
        <v>44256</v>
      </c>
      <c r="F970">
        <f t="shared" si="191"/>
        <v>154480299814.98465</v>
      </c>
      <c r="G970">
        <f t="shared" si="192"/>
        <v>50770550.516531698</v>
      </c>
      <c r="H970">
        <v>6000000</v>
      </c>
      <c r="I970">
        <v>0.09</v>
      </c>
      <c r="J970">
        <f t="shared" si="202"/>
        <v>156862745.09803921</v>
      </c>
      <c r="K970">
        <f t="shared" si="193"/>
        <v>1971.9233032563134</v>
      </c>
      <c r="L970">
        <f t="shared" si="194"/>
        <v>21910.258925070149</v>
      </c>
      <c r="N970">
        <v>20000000000</v>
      </c>
      <c r="O970" s="2">
        <f t="shared" si="195"/>
        <v>7.7240149907492324</v>
      </c>
      <c r="P970" s="2">
        <f t="shared" si="196"/>
        <v>2.538527525826585E-3</v>
      </c>
      <c r="Q970" s="2">
        <f t="shared" si="197"/>
        <v>3.2865388387605225E-4</v>
      </c>
      <c r="R970">
        <v>120000</v>
      </c>
      <c r="S970">
        <f t="shared" si="198"/>
        <v>122980.39215686274</v>
      </c>
      <c r="T970">
        <f t="shared" si="199"/>
        <v>7762.4604669569571</v>
      </c>
      <c r="U970">
        <f t="shared" si="200"/>
        <v>86249.560743966198</v>
      </c>
      <c r="V970">
        <f t="shared" si="201"/>
        <v>199857870.03957942</v>
      </c>
    </row>
    <row r="971" spans="5:22" x14ac:dyDescent="0.15">
      <c r="E971" s="1">
        <v>44257</v>
      </c>
      <c r="F971">
        <f t="shared" si="191"/>
        <v>154637162560.0827</v>
      </c>
      <c r="G971">
        <f t="shared" si="192"/>
        <v>50792460.775456771</v>
      </c>
      <c r="H971">
        <v>6000000</v>
      </c>
      <c r="I971">
        <v>0.09</v>
      </c>
      <c r="J971">
        <f t="shared" si="202"/>
        <v>156862745.09803921</v>
      </c>
      <c r="K971">
        <f t="shared" si="193"/>
        <v>1970.7731285765881</v>
      </c>
      <c r="L971">
        <f t="shared" si="194"/>
        <v>21897.479206406537</v>
      </c>
      <c r="N971">
        <v>20000000000</v>
      </c>
      <c r="O971" s="2">
        <f t="shared" si="195"/>
        <v>7.7318581280041352</v>
      </c>
      <c r="P971" s="2">
        <f t="shared" si="196"/>
        <v>2.5396230387728386E-3</v>
      </c>
      <c r="Q971" s="2">
        <f t="shared" si="197"/>
        <v>3.2846218809609801E-4</v>
      </c>
      <c r="R971">
        <v>120000</v>
      </c>
      <c r="S971">
        <f t="shared" si="198"/>
        <v>122980.39215686274</v>
      </c>
      <c r="T971">
        <f t="shared" si="199"/>
        <v>7762.7045147603321</v>
      </c>
      <c r="U971">
        <f t="shared" si="200"/>
        <v>86252.272386225915</v>
      </c>
      <c r="V971">
        <f t="shared" si="201"/>
        <v>200067099.99248025</v>
      </c>
    </row>
    <row r="972" spans="5:22" x14ac:dyDescent="0.15">
      <c r="E972" s="1">
        <v>44258</v>
      </c>
      <c r="F972">
        <f t="shared" si="191"/>
        <v>154794025305.18076</v>
      </c>
      <c r="G972">
        <f t="shared" si="192"/>
        <v>50814358.254663177</v>
      </c>
      <c r="H972">
        <v>6000000</v>
      </c>
      <c r="I972">
        <v>0.09</v>
      </c>
      <c r="J972">
        <f t="shared" si="202"/>
        <v>156862745.09803921</v>
      </c>
      <c r="K972">
        <f t="shared" si="193"/>
        <v>1969.6247896318187</v>
      </c>
      <c r="L972">
        <f t="shared" si="194"/>
        <v>21884.719884797985</v>
      </c>
      <c r="N972">
        <v>20000000000</v>
      </c>
      <c r="O972" s="2">
        <f t="shared" si="195"/>
        <v>7.739701265259038</v>
      </c>
      <c r="P972" s="2">
        <f t="shared" si="196"/>
        <v>2.5407179127331586E-3</v>
      </c>
      <c r="Q972" s="2">
        <f t="shared" si="197"/>
        <v>3.2827079827196977E-4</v>
      </c>
      <c r="R972">
        <v>120000</v>
      </c>
      <c r="S972">
        <f t="shared" si="198"/>
        <v>122980.39215686274</v>
      </c>
      <c r="T972">
        <f t="shared" si="199"/>
        <v>7762.9481730514963</v>
      </c>
      <c r="U972">
        <f t="shared" si="200"/>
        <v>86254.979700572178</v>
      </c>
      <c r="V972">
        <f t="shared" si="201"/>
        <v>200276332.65702334</v>
      </c>
    </row>
    <row r="973" spans="5:22" x14ac:dyDescent="0.15">
      <c r="E973" s="1">
        <v>44259</v>
      </c>
      <c r="F973">
        <f t="shared" si="191"/>
        <v>154950888050.27881</v>
      </c>
      <c r="G973">
        <f t="shared" si="192"/>
        <v>50836242.974547975</v>
      </c>
      <c r="H973">
        <v>6000000</v>
      </c>
      <c r="I973">
        <v>0.09</v>
      </c>
      <c r="J973">
        <f t="shared" si="202"/>
        <v>156862745.09803921</v>
      </c>
      <c r="K973">
        <f t="shared" si="193"/>
        <v>1968.4782816366637</v>
      </c>
      <c r="L973">
        <f t="shared" si="194"/>
        <v>21871.980907074041</v>
      </c>
      <c r="N973">
        <v>20000000000</v>
      </c>
      <c r="O973" s="2">
        <f t="shared" si="195"/>
        <v>7.7475444025139408</v>
      </c>
      <c r="P973" s="2">
        <f t="shared" si="196"/>
        <v>2.541812148727399E-3</v>
      </c>
      <c r="Q973" s="2">
        <f t="shared" si="197"/>
        <v>3.2807971360611056E-4</v>
      </c>
      <c r="R973">
        <v>120000</v>
      </c>
      <c r="S973">
        <f t="shared" si="198"/>
        <v>122980.39215686274</v>
      </c>
      <c r="T973">
        <f t="shared" si="199"/>
        <v>7763.1914428458176</v>
      </c>
      <c r="U973">
        <f t="shared" si="200"/>
        <v>86257.682698286866</v>
      </c>
      <c r="V973">
        <f t="shared" si="201"/>
        <v>200485568.02888077</v>
      </c>
    </row>
    <row r="974" spans="5:22" x14ac:dyDescent="0.15">
      <c r="E974" s="1">
        <v>44260</v>
      </c>
      <c r="F974">
        <f t="shared" si="191"/>
        <v>155107750795.37686</v>
      </c>
      <c r="G974">
        <f t="shared" si="192"/>
        <v>50858114.95545505</v>
      </c>
      <c r="H974">
        <v>6000000</v>
      </c>
      <c r="I974">
        <v>0.09</v>
      </c>
      <c r="J974">
        <f t="shared" si="202"/>
        <v>156862745.09803921</v>
      </c>
      <c r="K974">
        <f t="shared" si="193"/>
        <v>1967.3335998230823</v>
      </c>
      <c r="L974">
        <f t="shared" si="194"/>
        <v>21859.262220256471</v>
      </c>
      <c r="N974">
        <v>20000000000</v>
      </c>
      <c r="O974" s="2">
        <f t="shared" si="195"/>
        <v>7.7553875397688428</v>
      </c>
      <c r="P974" s="2">
        <f t="shared" si="196"/>
        <v>2.5429057477727524E-3</v>
      </c>
      <c r="Q974" s="2">
        <f t="shared" si="197"/>
        <v>3.2788893330384705E-4</v>
      </c>
      <c r="R974">
        <v>120000</v>
      </c>
      <c r="S974">
        <f t="shared" si="198"/>
        <v>122980.39215686274</v>
      </c>
      <c r="T974">
        <f t="shared" si="199"/>
        <v>7763.4343251549944</v>
      </c>
      <c r="U974">
        <f t="shared" si="200"/>
        <v>86260.381390611059</v>
      </c>
      <c r="V974">
        <f t="shared" si="201"/>
        <v>200694806.10373592</v>
      </c>
    </row>
    <row r="975" spans="5:22" x14ac:dyDescent="0.15">
      <c r="E975" s="1">
        <v>44261</v>
      </c>
      <c r="F975">
        <f t="shared" si="191"/>
        <v>155264613540.47491</v>
      </c>
      <c r="G975">
        <f t="shared" si="192"/>
        <v>50879974.217675306</v>
      </c>
      <c r="H975">
        <v>6000000</v>
      </c>
      <c r="I975">
        <v>0.09</v>
      </c>
      <c r="J975">
        <f t="shared" si="202"/>
        <v>156862745.09803921</v>
      </c>
      <c r="K975">
        <f t="shared" si="193"/>
        <v>1966.1907394402551</v>
      </c>
      <c r="L975">
        <f t="shared" si="194"/>
        <v>21846.563771558391</v>
      </c>
      <c r="N975">
        <v>20000000000</v>
      </c>
      <c r="O975" s="2">
        <f t="shared" si="195"/>
        <v>7.7632306770237456</v>
      </c>
      <c r="P975" s="2">
        <f t="shared" si="196"/>
        <v>2.5439987108837655E-3</v>
      </c>
      <c r="Q975" s="2">
        <f t="shared" si="197"/>
        <v>3.2769845657337586E-4</v>
      </c>
      <c r="R975">
        <v>120000</v>
      </c>
      <c r="S975">
        <f t="shared" si="198"/>
        <v>122980.39215686274</v>
      </c>
      <c r="T975">
        <f t="shared" si="199"/>
        <v>7763.6768209870697</v>
      </c>
      <c r="U975">
        <f t="shared" si="200"/>
        <v>86263.07578874522</v>
      </c>
      <c r="V975">
        <f t="shared" si="201"/>
        <v>200904046.87728339</v>
      </c>
    </row>
    <row r="976" spans="5:22" x14ac:dyDescent="0.15">
      <c r="E976" s="1">
        <v>44262</v>
      </c>
      <c r="F976">
        <f t="shared" si="191"/>
        <v>155421476285.57297</v>
      </c>
      <c r="G976">
        <f t="shared" si="192"/>
        <v>50901820.781446867</v>
      </c>
      <c r="H976">
        <v>6000000</v>
      </c>
      <c r="I976">
        <v>0.09</v>
      </c>
      <c r="J976">
        <f t="shared" si="202"/>
        <v>156862745.09803921</v>
      </c>
      <c r="K976">
        <f t="shared" si="193"/>
        <v>1965.0496957545051</v>
      </c>
      <c r="L976">
        <f t="shared" si="194"/>
        <v>21833.885508383391</v>
      </c>
      <c r="N976">
        <v>20000000000</v>
      </c>
      <c r="O976" s="2">
        <f t="shared" si="195"/>
        <v>7.7710738142786484</v>
      </c>
      <c r="P976" s="2">
        <f t="shared" si="196"/>
        <v>2.5450910390723432E-3</v>
      </c>
      <c r="Q976" s="2">
        <f t="shared" si="197"/>
        <v>3.2750828262575088E-4</v>
      </c>
      <c r="R976">
        <v>120000</v>
      </c>
      <c r="S976">
        <f t="shared" si="198"/>
        <v>122980.39215686274</v>
      </c>
      <c r="T976">
        <f t="shared" si="199"/>
        <v>7763.9189313464549</v>
      </c>
      <c r="U976">
        <f t="shared" si="200"/>
        <v>86265.765903849504</v>
      </c>
      <c r="V976">
        <f t="shared" si="201"/>
        <v>201113290.345229</v>
      </c>
    </row>
    <row r="977" spans="5:22" x14ac:dyDescent="0.15">
      <c r="E977" s="1">
        <v>44263</v>
      </c>
      <c r="F977">
        <f t="shared" si="191"/>
        <v>155578339030.67102</v>
      </c>
      <c r="G977">
        <f t="shared" si="192"/>
        <v>50923654.666955248</v>
      </c>
      <c r="H977">
        <v>6000000</v>
      </c>
      <c r="I977">
        <v>0.09</v>
      </c>
      <c r="J977">
        <f t="shared" si="202"/>
        <v>156862745.09803921</v>
      </c>
      <c r="K977">
        <f t="shared" si="193"/>
        <v>1963.9104640492169</v>
      </c>
      <c r="L977">
        <f t="shared" si="194"/>
        <v>21821.227378324635</v>
      </c>
      <c r="N977">
        <v>20000000000</v>
      </c>
      <c r="O977" s="2">
        <f t="shared" si="195"/>
        <v>7.7789169515335512</v>
      </c>
      <c r="P977" s="2">
        <f t="shared" si="196"/>
        <v>2.5461827333477624E-3</v>
      </c>
      <c r="Q977" s="2">
        <f t="shared" si="197"/>
        <v>3.2731841067486944E-4</v>
      </c>
      <c r="R977">
        <v>120000</v>
      </c>
      <c r="S977">
        <f t="shared" si="198"/>
        <v>122980.39215686274</v>
      </c>
      <c r="T977">
        <f t="shared" si="199"/>
        <v>7764.1606572339333</v>
      </c>
      <c r="U977">
        <f t="shared" si="200"/>
        <v>86268.451747043713</v>
      </c>
      <c r="V977">
        <f t="shared" si="201"/>
        <v>201322536.50328973</v>
      </c>
    </row>
    <row r="978" spans="5:22" x14ac:dyDescent="0.15">
      <c r="E978" s="1">
        <v>44264</v>
      </c>
      <c r="F978">
        <f t="shared" si="191"/>
        <v>155735201775.76907</v>
      </c>
      <c r="G978">
        <f t="shared" si="192"/>
        <v>50945475.894333571</v>
      </c>
      <c r="H978">
        <v>6000000</v>
      </c>
      <c r="I978">
        <v>0.09</v>
      </c>
      <c r="J978">
        <f t="shared" si="202"/>
        <v>156862745.09803921</v>
      </c>
      <c r="K978">
        <f t="shared" si="193"/>
        <v>1962.7730396247591</v>
      </c>
      <c r="L978">
        <f t="shared" si="194"/>
        <v>21808.589329163991</v>
      </c>
      <c r="N978">
        <v>20000000000</v>
      </c>
      <c r="O978" s="2">
        <f t="shared" si="195"/>
        <v>7.786760088788454</v>
      </c>
      <c r="P978" s="2">
        <f t="shared" si="196"/>
        <v>2.5472737947166784E-3</v>
      </c>
      <c r="Q978" s="2">
        <f t="shared" si="197"/>
        <v>3.2712883993745985E-4</v>
      </c>
      <c r="R978">
        <v>120000</v>
      </c>
      <c r="S978">
        <f t="shared" si="198"/>
        <v>122980.39215686274</v>
      </c>
      <c r="T978">
        <f t="shared" si="199"/>
        <v>7764.4019996466877</v>
      </c>
      <c r="U978">
        <f t="shared" si="200"/>
        <v>86271.133329407647</v>
      </c>
      <c r="V978">
        <f t="shared" si="201"/>
        <v>201531785.34719363</v>
      </c>
    </row>
    <row r="979" spans="5:22" x14ac:dyDescent="0.15">
      <c r="E979" s="1">
        <v>44265</v>
      </c>
      <c r="F979">
        <f t="shared" si="191"/>
        <v>155892064520.86713</v>
      </c>
      <c r="G979">
        <f t="shared" si="192"/>
        <v>50967284.483662732</v>
      </c>
      <c r="H979">
        <v>6000000</v>
      </c>
      <c r="I979">
        <v>0.09</v>
      </c>
      <c r="J979">
        <f t="shared" si="202"/>
        <v>156862745.09803921</v>
      </c>
      <c r="K979">
        <f t="shared" si="193"/>
        <v>1961.6374177984064</v>
      </c>
      <c r="L979">
        <f t="shared" si="194"/>
        <v>21795.971308871183</v>
      </c>
      <c r="N979">
        <v>20000000000</v>
      </c>
      <c r="O979" s="2">
        <f t="shared" si="195"/>
        <v>7.794603226043356</v>
      </c>
      <c r="P979" s="2">
        <f t="shared" si="196"/>
        <v>2.5483642241831365E-3</v>
      </c>
      <c r="Q979" s="2">
        <f t="shared" si="197"/>
        <v>3.2693956963306776E-4</v>
      </c>
      <c r="R979">
        <v>120000</v>
      </c>
      <c r="S979">
        <f t="shared" si="198"/>
        <v>122980.39215686274</v>
      </c>
      <c r="T979">
        <f t="shared" si="199"/>
        <v>7764.6429595783156</v>
      </c>
      <c r="U979">
        <f t="shared" si="200"/>
        <v>86273.81066198129</v>
      </c>
      <c r="V979">
        <f t="shared" si="201"/>
        <v>201741036.87267992</v>
      </c>
    </row>
    <row r="980" spans="5:22" x14ac:dyDescent="0.15">
      <c r="E980" s="1">
        <v>44266</v>
      </c>
      <c r="F980">
        <f t="shared" si="191"/>
        <v>156048927265.96518</v>
      </c>
      <c r="G980">
        <f t="shared" si="192"/>
        <v>50989080.454971604</v>
      </c>
      <c r="H980">
        <v>6000000</v>
      </c>
      <c r="I980">
        <v>0.09</v>
      </c>
      <c r="J980">
        <f t="shared" si="202"/>
        <v>156862745.09803921</v>
      </c>
      <c r="K980">
        <f t="shared" si="193"/>
        <v>1960.5035939042627</v>
      </c>
      <c r="L980">
        <f t="shared" si="194"/>
        <v>21783.373265602921</v>
      </c>
      <c r="N980">
        <v>20000000000</v>
      </c>
      <c r="O980" s="2">
        <f t="shared" si="195"/>
        <v>7.8024463632982588</v>
      </c>
      <c r="P980" s="2">
        <f t="shared" si="196"/>
        <v>2.5494540227485804E-3</v>
      </c>
      <c r="Q980" s="2">
        <f t="shared" si="197"/>
        <v>3.2675059898404379E-4</v>
      </c>
      <c r="R980">
        <v>120000</v>
      </c>
      <c r="S980">
        <f t="shared" si="198"/>
        <v>122980.39215686274</v>
      </c>
      <c r="T980">
        <f t="shared" si="199"/>
        <v>7764.8835380188411</v>
      </c>
      <c r="U980">
        <f t="shared" si="200"/>
        <v>86276.483755764901</v>
      </c>
      <c r="V980">
        <f t="shared" si="201"/>
        <v>201950291.07549876</v>
      </c>
    </row>
    <row r="981" spans="5:22" x14ac:dyDescent="0.15">
      <c r="E981" s="1">
        <v>44267</v>
      </c>
      <c r="F981">
        <f t="shared" si="191"/>
        <v>156205790011.06323</v>
      </c>
      <c r="G981">
        <f t="shared" si="192"/>
        <v>51010863.828237206</v>
      </c>
      <c r="H981">
        <v>6000000</v>
      </c>
      <c r="I981">
        <v>0.09</v>
      </c>
      <c r="J981">
        <f t="shared" si="202"/>
        <v>156862745.09803921</v>
      </c>
      <c r="K981">
        <f t="shared" si="193"/>
        <v>1959.3715632931805</v>
      </c>
      <c r="L981">
        <f t="shared" si="194"/>
        <v>21770.795147702007</v>
      </c>
      <c r="N981">
        <v>20000000000</v>
      </c>
      <c r="O981" s="2">
        <f t="shared" si="195"/>
        <v>7.8102895005531616</v>
      </c>
      <c r="P981" s="2">
        <f t="shared" si="196"/>
        <v>2.5505431914118605E-3</v>
      </c>
      <c r="Q981" s="2">
        <f t="shared" si="197"/>
        <v>3.2656192721553006E-4</v>
      </c>
      <c r="R981">
        <v>120000</v>
      </c>
      <c r="S981">
        <f t="shared" si="198"/>
        <v>122980.39215686274</v>
      </c>
      <c r="T981">
        <f t="shared" si="199"/>
        <v>7765.1237359547367</v>
      </c>
      <c r="U981">
        <f t="shared" si="200"/>
        <v>86279.152621719302</v>
      </c>
      <c r="V981">
        <f t="shared" si="201"/>
        <v>202159547.9514114</v>
      </c>
    </row>
    <row r="982" spans="5:22" x14ac:dyDescent="0.15">
      <c r="E982" s="1">
        <v>44268</v>
      </c>
      <c r="F982">
        <f t="shared" si="191"/>
        <v>156362652756.16129</v>
      </c>
      <c r="G982">
        <f t="shared" si="192"/>
        <v>51032634.623384908</v>
      </c>
      <c r="H982">
        <v>6000000</v>
      </c>
      <c r="I982">
        <v>0.09</v>
      </c>
      <c r="J982">
        <f t="shared" si="202"/>
        <v>156862745.09803921</v>
      </c>
      <c r="K982">
        <f t="shared" si="193"/>
        <v>1958.2413213326872</v>
      </c>
      <c r="L982">
        <f t="shared" si="194"/>
        <v>21758.236903696525</v>
      </c>
      <c r="N982">
        <v>20000000000</v>
      </c>
      <c r="O982" s="2">
        <f t="shared" si="195"/>
        <v>7.8181326378080644</v>
      </c>
      <c r="P982" s="2">
        <f t="shared" si="196"/>
        <v>2.5516317311692453E-3</v>
      </c>
      <c r="Q982" s="2">
        <f t="shared" si="197"/>
        <v>3.2637355355544787E-4</v>
      </c>
      <c r="R982">
        <v>120000</v>
      </c>
      <c r="S982">
        <f t="shared" si="198"/>
        <v>122980.39215686274</v>
      </c>
      <c r="T982">
        <f t="shared" si="199"/>
        <v>7765.3635543689334</v>
      </c>
      <c r="U982">
        <f t="shared" si="200"/>
        <v>86281.817270765925</v>
      </c>
      <c r="V982">
        <f t="shared" si="201"/>
        <v>202368807.49618998</v>
      </c>
    </row>
    <row r="983" spans="5:22" x14ac:dyDescent="0.15">
      <c r="E983" s="1">
        <v>44269</v>
      </c>
      <c r="F983">
        <f t="shared" si="191"/>
        <v>156519515501.25934</v>
      </c>
      <c r="G983">
        <f t="shared" si="192"/>
        <v>51054392.860288605</v>
      </c>
      <c r="H983">
        <v>6000000</v>
      </c>
      <c r="I983">
        <v>0.09</v>
      </c>
      <c r="J983">
        <f t="shared" si="202"/>
        <v>156862745.09803921</v>
      </c>
      <c r="K983">
        <f t="shared" si="193"/>
        <v>1957.1128634069082</v>
      </c>
      <c r="L983">
        <f t="shared" si="194"/>
        <v>21745.69848229898</v>
      </c>
      <c r="N983">
        <v>20000000000</v>
      </c>
      <c r="O983" s="2">
        <f t="shared" si="195"/>
        <v>7.8259757750629673</v>
      </c>
      <c r="P983" s="2">
        <f t="shared" si="196"/>
        <v>2.5527196430144301E-3</v>
      </c>
      <c r="Q983" s="2">
        <f t="shared" si="197"/>
        <v>3.2618547723448473E-4</v>
      </c>
      <c r="R983">
        <v>120000</v>
      </c>
      <c r="S983">
        <f t="shared" si="198"/>
        <v>122980.39215686274</v>
      </c>
      <c r="T983">
        <f t="shared" si="199"/>
        <v>7765.6029942408431</v>
      </c>
      <c r="U983">
        <f t="shared" si="200"/>
        <v>86284.477713787142</v>
      </c>
      <c r="V983">
        <f t="shared" si="201"/>
        <v>202578069.70561761</v>
      </c>
    </row>
    <row r="984" spans="5:22" x14ac:dyDescent="0.15">
      <c r="E984" s="1">
        <v>44270</v>
      </c>
      <c r="F984">
        <f t="shared" si="191"/>
        <v>156676378246.35739</v>
      </c>
      <c r="G984">
        <f t="shared" si="192"/>
        <v>51076138.558770902</v>
      </c>
      <c r="H984">
        <v>6000000</v>
      </c>
      <c r="I984">
        <v>0.09</v>
      </c>
      <c r="J984">
        <f t="shared" si="202"/>
        <v>156862745.09803921</v>
      </c>
      <c r="K984">
        <f t="shared" si="193"/>
        <v>1955.9861849164893</v>
      </c>
      <c r="L984">
        <f t="shared" si="194"/>
        <v>21733.179832405436</v>
      </c>
      <c r="N984">
        <v>20000000000</v>
      </c>
      <c r="O984" s="2">
        <f t="shared" si="195"/>
        <v>7.8338189123178692</v>
      </c>
      <c r="P984" s="2">
        <f t="shared" si="196"/>
        <v>2.5538069279385451E-3</v>
      </c>
      <c r="Q984" s="2">
        <f t="shared" si="197"/>
        <v>3.2599769748608155E-4</v>
      </c>
      <c r="R984">
        <v>120000</v>
      </c>
      <c r="S984">
        <f t="shared" si="198"/>
        <v>122980.39215686274</v>
      </c>
      <c r="T984">
        <f t="shared" si="199"/>
        <v>7765.8420565463739</v>
      </c>
      <c r="U984">
        <f t="shared" si="200"/>
        <v>86287.133961626387</v>
      </c>
      <c r="V984">
        <f t="shared" si="201"/>
        <v>202787334.57548827</v>
      </c>
    </row>
    <row r="985" spans="5:22" x14ac:dyDescent="0.15">
      <c r="E985" s="1">
        <v>44271</v>
      </c>
      <c r="F985">
        <f t="shared" si="191"/>
        <v>156833240991.45544</v>
      </c>
      <c r="G985">
        <f t="shared" si="192"/>
        <v>51097871.738603309</v>
      </c>
      <c r="H985">
        <v>6000000</v>
      </c>
      <c r="I985">
        <v>0.09</v>
      </c>
      <c r="J985">
        <f t="shared" si="202"/>
        <v>156862745.09803921</v>
      </c>
      <c r="K985">
        <f t="shared" si="193"/>
        <v>1954.8612812785225</v>
      </c>
      <c r="L985">
        <f t="shared" si="194"/>
        <v>21720.680903094693</v>
      </c>
      <c r="N985">
        <v>20000000000</v>
      </c>
      <c r="O985" s="2">
        <f t="shared" si="195"/>
        <v>7.841662049572772</v>
      </c>
      <c r="P985" s="2">
        <f t="shared" si="196"/>
        <v>2.5548935869301654E-3</v>
      </c>
      <c r="Q985" s="2">
        <f t="shared" si="197"/>
        <v>3.258102135464204E-4</v>
      </c>
      <c r="R985">
        <v>120000</v>
      </c>
      <c r="S985">
        <f t="shared" si="198"/>
        <v>122980.39215686274</v>
      </c>
      <c r="T985">
        <f t="shared" si="199"/>
        <v>7766.0807422579392</v>
      </c>
      <c r="U985">
        <f t="shared" si="200"/>
        <v>86289.786025088222</v>
      </c>
      <c r="V985">
        <f t="shared" si="201"/>
        <v>202996602.10160676</v>
      </c>
    </row>
    <row r="986" spans="5:22" x14ac:dyDescent="0.15">
      <c r="E986" s="1">
        <v>44272</v>
      </c>
      <c r="F986">
        <f t="shared" si="191"/>
        <v>156990103736.5535</v>
      </c>
      <c r="G986">
        <f t="shared" si="192"/>
        <v>51119592.419506401</v>
      </c>
      <c r="H986">
        <v>6000000</v>
      </c>
      <c r="I986">
        <v>0.09</v>
      </c>
      <c r="J986">
        <f t="shared" si="202"/>
        <v>156862745.09803921</v>
      </c>
      <c r="K986">
        <f t="shared" si="193"/>
        <v>1953.7381479264698</v>
      </c>
      <c r="L986">
        <f t="shared" si="194"/>
        <v>21708.201643627443</v>
      </c>
      <c r="N986">
        <v>20000000000</v>
      </c>
      <c r="O986" s="2">
        <f t="shared" si="195"/>
        <v>7.8495051868276748</v>
      </c>
      <c r="P986" s="2">
        <f t="shared" si="196"/>
        <v>2.5559796209753201E-3</v>
      </c>
      <c r="Q986" s="2">
        <f t="shared" si="197"/>
        <v>3.2562302465441163E-4</v>
      </c>
      <c r="R986">
        <v>120000</v>
      </c>
      <c r="S986">
        <f t="shared" si="198"/>
        <v>122980.39215686274</v>
      </c>
      <c r="T986">
        <f t="shared" si="199"/>
        <v>7766.3190523444828</v>
      </c>
      <c r="U986">
        <f t="shared" si="200"/>
        <v>86292.433914938694</v>
      </c>
      <c r="V986">
        <f t="shared" si="201"/>
        <v>203205872.2797887</v>
      </c>
    </row>
    <row r="987" spans="5:22" x14ac:dyDescent="0.15">
      <c r="E987" s="1">
        <v>44273</v>
      </c>
      <c r="F987">
        <f t="shared" si="191"/>
        <v>157146966481.65155</v>
      </c>
      <c r="G987">
        <f t="shared" si="192"/>
        <v>51141300.621150032</v>
      </c>
      <c r="H987">
        <v>6000000</v>
      </c>
      <c r="I987">
        <v>0.09</v>
      </c>
      <c r="J987">
        <f t="shared" si="202"/>
        <v>156862745.09803921</v>
      </c>
      <c r="K987">
        <f t="shared" si="193"/>
        <v>1952.6167803100907</v>
      </c>
      <c r="L987">
        <f t="shared" si="194"/>
        <v>21695.742003445452</v>
      </c>
      <c r="N987">
        <v>20000000000</v>
      </c>
      <c r="O987" s="2">
        <f t="shared" si="195"/>
        <v>7.8573483240825777</v>
      </c>
      <c r="P987" s="2">
        <f t="shared" si="196"/>
        <v>2.5570650310575015E-3</v>
      </c>
      <c r="Q987" s="2">
        <f t="shared" si="197"/>
        <v>3.2543613005168179E-4</v>
      </c>
      <c r="R987">
        <v>120000</v>
      </c>
      <c r="S987">
        <f t="shared" si="198"/>
        <v>122980.39215686274</v>
      </c>
      <c r="T987">
        <f t="shared" si="199"/>
        <v>7766.5569877714906</v>
      </c>
      <c r="U987">
        <f t="shared" si="200"/>
        <v>86295.07764190546</v>
      </c>
      <c r="V987">
        <f t="shared" si="201"/>
        <v>203415145.1058605</v>
      </c>
    </row>
    <row r="988" spans="5:22" x14ac:dyDescent="0.15">
      <c r="E988" s="1">
        <v>44274</v>
      </c>
      <c r="F988">
        <f t="shared" si="191"/>
        <v>157303829226.7496</v>
      </c>
      <c r="G988">
        <f t="shared" si="192"/>
        <v>51162996.36315348</v>
      </c>
      <c r="H988">
        <v>6000000</v>
      </c>
      <c r="I988">
        <v>0.09</v>
      </c>
      <c r="J988">
        <f t="shared" si="202"/>
        <v>156862745.09803921</v>
      </c>
      <c r="K988">
        <f t="shared" si="193"/>
        <v>1951.4971738953643</v>
      </c>
      <c r="L988">
        <f t="shared" si="194"/>
        <v>21683.301932170714</v>
      </c>
      <c r="N988">
        <v>20000000000</v>
      </c>
      <c r="O988" s="2">
        <f t="shared" si="195"/>
        <v>7.8651914613374805</v>
      </c>
      <c r="P988" s="2">
        <f t="shared" si="196"/>
        <v>2.558149818157674E-3</v>
      </c>
      <c r="Q988" s="2">
        <f t="shared" si="197"/>
        <v>3.2524952898256072E-4</v>
      </c>
      <c r="R988">
        <v>120000</v>
      </c>
      <c r="S988">
        <f t="shared" si="198"/>
        <v>122980.39215686274</v>
      </c>
      <c r="T988">
        <f t="shared" si="199"/>
        <v>7766.7945495010044</v>
      </c>
      <c r="U988">
        <f t="shared" si="200"/>
        <v>86297.717216677833</v>
      </c>
      <c r="V988">
        <f t="shared" si="201"/>
        <v>203624420.57565928</v>
      </c>
    </row>
    <row r="989" spans="5:22" x14ac:dyDescent="0.15">
      <c r="E989" s="1">
        <v>44275</v>
      </c>
      <c r="F989">
        <f t="shared" si="191"/>
        <v>157460691971.84766</v>
      </c>
      <c r="G989">
        <f t="shared" si="192"/>
        <v>51184679.665085651</v>
      </c>
      <c r="H989">
        <v>6000000</v>
      </c>
      <c r="I989">
        <v>0.09</v>
      </c>
      <c r="J989">
        <f t="shared" si="202"/>
        <v>156862745.09803921</v>
      </c>
      <c r="K989">
        <f t="shared" si="193"/>
        <v>1950.3793241644182</v>
      </c>
      <c r="L989">
        <f t="shared" si="194"/>
        <v>21670.881379604649</v>
      </c>
      <c r="N989">
        <v>20000000000</v>
      </c>
      <c r="O989" s="2">
        <f t="shared" si="195"/>
        <v>7.8730345985923824</v>
      </c>
      <c r="P989" s="2">
        <f t="shared" si="196"/>
        <v>2.5592339832542824E-3</v>
      </c>
      <c r="Q989" s="2">
        <f t="shared" si="197"/>
        <v>3.2506322069406974E-4</v>
      </c>
      <c r="R989">
        <v>120000</v>
      </c>
      <c r="S989">
        <f t="shared" si="198"/>
        <v>122980.39215686274</v>
      </c>
      <c r="T989">
        <f t="shared" si="199"/>
        <v>7767.0317384916425</v>
      </c>
      <c r="U989">
        <f t="shared" si="200"/>
        <v>86300.352649907145</v>
      </c>
      <c r="V989">
        <f t="shared" si="201"/>
        <v>203833698.68503281</v>
      </c>
    </row>
    <row r="990" spans="5:22" x14ac:dyDescent="0.15">
      <c r="E990" s="1">
        <v>44276</v>
      </c>
      <c r="F990">
        <f t="shared" si="191"/>
        <v>157617554716.94571</v>
      </c>
      <c r="G990">
        <f t="shared" si="192"/>
        <v>51206350.546465255</v>
      </c>
      <c r="H990">
        <v>6000000</v>
      </c>
      <c r="I990">
        <v>0.09</v>
      </c>
      <c r="J990">
        <f t="shared" si="202"/>
        <v>156862745.09803921</v>
      </c>
      <c r="K990">
        <f t="shared" si="193"/>
        <v>1949.2632266154546</v>
      </c>
      <c r="L990">
        <f t="shared" si="194"/>
        <v>21658.480295727273</v>
      </c>
      <c r="N990">
        <v>20000000000</v>
      </c>
      <c r="O990" s="2">
        <f t="shared" si="195"/>
        <v>7.8808777358472852</v>
      </c>
      <c r="P990" s="2">
        <f t="shared" si="196"/>
        <v>2.5603175273232626E-3</v>
      </c>
      <c r="Q990" s="2">
        <f t="shared" si="197"/>
        <v>3.2487720443590907E-4</v>
      </c>
      <c r="R990">
        <v>120000</v>
      </c>
      <c r="S990">
        <f t="shared" si="198"/>
        <v>122980.39215686274</v>
      </c>
      <c r="T990">
        <f t="shared" si="199"/>
        <v>7767.2685556986098</v>
      </c>
      <c r="U990">
        <f t="shared" si="200"/>
        <v>86302.983952206778</v>
      </c>
      <c r="V990">
        <f t="shared" si="201"/>
        <v>204042979.42983958</v>
      </c>
    </row>
    <row r="991" spans="5:22" x14ac:dyDescent="0.15">
      <c r="E991" s="1">
        <v>44277</v>
      </c>
      <c r="F991">
        <f t="shared" si="191"/>
        <v>157774417462.04376</v>
      </c>
      <c r="G991">
        <f t="shared" si="192"/>
        <v>51228009.02676098</v>
      </c>
      <c r="H991">
        <v>6000000</v>
      </c>
      <c r="I991">
        <v>0.09</v>
      </c>
      <c r="J991">
        <f t="shared" si="202"/>
        <v>156862745.09803921</v>
      </c>
      <c r="K991">
        <f t="shared" si="193"/>
        <v>1948.1488767626747</v>
      </c>
      <c r="L991">
        <f t="shared" si="194"/>
        <v>21646.098630696386</v>
      </c>
      <c r="N991">
        <v>20000000000</v>
      </c>
      <c r="O991" s="2">
        <f t="shared" si="195"/>
        <v>7.8887208731021881</v>
      </c>
      <c r="P991" s="2">
        <f t="shared" si="196"/>
        <v>2.5614004513380491E-3</v>
      </c>
      <c r="Q991" s="2">
        <f t="shared" si="197"/>
        <v>3.2469147946044579E-4</v>
      </c>
      <c r="R991">
        <v>120000</v>
      </c>
      <c r="S991">
        <f t="shared" si="198"/>
        <v>122980.39215686274</v>
      </c>
      <c r="T991">
        <f t="shared" si="199"/>
        <v>7767.5050020737172</v>
      </c>
      <c r="U991">
        <f t="shared" si="200"/>
        <v>86305.611134152423</v>
      </c>
      <c r="V991">
        <f t="shared" si="201"/>
        <v>204252262.80594864</v>
      </c>
    </row>
    <row r="992" spans="5:22" x14ac:dyDescent="0.15">
      <c r="E992" s="1">
        <v>44278</v>
      </c>
      <c r="F992">
        <f t="shared" si="191"/>
        <v>157931280207.14182</v>
      </c>
      <c r="G992">
        <f t="shared" si="192"/>
        <v>51249655.125391677</v>
      </c>
      <c r="H992">
        <v>6000000</v>
      </c>
      <c r="I992">
        <v>0.09</v>
      </c>
      <c r="J992">
        <f t="shared" si="202"/>
        <v>156862745.09803921</v>
      </c>
      <c r="K992">
        <f t="shared" si="193"/>
        <v>1947.0362701362101</v>
      </c>
      <c r="L992">
        <f t="shared" si="194"/>
        <v>21633.736334846781</v>
      </c>
      <c r="N992">
        <v>20000000000</v>
      </c>
      <c r="O992" s="2">
        <f t="shared" si="195"/>
        <v>7.8965640103570909</v>
      </c>
      <c r="P992" s="2">
        <f t="shared" si="196"/>
        <v>2.5624827562695839E-3</v>
      </c>
      <c r="Q992" s="2">
        <f t="shared" si="197"/>
        <v>3.2450604502270167E-4</v>
      </c>
      <c r="R992">
        <v>120000</v>
      </c>
      <c r="S992">
        <f t="shared" si="198"/>
        <v>122980.39215686274</v>
      </c>
      <c r="T992">
        <f t="shared" si="199"/>
        <v>7767.7410785653983</v>
      </c>
      <c r="U992">
        <f t="shared" si="200"/>
        <v>86308.234206282214</v>
      </c>
      <c r="V992">
        <f t="shared" si="201"/>
        <v>204461548.80923966</v>
      </c>
    </row>
    <row r="993" spans="5:22" x14ac:dyDescent="0.15">
      <c r="E993" s="1">
        <v>44279</v>
      </c>
      <c r="F993">
        <f t="shared" si="191"/>
        <v>158088142952.23987</v>
      </c>
      <c r="G993">
        <f t="shared" si="192"/>
        <v>51271288.861726522</v>
      </c>
      <c r="H993">
        <v>6000000</v>
      </c>
      <c r="I993">
        <v>0.09</v>
      </c>
      <c r="J993">
        <f t="shared" si="202"/>
        <v>156862745.09803921</v>
      </c>
      <c r="K993">
        <f t="shared" si="193"/>
        <v>1945.9254022820471</v>
      </c>
      <c r="L993">
        <f t="shared" si="194"/>
        <v>21621.393358689413</v>
      </c>
      <c r="N993">
        <v>20000000000</v>
      </c>
      <c r="O993" s="2">
        <f t="shared" si="195"/>
        <v>7.9044071476119937</v>
      </c>
      <c r="P993" s="2">
        <f t="shared" si="196"/>
        <v>2.5635644430863263E-3</v>
      </c>
      <c r="Q993" s="2">
        <f t="shared" si="197"/>
        <v>3.2432090038034121E-4</v>
      </c>
      <c r="R993">
        <v>120000</v>
      </c>
      <c r="S993">
        <f t="shared" si="198"/>
        <v>122980.39215686274</v>
      </c>
      <c r="T993">
        <f t="shared" si="199"/>
        <v>7767.9767861187192</v>
      </c>
      <c r="U993">
        <f t="shared" si="200"/>
        <v>86310.853179096885</v>
      </c>
      <c r="V993">
        <f t="shared" si="201"/>
        <v>204670837.43560281</v>
      </c>
    </row>
    <row r="994" spans="5:22" x14ac:dyDescent="0.15">
      <c r="E994" s="1">
        <v>44280</v>
      </c>
      <c r="F994">
        <f t="shared" si="191"/>
        <v>158245005697.33792</v>
      </c>
      <c r="G994">
        <f t="shared" si="192"/>
        <v>51292910.255085215</v>
      </c>
      <c r="H994">
        <v>6000000</v>
      </c>
      <c r="I994">
        <v>0.09</v>
      </c>
      <c r="J994">
        <f t="shared" si="202"/>
        <v>156862745.09803921</v>
      </c>
      <c r="K994">
        <f t="shared" si="193"/>
        <v>1944.8162687619567</v>
      </c>
      <c r="L994">
        <f t="shared" si="194"/>
        <v>21609.069652910632</v>
      </c>
      <c r="N994">
        <v>20000000000</v>
      </c>
      <c r="O994" s="2">
        <f t="shared" si="195"/>
        <v>7.9122502848668956</v>
      </c>
      <c r="P994" s="2">
        <f t="shared" si="196"/>
        <v>2.5646455127542609E-3</v>
      </c>
      <c r="Q994" s="2">
        <f t="shared" si="197"/>
        <v>3.2413604479365944E-4</v>
      </c>
      <c r="R994">
        <v>120000</v>
      </c>
      <c r="S994">
        <f t="shared" si="198"/>
        <v>122980.39215686274</v>
      </c>
      <c r="T994">
        <f t="shared" si="199"/>
        <v>7768.2121256753971</v>
      </c>
      <c r="U994">
        <f t="shared" si="200"/>
        <v>86313.468063059976</v>
      </c>
      <c r="V994">
        <f t="shared" si="201"/>
        <v>204880128.68093878</v>
      </c>
    </row>
    <row r="995" spans="5:22" x14ac:dyDescent="0.15">
      <c r="E995" s="1">
        <v>44281</v>
      </c>
      <c r="F995">
        <f t="shared" si="191"/>
        <v>158401868442.43597</v>
      </c>
      <c r="G995">
        <f t="shared" si="192"/>
        <v>51314519.324738123</v>
      </c>
      <c r="H995">
        <v>6000000</v>
      </c>
      <c r="I995">
        <v>0.09</v>
      </c>
      <c r="J995">
        <f t="shared" si="202"/>
        <v>156862745.09803921</v>
      </c>
      <c r="K995">
        <f t="shared" si="193"/>
        <v>1943.7088651534211</v>
      </c>
      <c r="L995">
        <f t="shared" si="194"/>
        <v>21596.765168371348</v>
      </c>
      <c r="N995">
        <v>20000000000</v>
      </c>
      <c r="O995" s="2">
        <f t="shared" si="195"/>
        <v>7.9200934221217985</v>
      </c>
      <c r="P995" s="2">
        <f t="shared" si="196"/>
        <v>2.5657259662369061E-3</v>
      </c>
      <c r="Q995" s="2">
        <f t="shared" si="197"/>
        <v>3.239514775255702E-4</v>
      </c>
      <c r="R995">
        <v>120000</v>
      </c>
      <c r="S995">
        <f t="shared" si="198"/>
        <v>122980.39215686274</v>
      </c>
      <c r="T995">
        <f t="shared" si="199"/>
        <v>7768.447098173815</v>
      </c>
      <c r="U995">
        <f t="shared" si="200"/>
        <v>86316.07886859795</v>
      </c>
      <c r="V995">
        <f t="shared" si="201"/>
        <v>205089422.54115871</v>
      </c>
    </row>
    <row r="996" spans="5:22" x14ac:dyDescent="0.15">
      <c r="E996" s="1">
        <v>44282</v>
      </c>
      <c r="F996">
        <f t="shared" si="191"/>
        <v>158558731187.53403</v>
      </c>
      <c r="G996">
        <f t="shared" si="192"/>
        <v>51336116.089906491</v>
      </c>
      <c r="H996">
        <v>6000000</v>
      </c>
      <c r="I996">
        <v>0.09</v>
      </c>
      <c r="J996">
        <f t="shared" si="202"/>
        <v>156862745.09803921</v>
      </c>
      <c r="K996">
        <f t="shared" si="193"/>
        <v>1942.6031870495656</v>
      </c>
      <c r="L996">
        <f t="shared" si="194"/>
        <v>21584.479856106285</v>
      </c>
      <c r="N996">
        <v>20000000000</v>
      </c>
      <c r="O996" s="2">
        <f t="shared" si="195"/>
        <v>7.9279365593767013</v>
      </c>
      <c r="P996" s="2">
        <f t="shared" si="196"/>
        <v>2.5668058044953247E-3</v>
      </c>
      <c r="Q996" s="2">
        <f t="shared" si="197"/>
        <v>3.2376719784159427E-4</v>
      </c>
      <c r="R996">
        <v>120000</v>
      </c>
      <c r="S996">
        <f t="shared" si="198"/>
        <v>122980.39215686274</v>
      </c>
      <c r="T996">
        <f t="shared" si="199"/>
        <v>7768.6817045490407</v>
      </c>
      <c r="U996">
        <f t="shared" si="200"/>
        <v>86318.685606100451</v>
      </c>
      <c r="V996">
        <f t="shared" si="201"/>
        <v>205298719.01218417</v>
      </c>
    </row>
    <row r="997" spans="5:22" x14ac:dyDescent="0.15">
      <c r="E997" s="1">
        <v>44283</v>
      </c>
      <c r="F997">
        <f t="shared" si="191"/>
        <v>158715593932.63208</v>
      </c>
      <c r="G997">
        <f t="shared" si="192"/>
        <v>51357700.569762595</v>
      </c>
      <c r="H997">
        <v>6000000</v>
      </c>
      <c r="I997">
        <v>0.09</v>
      </c>
      <c r="J997">
        <f t="shared" si="202"/>
        <v>156862745.09803921</v>
      </c>
      <c r="K997">
        <f t="shared" si="193"/>
        <v>1941.499230059085</v>
      </c>
      <c r="L997">
        <f t="shared" si="194"/>
        <v>21572.213667323169</v>
      </c>
      <c r="N997">
        <v>20000000000</v>
      </c>
      <c r="O997" s="2">
        <f t="shared" si="195"/>
        <v>7.9357796966316041</v>
      </c>
      <c r="P997" s="2">
        <f t="shared" si="196"/>
        <v>2.5678850284881296E-3</v>
      </c>
      <c r="Q997" s="2">
        <f t="shared" si="197"/>
        <v>3.2358320500984749E-4</v>
      </c>
      <c r="R997">
        <v>120000</v>
      </c>
      <c r="S997">
        <f t="shared" si="198"/>
        <v>122980.39215686274</v>
      </c>
      <c r="T997">
        <f t="shared" si="199"/>
        <v>7768.9159457328342</v>
      </c>
      <c r="U997">
        <f t="shared" si="200"/>
        <v>86321.288285920382</v>
      </c>
      <c r="V997">
        <f t="shared" si="201"/>
        <v>205508018.08994713</v>
      </c>
    </row>
    <row r="998" spans="5:22" x14ac:dyDescent="0.15">
      <c r="E998" s="1">
        <v>44284</v>
      </c>
      <c r="F998">
        <f t="shared" si="191"/>
        <v>158872456677.73013</v>
      </c>
      <c r="G998">
        <f t="shared" si="192"/>
        <v>51379272.783429921</v>
      </c>
      <c r="H998">
        <v>6000000</v>
      </c>
      <c r="I998">
        <v>0.09</v>
      </c>
      <c r="J998">
        <f t="shared" si="202"/>
        <v>156862745.09803921</v>
      </c>
      <c r="K998">
        <f t="shared" si="193"/>
        <v>1940.396989806175</v>
      </c>
      <c r="L998">
        <f t="shared" si="194"/>
        <v>21559.966553401944</v>
      </c>
      <c r="N998">
        <v>20000000000</v>
      </c>
      <c r="O998" s="2">
        <f t="shared" si="195"/>
        <v>7.9436228338865069</v>
      </c>
      <c r="P998" s="2">
        <f t="shared" si="196"/>
        <v>2.5689636391714962E-3</v>
      </c>
      <c r="Q998" s="2">
        <f t="shared" si="197"/>
        <v>3.2339949830102922E-4</v>
      </c>
      <c r="R998">
        <v>120000</v>
      </c>
      <c r="S998">
        <f t="shared" si="198"/>
        <v>122980.39215686274</v>
      </c>
      <c r="T998">
        <f t="shared" si="199"/>
        <v>7769.1498226536678</v>
      </c>
      <c r="U998">
        <f t="shared" si="200"/>
        <v>86323.88691837409</v>
      </c>
      <c r="V998">
        <f t="shared" si="201"/>
        <v>205717319.77038991</v>
      </c>
    </row>
    <row r="999" spans="5:22" x14ac:dyDescent="0.15">
      <c r="E999" s="1">
        <v>44285</v>
      </c>
      <c r="F999">
        <f t="shared" si="191"/>
        <v>159029319422.82819</v>
      </c>
      <c r="G999">
        <f t="shared" si="192"/>
        <v>51400832.749983326</v>
      </c>
      <c r="H999">
        <v>6000000</v>
      </c>
      <c r="I999">
        <v>0.09</v>
      </c>
      <c r="J999">
        <f t="shared" si="202"/>
        <v>156862745.09803921</v>
      </c>
      <c r="K999">
        <f t="shared" si="193"/>
        <v>1939.2964619304616</v>
      </c>
      <c r="L999">
        <f t="shared" si="194"/>
        <v>21547.738465894017</v>
      </c>
      <c r="N999">
        <v>20000000000</v>
      </c>
      <c r="O999" s="2">
        <f t="shared" si="195"/>
        <v>7.9514659711414097</v>
      </c>
      <c r="P999" s="2">
        <f t="shared" si="196"/>
        <v>2.5700416374991662E-3</v>
      </c>
      <c r="Q999" s="2">
        <f t="shared" si="197"/>
        <v>3.2321607698841031E-4</v>
      </c>
      <c r="R999">
        <v>120000</v>
      </c>
      <c r="S999">
        <f t="shared" si="198"/>
        <v>122980.39215686274</v>
      </c>
      <c r="T999">
        <f t="shared" si="199"/>
        <v>7769.3833362367395</v>
      </c>
      <c r="U999">
        <f t="shared" si="200"/>
        <v>86326.481513741557</v>
      </c>
      <c r="V999">
        <f t="shared" si="201"/>
        <v>205926624.04946515</v>
      </c>
    </row>
    <row r="1000" spans="5:22" x14ac:dyDescent="0.15">
      <c r="E1000" s="1">
        <v>44286</v>
      </c>
      <c r="F1000">
        <f t="shared" si="191"/>
        <v>159186182167.92624</v>
      </c>
      <c r="G1000">
        <f t="shared" si="192"/>
        <v>51422380.488449223</v>
      </c>
      <c r="H1000">
        <v>6000000</v>
      </c>
      <c r="I1000">
        <v>0.09</v>
      </c>
      <c r="J1000">
        <f t="shared" si="202"/>
        <v>156862745.09803921</v>
      </c>
      <c r="K1000">
        <f t="shared" si="193"/>
        <v>1938.1976420869312</v>
      </c>
      <c r="L1000">
        <f t="shared" si="194"/>
        <v>21535.52935652146</v>
      </c>
      <c r="N1000">
        <v>20000000000</v>
      </c>
      <c r="O1000" s="2">
        <f t="shared" si="195"/>
        <v>7.9593091083963117</v>
      </c>
      <c r="P1000" s="2">
        <f t="shared" si="196"/>
        <v>2.5711190244224612E-3</v>
      </c>
      <c r="Q1000" s="2">
        <f t="shared" si="197"/>
        <v>3.2303294034782186E-4</v>
      </c>
      <c r="R1000">
        <v>120000</v>
      </c>
      <c r="S1000">
        <f t="shared" si="198"/>
        <v>122980.39215686274</v>
      </c>
      <c r="T1000">
        <f t="shared" si="199"/>
        <v>7769.6164874039887</v>
      </c>
      <c r="U1000">
        <f t="shared" si="200"/>
        <v>86329.072082266546</v>
      </c>
      <c r="V1000">
        <f t="shared" si="201"/>
        <v>206135930.92313576</v>
      </c>
    </row>
    <row r="1001" spans="5:22" x14ac:dyDescent="0.15">
      <c r="E1001" s="1">
        <v>44287</v>
      </c>
      <c r="F1001">
        <f t="shared" ref="F1001:F1064" si="203">F1000+J1000</f>
        <v>159343044913.02429</v>
      </c>
      <c r="G1001">
        <f t="shared" ref="G1001:G1064" si="204">G1000+L1000</f>
        <v>51443916.017805748</v>
      </c>
      <c r="H1001">
        <v>6000000</v>
      </c>
      <c r="I1001">
        <v>0.09</v>
      </c>
      <c r="J1001">
        <f t="shared" si="202"/>
        <v>156862745.09803921</v>
      </c>
      <c r="K1001">
        <f t="shared" ref="K1001:K1064" si="205">H1001*G1001/F1001</f>
        <v>1937.1005259458623</v>
      </c>
      <c r="L1001">
        <f t="shared" ref="L1001:L1064" si="206">K1001/I1001</f>
        <v>21523.339177176247</v>
      </c>
      <c r="N1001">
        <v>20000000000</v>
      </c>
      <c r="O1001" s="2">
        <f t="shared" ref="O1001:O1064" si="207">F1001/N1001</f>
        <v>7.9671522456512145</v>
      </c>
      <c r="P1001" s="2">
        <f t="shared" ref="P1001:P1064" si="208">G1001/N1001</f>
        <v>2.5721958008902875E-3</v>
      </c>
      <c r="Q1001" s="2">
        <f t="shared" ref="Q1001:Q1064" si="209">G1001/F1001</f>
        <v>3.2285008765764369E-4</v>
      </c>
      <c r="R1001">
        <v>120000</v>
      </c>
      <c r="S1001">
        <f t="shared" ref="S1001:S1064" si="210">J1001*49%/75000000*R1001</f>
        <v>122980.39215686274</v>
      </c>
      <c r="T1001">
        <f t="shared" ref="T1001:T1064" si="211">V1001/F1001*H1001</f>
        <v>7769.8492770741104</v>
      </c>
      <c r="U1001">
        <f t="shared" ref="U1001:U1064" si="212">T1001/I1001</f>
        <v>86331.658634156789</v>
      </c>
      <c r="V1001">
        <f t="shared" ref="V1001:V1064" si="213">V1000+U1000+S1001</f>
        <v>206345240.38737491</v>
      </c>
    </row>
    <row r="1002" spans="5:22" x14ac:dyDescent="0.15">
      <c r="E1002" s="1">
        <v>44288</v>
      </c>
      <c r="F1002">
        <f t="shared" si="203"/>
        <v>159499907658.12234</v>
      </c>
      <c r="G1002">
        <f t="shared" si="204"/>
        <v>51465439.356982924</v>
      </c>
      <c r="H1002">
        <v>6000000</v>
      </c>
      <c r="I1002">
        <v>0.09</v>
      </c>
      <c r="J1002">
        <f t="shared" si="202"/>
        <v>156862745.09803921</v>
      </c>
      <c r="K1002">
        <f t="shared" si="205"/>
        <v>1936.0051091927555</v>
      </c>
      <c r="L1002">
        <f t="shared" si="206"/>
        <v>21511.167879919507</v>
      </c>
      <c r="N1002">
        <v>20000000000</v>
      </c>
      <c r="O1002" s="2">
        <f t="shared" si="207"/>
        <v>7.9749953829061173</v>
      </c>
      <c r="P1002" s="2">
        <f t="shared" si="208"/>
        <v>2.5732719678491461E-3</v>
      </c>
      <c r="Q1002" s="2">
        <f t="shared" si="209"/>
        <v>3.2266751819879253E-4</v>
      </c>
      <c r="R1002">
        <v>120000</v>
      </c>
      <c r="S1002">
        <f t="shared" si="210"/>
        <v>122980.39215686274</v>
      </c>
      <c r="T1002">
        <f t="shared" si="211"/>
        <v>7770.0817061625694</v>
      </c>
      <c r="U1002">
        <f t="shared" si="212"/>
        <v>86334.241179584104</v>
      </c>
      <c r="V1002">
        <f t="shared" si="213"/>
        <v>206554552.43816593</v>
      </c>
    </row>
    <row r="1003" spans="5:22" x14ac:dyDescent="0.15">
      <c r="E1003" s="1">
        <v>44289</v>
      </c>
      <c r="F1003">
        <f t="shared" si="203"/>
        <v>159656770403.2204</v>
      </c>
      <c r="G1003">
        <f t="shared" si="204"/>
        <v>51486950.524862841</v>
      </c>
      <c r="H1003">
        <v>6000000</v>
      </c>
      <c r="I1003">
        <v>0.09</v>
      </c>
      <c r="J1003">
        <f t="shared" si="202"/>
        <v>156862745.09803921</v>
      </c>
      <c r="K1003">
        <f t="shared" si="205"/>
        <v>1934.9113875282665</v>
      </c>
      <c r="L1003">
        <f t="shared" si="206"/>
        <v>21499.015416980739</v>
      </c>
      <c r="N1003">
        <v>20000000000</v>
      </c>
      <c r="O1003" s="2">
        <f t="shared" si="207"/>
        <v>7.9828385201610201</v>
      </c>
      <c r="P1003" s="2">
        <f t="shared" si="208"/>
        <v>2.5743475262431422E-3</v>
      </c>
      <c r="Q1003" s="2">
        <f t="shared" si="209"/>
        <v>3.2248523125471109E-4</v>
      </c>
      <c r="R1003">
        <v>120000</v>
      </c>
      <c r="S1003">
        <f t="shared" si="210"/>
        <v>122980.39215686274</v>
      </c>
      <c r="T1003">
        <f t="shared" si="211"/>
        <v>7770.3137755816133</v>
      </c>
      <c r="U1003">
        <f t="shared" si="212"/>
        <v>86336.819728684597</v>
      </c>
      <c r="V1003">
        <f t="shared" si="213"/>
        <v>206763867.07150239</v>
      </c>
    </row>
    <row r="1004" spans="5:22" x14ac:dyDescent="0.15">
      <c r="E1004" s="1">
        <v>44290</v>
      </c>
      <c r="F1004">
        <f t="shared" si="203"/>
        <v>159813633148.31845</v>
      </c>
      <c r="G1004">
        <f t="shared" si="204"/>
        <v>51508449.540279821</v>
      </c>
      <c r="H1004">
        <v>6000000</v>
      </c>
      <c r="I1004">
        <v>0.09</v>
      </c>
      <c r="J1004">
        <f t="shared" si="202"/>
        <v>156862745.09803921</v>
      </c>
      <c r="K1004">
        <f t="shared" si="205"/>
        <v>1933.8193566681375</v>
      </c>
      <c r="L1004">
        <f t="shared" si="206"/>
        <v>21486.881740757086</v>
      </c>
      <c r="N1004">
        <v>20000000000</v>
      </c>
      <c r="O1004" s="2">
        <f t="shared" si="207"/>
        <v>7.990681657415923</v>
      </c>
      <c r="P1004" s="2">
        <f t="shared" si="208"/>
        <v>2.5754224770139912E-3</v>
      </c>
      <c r="Q1004" s="2">
        <f t="shared" si="209"/>
        <v>3.2230322611135628E-4</v>
      </c>
      <c r="R1004">
        <v>120000</v>
      </c>
      <c r="S1004">
        <f t="shared" si="210"/>
        <v>122980.39215686274</v>
      </c>
      <c r="T1004">
        <f t="shared" si="211"/>
        <v>7770.5454862402903</v>
      </c>
      <c r="U1004">
        <f t="shared" si="212"/>
        <v>86339.394291558783</v>
      </c>
      <c r="V1004">
        <f t="shared" si="213"/>
        <v>206973184.28338793</v>
      </c>
    </row>
    <row r="1005" spans="5:22" x14ac:dyDescent="0.15">
      <c r="E1005" s="1">
        <v>44291</v>
      </c>
      <c r="F1005">
        <f t="shared" si="203"/>
        <v>159970495893.4165</v>
      </c>
      <c r="G1005">
        <f t="shared" si="204"/>
        <v>51529936.422020577</v>
      </c>
      <c r="H1005">
        <v>6000000</v>
      </c>
      <c r="I1005">
        <v>0.09</v>
      </c>
      <c r="J1005">
        <f t="shared" si="202"/>
        <v>156862745.09803921</v>
      </c>
      <c r="K1005">
        <f t="shared" si="205"/>
        <v>1932.7290123431289</v>
      </c>
      <c r="L1005">
        <f t="shared" si="206"/>
        <v>21474.766803812545</v>
      </c>
      <c r="N1005">
        <v>20000000000</v>
      </c>
      <c r="O1005" s="2">
        <f t="shared" si="207"/>
        <v>7.9985247946708249</v>
      </c>
      <c r="P1005" s="2">
        <f t="shared" si="208"/>
        <v>2.5764968211010289E-3</v>
      </c>
      <c r="Q1005" s="2">
        <f t="shared" si="209"/>
        <v>3.2212150205718817E-4</v>
      </c>
      <c r="R1005">
        <v>120000</v>
      </c>
      <c r="S1005">
        <f t="shared" si="210"/>
        <v>122980.39215686274</v>
      </c>
      <c r="T1005">
        <f t="shared" si="211"/>
        <v>7770.7768390444608</v>
      </c>
      <c r="U1005">
        <f t="shared" si="212"/>
        <v>86341.964878271785</v>
      </c>
      <c r="V1005">
        <f t="shared" si="213"/>
        <v>207182504.06983635</v>
      </c>
    </row>
    <row r="1006" spans="5:22" x14ac:dyDescent="0.15">
      <c r="E1006" s="1">
        <v>44292</v>
      </c>
      <c r="F1006">
        <f t="shared" si="203"/>
        <v>160127358638.51456</v>
      </c>
      <c r="G1006">
        <f t="shared" si="204"/>
        <v>51551411.188824393</v>
      </c>
      <c r="H1006">
        <v>6000000</v>
      </c>
      <c r="I1006">
        <v>0.09</v>
      </c>
      <c r="J1006">
        <f t="shared" si="202"/>
        <v>156862745.09803921</v>
      </c>
      <c r="K1006">
        <f t="shared" si="205"/>
        <v>1931.6403502989533</v>
      </c>
      <c r="L1006">
        <f t="shared" si="206"/>
        <v>21462.67055887726</v>
      </c>
      <c r="N1006">
        <v>20000000000</v>
      </c>
      <c r="O1006" s="2">
        <f t="shared" si="207"/>
        <v>8.0063679319257286</v>
      </c>
      <c r="P1006" s="2">
        <f t="shared" si="208"/>
        <v>2.5775705594412194E-3</v>
      </c>
      <c r="Q1006" s="2">
        <f t="shared" si="209"/>
        <v>3.2194005838315887E-4</v>
      </c>
      <c r="R1006">
        <v>120000</v>
      </c>
      <c r="S1006">
        <f t="shared" si="210"/>
        <v>122980.39215686274</v>
      </c>
      <c r="T1006">
        <f t="shared" si="211"/>
        <v>7771.0078348968145</v>
      </c>
      <c r="U1006">
        <f t="shared" si="212"/>
        <v>86344.531498853496</v>
      </c>
      <c r="V1006">
        <f t="shared" si="213"/>
        <v>207391826.42687148</v>
      </c>
    </row>
    <row r="1007" spans="5:22" x14ac:dyDescent="0.15">
      <c r="E1007" s="1">
        <v>44293</v>
      </c>
      <c r="F1007">
        <f t="shared" si="203"/>
        <v>160284221383.61261</v>
      </c>
      <c r="G1007">
        <f t="shared" si="204"/>
        <v>51572873.85938327</v>
      </c>
      <c r="H1007">
        <v>6000000</v>
      </c>
      <c r="I1007">
        <v>0.09</v>
      </c>
      <c r="J1007">
        <f t="shared" si="202"/>
        <v>156862745.09803921</v>
      </c>
      <c r="K1007">
        <f t="shared" si="205"/>
        <v>1930.5533662962059</v>
      </c>
      <c r="L1007">
        <f t="shared" si="206"/>
        <v>21450.592958846733</v>
      </c>
      <c r="N1007">
        <v>20000000000</v>
      </c>
      <c r="O1007" s="2">
        <f t="shared" si="207"/>
        <v>8.0142110691806305</v>
      </c>
      <c r="P1007" s="2">
        <f t="shared" si="208"/>
        <v>2.5786436929691636E-3</v>
      </c>
      <c r="Q1007" s="2">
        <f t="shared" si="209"/>
        <v>3.2175889438270099E-4</v>
      </c>
      <c r="R1007">
        <v>120000</v>
      </c>
      <c r="S1007">
        <f t="shared" si="210"/>
        <v>122980.39215686274</v>
      </c>
      <c r="T1007">
        <f t="shared" si="211"/>
        <v>7771.2384746968828</v>
      </c>
      <c r="U1007">
        <f t="shared" si="212"/>
        <v>86347.094163298694</v>
      </c>
      <c r="V1007">
        <f t="shared" si="213"/>
        <v>207601151.3505272</v>
      </c>
    </row>
    <row r="1008" spans="5:22" x14ac:dyDescent="0.15">
      <c r="E1008" s="1">
        <v>44294</v>
      </c>
      <c r="F1008">
        <f t="shared" si="203"/>
        <v>160441084128.71066</v>
      </c>
      <c r="G1008">
        <f t="shared" si="204"/>
        <v>51594324.452342115</v>
      </c>
      <c r="H1008">
        <v>6000000</v>
      </c>
      <c r="I1008">
        <v>0.09</v>
      </c>
      <c r="J1008">
        <f t="shared" si="202"/>
        <v>156862745.09803921</v>
      </c>
      <c r="K1008">
        <f t="shared" si="205"/>
        <v>1929.4680561103014</v>
      </c>
      <c r="L1008">
        <f t="shared" si="206"/>
        <v>21438.533956781128</v>
      </c>
      <c r="N1008">
        <v>20000000000</v>
      </c>
      <c r="O1008" s="2">
        <f t="shared" si="207"/>
        <v>8.0220542064355325</v>
      </c>
      <c r="P1008" s="2">
        <f t="shared" si="208"/>
        <v>2.5797162226171059E-3</v>
      </c>
      <c r="Q1008" s="2">
        <f t="shared" si="209"/>
        <v>3.2157800935171687E-4</v>
      </c>
      <c r="R1008">
        <v>120000</v>
      </c>
      <c r="S1008">
        <f t="shared" si="210"/>
        <v>122980.39215686274</v>
      </c>
      <c r="T1008">
        <f t="shared" si="211"/>
        <v>7771.4687593410508</v>
      </c>
      <c r="U1008">
        <f t="shared" si="212"/>
        <v>86349.652881567235</v>
      </c>
      <c r="V1008">
        <f t="shared" si="213"/>
        <v>207810478.83684736</v>
      </c>
    </row>
    <row r="1009" spans="5:22" x14ac:dyDescent="0.15">
      <c r="E1009" s="1">
        <v>44295</v>
      </c>
      <c r="F1009">
        <f t="shared" si="203"/>
        <v>160597946873.80872</v>
      </c>
      <c r="G1009">
        <f t="shared" si="204"/>
        <v>51615762.986298896</v>
      </c>
      <c r="H1009">
        <v>6000000</v>
      </c>
      <c r="I1009">
        <v>0.09</v>
      </c>
      <c r="J1009">
        <f t="shared" si="202"/>
        <v>156862745.09803921</v>
      </c>
      <c r="K1009">
        <f t="shared" si="205"/>
        <v>1928.3844155314057</v>
      </c>
      <c r="L1009">
        <f t="shared" si="206"/>
        <v>21426.493505904509</v>
      </c>
      <c r="N1009">
        <v>20000000000</v>
      </c>
      <c r="O1009" s="2">
        <f t="shared" si="207"/>
        <v>8.0298973436904362</v>
      </c>
      <c r="P1009" s="2">
        <f t="shared" si="208"/>
        <v>2.5807881493149446E-3</v>
      </c>
      <c r="Q1009" s="2">
        <f t="shared" si="209"/>
        <v>3.2139740258856764E-4</v>
      </c>
      <c r="R1009">
        <v>120000</v>
      </c>
      <c r="S1009">
        <f t="shared" si="210"/>
        <v>122980.39215686274</v>
      </c>
      <c r="T1009">
        <f t="shared" si="211"/>
        <v>7771.6986897225743</v>
      </c>
      <c r="U1009">
        <f t="shared" si="212"/>
        <v>86352.207663584166</v>
      </c>
      <c r="V1009">
        <f t="shared" si="213"/>
        <v>208019808.8818858</v>
      </c>
    </row>
    <row r="1010" spans="5:22" x14ac:dyDescent="0.15">
      <c r="E1010" s="1">
        <v>44296</v>
      </c>
      <c r="F1010">
        <f t="shared" si="203"/>
        <v>160754809618.90677</v>
      </c>
      <c r="G1010">
        <f t="shared" si="204"/>
        <v>51637189.479804799</v>
      </c>
      <c r="H1010">
        <v>6000000</v>
      </c>
      <c r="I1010">
        <v>0.09</v>
      </c>
      <c r="J1010">
        <f t="shared" si="202"/>
        <v>156862745.09803921</v>
      </c>
      <c r="K1010">
        <f t="shared" si="205"/>
        <v>1927.3024403643706</v>
      </c>
      <c r="L1010">
        <f t="shared" si="206"/>
        <v>21414.471559604117</v>
      </c>
      <c r="N1010">
        <v>20000000000</v>
      </c>
      <c r="O1010" s="2">
        <f t="shared" si="207"/>
        <v>8.0377404809453381</v>
      </c>
      <c r="P1010" s="2">
        <f t="shared" si="208"/>
        <v>2.58185947399024E-3</v>
      </c>
      <c r="Q1010" s="2">
        <f t="shared" si="209"/>
        <v>3.2121707339406177E-4</v>
      </c>
      <c r="R1010">
        <v>120000</v>
      </c>
      <c r="S1010">
        <f t="shared" si="210"/>
        <v>122980.39215686274</v>
      </c>
      <c r="T1010">
        <f t="shared" si="211"/>
        <v>7771.9282667315947</v>
      </c>
      <c r="U1010">
        <f t="shared" si="212"/>
        <v>86354.758519239942</v>
      </c>
      <c r="V1010">
        <f t="shared" si="213"/>
        <v>208229141.48170626</v>
      </c>
    </row>
    <row r="1011" spans="5:22" x14ac:dyDescent="0.15">
      <c r="E1011" s="1">
        <v>44297</v>
      </c>
      <c r="F1011">
        <f t="shared" si="203"/>
        <v>160911672364.00482</v>
      </c>
      <c r="G1011">
        <f t="shared" si="204"/>
        <v>51658603.951364405</v>
      </c>
      <c r="H1011">
        <v>6000000</v>
      </c>
      <c r="I1011">
        <v>0.09</v>
      </c>
      <c r="J1011">
        <f t="shared" si="202"/>
        <v>156862745.09803921</v>
      </c>
      <c r="K1011">
        <f t="shared" si="205"/>
        <v>1926.2221264286677</v>
      </c>
      <c r="L1011">
        <f t="shared" si="206"/>
        <v>21402.468071429641</v>
      </c>
      <c r="N1011">
        <v>20000000000</v>
      </c>
      <c r="O1011" s="2">
        <f t="shared" si="207"/>
        <v>8.0455836182002418</v>
      </c>
      <c r="P1011" s="2">
        <f t="shared" si="208"/>
        <v>2.5829301975682202E-3</v>
      </c>
      <c r="Q1011" s="2">
        <f t="shared" si="209"/>
        <v>3.2103702107144459E-4</v>
      </c>
      <c r="R1011">
        <v>120000</v>
      </c>
      <c r="S1011">
        <f t="shared" si="210"/>
        <v>122980.39215686274</v>
      </c>
      <c r="T1011">
        <f t="shared" si="211"/>
        <v>7772.1574912551487</v>
      </c>
      <c r="U1011">
        <f t="shared" si="212"/>
        <v>86357.305458390547</v>
      </c>
      <c r="V1011">
        <f t="shared" si="213"/>
        <v>208438476.63238236</v>
      </c>
    </row>
    <row r="1012" spans="5:22" x14ac:dyDescent="0.15">
      <c r="E1012" s="1">
        <v>44298</v>
      </c>
      <c r="F1012">
        <f t="shared" si="203"/>
        <v>161068535109.10287</v>
      </c>
      <c r="G1012">
        <f t="shared" si="204"/>
        <v>51680006.419435836</v>
      </c>
      <c r="H1012">
        <v>6000000</v>
      </c>
      <c r="I1012">
        <v>0.09</v>
      </c>
      <c r="J1012">
        <f t="shared" si="202"/>
        <v>156862745.09803921</v>
      </c>
      <c r="K1012">
        <f t="shared" si="205"/>
        <v>1925.1434695583239</v>
      </c>
      <c r="L1012">
        <f t="shared" si="206"/>
        <v>21390.482995092487</v>
      </c>
      <c r="N1012">
        <v>20000000000</v>
      </c>
      <c r="O1012" s="2">
        <f t="shared" si="207"/>
        <v>8.0534267554551437</v>
      </c>
      <c r="P1012" s="2">
        <f t="shared" si="208"/>
        <v>2.5840003209717916E-3</v>
      </c>
      <c r="Q1012" s="2">
        <f t="shared" si="209"/>
        <v>3.208572449263873E-4</v>
      </c>
      <c r="R1012">
        <v>120000</v>
      </c>
      <c r="S1012">
        <f t="shared" si="210"/>
        <v>122980.39215686274</v>
      </c>
      <c r="T1012">
        <f t="shared" si="211"/>
        <v>7772.3863641771877</v>
      </c>
      <c r="U1012">
        <f t="shared" si="212"/>
        <v>86359.84849085765</v>
      </c>
      <c r="V1012">
        <f t="shared" si="213"/>
        <v>208647814.32999763</v>
      </c>
    </row>
    <row r="1013" spans="5:22" x14ac:dyDescent="0.15">
      <c r="E1013" s="1">
        <v>44299</v>
      </c>
      <c r="F1013">
        <f t="shared" si="203"/>
        <v>161225397854.20093</v>
      </c>
      <c r="G1013">
        <f t="shared" si="204"/>
        <v>51701396.902430929</v>
      </c>
      <c r="H1013">
        <v>6000000</v>
      </c>
      <c r="I1013">
        <v>0.09</v>
      </c>
      <c r="J1013">
        <f t="shared" si="202"/>
        <v>156862745.09803921</v>
      </c>
      <c r="K1013">
        <f t="shared" si="205"/>
        <v>1924.0664656018569</v>
      </c>
      <c r="L1013">
        <f t="shared" si="206"/>
        <v>21378.516284465077</v>
      </c>
      <c r="N1013">
        <v>20000000000</v>
      </c>
      <c r="O1013" s="2">
        <f t="shared" si="207"/>
        <v>8.0612698927100457</v>
      </c>
      <c r="P1013" s="2">
        <f t="shared" si="208"/>
        <v>2.5850698451215463E-3</v>
      </c>
      <c r="Q1013" s="2">
        <f t="shared" si="209"/>
        <v>3.2067774426697613E-4</v>
      </c>
      <c r="R1013">
        <v>120000</v>
      </c>
      <c r="S1013">
        <f t="shared" si="210"/>
        <v>122980.39215686274</v>
      </c>
      <c r="T1013">
        <f t="shared" si="211"/>
        <v>7772.6148863785857</v>
      </c>
      <c r="U1013">
        <f t="shared" si="212"/>
        <v>86362.387626428739</v>
      </c>
      <c r="V1013">
        <f t="shared" si="213"/>
        <v>208857154.57064536</v>
      </c>
    </row>
    <row r="1014" spans="5:22" x14ac:dyDescent="0.15">
      <c r="E1014" s="1">
        <v>44300</v>
      </c>
      <c r="F1014">
        <f t="shared" si="203"/>
        <v>161382260599.29898</v>
      </c>
      <c r="G1014">
        <f t="shared" si="204"/>
        <v>51722775.418715395</v>
      </c>
      <c r="H1014">
        <v>6000000</v>
      </c>
      <c r="I1014">
        <v>0.09</v>
      </c>
      <c r="J1014">
        <f t="shared" si="202"/>
        <v>156862745.09803921</v>
      </c>
      <c r="K1014">
        <f t="shared" si="205"/>
        <v>1922.9911104222097</v>
      </c>
      <c r="L1014">
        <f t="shared" si="206"/>
        <v>21366.567893580108</v>
      </c>
      <c r="N1014">
        <v>20000000000</v>
      </c>
      <c r="O1014" s="2">
        <f t="shared" si="207"/>
        <v>8.0691130299649494</v>
      </c>
      <c r="P1014" s="2">
        <f t="shared" si="208"/>
        <v>2.5861387709357696E-3</v>
      </c>
      <c r="Q1014" s="2">
        <f t="shared" si="209"/>
        <v>3.2049851840370165E-4</v>
      </c>
      <c r="R1014">
        <v>120000</v>
      </c>
      <c r="S1014">
        <f t="shared" si="210"/>
        <v>122980.39215686274</v>
      </c>
      <c r="T1014">
        <f t="shared" si="211"/>
        <v>7772.8430587371568</v>
      </c>
      <c r="U1014">
        <f t="shared" si="212"/>
        <v>86364.922874857293</v>
      </c>
      <c r="V1014">
        <f t="shared" si="213"/>
        <v>209066497.35042867</v>
      </c>
    </row>
    <row r="1015" spans="5:22" x14ac:dyDescent="0.15">
      <c r="E1015" s="1">
        <v>44301</v>
      </c>
      <c r="F1015">
        <f t="shared" si="203"/>
        <v>161539123344.39703</v>
      </c>
      <c r="G1015">
        <f t="shared" si="204"/>
        <v>51744141.986608975</v>
      </c>
      <c r="H1015">
        <v>6000000</v>
      </c>
      <c r="I1015">
        <v>0.09</v>
      </c>
      <c r="J1015">
        <f t="shared" si="202"/>
        <v>156862745.09803921</v>
      </c>
      <c r="K1015">
        <f t="shared" si="205"/>
        <v>1921.9173998966878</v>
      </c>
      <c r="L1015">
        <f t="shared" si="206"/>
        <v>21354.637776629865</v>
      </c>
      <c r="N1015">
        <v>20000000000</v>
      </c>
      <c r="O1015" s="2">
        <f t="shared" si="207"/>
        <v>8.0769561672198513</v>
      </c>
      <c r="P1015" s="2">
        <f t="shared" si="208"/>
        <v>2.5872070993304486E-3</v>
      </c>
      <c r="Q1015" s="2">
        <f t="shared" si="209"/>
        <v>3.2031956664944791E-4</v>
      </c>
      <c r="R1015">
        <v>120000</v>
      </c>
      <c r="S1015">
        <f t="shared" si="210"/>
        <v>122980.39215686274</v>
      </c>
      <c r="T1015">
        <f t="shared" si="211"/>
        <v>7773.0708821276685</v>
      </c>
      <c r="U1015">
        <f t="shared" si="212"/>
        <v>86367.454245862988</v>
      </c>
      <c r="V1015">
        <f t="shared" si="213"/>
        <v>209275842.66546041</v>
      </c>
    </row>
    <row r="1016" spans="5:22" x14ac:dyDescent="0.15">
      <c r="E1016" s="1">
        <v>44302</v>
      </c>
      <c r="F1016">
        <f t="shared" si="203"/>
        <v>161695986089.49509</v>
      </c>
      <c r="G1016">
        <f t="shared" si="204"/>
        <v>51765496.624385603</v>
      </c>
      <c r="H1016">
        <v>6000000</v>
      </c>
      <c r="I1016">
        <v>0.09</v>
      </c>
      <c r="J1016">
        <f t="shared" si="202"/>
        <v>156862745.09803921</v>
      </c>
      <c r="K1016">
        <f t="shared" si="205"/>
        <v>1920.8453299168937</v>
      </c>
      <c r="L1016">
        <f t="shared" si="206"/>
        <v>21342.725887965487</v>
      </c>
      <c r="N1016">
        <v>20000000000</v>
      </c>
      <c r="O1016" s="2">
        <f t="shared" si="207"/>
        <v>8.084799304474755</v>
      </c>
      <c r="P1016" s="2">
        <f t="shared" si="208"/>
        <v>2.5882748312192803E-3</v>
      </c>
      <c r="Q1016" s="2">
        <f t="shared" si="209"/>
        <v>3.2014088831948227E-4</v>
      </c>
      <c r="R1016">
        <v>120000</v>
      </c>
      <c r="S1016">
        <f t="shared" si="210"/>
        <v>122980.39215686274</v>
      </c>
      <c r="T1016">
        <f t="shared" si="211"/>
        <v>7773.2983574218515</v>
      </c>
      <c r="U1016">
        <f t="shared" si="212"/>
        <v>86369.981749131694</v>
      </c>
      <c r="V1016">
        <f t="shared" si="213"/>
        <v>209485190.51186314</v>
      </c>
    </row>
    <row r="1017" spans="5:22" x14ac:dyDescent="0.15">
      <c r="E1017" s="1">
        <v>44303</v>
      </c>
      <c r="F1017">
        <f t="shared" si="203"/>
        <v>161852848834.59314</v>
      </c>
      <c r="G1017">
        <f t="shared" si="204"/>
        <v>51786839.350273572</v>
      </c>
      <c r="H1017">
        <v>6000000</v>
      </c>
      <c r="I1017">
        <v>0.09</v>
      </c>
      <c r="J1017">
        <f t="shared" si="202"/>
        <v>156862745.09803921</v>
      </c>
      <c r="K1017">
        <f t="shared" si="205"/>
        <v>1919.7748963886659</v>
      </c>
      <c r="L1017">
        <f t="shared" si="206"/>
        <v>21330.832182096288</v>
      </c>
      <c r="N1017">
        <v>20000000000</v>
      </c>
      <c r="O1017" s="2">
        <f t="shared" si="207"/>
        <v>8.092642441729657</v>
      </c>
      <c r="P1017" s="2">
        <f t="shared" si="208"/>
        <v>2.5893419675136788E-3</v>
      </c>
      <c r="Q1017" s="2">
        <f t="shared" si="209"/>
        <v>3.1996248273144431E-4</v>
      </c>
      <c r="R1017">
        <v>120000</v>
      </c>
      <c r="S1017">
        <f t="shared" si="210"/>
        <v>122980.39215686274</v>
      </c>
      <c r="T1017">
        <f t="shared" si="211"/>
        <v>7773.5254854884224</v>
      </c>
      <c r="U1017">
        <f t="shared" si="212"/>
        <v>86372.505394315813</v>
      </c>
      <c r="V1017">
        <f t="shared" si="213"/>
        <v>209694540.88576913</v>
      </c>
    </row>
    <row r="1018" spans="5:22" x14ac:dyDescent="0.15">
      <c r="E1018" s="1">
        <v>44304</v>
      </c>
      <c r="F1018">
        <f t="shared" si="203"/>
        <v>162009711579.69119</v>
      </c>
      <c r="G1018">
        <f t="shared" si="204"/>
        <v>51808170.182455666</v>
      </c>
      <c r="H1018">
        <v>6000000</v>
      </c>
      <c r="I1018">
        <v>0.09</v>
      </c>
      <c r="J1018">
        <f t="shared" si="202"/>
        <v>156862745.09803921</v>
      </c>
      <c r="K1018">
        <f t="shared" si="205"/>
        <v>1918.7060952320135</v>
      </c>
      <c r="L1018">
        <f t="shared" si="206"/>
        <v>21318.956613689039</v>
      </c>
      <c r="N1018">
        <v>20000000000</v>
      </c>
      <c r="O1018" s="2">
        <f t="shared" si="207"/>
        <v>8.1004855789845589</v>
      </c>
      <c r="P1018" s="2">
        <f t="shared" si="208"/>
        <v>2.5904085091227832E-3</v>
      </c>
      <c r="Q1018" s="2">
        <f t="shared" si="209"/>
        <v>3.1978434920533559E-4</v>
      </c>
      <c r="R1018">
        <v>120000</v>
      </c>
      <c r="S1018">
        <f t="shared" si="210"/>
        <v>122980.39215686274</v>
      </c>
      <c r="T1018">
        <f t="shared" si="211"/>
        <v>7773.7522671930828</v>
      </c>
      <c r="U1018">
        <f t="shared" si="212"/>
        <v>86375.025191034263</v>
      </c>
      <c r="V1018">
        <f t="shared" si="213"/>
        <v>209903893.78332031</v>
      </c>
    </row>
    <row r="1019" spans="5:22" x14ac:dyDescent="0.15">
      <c r="E1019" s="1">
        <v>44305</v>
      </c>
      <c r="F1019">
        <f t="shared" si="203"/>
        <v>162166574324.78925</v>
      </c>
      <c r="G1019">
        <f t="shared" si="204"/>
        <v>51829489.139069356</v>
      </c>
      <c r="H1019">
        <v>6000000</v>
      </c>
      <c r="I1019">
        <v>0.09</v>
      </c>
      <c r="J1019">
        <f t="shared" si="202"/>
        <v>156862745.09803921</v>
      </c>
      <c r="K1019">
        <f t="shared" si="205"/>
        <v>1917.6389223810552</v>
      </c>
      <c r="L1019">
        <f t="shared" si="206"/>
        <v>21307.099137567282</v>
      </c>
      <c r="N1019">
        <v>20000000000</v>
      </c>
      <c r="O1019" s="2">
        <f t="shared" si="207"/>
        <v>8.1083287162394626</v>
      </c>
      <c r="P1019" s="2">
        <f t="shared" si="208"/>
        <v>2.591474456953468E-3</v>
      </c>
      <c r="Q1019" s="2">
        <f t="shared" si="209"/>
        <v>3.1960648706350921E-4</v>
      </c>
      <c r="R1019">
        <v>120000</v>
      </c>
      <c r="S1019">
        <f t="shared" si="210"/>
        <v>122980.39215686274</v>
      </c>
      <c r="T1019">
        <f t="shared" si="211"/>
        <v>7773.9787033985485</v>
      </c>
      <c r="U1019">
        <f t="shared" si="212"/>
        <v>86377.54114887277</v>
      </c>
      <c r="V1019">
        <f t="shared" si="213"/>
        <v>210113249.20066822</v>
      </c>
    </row>
    <row r="1020" spans="5:22" x14ac:dyDescent="0.15">
      <c r="E1020" s="1">
        <v>44306</v>
      </c>
      <c r="F1020">
        <f t="shared" si="203"/>
        <v>162323437069.8873</v>
      </c>
      <c r="G1020">
        <f t="shared" si="204"/>
        <v>51850796.238206923</v>
      </c>
      <c r="H1020">
        <v>6000000</v>
      </c>
      <c r="I1020">
        <v>0.09</v>
      </c>
      <c r="J1020">
        <f t="shared" si="202"/>
        <v>156862745.09803921</v>
      </c>
      <c r="K1020">
        <f t="shared" si="205"/>
        <v>1916.573373783956</v>
      </c>
      <c r="L1020">
        <f t="shared" si="206"/>
        <v>21295.259708710622</v>
      </c>
      <c r="N1020">
        <v>20000000000</v>
      </c>
      <c r="O1020" s="2">
        <f t="shared" si="207"/>
        <v>8.1161718534943645</v>
      </c>
      <c r="P1020" s="2">
        <f t="shared" si="208"/>
        <v>2.5925398119103463E-3</v>
      </c>
      <c r="Q1020" s="2">
        <f t="shared" si="209"/>
        <v>3.1942889563065928E-4</v>
      </c>
      <c r="R1020">
        <v>120000</v>
      </c>
      <c r="S1020">
        <f t="shared" si="210"/>
        <v>122980.39215686274</v>
      </c>
      <c r="T1020">
        <f t="shared" si="211"/>
        <v>7774.2047949645475</v>
      </c>
      <c r="U1020">
        <f t="shared" si="212"/>
        <v>86380.053277383864</v>
      </c>
      <c r="V1020">
        <f t="shared" si="213"/>
        <v>210322607.13397396</v>
      </c>
    </row>
    <row r="1021" spans="5:22" x14ac:dyDescent="0.15">
      <c r="E1021" s="1">
        <v>44307</v>
      </c>
      <c r="F1021">
        <f t="shared" si="203"/>
        <v>162480299814.98535</v>
      </c>
      <c r="G1021">
        <f t="shared" si="204"/>
        <v>51872091.497915633</v>
      </c>
      <c r="H1021">
        <v>6000000</v>
      </c>
      <c r="I1021">
        <v>0.09</v>
      </c>
      <c r="J1021">
        <f t="shared" si="202"/>
        <v>156862745.09803921</v>
      </c>
      <c r="K1021">
        <f t="shared" si="205"/>
        <v>1915.5094454028649</v>
      </c>
      <c r="L1021">
        <f t="shared" si="206"/>
        <v>21283.438282254054</v>
      </c>
      <c r="N1021">
        <v>20000000000</v>
      </c>
      <c r="O1021" s="2">
        <f t="shared" si="207"/>
        <v>8.1240149907492683</v>
      </c>
      <c r="P1021" s="2">
        <f t="shared" si="208"/>
        <v>2.5936045748957818E-3</v>
      </c>
      <c r="Q1021" s="2">
        <f t="shared" si="209"/>
        <v>3.1925157423381083E-4</v>
      </c>
      <c r="R1021">
        <v>120000</v>
      </c>
      <c r="S1021">
        <f t="shared" si="210"/>
        <v>122980.39215686274</v>
      </c>
      <c r="T1021">
        <f t="shared" si="211"/>
        <v>7774.4305427478448</v>
      </c>
      <c r="U1021">
        <f t="shared" si="212"/>
        <v>86382.561586087162</v>
      </c>
      <c r="V1021">
        <f t="shared" si="213"/>
        <v>210531967.5794082</v>
      </c>
    </row>
    <row r="1022" spans="5:22" x14ac:dyDescent="0.15">
      <c r="E1022" s="1">
        <v>44308</v>
      </c>
      <c r="F1022">
        <f t="shared" si="203"/>
        <v>162637162560.0834</v>
      </c>
      <c r="G1022">
        <f t="shared" si="204"/>
        <v>51893374.936197884</v>
      </c>
      <c r="H1022">
        <v>6000000</v>
      </c>
      <c r="I1022">
        <v>0.09</v>
      </c>
      <c r="J1022">
        <f t="shared" si="202"/>
        <v>156862745.09803921</v>
      </c>
      <c r="K1022">
        <f t="shared" si="205"/>
        <v>1914.4471332138546</v>
      </c>
      <c r="L1022">
        <f t="shared" si="206"/>
        <v>21271.634813487275</v>
      </c>
      <c r="N1022">
        <v>20000000000</v>
      </c>
      <c r="O1022" s="2">
        <f t="shared" si="207"/>
        <v>8.1318581280041702</v>
      </c>
      <c r="P1022" s="2">
        <f t="shared" si="208"/>
        <v>2.5946687468098944E-3</v>
      </c>
      <c r="Q1022" s="2">
        <f t="shared" si="209"/>
        <v>3.1907452220230909E-4</v>
      </c>
      <c r="R1022">
        <v>120000</v>
      </c>
      <c r="S1022">
        <f t="shared" si="210"/>
        <v>122980.39215686274</v>
      </c>
      <c r="T1022">
        <f t="shared" si="211"/>
        <v>7774.6559476022521</v>
      </c>
      <c r="U1022">
        <f t="shared" si="212"/>
        <v>86385.066084469465</v>
      </c>
      <c r="V1022">
        <f t="shared" si="213"/>
        <v>210741330.53315115</v>
      </c>
    </row>
    <row r="1023" spans="5:22" x14ac:dyDescent="0.15">
      <c r="E1023" s="1">
        <v>44309</v>
      </c>
      <c r="F1023">
        <f t="shared" si="203"/>
        <v>162794025305.18146</v>
      </c>
      <c r="G1023">
        <f t="shared" si="204"/>
        <v>51914646.571011372</v>
      </c>
      <c r="H1023">
        <v>6000000</v>
      </c>
      <c r="I1023">
        <v>0.09</v>
      </c>
      <c r="J1023">
        <f t="shared" si="202"/>
        <v>156862745.09803921</v>
      </c>
      <c r="K1023">
        <f t="shared" si="205"/>
        <v>1913.3864332068588</v>
      </c>
      <c r="L1023">
        <f t="shared" si="206"/>
        <v>21259.849257853988</v>
      </c>
      <c r="N1023">
        <v>20000000000</v>
      </c>
      <c r="O1023" s="2">
        <f t="shared" si="207"/>
        <v>8.1397012652590721</v>
      </c>
      <c r="P1023" s="2">
        <f t="shared" si="208"/>
        <v>2.5957323285505686E-3</v>
      </c>
      <c r="Q1023" s="2">
        <f t="shared" si="209"/>
        <v>3.1889773886780977E-4</v>
      </c>
      <c r="R1023">
        <v>120000</v>
      </c>
      <c r="S1023">
        <f t="shared" si="210"/>
        <v>122980.39215686274</v>
      </c>
      <c r="T1023">
        <f t="shared" si="211"/>
        <v>7774.8810103786391</v>
      </c>
      <c r="U1023">
        <f t="shared" si="212"/>
        <v>86387.566781984875</v>
      </c>
      <c r="V1023">
        <f t="shared" si="213"/>
        <v>210950695.99139249</v>
      </c>
    </row>
    <row r="1024" spans="5:22" x14ac:dyDescent="0.15">
      <c r="E1024" s="1">
        <v>44310</v>
      </c>
      <c r="F1024">
        <f t="shared" si="203"/>
        <v>162950888050.27951</v>
      </c>
      <c r="G1024">
        <f t="shared" si="204"/>
        <v>51935906.420269229</v>
      </c>
      <c r="H1024">
        <v>6000000</v>
      </c>
      <c r="I1024">
        <v>0.09</v>
      </c>
      <c r="J1024">
        <f t="shared" si="202"/>
        <v>156862745.09803921</v>
      </c>
      <c r="K1024">
        <f t="shared" si="205"/>
        <v>1912.3273413856111</v>
      </c>
      <c r="L1024">
        <f t="shared" si="206"/>
        <v>21248.081570951235</v>
      </c>
      <c r="N1024">
        <v>20000000000</v>
      </c>
      <c r="O1024" s="2">
        <f t="shared" si="207"/>
        <v>8.1475444025139758</v>
      </c>
      <c r="P1024" s="2">
        <f t="shared" si="208"/>
        <v>2.5967953210134613E-3</v>
      </c>
      <c r="Q1024" s="2">
        <f t="shared" si="209"/>
        <v>3.1872122356426855E-4</v>
      </c>
      <c r="R1024">
        <v>120000</v>
      </c>
      <c r="S1024">
        <f t="shared" si="210"/>
        <v>122980.39215686274</v>
      </c>
      <c r="T1024">
        <f t="shared" si="211"/>
        <v>7775.1057319249439</v>
      </c>
      <c r="U1024">
        <f t="shared" si="212"/>
        <v>86390.063688054943</v>
      </c>
      <c r="V1024">
        <f t="shared" si="213"/>
        <v>211160063.95033136</v>
      </c>
    </row>
    <row r="1025" spans="5:22" x14ac:dyDescent="0.15">
      <c r="E1025" s="1">
        <v>44311</v>
      </c>
      <c r="F1025">
        <f t="shared" si="203"/>
        <v>163107750795.37756</v>
      </c>
      <c r="G1025">
        <f t="shared" si="204"/>
        <v>51957154.501840182</v>
      </c>
      <c r="H1025">
        <v>6000000</v>
      </c>
      <c r="I1025">
        <v>0.09</v>
      </c>
      <c r="J1025">
        <f t="shared" si="202"/>
        <v>156862745.09803921</v>
      </c>
      <c r="K1025">
        <f t="shared" si="205"/>
        <v>1911.2698537675856</v>
      </c>
      <c r="L1025">
        <f t="shared" si="206"/>
        <v>21236.331708528731</v>
      </c>
      <c r="N1025">
        <v>20000000000</v>
      </c>
      <c r="O1025" s="2">
        <f t="shared" si="207"/>
        <v>8.1553875397688778</v>
      </c>
      <c r="P1025" s="2">
        <f t="shared" si="208"/>
        <v>2.5978577250920093E-3</v>
      </c>
      <c r="Q1025" s="2">
        <f t="shared" si="209"/>
        <v>3.1854497562793096E-4</v>
      </c>
      <c r="R1025">
        <v>120000</v>
      </c>
      <c r="S1025">
        <f t="shared" si="210"/>
        <v>122980.39215686274</v>
      </c>
      <c r="T1025">
        <f t="shared" si="211"/>
        <v>7775.3301130861946</v>
      </c>
      <c r="U1025">
        <f t="shared" si="212"/>
        <v>86392.556812068826</v>
      </c>
      <c r="V1025">
        <f t="shared" si="213"/>
        <v>211369434.4061763</v>
      </c>
    </row>
    <row r="1026" spans="5:22" x14ac:dyDescent="0.15">
      <c r="E1026" s="1">
        <v>44312</v>
      </c>
      <c r="F1026">
        <f t="shared" si="203"/>
        <v>163264613540.47562</v>
      </c>
      <c r="G1026">
        <f t="shared" si="204"/>
        <v>51978390.83354871</v>
      </c>
      <c r="H1026">
        <v>6000000</v>
      </c>
      <c r="I1026">
        <v>0.09</v>
      </c>
      <c r="J1026">
        <f t="shared" si="202"/>
        <v>156862745.09803921</v>
      </c>
      <c r="K1026">
        <f t="shared" si="205"/>
        <v>1910.213966383935</v>
      </c>
      <c r="L1026">
        <f t="shared" si="206"/>
        <v>21224.599626488169</v>
      </c>
      <c r="N1026">
        <v>20000000000</v>
      </c>
      <c r="O1026" s="2">
        <f t="shared" si="207"/>
        <v>8.1632306770237815</v>
      </c>
      <c r="P1026" s="2">
        <f t="shared" si="208"/>
        <v>2.5989195416774354E-3</v>
      </c>
      <c r="Q1026" s="2">
        <f t="shared" si="209"/>
        <v>3.1836899439732254E-4</v>
      </c>
      <c r="R1026">
        <v>120000</v>
      </c>
      <c r="S1026">
        <f t="shared" si="210"/>
        <v>122980.39215686274</v>
      </c>
      <c r="T1026">
        <f t="shared" si="211"/>
        <v>7775.5541547045104</v>
      </c>
      <c r="U1026">
        <f t="shared" si="212"/>
        <v>86395.046163383449</v>
      </c>
      <c r="V1026">
        <f t="shared" si="213"/>
        <v>211578807.35514525</v>
      </c>
    </row>
    <row r="1027" spans="5:22" x14ac:dyDescent="0.15">
      <c r="E1027" s="1">
        <v>44313</v>
      </c>
      <c r="F1027">
        <f t="shared" si="203"/>
        <v>163421476285.57367</v>
      </c>
      <c r="G1027">
        <f t="shared" si="204"/>
        <v>51999615.433175199</v>
      </c>
      <c r="H1027">
        <v>6000000</v>
      </c>
      <c r="I1027">
        <v>0.09</v>
      </c>
      <c r="J1027">
        <f t="shared" si="202"/>
        <v>156862745.09803921</v>
      </c>
      <c r="K1027">
        <f t="shared" si="205"/>
        <v>1909.1596752794317</v>
      </c>
      <c r="L1027">
        <f t="shared" si="206"/>
        <v>21212.885280882576</v>
      </c>
      <c r="N1027">
        <v>20000000000</v>
      </c>
      <c r="O1027" s="2">
        <f t="shared" si="207"/>
        <v>8.1710738142786834</v>
      </c>
      <c r="P1027" s="2">
        <f t="shared" si="208"/>
        <v>2.5999807716587599E-3</v>
      </c>
      <c r="Q1027" s="2">
        <f t="shared" si="209"/>
        <v>3.1819327921323861E-4</v>
      </c>
      <c r="R1027">
        <v>120000</v>
      </c>
      <c r="S1027">
        <f t="shared" si="210"/>
        <v>122980.39215686274</v>
      </c>
      <c r="T1027">
        <f t="shared" si="211"/>
        <v>7775.7778576191276</v>
      </c>
      <c r="U1027">
        <f t="shared" si="212"/>
        <v>86397.531751323637</v>
      </c>
      <c r="V1027">
        <f t="shared" si="213"/>
        <v>211788182.7934655</v>
      </c>
    </row>
    <row r="1028" spans="5:22" x14ac:dyDescent="0.15">
      <c r="E1028" s="1">
        <v>44314</v>
      </c>
      <c r="F1028">
        <f t="shared" si="203"/>
        <v>163578339030.67172</v>
      </c>
      <c r="G1028">
        <f t="shared" si="204"/>
        <v>52020828.318456084</v>
      </c>
      <c r="H1028">
        <v>6000000</v>
      </c>
      <c r="I1028">
        <v>0.09</v>
      </c>
      <c r="J1028">
        <f t="shared" si="202"/>
        <v>156862745.09803921</v>
      </c>
      <c r="K1028">
        <f t="shared" si="205"/>
        <v>1908.1069765124071</v>
      </c>
      <c r="L1028">
        <f t="shared" si="206"/>
        <v>21201.188627915635</v>
      </c>
      <c r="N1028">
        <v>20000000000</v>
      </c>
      <c r="O1028" s="2">
        <f t="shared" si="207"/>
        <v>8.1789169515335853</v>
      </c>
      <c r="P1028" s="2">
        <f t="shared" si="208"/>
        <v>2.6010414159228041E-3</v>
      </c>
      <c r="Q1028" s="2">
        <f t="shared" si="209"/>
        <v>3.1801782941873451E-4</v>
      </c>
      <c r="R1028">
        <v>120000</v>
      </c>
      <c r="S1028">
        <f t="shared" si="210"/>
        <v>122980.39215686274</v>
      </c>
      <c r="T1028">
        <f t="shared" si="211"/>
        <v>7776.0012226663994</v>
      </c>
      <c r="U1028">
        <f t="shared" si="212"/>
        <v>86400.013585182212</v>
      </c>
      <c r="V1028">
        <f t="shared" si="213"/>
        <v>211997560.7173737</v>
      </c>
    </row>
    <row r="1029" spans="5:22" x14ac:dyDescent="0.15">
      <c r="E1029" s="1">
        <v>44315</v>
      </c>
      <c r="F1029">
        <f t="shared" si="203"/>
        <v>163735201775.76978</v>
      </c>
      <c r="G1029">
        <f t="shared" si="204"/>
        <v>52042029.507083997</v>
      </c>
      <c r="H1029">
        <v>6000000</v>
      </c>
      <c r="I1029">
        <v>0.09</v>
      </c>
      <c r="J1029">
        <f t="shared" si="202"/>
        <v>156862745.09803921</v>
      </c>
      <c r="K1029">
        <f t="shared" si="205"/>
        <v>1907.0558661546927</v>
      </c>
      <c r="L1029">
        <f t="shared" si="206"/>
        <v>21189.50962394103</v>
      </c>
      <c r="N1029">
        <v>20000000000</v>
      </c>
      <c r="O1029" s="2">
        <f t="shared" si="207"/>
        <v>8.186760088788489</v>
      </c>
      <c r="P1029" s="2">
        <f t="shared" si="208"/>
        <v>2.6021014753541999E-3</v>
      </c>
      <c r="Q1029" s="2">
        <f t="shared" si="209"/>
        <v>3.1784264435911542E-4</v>
      </c>
      <c r="R1029">
        <v>120000</v>
      </c>
      <c r="S1029">
        <f t="shared" si="210"/>
        <v>122980.39215686274</v>
      </c>
      <c r="T1029">
        <f t="shared" si="211"/>
        <v>7776.2242506798202</v>
      </c>
      <c r="U1029">
        <f t="shared" si="212"/>
        <v>86402.491674220233</v>
      </c>
      <c r="V1029">
        <f t="shared" si="213"/>
        <v>212206941.12311575</v>
      </c>
    </row>
    <row r="1030" spans="5:22" x14ac:dyDescent="0.15">
      <c r="E1030" s="1">
        <v>44316</v>
      </c>
      <c r="F1030">
        <f t="shared" si="203"/>
        <v>163892064520.86783</v>
      </c>
      <c r="G1030">
        <f t="shared" si="204"/>
        <v>52063219.016707934</v>
      </c>
      <c r="H1030">
        <v>6000000</v>
      </c>
      <c r="I1030">
        <v>0.09</v>
      </c>
      <c r="J1030">
        <f t="shared" si="202"/>
        <v>156862745.09803921</v>
      </c>
      <c r="K1030">
        <f t="shared" si="205"/>
        <v>1906.0063402915607</v>
      </c>
      <c r="L1030">
        <f t="shared" si="206"/>
        <v>21177.848225461785</v>
      </c>
      <c r="N1030">
        <v>20000000000</v>
      </c>
      <c r="O1030" s="2">
        <f t="shared" si="207"/>
        <v>8.194603226043391</v>
      </c>
      <c r="P1030" s="2">
        <f t="shared" si="208"/>
        <v>2.6031609508353967E-3</v>
      </c>
      <c r="Q1030" s="2">
        <f t="shared" si="209"/>
        <v>3.1766772338192678E-4</v>
      </c>
      <c r="R1030">
        <v>120000</v>
      </c>
      <c r="S1030">
        <f t="shared" si="210"/>
        <v>122980.39215686274</v>
      </c>
      <c r="T1030">
        <f t="shared" si="211"/>
        <v>7776.4469424900271</v>
      </c>
      <c r="U1030">
        <f t="shared" si="212"/>
        <v>86404.966027666975</v>
      </c>
      <c r="V1030">
        <f t="shared" si="213"/>
        <v>212416324.00694683</v>
      </c>
    </row>
    <row r="1031" spans="5:22" x14ac:dyDescent="0.15">
      <c r="E1031" s="1">
        <v>44317</v>
      </c>
      <c r="F1031">
        <f t="shared" si="203"/>
        <v>164048927265.96588</v>
      </c>
      <c r="G1031">
        <f t="shared" si="204"/>
        <v>52084396.864933394</v>
      </c>
      <c r="H1031">
        <v>6000000</v>
      </c>
      <c r="I1031">
        <v>0.09</v>
      </c>
      <c r="J1031">
        <f t="shared" si="202"/>
        <v>156862745.09803921</v>
      </c>
      <c r="K1031">
        <f t="shared" si="205"/>
        <v>1904.9583950216659</v>
      </c>
      <c r="L1031">
        <f t="shared" si="206"/>
        <v>21166.20438912962</v>
      </c>
      <c r="N1031">
        <v>20000000000</v>
      </c>
      <c r="O1031" s="2">
        <f t="shared" si="207"/>
        <v>8.2024463632982947</v>
      </c>
      <c r="P1031" s="2">
        <f t="shared" si="208"/>
        <v>2.6042198432466696E-3</v>
      </c>
      <c r="Q1031" s="2">
        <f t="shared" si="209"/>
        <v>3.1749306583694431E-4</v>
      </c>
      <c r="R1031">
        <v>120000</v>
      </c>
      <c r="S1031">
        <f t="shared" si="210"/>
        <v>122980.39215686274</v>
      </c>
      <c r="T1031">
        <f t="shared" si="211"/>
        <v>7776.6692989248231</v>
      </c>
      <c r="U1031">
        <f t="shared" si="212"/>
        <v>86407.436654720266</v>
      </c>
      <c r="V1031">
        <f t="shared" si="213"/>
        <v>212625709.36513138</v>
      </c>
    </row>
    <row r="1032" spans="5:22" x14ac:dyDescent="0.15">
      <c r="E1032" s="1">
        <v>44318</v>
      </c>
      <c r="F1032">
        <f t="shared" si="203"/>
        <v>164205790011.06393</v>
      </c>
      <c r="G1032">
        <f t="shared" si="204"/>
        <v>52105563.069322526</v>
      </c>
      <c r="H1032">
        <v>6000000</v>
      </c>
      <c r="I1032">
        <v>0.09</v>
      </c>
      <c r="J1032">
        <f t="shared" ref="J1032:J1095" si="214">H1032/0.51*1.2/I1032</f>
        <v>156862745.09803921</v>
      </c>
      <c r="K1032">
        <f t="shared" si="205"/>
        <v>1903.912026456987</v>
      </c>
      <c r="L1032">
        <f t="shared" si="206"/>
        <v>21154.578071744301</v>
      </c>
      <c r="N1032">
        <v>20000000000</v>
      </c>
      <c r="O1032" s="2">
        <f t="shared" si="207"/>
        <v>8.2102895005531966</v>
      </c>
      <c r="P1032" s="2">
        <f t="shared" si="208"/>
        <v>2.6052781534661265E-3</v>
      </c>
      <c r="Q1032" s="2">
        <f t="shared" si="209"/>
        <v>3.1731867107616445E-4</v>
      </c>
      <c r="R1032">
        <v>120000</v>
      </c>
      <c r="S1032">
        <f t="shared" si="210"/>
        <v>122980.39215686274</v>
      </c>
      <c r="T1032">
        <f t="shared" si="211"/>
        <v>7776.8913208091799</v>
      </c>
      <c r="U1032">
        <f t="shared" si="212"/>
        <v>86409.903564546446</v>
      </c>
      <c r="V1032">
        <f t="shared" si="213"/>
        <v>212835097.19394296</v>
      </c>
    </row>
    <row r="1033" spans="5:22" x14ac:dyDescent="0.15">
      <c r="E1033" s="1">
        <v>44319</v>
      </c>
      <c r="F1033">
        <f t="shared" si="203"/>
        <v>164362652756.16199</v>
      </c>
      <c r="G1033">
        <f t="shared" si="204"/>
        <v>52126717.64739427</v>
      </c>
      <c r="H1033">
        <v>6000000</v>
      </c>
      <c r="I1033">
        <v>0.09</v>
      </c>
      <c r="J1033">
        <f t="shared" si="214"/>
        <v>156862745.09803921</v>
      </c>
      <c r="K1033">
        <f t="shared" si="205"/>
        <v>1902.8672307227664</v>
      </c>
      <c r="L1033">
        <f t="shared" si="206"/>
        <v>21142.969230252962</v>
      </c>
      <c r="N1033">
        <v>20000000000</v>
      </c>
      <c r="O1033" s="2">
        <f t="shared" si="207"/>
        <v>8.2181326378080986</v>
      </c>
      <c r="P1033" s="2">
        <f t="shared" si="208"/>
        <v>2.6063358823697133E-3</v>
      </c>
      <c r="Q1033" s="2">
        <f t="shared" si="209"/>
        <v>3.1714453845379441E-4</v>
      </c>
      <c r="R1033">
        <v>120000</v>
      </c>
      <c r="S1033">
        <f t="shared" si="210"/>
        <v>122980.39215686274</v>
      </c>
      <c r="T1033">
        <f t="shared" si="211"/>
        <v>7777.1130089652543</v>
      </c>
      <c r="U1033">
        <f t="shared" si="212"/>
        <v>86412.366766280611</v>
      </c>
      <c r="V1033">
        <f t="shared" si="213"/>
        <v>213044487.48966438</v>
      </c>
    </row>
    <row r="1034" spans="5:22" x14ac:dyDescent="0.15">
      <c r="E1034" s="1">
        <v>44320</v>
      </c>
      <c r="F1034">
        <f t="shared" si="203"/>
        <v>164519515501.26004</v>
      </c>
      <c r="G1034">
        <f t="shared" si="204"/>
        <v>52147860.616624519</v>
      </c>
      <c r="H1034">
        <v>6000000</v>
      </c>
      <c r="I1034">
        <v>0.09</v>
      </c>
      <c r="J1034">
        <f t="shared" si="214"/>
        <v>156862745.09803921</v>
      </c>
      <c r="K1034">
        <f t="shared" si="205"/>
        <v>1901.8240039574559</v>
      </c>
      <c r="L1034">
        <f t="shared" si="206"/>
        <v>21131.377821749513</v>
      </c>
      <c r="N1034">
        <v>20000000000</v>
      </c>
      <c r="O1034" s="2">
        <f t="shared" si="207"/>
        <v>8.2259757750630023</v>
      </c>
      <c r="P1034" s="2">
        <f t="shared" si="208"/>
        <v>2.607393030831226E-3</v>
      </c>
      <c r="Q1034" s="2">
        <f t="shared" si="209"/>
        <v>3.1697066732624268E-4</v>
      </c>
      <c r="R1034">
        <v>120000</v>
      </c>
      <c r="S1034">
        <f t="shared" si="210"/>
        <v>122980.39215686274</v>
      </c>
      <c r="T1034">
        <f t="shared" si="211"/>
        <v>7777.3343642124046</v>
      </c>
      <c r="U1034">
        <f t="shared" si="212"/>
        <v>86414.826269026715</v>
      </c>
      <c r="V1034">
        <f t="shared" si="213"/>
        <v>213253880.24858752</v>
      </c>
    </row>
    <row r="1035" spans="5:22" x14ac:dyDescent="0.15">
      <c r="E1035" s="1">
        <v>44321</v>
      </c>
      <c r="F1035">
        <f t="shared" si="203"/>
        <v>164676378246.35809</v>
      </c>
      <c r="G1035">
        <f t="shared" si="204"/>
        <v>52168991.99444627</v>
      </c>
      <c r="H1035">
        <v>6000000</v>
      </c>
      <c r="I1035">
        <v>0.09</v>
      </c>
      <c r="J1035">
        <f t="shared" si="214"/>
        <v>156862745.09803921</v>
      </c>
      <c r="K1035">
        <f t="shared" si="205"/>
        <v>1900.7823423126572</v>
      </c>
      <c r="L1035">
        <f t="shared" si="206"/>
        <v>21119.803803473969</v>
      </c>
      <c r="N1035">
        <v>20000000000</v>
      </c>
      <c r="O1035" s="2">
        <f t="shared" si="207"/>
        <v>8.2338189123179042</v>
      </c>
      <c r="P1035" s="2">
        <f t="shared" si="208"/>
        <v>2.6084495997223136E-3</v>
      </c>
      <c r="Q1035" s="2">
        <f t="shared" si="209"/>
        <v>3.1679705705210952E-4</v>
      </c>
      <c r="R1035">
        <v>120000</v>
      </c>
      <c r="S1035">
        <f t="shared" si="210"/>
        <v>122980.39215686274</v>
      </c>
      <c r="T1035">
        <f t="shared" si="211"/>
        <v>7777.5553873671961</v>
      </c>
      <c r="U1035">
        <f t="shared" si="212"/>
        <v>86417.282081857731</v>
      </c>
      <c r="V1035">
        <f t="shared" si="213"/>
        <v>213463275.46701342</v>
      </c>
    </row>
    <row r="1036" spans="5:22" x14ac:dyDescent="0.15">
      <c r="E1036" s="1">
        <v>44322</v>
      </c>
      <c r="F1036">
        <f t="shared" si="203"/>
        <v>164833240991.45615</v>
      </c>
      <c r="G1036">
        <f t="shared" si="204"/>
        <v>52190111.798249744</v>
      </c>
      <c r="H1036">
        <v>6000000</v>
      </c>
      <c r="I1036">
        <v>0.09</v>
      </c>
      <c r="J1036">
        <f t="shared" si="214"/>
        <v>156862745.09803921</v>
      </c>
      <c r="K1036">
        <f t="shared" si="205"/>
        <v>1899.7422419530631</v>
      </c>
      <c r="L1036">
        <f t="shared" si="206"/>
        <v>21108.247132811812</v>
      </c>
      <c r="N1036">
        <v>20000000000</v>
      </c>
      <c r="O1036" s="2">
        <f t="shared" si="207"/>
        <v>8.2416620495728079</v>
      </c>
      <c r="P1036" s="2">
        <f t="shared" si="208"/>
        <v>2.6095055899124872E-3</v>
      </c>
      <c r="Q1036" s="2">
        <f t="shared" si="209"/>
        <v>3.1662370699217718E-4</v>
      </c>
      <c r="R1036">
        <v>120000</v>
      </c>
      <c r="S1036">
        <f t="shared" si="210"/>
        <v>122980.39215686274</v>
      </c>
      <c r="T1036">
        <f t="shared" si="211"/>
        <v>7777.7760792434165</v>
      </c>
      <c r="U1036">
        <f t="shared" si="212"/>
        <v>86419.73421381574</v>
      </c>
      <c r="V1036">
        <f t="shared" si="213"/>
        <v>213672673.14125216</v>
      </c>
    </row>
    <row r="1037" spans="5:22" x14ac:dyDescent="0.15">
      <c r="E1037" s="1">
        <v>44323</v>
      </c>
      <c r="F1037">
        <f t="shared" si="203"/>
        <v>164990103736.5542</v>
      </c>
      <c r="G1037">
        <f t="shared" si="204"/>
        <v>52211220.045382559</v>
      </c>
      <c r="H1037">
        <v>6000000</v>
      </c>
      <c r="I1037">
        <v>0.09</v>
      </c>
      <c r="J1037">
        <f t="shared" si="214"/>
        <v>156862745.09803921</v>
      </c>
      <c r="K1037">
        <f t="shared" si="205"/>
        <v>1898.7036990564045</v>
      </c>
      <c r="L1037">
        <f t="shared" si="206"/>
        <v>21096.707767293385</v>
      </c>
      <c r="N1037">
        <v>20000000000</v>
      </c>
      <c r="O1037" s="2">
        <f t="shared" si="207"/>
        <v>8.2495051868277098</v>
      </c>
      <c r="P1037" s="2">
        <f t="shared" si="208"/>
        <v>2.610561002269128E-3</v>
      </c>
      <c r="Q1037" s="2">
        <f t="shared" si="209"/>
        <v>3.1645061650940073E-4</v>
      </c>
      <c r="R1037">
        <v>120000</v>
      </c>
      <c r="S1037">
        <f t="shared" si="210"/>
        <v>122980.39215686274</v>
      </c>
      <c r="T1037">
        <f t="shared" si="211"/>
        <v>7777.9964406520876</v>
      </c>
      <c r="U1037">
        <f t="shared" si="212"/>
        <v>86422.182673912088</v>
      </c>
      <c r="V1037">
        <f t="shared" si="213"/>
        <v>213882073.26762286</v>
      </c>
    </row>
    <row r="1038" spans="5:22" x14ac:dyDescent="0.15">
      <c r="E1038" s="1">
        <v>44324</v>
      </c>
      <c r="F1038">
        <f t="shared" si="203"/>
        <v>165146966481.65225</v>
      </c>
      <c r="G1038">
        <f t="shared" si="204"/>
        <v>52232316.753149852</v>
      </c>
      <c r="H1038">
        <v>6000000</v>
      </c>
      <c r="I1038">
        <v>0.09</v>
      </c>
      <c r="J1038">
        <f t="shared" si="214"/>
        <v>156862745.09803921</v>
      </c>
      <c r="K1038">
        <f t="shared" si="205"/>
        <v>1897.6667098133894</v>
      </c>
      <c r="L1038">
        <f t="shared" si="206"/>
        <v>21085.185664593217</v>
      </c>
      <c r="N1038">
        <v>20000000000</v>
      </c>
      <c r="O1038" s="2">
        <f t="shared" si="207"/>
        <v>8.2573483240826118</v>
      </c>
      <c r="P1038" s="2">
        <f t="shared" si="208"/>
        <v>2.6116158376574927E-3</v>
      </c>
      <c r="Q1038" s="2">
        <f t="shared" si="209"/>
        <v>3.1627778496889821E-4</v>
      </c>
      <c r="R1038">
        <v>120000</v>
      </c>
      <c r="S1038">
        <f t="shared" si="210"/>
        <v>122980.39215686274</v>
      </c>
      <c r="T1038">
        <f t="shared" si="211"/>
        <v>7778.2164724014747</v>
      </c>
      <c r="U1038">
        <f t="shared" si="212"/>
        <v>86424.627471127504</v>
      </c>
      <c r="V1038">
        <f t="shared" si="213"/>
        <v>214091475.84245363</v>
      </c>
    </row>
    <row r="1039" spans="5:22" x14ac:dyDescent="0.15">
      <c r="E1039" s="1">
        <v>44325</v>
      </c>
      <c r="F1039">
        <f t="shared" si="203"/>
        <v>165303829226.75031</v>
      </c>
      <c r="G1039">
        <f t="shared" si="204"/>
        <v>52253401.938814446</v>
      </c>
      <c r="H1039">
        <v>6000000</v>
      </c>
      <c r="I1039">
        <v>0.09</v>
      </c>
      <c r="J1039">
        <f t="shared" si="214"/>
        <v>156862745.09803921</v>
      </c>
      <c r="K1039">
        <f t="shared" si="205"/>
        <v>1896.6312704276497</v>
      </c>
      <c r="L1039">
        <f t="shared" si="206"/>
        <v>21073.680782529442</v>
      </c>
      <c r="N1039">
        <v>20000000000</v>
      </c>
      <c r="O1039" s="2">
        <f t="shared" si="207"/>
        <v>8.2651914613375155</v>
      </c>
      <c r="P1039" s="2">
        <f t="shared" si="208"/>
        <v>2.6126700969407225E-3</v>
      </c>
      <c r="Q1039" s="2">
        <f t="shared" si="209"/>
        <v>3.1610521173794159E-4</v>
      </c>
      <c r="R1039">
        <v>120000</v>
      </c>
      <c r="S1039">
        <f t="shared" si="210"/>
        <v>122980.39215686274</v>
      </c>
      <c r="T1039">
        <f t="shared" si="211"/>
        <v>7778.4361752971063</v>
      </c>
      <c r="U1039">
        <f t="shared" si="212"/>
        <v>86427.068614412288</v>
      </c>
      <c r="V1039">
        <f t="shared" si="213"/>
        <v>214300880.86208162</v>
      </c>
    </row>
    <row r="1040" spans="5:22" x14ac:dyDescent="0.15">
      <c r="E1040" s="1">
        <v>44326</v>
      </c>
      <c r="F1040">
        <f t="shared" si="203"/>
        <v>165460691971.84836</v>
      </c>
      <c r="G1040">
        <f t="shared" si="204"/>
        <v>52274475.619596973</v>
      </c>
      <c r="H1040">
        <v>6000000</v>
      </c>
      <c r="I1040">
        <v>0.09</v>
      </c>
      <c r="J1040">
        <f t="shared" si="214"/>
        <v>156862745.09803921</v>
      </c>
      <c r="K1040">
        <f t="shared" si="205"/>
        <v>1895.5973771156837</v>
      </c>
      <c r="L1040">
        <f t="shared" si="206"/>
        <v>21062.193079063152</v>
      </c>
      <c r="N1040">
        <v>20000000000</v>
      </c>
      <c r="O1040" s="2">
        <f t="shared" si="207"/>
        <v>8.2730345985924174</v>
      </c>
      <c r="P1040" s="2">
        <f t="shared" si="208"/>
        <v>2.6137237809798486E-3</v>
      </c>
      <c r="Q1040" s="2">
        <f t="shared" si="209"/>
        <v>3.1593289618594733E-4</v>
      </c>
      <c r="R1040">
        <v>120000</v>
      </c>
      <c r="S1040">
        <f t="shared" si="210"/>
        <v>122980.39215686274</v>
      </c>
      <c r="T1040">
        <f t="shared" si="211"/>
        <v>7778.6555501417788</v>
      </c>
      <c r="U1040">
        <f t="shared" si="212"/>
        <v>86429.506112686431</v>
      </c>
      <c r="V1040">
        <f t="shared" si="213"/>
        <v>214510288.32285291</v>
      </c>
    </row>
    <row r="1041" spans="5:22" x14ac:dyDescent="0.15">
      <c r="E1041" s="1">
        <v>44327</v>
      </c>
      <c r="F1041">
        <f t="shared" si="203"/>
        <v>165617554716.94641</v>
      </c>
      <c r="G1041">
        <f t="shared" si="204"/>
        <v>52295537.812676035</v>
      </c>
      <c r="H1041">
        <v>6000000</v>
      </c>
      <c r="I1041">
        <v>0.09</v>
      </c>
      <c r="J1041">
        <f t="shared" si="214"/>
        <v>156862745.09803921</v>
      </c>
      <c r="K1041">
        <f t="shared" si="205"/>
        <v>1894.5650261068015</v>
      </c>
      <c r="L1041">
        <f t="shared" si="206"/>
        <v>21050.722512297794</v>
      </c>
      <c r="N1041">
        <v>20000000000</v>
      </c>
      <c r="O1041" s="2">
        <f t="shared" si="207"/>
        <v>8.2808777358473211</v>
      </c>
      <c r="P1041" s="2">
        <f t="shared" si="208"/>
        <v>2.6147768906338016E-3</v>
      </c>
      <c r="Q1041" s="2">
        <f t="shared" si="209"/>
        <v>3.1576083768446693E-4</v>
      </c>
      <c r="R1041">
        <v>120000</v>
      </c>
      <c r="S1041">
        <f t="shared" si="210"/>
        <v>122980.39215686274</v>
      </c>
      <c r="T1041">
        <f t="shared" si="211"/>
        <v>7778.8745977355675</v>
      </c>
      <c r="U1041">
        <f t="shared" si="212"/>
        <v>86431.939974839639</v>
      </c>
      <c r="V1041">
        <f t="shared" si="213"/>
        <v>214719698.22112247</v>
      </c>
    </row>
    <row r="1042" spans="5:22" x14ac:dyDescent="0.15">
      <c r="E1042" s="1">
        <v>44328</v>
      </c>
      <c r="F1042">
        <f t="shared" si="203"/>
        <v>165774417462.04446</v>
      </c>
      <c r="G1042">
        <f t="shared" si="204"/>
        <v>52316588.535188332</v>
      </c>
      <c r="H1042">
        <v>6000000</v>
      </c>
      <c r="I1042">
        <v>0.09</v>
      </c>
      <c r="J1042">
        <f t="shared" si="214"/>
        <v>156862745.09803921</v>
      </c>
      <c r="K1042">
        <f t="shared" si="205"/>
        <v>1893.5342136430677</v>
      </c>
      <c r="L1042">
        <f t="shared" si="206"/>
        <v>21039.269040478532</v>
      </c>
      <c r="N1042">
        <v>20000000000</v>
      </c>
      <c r="O1042" s="2">
        <f t="shared" si="207"/>
        <v>8.2887208731022231</v>
      </c>
      <c r="P1042" s="2">
        <f t="shared" si="208"/>
        <v>2.6158294267594165E-3</v>
      </c>
      <c r="Q1042" s="2">
        <f t="shared" si="209"/>
        <v>3.1558903560717792E-4</v>
      </c>
      <c r="R1042">
        <v>120000</v>
      </c>
      <c r="S1042">
        <f t="shared" si="210"/>
        <v>122980.39215686274</v>
      </c>
      <c r="T1042">
        <f t="shared" si="211"/>
        <v>7779.0933188758436</v>
      </c>
      <c r="U1042">
        <f t="shared" si="212"/>
        <v>86434.370209731598</v>
      </c>
      <c r="V1042">
        <f t="shared" si="213"/>
        <v>214929110.55325419</v>
      </c>
    </row>
    <row r="1043" spans="5:22" x14ac:dyDescent="0.15">
      <c r="E1043" s="1">
        <v>44329</v>
      </c>
      <c r="F1043">
        <f t="shared" si="203"/>
        <v>165931280207.14252</v>
      </c>
      <c r="G1043">
        <f t="shared" si="204"/>
        <v>52337627.804228812</v>
      </c>
      <c r="H1043">
        <v>6000000</v>
      </c>
      <c r="I1043">
        <v>0.09</v>
      </c>
      <c r="J1043">
        <f t="shared" si="214"/>
        <v>156862745.09803921</v>
      </c>
      <c r="K1043">
        <f t="shared" si="205"/>
        <v>1892.5049359792479</v>
      </c>
      <c r="L1043">
        <f t="shared" si="206"/>
        <v>21027.832621991645</v>
      </c>
      <c r="N1043">
        <v>20000000000</v>
      </c>
      <c r="O1043" s="2">
        <f t="shared" si="207"/>
        <v>8.296564010357125</v>
      </c>
      <c r="P1043" s="2">
        <f t="shared" si="208"/>
        <v>2.6168813902114406E-3</v>
      </c>
      <c r="Q1043" s="2">
        <f t="shared" si="209"/>
        <v>3.1541748932987465E-4</v>
      </c>
      <c r="R1043">
        <v>120000</v>
      </c>
      <c r="S1043">
        <f t="shared" si="210"/>
        <v>122980.39215686274</v>
      </c>
      <c r="T1043">
        <f t="shared" si="211"/>
        <v>7779.3117143572836</v>
      </c>
      <c r="U1043">
        <f t="shared" si="212"/>
        <v>86436.796826192047</v>
      </c>
      <c r="V1043">
        <f t="shared" si="213"/>
        <v>215138525.31562078</v>
      </c>
    </row>
    <row r="1044" spans="5:22" x14ac:dyDescent="0.15">
      <c r="E1044" s="1">
        <v>44330</v>
      </c>
      <c r="F1044">
        <f t="shared" si="203"/>
        <v>166088142952.24057</v>
      </c>
      <c r="G1044">
        <f t="shared" si="204"/>
        <v>52358655.636850804</v>
      </c>
      <c r="H1044">
        <v>6000000</v>
      </c>
      <c r="I1044">
        <v>0.09</v>
      </c>
      <c r="J1044">
        <f t="shared" si="214"/>
        <v>156862745.09803921</v>
      </c>
      <c r="K1044">
        <f t="shared" si="205"/>
        <v>1891.4771893827526</v>
      </c>
      <c r="L1044">
        <f t="shared" si="206"/>
        <v>21016.413215363918</v>
      </c>
      <c r="N1044">
        <v>20000000000</v>
      </c>
      <c r="O1044" s="2">
        <f t="shared" si="207"/>
        <v>8.3044071476120287</v>
      </c>
      <c r="P1044" s="2">
        <f t="shared" si="208"/>
        <v>2.6179327818425403E-3</v>
      </c>
      <c r="Q1044" s="2">
        <f t="shared" si="209"/>
        <v>3.1524619823045878E-4</v>
      </c>
      <c r="R1044">
        <v>120000</v>
      </c>
      <c r="S1044">
        <f t="shared" si="210"/>
        <v>122980.39215686274</v>
      </c>
      <c r="T1044">
        <f t="shared" si="211"/>
        <v>7779.52978497188</v>
      </c>
      <c r="U1044">
        <f t="shared" si="212"/>
        <v>86439.219833020892</v>
      </c>
      <c r="V1044">
        <f t="shared" si="213"/>
        <v>215347942.50460383</v>
      </c>
    </row>
    <row r="1045" spans="5:22" x14ac:dyDescent="0.15">
      <c r="E1045" s="1">
        <v>44331</v>
      </c>
      <c r="F1045">
        <f t="shared" si="203"/>
        <v>166245005697.33862</v>
      </c>
      <c r="G1045">
        <f t="shared" si="204"/>
        <v>52379672.050066166</v>
      </c>
      <c r="H1045">
        <v>6000000</v>
      </c>
      <c r="I1045">
        <v>0.09</v>
      </c>
      <c r="J1045">
        <f t="shared" si="214"/>
        <v>156862745.09803921</v>
      </c>
      <c r="K1045">
        <f t="shared" si="205"/>
        <v>1890.450970133584</v>
      </c>
      <c r="L1045">
        <f t="shared" si="206"/>
        <v>21005.010779262044</v>
      </c>
      <c r="N1045">
        <v>20000000000</v>
      </c>
      <c r="O1045" s="2">
        <f t="shared" si="207"/>
        <v>8.3122502848669306</v>
      </c>
      <c r="P1045" s="2">
        <f t="shared" si="208"/>
        <v>2.6189836025033082E-3</v>
      </c>
      <c r="Q1045" s="2">
        <f t="shared" si="209"/>
        <v>3.1507516168893064E-4</v>
      </c>
      <c r="R1045">
        <v>120000</v>
      </c>
      <c r="S1045">
        <f t="shared" si="210"/>
        <v>122980.39215686274</v>
      </c>
      <c r="T1045">
        <f t="shared" si="211"/>
        <v>7779.7475315089541</v>
      </c>
      <c r="U1045">
        <f t="shared" si="212"/>
        <v>86441.639238988384</v>
      </c>
      <c r="V1045">
        <f t="shared" si="213"/>
        <v>215557362.11659372</v>
      </c>
    </row>
    <row r="1046" spans="5:22" x14ac:dyDescent="0.15">
      <c r="E1046" s="1">
        <v>44332</v>
      </c>
      <c r="F1046">
        <f t="shared" si="203"/>
        <v>166401868442.43668</v>
      </c>
      <c r="G1046">
        <f t="shared" si="204"/>
        <v>52400677.060845427</v>
      </c>
      <c r="H1046">
        <v>6000000</v>
      </c>
      <c r="I1046">
        <v>0.09</v>
      </c>
      <c r="J1046">
        <f t="shared" si="214"/>
        <v>156862745.09803921</v>
      </c>
      <c r="K1046">
        <f t="shared" si="205"/>
        <v>1889.4262745242804</v>
      </c>
      <c r="L1046">
        <f t="shared" si="206"/>
        <v>20993.625272492005</v>
      </c>
      <c r="N1046">
        <v>20000000000</v>
      </c>
      <c r="O1046" s="2">
        <f t="shared" si="207"/>
        <v>8.3200934221218343</v>
      </c>
      <c r="P1046" s="2">
        <f t="shared" si="208"/>
        <v>2.6200338530422713E-3</v>
      </c>
      <c r="Q1046" s="2">
        <f t="shared" si="209"/>
        <v>3.149043790873801E-4</v>
      </c>
      <c r="R1046">
        <v>120000</v>
      </c>
      <c r="S1046">
        <f t="shared" si="210"/>
        <v>122980.39215686274</v>
      </c>
      <c r="T1046">
        <f t="shared" si="211"/>
        <v>7779.9649547551689</v>
      </c>
      <c r="U1046">
        <f t="shared" si="212"/>
        <v>86444.055052835218</v>
      </c>
      <c r="V1046">
        <f t="shared" si="213"/>
        <v>215766784.14798957</v>
      </c>
    </row>
    <row r="1047" spans="5:22" x14ac:dyDescent="0.15">
      <c r="E1047" s="1">
        <v>44333</v>
      </c>
      <c r="F1047">
        <f t="shared" si="203"/>
        <v>166558731187.53473</v>
      </c>
      <c r="G1047">
        <f t="shared" si="204"/>
        <v>52421670.686117917</v>
      </c>
      <c r="H1047">
        <v>6000000</v>
      </c>
      <c r="I1047">
        <v>0.09</v>
      </c>
      <c r="J1047">
        <f t="shared" si="214"/>
        <v>156862745.09803921</v>
      </c>
      <c r="K1047">
        <f t="shared" si="205"/>
        <v>1888.4030988598631</v>
      </c>
      <c r="L1047">
        <f t="shared" si="206"/>
        <v>20982.25665399848</v>
      </c>
      <c r="N1047">
        <v>20000000000</v>
      </c>
      <c r="O1047" s="2">
        <f t="shared" si="207"/>
        <v>8.3279365593767363</v>
      </c>
      <c r="P1047" s="2">
        <f t="shared" si="208"/>
        <v>2.6210835343058957E-3</v>
      </c>
      <c r="Q1047" s="2">
        <f t="shared" si="209"/>
        <v>3.147338498099772E-4</v>
      </c>
      <c r="R1047">
        <v>120000</v>
      </c>
      <c r="S1047">
        <f t="shared" si="210"/>
        <v>122980.39215686274</v>
      </c>
      <c r="T1047">
        <f t="shared" si="211"/>
        <v>7780.1820554945352</v>
      </c>
      <c r="U1047">
        <f t="shared" si="212"/>
        <v>86446.467283272621</v>
      </c>
      <c r="V1047">
        <f t="shared" si="213"/>
        <v>215976208.59519929</v>
      </c>
    </row>
    <row r="1048" spans="5:22" x14ac:dyDescent="0.15">
      <c r="E1048" s="1">
        <v>44334</v>
      </c>
      <c r="F1048">
        <f t="shared" si="203"/>
        <v>166715593932.63278</v>
      </c>
      <c r="G1048">
        <f t="shared" si="204"/>
        <v>52442652.942771919</v>
      </c>
      <c r="H1048">
        <v>6000000</v>
      </c>
      <c r="I1048">
        <v>0.09</v>
      </c>
      <c r="J1048">
        <f t="shared" si="214"/>
        <v>156862745.09803921</v>
      </c>
      <c r="K1048">
        <f t="shared" si="205"/>
        <v>1887.3814394577819</v>
      </c>
      <c r="L1048">
        <f t="shared" si="206"/>
        <v>20970.904882864244</v>
      </c>
      <c r="N1048">
        <v>20000000000</v>
      </c>
      <c r="O1048" s="2">
        <f t="shared" si="207"/>
        <v>8.33577969663164</v>
      </c>
      <c r="P1048" s="2">
        <f t="shared" si="208"/>
        <v>2.6221326471385959E-3</v>
      </c>
      <c r="Q1048" s="2">
        <f t="shared" si="209"/>
        <v>3.1456357324296364E-4</v>
      </c>
      <c r="R1048">
        <v>120000</v>
      </c>
      <c r="S1048">
        <f t="shared" si="210"/>
        <v>122980.39215686274</v>
      </c>
      <c r="T1048">
        <f t="shared" si="211"/>
        <v>7780.3988345084281</v>
      </c>
      <c r="U1048">
        <f t="shared" si="212"/>
        <v>86448.875938982543</v>
      </c>
      <c r="V1048">
        <f t="shared" si="213"/>
        <v>216185635.45463943</v>
      </c>
    </row>
    <row r="1049" spans="5:22" x14ac:dyDescent="0.15">
      <c r="E1049" s="1">
        <v>44335</v>
      </c>
      <c r="F1049">
        <f t="shared" si="203"/>
        <v>166872456677.73083</v>
      </c>
      <c r="G1049">
        <f t="shared" si="204"/>
        <v>52463623.847654782</v>
      </c>
      <c r="H1049">
        <v>6000000</v>
      </c>
      <c r="I1049">
        <v>0.09</v>
      </c>
      <c r="J1049">
        <f t="shared" si="214"/>
        <v>156862745.09803921</v>
      </c>
      <c r="K1049">
        <f t="shared" si="205"/>
        <v>1886.361292647862</v>
      </c>
      <c r="L1049">
        <f t="shared" si="206"/>
        <v>20959.569918309578</v>
      </c>
      <c r="N1049">
        <v>20000000000</v>
      </c>
      <c r="O1049" s="2">
        <f t="shared" si="207"/>
        <v>8.3436228338865419</v>
      </c>
      <c r="P1049" s="2">
        <f t="shared" si="208"/>
        <v>2.6231811923827391E-3</v>
      </c>
      <c r="Q1049" s="2">
        <f t="shared" si="209"/>
        <v>3.1439354877464367E-4</v>
      </c>
      <c r="R1049">
        <v>120000</v>
      </c>
      <c r="S1049">
        <f t="shared" si="210"/>
        <v>122980.39215686274</v>
      </c>
      <c r="T1049">
        <f t="shared" si="211"/>
        <v>7780.6152925755996</v>
      </c>
      <c r="U1049">
        <f t="shared" si="212"/>
        <v>86451.28102861777</v>
      </c>
      <c r="V1049">
        <f t="shared" si="213"/>
        <v>216395064.72273529</v>
      </c>
    </row>
    <row r="1050" spans="5:22" x14ac:dyDescent="0.15">
      <c r="E1050" s="1">
        <v>44336</v>
      </c>
      <c r="F1050">
        <f t="shared" si="203"/>
        <v>167029319422.82889</v>
      </c>
      <c r="G1050">
        <f t="shared" si="204"/>
        <v>52484583.417573094</v>
      </c>
      <c r="H1050">
        <v>6000000</v>
      </c>
      <c r="I1050">
        <v>0.09</v>
      </c>
      <c r="J1050">
        <f t="shared" si="214"/>
        <v>156862745.09803921</v>
      </c>
      <c r="K1050">
        <f t="shared" si="205"/>
        <v>1885.3426547722513</v>
      </c>
      <c r="L1050">
        <f t="shared" si="206"/>
        <v>20948.251719691682</v>
      </c>
      <c r="N1050">
        <v>20000000000</v>
      </c>
      <c r="O1050" s="2">
        <f t="shared" si="207"/>
        <v>8.3514659711414438</v>
      </c>
      <c r="P1050" s="2">
        <f t="shared" si="208"/>
        <v>2.6242291708786546E-3</v>
      </c>
      <c r="Q1050" s="2">
        <f t="shared" si="209"/>
        <v>3.1422377579537524E-4</v>
      </c>
      <c r="R1050">
        <v>120000</v>
      </c>
      <c r="S1050">
        <f t="shared" si="210"/>
        <v>122980.39215686274</v>
      </c>
      <c r="T1050">
        <f t="shared" si="211"/>
        <v>7780.8314304721825</v>
      </c>
      <c r="U1050">
        <f t="shared" si="212"/>
        <v>86453.68256080203</v>
      </c>
      <c r="V1050">
        <f t="shared" si="213"/>
        <v>216604496.39592078</v>
      </c>
    </row>
    <row r="1051" spans="5:22" x14ac:dyDescent="0.15">
      <c r="E1051" s="1">
        <v>44337</v>
      </c>
      <c r="F1051">
        <f t="shared" si="203"/>
        <v>167186182167.92694</v>
      </c>
      <c r="G1051">
        <f t="shared" si="204"/>
        <v>52505531.669292785</v>
      </c>
      <c r="H1051">
        <v>6000000</v>
      </c>
      <c r="I1051">
        <v>0.09</v>
      </c>
      <c r="J1051">
        <f t="shared" si="214"/>
        <v>156862745.09803921</v>
      </c>
      <c r="K1051">
        <f t="shared" si="205"/>
        <v>1884.3255221853663</v>
      </c>
      <c r="L1051">
        <f t="shared" si="206"/>
        <v>20936.950246504071</v>
      </c>
      <c r="N1051">
        <v>20000000000</v>
      </c>
      <c r="O1051" s="2">
        <f t="shared" si="207"/>
        <v>8.3593091083963476</v>
      </c>
      <c r="P1051" s="2">
        <f t="shared" si="208"/>
        <v>2.6252765834646392E-3</v>
      </c>
      <c r="Q1051" s="2">
        <f t="shared" si="209"/>
        <v>3.1405425369756103E-4</v>
      </c>
      <c r="R1051">
        <v>120000</v>
      </c>
      <c r="S1051">
        <f t="shared" si="210"/>
        <v>122980.39215686274</v>
      </c>
      <c r="T1051">
        <f t="shared" si="211"/>
        <v>7781.0472489717085</v>
      </c>
      <c r="U1051">
        <f t="shared" si="212"/>
        <v>86456.080544130091</v>
      </c>
      <c r="V1051">
        <f t="shared" si="213"/>
        <v>216813930.47063845</v>
      </c>
    </row>
    <row r="1052" spans="5:22" x14ac:dyDescent="0.15">
      <c r="E1052" s="1">
        <v>44338</v>
      </c>
      <c r="F1052">
        <f t="shared" si="203"/>
        <v>167343044913.02499</v>
      </c>
      <c r="G1052">
        <f t="shared" si="204"/>
        <v>52526468.619539291</v>
      </c>
      <c r="H1052">
        <v>6000000</v>
      </c>
      <c r="I1052">
        <v>0.09</v>
      </c>
      <c r="J1052">
        <f t="shared" si="214"/>
        <v>156862745.09803921</v>
      </c>
      <c r="K1052">
        <f t="shared" si="205"/>
        <v>1883.3098912538412</v>
      </c>
      <c r="L1052">
        <f t="shared" si="206"/>
        <v>20925.665458376014</v>
      </c>
      <c r="N1052">
        <v>20000000000</v>
      </c>
      <c r="O1052" s="2">
        <f t="shared" si="207"/>
        <v>8.3671522456512495</v>
      </c>
      <c r="P1052" s="2">
        <f t="shared" si="208"/>
        <v>2.6263234309769645E-3</v>
      </c>
      <c r="Q1052" s="2">
        <f t="shared" si="209"/>
        <v>3.1388498187564015E-4</v>
      </c>
      <c r="R1052">
        <v>120000</v>
      </c>
      <c r="S1052">
        <f t="shared" si="210"/>
        <v>122980.39215686274</v>
      </c>
      <c r="T1052">
        <f t="shared" si="211"/>
        <v>7781.262748845118</v>
      </c>
      <c r="U1052">
        <f t="shared" si="212"/>
        <v>86458.474987167981</v>
      </c>
      <c r="V1052">
        <f t="shared" si="213"/>
        <v>217023366.94333947</v>
      </c>
    </row>
    <row r="1053" spans="5:22" x14ac:dyDescent="0.15">
      <c r="E1053" s="1">
        <v>44339</v>
      </c>
      <c r="F1053">
        <f t="shared" si="203"/>
        <v>167499907658.12305</v>
      </c>
      <c r="G1053">
        <f t="shared" si="204"/>
        <v>52547394.284997664</v>
      </c>
      <c r="H1053">
        <v>6000000</v>
      </c>
      <c r="I1053">
        <v>0.09</v>
      </c>
      <c r="J1053">
        <f t="shared" si="214"/>
        <v>156862745.09803921</v>
      </c>
      <c r="K1053">
        <f t="shared" si="205"/>
        <v>1882.2957583564735</v>
      </c>
      <c r="L1053">
        <f t="shared" si="206"/>
        <v>20914.397315071928</v>
      </c>
      <c r="N1053">
        <v>20000000000</v>
      </c>
      <c r="O1053" s="2">
        <f t="shared" si="207"/>
        <v>8.3749953829061532</v>
      </c>
      <c r="P1053" s="2">
        <f t="shared" si="208"/>
        <v>2.6273697142498833E-3</v>
      </c>
      <c r="Q1053" s="2">
        <f t="shared" si="209"/>
        <v>3.1371595972607888E-4</v>
      </c>
      <c r="R1053">
        <v>120000</v>
      </c>
      <c r="S1053">
        <f t="shared" si="210"/>
        <v>122980.39215686274</v>
      </c>
      <c r="T1053">
        <f t="shared" si="211"/>
        <v>7781.4779308607676</v>
      </c>
      <c r="U1053">
        <f t="shared" si="212"/>
        <v>86460.865898452976</v>
      </c>
      <c r="V1053">
        <f t="shared" si="213"/>
        <v>217232805.81048352</v>
      </c>
    </row>
    <row r="1054" spans="5:22" x14ac:dyDescent="0.15">
      <c r="E1054" s="1">
        <v>44340</v>
      </c>
      <c r="F1054">
        <f t="shared" si="203"/>
        <v>167656770403.2211</v>
      </c>
      <c r="G1054">
        <f t="shared" si="204"/>
        <v>52568308.682312734</v>
      </c>
      <c r="H1054">
        <v>6000000</v>
      </c>
      <c r="I1054">
        <v>0.09</v>
      </c>
      <c r="J1054">
        <f t="shared" si="214"/>
        <v>156862745.09803921</v>
      </c>
      <c r="K1054">
        <f t="shared" si="205"/>
        <v>1881.2831198841741</v>
      </c>
      <c r="L1054">
        <f t="shared" si="206"/>
        <v>20903.145776490823</v>
      </c>
      <c r="N1054">
        <v>20000000000</v>
      </c>
      <c r="O1054" s="2">
        <f t="shared" si="207"/>
        <v>8.3828385201610551</v>
      </c>
      <c r="P1054" s="2">
        <f t="shared" si="208"/>
        <v>2.6284154341156369E-3</v>
      </c>
      <c r="Q1054" s="2">
        <f t="shared" si="209"/>
        <v>3.1354718664736229E-4</v>
      </c>
      <c r="R1054">
        <v>120000</v>
      </c>
      <c r="S1054">
        <f t="shared" si="210"/>
        <v>122980.39215686274</v>
      </c>
      <c r="T1054">
        <f t="shared" si="211"/>
        <v>7781.6927957844491</v>
      </c>
      <c r="U1054">
        <f t="shared" si="212"/>
        <v>86463.253286493884</v>
      </c>
      <c r="V1054">
        <f t="shared" si="213"/>
        <v>217442247.06853884</v>
      </c>
    </row>
    <row r="1055" spans="5:22" x14ac:dyDescent="0.15">
      <c r="E1055" s="1">
        <v>44341</v>
      </c>
      <c r="F1055">
        <f t="shared" si="203"/>
        <v>167813633148.31915</v>
      </c>
      <c r="G1055">
        <f t="shared" si="204"/>
        <v>52589211.828089222</v>
      </c>
      <c r="H1055">
        <v>6000000</v>
      </c>
      <c r="I1055">
        <v>0.09</v>
      </c>
      <c r="J1055">
        <f t="shared" si="214"/>
        <v>156862745.09803921</v>
      </c>
      <c r="K1055">
        <f t="shared" si="205"/>
        <v>1880.2719722399131</v>
      </c>
      <c r="L1055">
        <f t="shared" si="206"/>
        <v>20891.910802665701</v>
      </c>
      <c r="N1055">
        <v>20000000000</v>
      </c>
      <c r="O1055" s="2">
        <f t="shared" si="207"/>
        <v>8.3906816574159571</v>
      </c>
      <c r="P1055" s="2">
        <f t="shared" si="208"/>
        <v>2.6294605914044611E-3</v>
      </c>
      <c r="Q1055" s="2">
        <f t="shared" si="209"/>
        <v>3.1337866203998556E-4</v>
      </c>
      <c r="R1055">
        <v>120000</v>
      </c>
      <c r="S1055">
        <f t="shared" si="210"/>
        <v>122980.39215686274</v>
      </c>
      <c r="T1055">
        <f t="shared" si="211"/>
        <v>7781.9073443793877</v>
      </c>
      <c r="U1055">
        <f t="shared" si="212"/>
        <v>86465.63715977098</v>
      </c>
      <c r="V1055">
        <f t="shared" si="213"/>
        <v>217651690.71398219</v>
      </c>
    </row>
    <row r="1056" spans="5:22" x14ac:dyDescent="0.15">
      <c r="E1056" s="1">
        <v>44342</v>
      </c>
      <c r="F1056">
        <f t="shared" si="203"/>
        <v>167970495893.41721</v>
      </c>
      <c r="G1056">
        <f t="shared" si="204"/>
        <v>52610103.738891885</v>
      </c>
      <c r="H1056">
        <v>6000000</v>
      </c>
      <c r="I1056">
        <v>0.09</v>
      </c>
      <c r="J1056">
        <f t="shared" si="214"/>
        <v>156862745.09803921</v>
      </c>
      <c r="K1056">
        <f t="shared" si="205"/>
        <v>1879.2623118386716</v>
      </c>
      <c r="L1056">
        <f t="shared" si="206"/>
        <v>20880.692353763017</v>
      </c>
      <c r="N1056">
        <v>20000000000</v>
      </c>
      <c r="O1056" s="2">
        <f t="shared" si="207"/>
        <v>8.3985247946708608</v>
      </c>
      <c r="P1056" s="2">
        <f t="shared" si="208"/>
        <v>2.6305051869445943E-3</v>
      </c>
      <c r="Q1056" s="2">
        <f t="shared" si="209"/>
        <v>3.1321038530644524E-4</v>
      </c>
      <c r="R1056">
        <v>120000</v>
      </c>
      <c r="S1056">
        <f t="shared" si="210"/>
        <v>122980.39215686274</v>
      </c>
      <c r="T1056">
        <f t="shared" si="211"/>
        <v>7782.1215774062684</v>
      </c>
      <c r="U1056">
        <f t="shared" si="212"/>
        <v>86468.017526736323</v>
      </c>
      <c r="V1056">
        <f t="shared" si="213"/>
        <v>217861136.74329883</v>
      </c>
    </row>
    <row r="1057" spans="5:22" x14ac:dyDescent="0.15">
      <c r="E1057" s="1">
        <v>44343</v>
      </c>
      <c r="F1057">
        <f t="shared" si="203"/>
        <v>168127358638.51526</v>
      </c>
      <c r="G1057">
        <f t="shared" si="204"/>
        <v>52630984.431245647</v>
      </c>
      <c r="H1057">
        <v>6000000</v>
      </c>
      <c r="I1057">
        <v>0.09</v>
      </c>
      <c r="J1057">
        <f t="shared" si="214"/>
        <v>156862745.09803921</v>
      </c>
      <c r="K1057">
        <f t="shared" si="205"/>
        <v>1878.2541351073867</v>
      </c>
      <c r="L1057">
        <f t="shared" si="206"/>
        <v>20869.490390082075</v>
      </c>
      <c r="N1057">
        <v>20000000000</v>
      </c>
      <c r="O1057" s="2">
        <f t="shared" si="207"/>
        <v>8.4063679319257627</v>
      </c>
      <c r="P1057" s="2">
        <f t="shared" si="208"/>
        <v>2.6315492215622824E-3</v>
      </c>
      <c r="Q1057" s="2">
        <f t="shared" si="209"/>
        <v>3.1304235585123111E-4</v>
      </c>
      <c r="R1057">
        <v>120000</v>
      </c>
      <c r="S1057">
        <f t="shared" si="210"/>
        <v>122980.39215686274</v>
      </c>
      <c r="T1057">
        <f t="shared" si="211"/>
        <v>7782.3354956232333</v>
      </c>
      <c r="U1057">
        <f t="shared" si="212"/>
        <v>86470.39439581371</v>
      </c>
      <c r="V1057">
        <f t="shared" si="213"/>
        <v>218070585.15298244</v>
      </c>
    </row>
    <row r="1058" spans="5:22" x14ac:dyDescent="0.15">
      <c r="E1058" s="1">
        <v>44344</v>
      </c>
      <c r="F1058">
        <f t="shared" si="203"/>
        <v>168284221383.61331</v>
      </c>
      <c r="G1058">
        <f t="shared" si="204"/>
        <v>52651853.921635732</v>
      </c>
      <c r="H1058">
        <v>6000000</v>
      </c>
      <c r="I1058">
        <v>0.09</v>
      </c>
      <c r="J1058">
        <f t="shared" si="214"/>
        <v>156862745.09803921</v>
      </c>
      <c r="K1058">
        <f t="shared" si="205"/>
        <v>1877.2474384849027</v>
      </c>
      <c r="L1058">
        <f t="shared" si="206"/>
        <v>20858.304872054476</v>
      </c>
      <c r="N1058">
        <v>20000000000</v>
      </c>
      <c r="O1058" s="2">
        <f t="shared" si="207"/>
        <v>8.4142110691806664</v>
      </c>
      <c r="P1058" s="2">
        <f t="shared" si="208"/>
        <v>2.6325926960817864E-3</v>
      </c>
      <c r="Q1058" s="2">
        <f t="shared" si="209"/>
        <v>3.1287457308081711E-4</v>
      </c>
      <c r="R1058">
        <v>120000</v>
      </c>
      <c r="S1058">
        <f t="shared" si="210"/>
        <v>122980.39215686274</v>
      </c>
      <c r="T1058">
        <f t="shared" si="211"/>
        <v>7782.5490997858997</v>
      </c>
      <c r="U1058">
        <f t="shared" si="212"/>
        <v>86472.767775398883</v>
      </c>
      <c r="V1058">
        <f t="shared" si="213"/>
        <v>218280035.93953514</v>
      </c>
    </row>
    <row r="1059" spans="5:22" x14ac:dyDescent="0.15">
      <c r="E1059" s="1">
        <v>44345</v>
      </c>
      <c r="F1059">
        <f t="shared" si="203"/>
        <v>168441084128.71136</v>
      </c>
      <c r="G1059">
        <f t="shared" si="204"/>
        <v>52672712.226507783</v>
      </c>
      <c r="H1059">
        <v>6000000</v>
      </c>
      <c r="I1059">
        <v>0.09</v>
      </c>
      <c r="J1059">
        <f t="shared" si="214"/>
        <v>156862745.09803921</v>
      </c>
      <c r="K1059">
        <f t="shared" si="205"/>
        <v>1876.2422184219201</v>
      </c>
      <c r="L1059">
        <f t="shared" si="206"/>
        <v>20847.135760243556</v>
      </c>
      <c r="N1059">
        <v>20000000000</v>
      </c>
      <c r="O1059" s="2">
        <f t="shared" si="207"/>
        <v>8.4220542064355683</v>
      </c>
      <c r="P1059" s="2">
        <f t="shared" si="208"/>
        <v>2.6336356113253892E-3</v>
      </c>
      <c r="Q1059" s="2">
        <f t="shared" si="209"/>
        <v>3.1270703640365338E-4</v>
      </c>
      <c r="R1059">
        <v>120000</v>
      </c>
      <c r="S1059">
        <f t="shared" si="210"/>
        <v>122980.39215686274</v>
      </c>
      <c r="T1059">
        <f t="shared" si="211"/>
        <v>7782.7623906473691</v>
      </c>
      <c r="U1059">
        <f t="shared" si="212"/>
        <v>86475.137673859659</v>
      </c>
      <c r="V1059">
        <f t="shared" si="213"/>
        <v>218489489.0994674</v>
      </c>
    </row>
    <row r="1060" spans="5:22" x14ac:dyDescent="0.15">
      <c r="E1060" s="1">
        <v>44346</v>
      </c>
      <c r="F1060">
        <f t="shared" si="203"/>
        <v>168597946873.80942</v>
      </c>
      <c r="G1060">
        <f t="shared" si="204"/>
        <v>52693559.362268023</v>
      </c>
      <c r="H1060">
        <v>6000000</v>
      </c>
      <c r="I1060">
        <v>0.09</v>
      </c>
      <c r="J1060">
        <f t="shared" si="214"/>
        <v>156862745.09803921</v>
      </c>
      <c r="K1060">
        <f t="shared" si="205"/>
        <v>1875.2384713809449</v>
      </c>
      <c r="L1060">
        <f t="shared" si="206"/>
        <v>20835.983015343834</v>
      </c>
      <c r="N1060">
        <v>20000000000</v>
      </c>
      <c r="O1060" s="2">
        <f t="shared" si="207"/>
        <v>8.4298973436904703</v>
      </c>
      <c r="P1060" s="2">
        <f t="shared" si="208"/>
        <v>2.6346779681134013E-3</v>
      </c>
      <c r="Q1060" s="2">
        <f t="shared" si="209"/>
        <v>3.125397452301575E-4</v>
      </c>
      <c r="R1060">
        <v>120000</v>
      </c>
      <c r="S1060">
        <f t="shared" si="210"/>
        <v>122980.39215686274</v>
      </c>
      <c r="T1060">
        <f t="shared" si="211"/>
        <v>7782.9753689582412</v>
      </c>
      <c r="U1060">
        <f t="shared" si="212"/>
        <v>86477.504099536018</v>
      </c>
      <c r="V1060">
        <f t="shared" si="213"/>
        <v>218698944.62929812</v>
      </c>
    </row>
    <row r="1061" spans="5:22" x14ac:dyDescent="0.15">
      <c r="E1061" s="1">
        <v>44347</v>
      </c>
      <c r="F1061">
        <f t="shared" si="203"/>
        <v>168754809618.90747</v>
      </c>
      <c r="G1061">
        <f t="shared" si="204"/>
        <v>52714395.345283367</v>
      </c>
      <c r="H1061">
        <v>6000000</v>
      </c>
      <c r="I1061">
        <v>0.09</v>
      </c>
      <c r="J1061">
        <f t="shared" si="214"/>
        <v>156862745.09803921</v>
      </c>
      <c r="K1061">
        <f t="shared" si="205"/>
        <v>1874.2361938362385</v>
      </c>
      <c r="L1061">
        <f t="shared" si="206"/>
        <v>20824.846598180429</v>
      </c>
      <c r="N1061">
        <v>20000000000</v>
      </c>
      <c r="O1061" s="2">
        <f t="shared" si="207"/>
        <v>8.437740480945374</v>
      </c>
      <c r="P1061" s="2">
        <f t="shared" si="208"/>
        <v>2.6357197672641683E-3</v>
      </c>
      <c r="Q1061" s="2">
        <f t="shared" si="209"/>
        <v>3.1237269897270643E-4</v>
      </c>
      <c r="R1061">
        <v>120000</v>
      </c>
      <c r="S1061">
        <f t="shared" si="210"/>
        <v>122980.39215686274</v>
      </c>
      <c r="T1061">
        <f t="shared" si="211"/>
        <v>7783.1880354666155</v>
      </c>
      <c r="U1061">
        <f t="shared" si="212"/>
        <v>86479.867060740173</v>
      </c>
      <c r="V1061">
        <f t="shared" si="213"/>
        <v>218908402.52555454</v>
      </c>
    </row>
    <row r="1062" spans="5:22" x14ac:dyDescent="0.15">
      <c r="E1062" s="1">
        <v>44348</v>
      </c>
      <c r="F1062">
        <f t="shared" si="203"/>
        <v>168911672364.00552</v>
      </c>
      <c r="G1062">
        <f t="shared" si="204"/>
        <v>52735220.191881545</v>
      </c>
      <c r="H1062">
        <v>6000000</v>
      </c>
      <c r="I1062">
        <v>0.09</v>
      </c>
      <c r="J1062">
        <f t="shared" si="214"/>
        <v>156862745.09803921</v>
      </c>
      <c r="K1062">
        <f t="shared" si="205"/>
        <v>1873.2353822737675</v>
      </c>
      <c r="L1062">
        <f t="shared" si="206"/>
        <v>20813.72646970853</v>
      </c>
      <c r="N1062">
        <v>20000000000</v>
      </c>
      <c r="O1062" s="2">
        <f t="shared" si="207"/>
        <v>8.4455836182002759</v>
      </c>
      <c r="P1062" s="2">
        <f t="shared" si="208"/>
        <v>2.6367610095940773E-3</v>
      </c>
      <c r="Q1062" s="2">
        <f t="shared" si="209"/>
        <v>3.1220589704562791E-4</v>
      </c>
      <c r="R1062">
        <v>120000</v>
      </c>
      <c r="S1062">
        <f t="shared" si="210"/>
        <v>122980.39215686274</v>
      </c>
      <c r="T1062">
        <f t="shared" si="211"/>
        <v>7783.4003909181138</v>
      </c>
      <c r="U1062">
        <f t="shared" si="212"/>
        <v>86482.22656575682</v>
      </c>
      <c r="V1062">
        <f t="shared" si="213"/>
        <v>219117862.78477216</v>
      </c>
    </row>
    <row r="1063" spans="5:22" x14ac:dyDescent="0.15">
      <c r="E1063" s="1">
        <v>44349</v>
      </c>
      <c r="F1063">
        <f t="shared" si="203"/>
        <v>169068535109.10358</v>
      </c>
      <c r="G1063">
        <f t="shared" si="204"/>
        <v>52756033.918351255</v>
      </c>
      <c r="H1063">
        <v>6000000</v>
      </c>
      <c r="I1063">
        <v>0.09</v>
      </c>
      <c r="J1063">
        <f t="shared" si="214"/>
        <v>156862745.09803921</v>
      </c>
      <c r="K1063">
        <f t="shared" si="205"/>
        <v>1872.2360331911548</v>
      </c>
      <c r="L1063">
        <f t="shared" si="206"/>
        <v>20802.622591012831</v>
      </c>
      <c r="N1063">
        <v>20000000000</v>
      </c>
      <c r="O1063" s="2">
        <f t="shared" si="207"/>
        <v>8.4534267554551796</v>
      </c>
      <c r="P1063" s="2">
        <f t="shared" si="208"/>
        <v>2.6378016959175627E-3</v>
      </c>
      <c r="Q1063" s="2">
        <f t="shared" si="209"/>
        <v>3.1203933886519243E-4</v>
      </c>
      <c r="R1063">
        <v>120000</v>
      </c>
      <c r="S1063">
        <f t="shared" si="210"/>
        <v>122980.39215686274</v>
      </c>
      <c r="T1063">
        <f t="shared" si="211"/>
        <v>7783.6124360558797</v>
      </c>
      <c r="U1063">
        <f t="shared" si="212"/>
        <v>86484.582622843111</v>
      </c>
      <c r="V1063">
        <f t="shared" si="213"/>
        <v>219327325.40349478</v>
      </c>
    </row>
    <row r="1064" spans="5:22" x14ac:dyDescent="0.15">
      <c r="E1064" s="1">
        <v>44350</v>
      </c>
      <c r="F1064">
        <f t="shared" si="203"/>
        <v>169225397854.20163</v>
      </c>
      <c r="G1064">
        <f t="shared" si="204"/>
        <v>52776836.540942267</v>
      </c>
      <c r="H1064">
        <v>6000000</v>
      </c>
      <c r="I1064">
        <v>0.09</v>
      </c>
      <c r="J1064">
        <f t="shared" si="214"/>
        <v>156862745.09803921</v>
      </c>
      <c r="K1064">
        <f t="shared" si="205"/>
        <v>1871.2381430976284</v>
      </c>
      <c r="L1064">
        <f t="shared" si="206"/>
        <v>20791.534923306983</v>
      </c>
      <c r="N1064">
        <v>20000000000</v>
      </c>
      <c r="O1064" s="2">
        <f t="shared" si="207"/>
        <v>8.4612698927100816</v>
      </c>
      <c r="P1064" s="2">
        <f t="shared" si="208"/>
        <v>2.6388418270471134E-3</v>
      </c>
      <c r="Q1064" s="2">
        <f t="shared" si="209"/>
        <v>3.1187302384960469E-4</v>
      </c>
      <c r="R1064">
        <v>120000</v>
      </c>
      <c r="S1064">
        <f t="shared" si="210"/>
        <v>122980.39215686274</v>
      </c>
      <c r="T1064">
        <f t="shared" si="211"/>
        <v>7783.8241716205976</v>
      </c>
      <c r="U1064">
        <f t="shared" si="212"/>
        <v>86486.935240228864</v>
      </c>
      <c r="V1064">
        <f t="shared" si="213"/>
        <v>219536790.3782745</v>
      </c>
    </row>
    <row r="1065" spans="5:22" x14ac:dyDescent="0.15">
      <c r="E1065" s="1">
        <v>44351</v>
      </c>
      <c r="F1065">
        <f t="shared" ref="F1065:F1128" si="215">F1064+J1064</f>
        <v>169382260599.29968</v>
      </c>
      <c r="G1065">
        <f t="shared" ref="G1065:G1128" si="216">G1064+L1064</f>
        <v>52797628.075865574</v>
      </c>
      <c r="H1065">
        <v>6000000</v>
      </c>
      <c r="I1065">
        <v>0.09</v>
      </c>
      <c r="J1065">
        <f t="shared" si="214"/>
        <v>156862745.09803921</v>
      </c>
      <c r="K1065">
        <f t="shared" ref="K1065:K1128" si="217">H1065*G1065/F1065</f>
        <v>1870.2417085139741</v>
      </c>
      <c r="L1065">
        <f t="shared" ref="L1065:L1128" si="218">K1065/I1065</f>
        <v>20780.463427933046</v>
      </c>
      <c r="N1065">
        <v>20000000000</v>
      </c>
      <c r="O1065" s="2">
        <f t="shared" ref="O1065:O1128" si="219">F1065/N1065</f>
        <v>8.4691130299649835</v>
      </c>
      <c r="P1065" s="2">
        <f t="shared" ref="P1065:P1128" si="220">G1065/N1065</f>
        <v>2.6398814037932785E-3</v>
      </c>
      <c r="Q1065" s="2">
        <f t="shared" ref="Q1065:Q1128" si="221">G1065/F1065</f>
        <v>3.117069514189957E-4</v>
      </c>
      <c r="R1065">
        <v>120000</v>
      </c>
      <c r="S1065">
        <f t="shared" ref="S1065:S1128" si="222">J1065*49%/75000000*R1065</f>
        <v>122980.39215686274</v>
      </c>
      <c r="T1065">
        <f t="shared" ref="T1065:T1128" si="223">V1065/F1065*H1065</f>
        <v>7784.0355983504978</v>
      </c>
      <c r="U1065">
        <f t="shared" ref="U1065:U1128" si="224">T1065/I1065</f>
        <v>86489.284426116647</v>
      </c>
      <c r="V1065">
        <f t="shared" ref="V1065:V1128" si="225">V1064+U1064+S1065</f>
        <v>219746257.70567161</v>
      </c>
    </row>
    <row r="1066" spans="5:22" x14ac:dyDescent="0.15">
      <c r="E1066" s="1">
        <v>44352</v>
      </c>
      <c r="F1066">
        <f t="shared" si="215"/>
        <v>169539123344.39774</v>
      </c>
      <c r="G1066">
        <f t="shared" si="216"/>
        <v>52818408.539293505</v>
      </c>
      <c r="H1066">
        <v>6000000</v>
      </c>
      <c r="I1066">
        <v>0.09</v>
      </c>
      <c r="J1066">
        <f t="shared" si="214"/>
        <v>156862745.09803921</v>
      </c>
      <c r="K1066">
        <f t="shared" si="217"/>
        <v>1869.2467259724867</v>
      </c>
      <c r="L1066">
        <f t="shared" si="218"/>
        <v>20769.408066360964</v>
      </c>
      <c r="N1066">
        <v>20000000000</v>
      </c>
      <c r="O1066" s="2">
        <f t="shared" si="219"/>
        <v>8.4769561672198872</v>
      </c>
      <c r="P1066" s="2">
        <f t="shared" si="220"/>
        <v>2.6409204269646751E-3</v>
      </c>
      <c r="Q1066" s="2">
        <f t="shared" si="221"/>
        <v>3.115411209954144E-4</v>
      </c>
      <c r="R1066">
        <v>120000</v>
      </c>
      <c r="S1066">
        <f t="shared" si="222"/>
        <v>122980.39215686274</v>
      </c>
      <c r="T1066">
        <f t="shared" si="223"/>
        <v>7784.2467169813708</v>
      </c>
      <c r="U1066">
        <f t="shared" si="224"/>
        <v>86491.630188681898</v>
      </c>
      <c r="V1066">
        <f t="shared" si="225"/>
        <v>219955727.3822546</v>
      </c>
    </row>
    <row r="1067" spans="5:22" x14ac:dyDescent="0.15">
      <c r="E1067" s="1">
        <v>44353</v>
      </c>
      <c r="F1067">
        <f t="shared" si="215"/>
        <v>169695986089.49579</v>
      </c>
      <c r="G1067">
        <f t="shared" si="216"/>
        <v>52839177.947359867</v>
      </c>
      <c r="H1067">
        <v>6000000</v>
      </c>
      <c r="I1067">
        <v>0.09</v>
      </c>
      <c r="J1067">
        <f t="shared" si="214"/>
        <v>156862745.09803921</v>
      </c>
      <c r="K1067">
        <f t="shared" si="217"/>
        <v>1868.253192016919</v>
      </c>
      <c r="L1067">
        <f t="shared" si="218"/>
        <v>20758.368800187989</v>
      </c>
      <c r="N1067">
        <v>20000000000</v>
      </c>
      <c r="O1067" s="2">
        <f t="shared" si="219"/>
        <v>8.4847993044747891</v>
      </c>
      <c r="P1067" s="2">
        <f t="shared" si="220"/>
        <v>2.6419588973679935E-3</v>
      </c>
      <c r="Q1067" s="2">
        <f t="shared" si="221"/>
        <v>3.1137553200281986E-4</v>
      </c>
      <c r="R1067">
        <v>120000</v>
      </c>
      <c r="S1067">
        <f t="shared" si="222"/>
        <v>122980.39215686274</v>
      </c>
      <c r="T1067">
        <f t="shared" si="223"/>
        <v>7784.4575282465712</v>
      </c>
      <c r="U1067">
        <f t="shared" si="224"/>
        <v>86493.972536073023</v>
      </c>
      <c r="V1067">
        <f t="shared" si="225"/>
        <v>220165199.40460014</v>
      </c>
    </row>
    <row r="1068" spans="5:22" x14ac:dyDescent="0.15">
      <c r="E1068" s="1">
        <v>44354</v>
      </c>
      <c r="F1068">
        <f t="shared" si="215"/>
        <v>169852848834.59384</v>
      </c>
      <c r="G1068">
        <f t="shared" si="216"/>
        <v>52859936.316160053</v>
      </c>
      <c r="H1068">
        <v>6000000</v>
      </c>
      <c r="I1068">
        <v>0.09</v>
      </c>
      <c r="J1068">
        <f t="shared" si="214"/>
        <v>156862745.09803921</v>
      </c>
      <c r="K1068">
        <f t="shared" si="217"/>
        <v>1867.2611032024361</v>
      </c>
      <c r="L1068">
        <f t="shared" si="218"/>
        <v>20747.345591138179</v>
      </c>
      <c r="N1068">
        <v>20000000000</v>
      </c>
      <c r="O1068" s="2">
        <f t="shared" si="219"/>
        <v>8.4926424417296928</v>
      </c>
      <c r="P1068" s="2">
        <f t="shared" si="220"/>
        <v>2.6429968158080026E-3</v>
      </c>
      <c r="Q1068" s="2">
        <f t="shared" si="221"/>
        <v>3.1121018386707269E-4</v>
      </c>
      <c r="R1068">
        <v>120000</v>
      </c>
      <c r="S1068">
        <f t="shared" si="222"/>
        <v>122980.39215686274</v>
      </c>
      <c r="T1068">
        <f t="shared" si="223"/>
        <v>7784.668032877039</v>
      </c>
      <c r="U1068">
        <f t="shared" si="224"/>
        <v>86496.311476411545</v>
      </c>
      <c r="V1068">
        <f t="shared" si="225"/>
        <v>220374673.7692931</v>
      </c>
    </row>
    <row r="1069" spans="5:22" x14ac:dyDescent="0.15">
      <c r="E1069" s="1">
        <v>44355</v>
      </c>
      <c r="F1069">
        <f t="shared" si="215"/>
        <v>170009711579.69189</v>
      </c>
      <c r="G1069">
        <f t="shared" si="216"/>
        <v>52880683.661751188</v>
      </c>
      <c r="H1069">
        <v>6000000</v>
      </c>
      <c r="I1069">
        <v>0.09</v>
      </c>
      <c r="J1069">
        <f t="shared" si="214"/>
        <v>156862745.09803921</v>
      </c>
      <c r="K1069">
        <f t="shared" si="217"/>
        <v>1866.2704560955654</v>
      </c>
      <c r="L1069">
        <f t="shared" si="218"/>
        <v>20736.338401061839</v>
      </c>
      <c r="N1069">
        <v>20000000000</v>
      </c>
      <c r="O1069" s="2">
        <f t="shared" si="219"/>
        <v>8.5004855789845948</v>
      </c>
      <c r="P1069" s="2">
        <f t="shared" si="220"/>
        <v>2.6440341830875594E-3</v>
      </c>
      <c r="Q1069" s="2">
        <f t="shared" si="221"/>
        <v>3.1104507601592758E-4</v>
      </c>
      <c r="R1069">
        <v>120000</v>
      </c>
      <c r="S1069">
        <f t="shared" si="222"/>
        <v>122980.39215686274</v>
      </c>
      <c r="T1069">
        <f t="shared" si="223"/>
        <v>7784.8782316012957</v>
      </c>
      <c r="U1069">
        <f t="shared" si="224"/>
        <v>86498.647017792173</v>
      </c>
      <c r="V1069">
        <f t="shared" si="225"/>
        <v>220584150.47292638</v>
      </c>
    </row>
    <row r="1070" spans="5:22" x14ac:dyDescent="0.15">
      <c r="E1070" s="1">
        <v>44356</v>
      </c>
      <c r="F1070">
        <f t="shared" si="215"/>
        <v>170166574324.78995</v>
      </c>
      <c r="G1070">
        <f t="shared" si="216"/>
        <v>52901420.000152253</v>
      </c>
      <c r="H1070">
        <v>6000000</v>
      </c>
      <c r="I1070">
        <v>0.09</v>
      </c>
      <c r="J1070">
        <f t="shared" si="214"/>
        <v>156862745.09803921</v>
      </c>
      <c r="K1070">
        <f t="shared" si="217"/>
        <v>1865.2812472741498</v>
      </c>
      <c r="L1070">
        <f t="shared" si="218"/>
        <v>20725.347191934998</v>
      </c>
      <c r="N1070">
        <v>20000000000</v>
      </c>
      <c r="O1070" s="2">
        <f t="shared" si="219"/>
        <v>8.5083287162394967</v>
      </c>
      <c r="P1070" s="2">
        <f t="shared" si="220"/>
        <v>2.6450710000076125E-3</v>
      </c>
      <c r="Q1070" s="2">
        <f t="shared" si="221"/>
        <v>3.1088020787902495E-4</v>
      </c>
      <c r="R1070">
        <v>120000</v>
      </c>
      <c r="S1070">
        <f t="shared" si="222"/>
        <v>122980.39215686274</v>
      </c>
      <c r="T1070">
        <f t="shared" si="223"/>
        <v>7785.0881251454703</v>
      </c>
      <c r="U1070">
        <f t="shared" si="224"/>
        <v>86500.979168283011</v>
      </c>
      <c r="V1070">
        <f t="shared" si="225"/>
        <v>220793629.51210105</v>
      </c>
    </row>
    <row r="1071" spans="5:22" x14ac:dyDescent="0.15">
      <c r="E1071" s="1">
        <v>44357</v>
      </c>
      <c r="F1071">
        <f t="shared" si="215"/>
        <v>170323437069.888</v>
      </c>
      <c r="G1071">
        <f t="shared" si="216"/>
        <v>52922145.34734419</v>
      </c>
      <c r="H1071">
        <v>6000000</v>
      </c>
      <c r="I1071">
        <v>0.09</v>
      </c>
      <c r="J1071">
        <f t="shared" si="214"/>
        <v>156862745.09803921</v>
      </c>
      <c r="K1071">
        <f t="shared" si="217"/>
        <v>1864.2934733272989</v>
      </c>
      <c r="L1071">
        <f t="shared" si="218"/>
        <v>20714.371925858879</v>
      </c>
      <c r="N1071">
        <v>20000000000</v>
      </c>
      <c r="O1071" s="2">
        <f t="shared" si="219"/>
        <v>8.5161718534944004</v>
      </c>
      <c r="P1071" s="2">
        <f t="shared" si="220"/>
        <v>2.6461072673672095E-3</v>
      </c>
      <c r="Q1071" s="2">
        <f t="shared" si="221"/>
        <v>3.107155788878832E-4</v>
      </c>
      <c r="R1071">
        <v>120000</v>
      </c>
      <c r="S1071">
        <f t="shared" si="222"/>
        <v>122980.39215686274</v>
      </c>
      <c r="T1071">
        <f t="shared" si="223"/>
        <v>7785.2977142332938</v>
      </c>
      <c r="U1071">
        <f t="shared" si="224"/>
        <v>86503.307935925492</v>
      </c>
      <c r="V1071">
        <f t="shared" si="225"/>
        <v>221003110.88342622</v>
      </c>
    </row>
    <row r="1072" spans="5:22" x14ac:dyDescent="0.15">
      <c r="E1072" s="1">
        <v>44358</v>
      </c>
      <c r="F1072">
        <f t="shared" si="215"/>
        <v>170480299814.98605</v>
      </c>
      <c r="G1072">
        <f t="shared" si="216"/>
        <v>52942859.719270051</v>
      </c>
      <c r="H1072">
        <v>6000000</v>
      </c>
      <c r="I1072">
        <v>0.09</v>
      </c>
      <c r="J1072">
        <f t="shared" si="214"/>
        <v>156862745.09803921</v>
      </c>
      <c r="K1072">
        <f t="shared" si="217"/>
        <v>1863.3071308553428</v>
      </c>
      <c r="L1072">
        <f t="shared" si="218"/>
        <v>20703.412565059367</v>
      </c>
      <c r="N1072">
        <v>20000000000</v>
      </c>
      <c r="O1072" s="2">
        <f t="shared" si="219"/>
        <v>8.5240149907493024</v>
      </c>
      <c r="P1072" s="2">
        <f t="shared" si="220"/>
        <v>2.6471429859635026E-3</v>
      </c>
      <c r="Q1072" s="2">
        <f t="shared" si="221"/>
        <v>3.105511884758905E-4</v>
      </c>
      <c r="R1072">
        <v>120000</v>
      </c>
      <c r="S1072">
        <f t="shared" si="222"/>
        <v>122980.39215686274</v>
      </c>
      <c r="T1072">
        <f t="shared" si="223"/>
        <v>7785.5069995861186</v>
      </c>
      <c r="U1072">
        <f t="shared" si="224"/>
        <v>86505.63332873465</v>
      </c>
      <c r="V1072">
        <f t="shared" si="225"/>
        <v>221212594.58351901</v>
      </c>
    </row>
    <row r="1073" spans="5:22" x14ac:dyDescent="0.15">
      <c r="E1073" s="1">
        <v>44359</v>
      </c>
      <c r="F1073">
        <f t="shared" si="215"/>
        <v>170637162560.08411</v>
      </c>
      <c r="G1073">
        <f t="shared" si="216"/>
        <v>52963563.13183511</v>
      </c>
      <c r="H1073">
        <v>6000000</v>
      </c>
      <c r="I1073">
        <v>0.09</v>
      </c>
      <c r="J1073">
        <f t="shared" si="214"/>
        <v>156862745.09803921</v>
      </c>
      <c r="K1073">
        <f t="shared" si="217"/>
        <v>1862.3222164697841</v>
      </c>
      <c r="L1073">
        <f t="shared" si="218"/>
        <v>20692.469071886491</v>
      </c>
      <c r="N1073">
        <v>20000000000</v>
      </c>
      <c r="O1073" s="2">
        <f t="shared" si="219"/>
        <v>8.5318581280042061</v>
      </c>
      <c r="P1073" s="2">
        <f t="shared" si="220"/>
        <v>2.6481781565917554E-3</v>
      </c>
      <c r="Q1073" s="2">
        <f t="shared" si="221"/>
        <v>3.1038703607829733E-4</v>
      </c>
      <c r="R1073">
        <v>120000</v>
      </c>
      <c r="S1073">
        <f t="shared" si="222"/>
        <v>122980.39215686274</v>
      </c>
      <c r="T1073">
        <f t="shared" si="223"/>
        <v>7785.71598192293</v>
      </c>
      <c r="U1073">
        <f t="shared" si="224"/>
        <v>86507.955354699225</v>
      </c>
      <c r="V1073">
        <f t="shared" si="225"/>
        <v>221422080.60900462</v>
      </c>
    </row>
    <row r="1074" spans="5:22" x14ac:dyDescent="0.15">
      <c r="E1074" s="1">
        <v>44360</v>
      </c>
      <c r="F1074">
        <f t="shared" si="215"/>
        <v>170794025305.18216</v>
      </c>
      <c r="G1074">
        <f t="shared" si="216"/>
        <v>52984255.600906998</v>
      </c>
      <c r="H1074">
        <v>6000000</v>
      </c>
      <c r="I1074">
        <v>0.09</v>
      </c>
      <c r="J1074">
        <f t="shared" si="214"/>
        <v>156862745.09803921</v>
      </c>
      <c r="K1074">
        <f t="shared" si="217"/>
        <v>1861.3387267932508</v>
      </c>
      <c r="L1074">
        <f t="shared" si="218"/>
        <v>20681.541408813897</v>
      </c>
      <c r="N1074">
        <v>20000000000</v>
      </c>
      <c r="O1074" s="2">
        <f t="shared" si="219"/>
        <v>8.539701265259108</v>
      </c>
      <c r="P1074" s="2">
        <f t="shared" si="220"/>
        <v>2.6492127800453501E-3</v>
      </c>
      <c r="Q1074" s="2">
        <f t="shared" si="221"/>
        <v>3.1022312113220842E-4</v>
      </c>
      <c r="R1074">
        <v>120000</v>
      </c>
      <c r="S1074">
        <f t="shared" si="222"/>
        <v>122980.39215686274</v>
      </c>
      <c r="T1074">
        <f t="shared" si="223"/>
        <v>7785.9246619603455</v>
      </c>
      <c r="U1074">
        <f t="shared" si="224"/>
        <v>86510.274021781617</v>
      </c>
      <c r="V1074">
        <f t="shared" si="225"/>
        <v>221631568.95651618</v>
      </c>
    </row>
    <row r="1075" spans="5:22" x14ac:dyDescent="0.15">
      <c r="E1075" s="1">
        <v>44361</v>
      </c>
      <c r="F1075">
        <f t="shared" si="215"/>
        <v>170950888050.28021</v>
      </c>
      <c r="G1075">
        <f t="shared" si="216"/>
        <v>53004937.142315812</v>
      </c>
      <c r="H1075">
        <v>6000000</v>
      </c>
      <c r="I1075">
        <v>0.09</v>
      </c>
      <c r="J1075">
        <f t="shared" si="214"/>
        <v>156862745.09803921</v>
      </c>
      <c r="K1075">
        <f t="shared" si="217"/>
        <v>1860.3566584594503</v>
      </c>
      <c r="L1075">
        <f t="shared" si="218"/>
        <v>20670.629538438337</v>
      </c>
      <c r="N1075">
        <v>20000000000</v>
      </c>
      <c r="O1075" s="2">
        <f t="shared" si="219"/>
        <v>8.5475444025140099</v>
      </c>
      <c r="P1075" s="2">
        <f t="shared" si="220"/>
        <v>2.6502468571157904E-3</v>
      </c>
      <c r="Q1075" s="2">
        <f t="shared" si="221"/>
        <v>3.1005944307657506E-4</v>
      </c>
      <c r="R1075">
        <v>120000</v>
      </c>
      <c r="S1075">
        <f t="shared" si="222"/>
        <v>122980.39215686274</v>
      </c>
      <c r="T1075">
        <f t="shared" si="223"/>
        <v>7786.1330404126393</v>
      </c>
      <c r="U1075">
        <f t="shared" si="224"/>
        <v>86512.589337918223</v>
      </c>
      <c r="V1075">
        <f t="shared" si="225"/>
        <v>221841059.62269482</v>
      </c>
    </row>
    <row r="1076" spans="5:22" x14ac:dyDescent="0.15">
      <c r="E1076" s="1">
        <v>44362</v>
      </c>
      <c r="F1076">
        <f t="shared" si="215"/>
        <v>171107750795.37827</v>
      </c>
      <c r="G1076">
        <f t="shared" si="216"/>
        <v>53025607.771854252</v>
      </c>
      <c r="H1076">
        <v>6000000</v>
      </c>
      <c r="I1076">
        <v>0.09</v>
      </c>
      <c r="J1076">
        <f t="shared" si="214"/>
        <v>156862745.09803921</v>
      </c>
      <c r="K1076">
        <f t="shared" si="217"/>
        <v>1859.3760081131231</v>
      </c>
      <c r="L1076">
        <f t="shared" si="218"/>
        <v>20659.733423479145</v>
      </c>
      <c r="N1076">
        <v>20000000000</v>
      </c>
      <c r="O1076" s="2">
        <f t="shared" si="219"/>
        <v>8.5553875397689136</v>
      </c>
      <c r="P1076" s="2">
        <f t="shared" si="220"/>
        <v>2.6512803885927125E-3</v>
      </c>
      <c r="Q1076" s="2">
        <f t="shared" si="221"/>
        <v>3.0989600135218718E-4</v>
      </c>
      <c r="R1076">
        <v>120000</v>
      </c>
      <c r="S1076">
        <f t="shared" si="222"/>
        <v>122980.39215686274</v>
      </c>
      <c r="T1076">
        <f t="shared" si="223"/>
        <v>7786.3411179917393</v>
      </c>
      <c r="U1076">
        <f t="shared" si="224"/>
        <v>86514.901311019334</v>
      </c>
      <c r="V1076">
        <f t="shared" si="225"/>
        <v>222050552.6041896</v>
      </c>
    </row>
    <row r="1077" spans="5:22" x14ac:dyDescent="0.15">
      <c r="E1077" s="1">
        <v>44363</v>
      </c>
      <c r="F1077">
        <f t="shared" si="215"/>
        <v>171264613540.47632</v>
      </c>
      <c r="G1077">
        <f t="shared" si="216"/>
        <v>53046267.505277731</v>
      </c>
      <c r="H1077">
        <v>6000000</v>
      </c>
      <c r="I1077">
        <v>0.09</v>
      </c>
      <c r="J1077">
        <f t="shared" si="214"/>
        <v>156862745.09803921</v>
      </c>
      <c r="K1077">
        <f t="shared" si="217"/>
        <v>1858.3967724099953</v>
      </c>
      <c r="L1077">
        <f t="shared" si="218"/>
        <v>20648.853026777724</v>
      </c>
      <c r="N1077">
        <v>20000000000</v>
      </c>
      <c r="O1077" s="2">
        <f t="shared" si="219"/>
        <v>8.5632306770238156</v>
      </c>
      <c r="P1077" s="2">
        <f t="shared" si="220"/>
        <v>2.6523133752638867E-3</v>
      </c>
      <c r="Q1077" s="2">
        <f t="shared" si="221"/>
        <v>3.0973279540166587E-4</v>
      </c>
      <c r="R1077">
        <v>120000</v>
      </c>
      <c r="S1077">
        <f t="shared" si="222"/>
        <v>122980.39215686274</v>
      </c>
      <c r="T1077">
        <f t="shared" si="223"/>
        <v>7786.5488954072471</v>
      </c>
      <c r="U1077">
        <f t="shared" si="224"/>
        <v>86517.209948969408</v>
      </c>
      <c r="V1077">
        <f t="shared" si="225"/>
        <v>222260047.89765748</v>
      </c>
    </row>
    <row r="1078" spans="5:22" x14ac:dyDescent="0.15">
      <c r="E1078" s="1">
        <v>44364</v>
      </c>
      <c r="F1078">
        <f t="shared" si="215"/>
        <v>171421476285.57437</v>
      </c>
      <c r="G1078">
        <f t="shared" si="216"/>
        <v>53066916.358304508</v>
      </c>
      <c r="H1078">
        <v>6000000</v>
      </c>
      <c r="I1078">
        <v>0.09</v>
      </c>
      <c r="J1078">
        <f t="shared" si="214"/>
        <v>156862745.09803921</v>
      </c>
      <c r="K1078">
        <f t="shared" si="217"/>
        <v>1857.418948016734</v>
      </c>
      <c r="L1078">
        <f t="shared" si="218"/>
        <v>20637.988311297046</v>
      </c>
      <c r="N1078">
        <v>20000000000</v>
      </c>
      <c r="O1078" s="2">
        <f t="shared" si="219"/>
        <v>8.5710738142787193</v>
      </c>
      <c r="P1078" s="2">
        <f t="shared" si="220"/>
        <v>2.6533458179152252E-3</v>
      </c>
      <c r="Q1078" s="2">
        <f t="shared" si="221"/>
        <v>3.0956982466945565E-4</v>
      </c>
      <c r="R1078">
        <v>120000</v>
      </c>
      <c r="S1078">
        <f t="shared" si="222"/>
        <v>122980.39215686274</v>
      </c>
      <c r="T1078">
        <f t="shared" si="223"/>
        <v>7786.7563733664374</v>
      </c>
      <c r="U1078">
        <f t="shared" si="224"/>
        <v>86519.515259627078</v>
      </c>
      <c r="V1078">
        <f t="shared" si="225"/>
        <v>222469545.49976331</v>
      </c>
    </row>
    <row r="1079" spans="5:22" x14ac:dyDescent="0.15">
      <c r="E1079" s="1">
        <v>44365</v>
      </c>
      <c r="F1079">
        <f t="shared" si="215"/>
        <v>171578339030.67242</v>
      </c>
      <c r="G1079">
        <f t="shared" si="216"/>
        <v>53087554.346615806</v>
      </c>
      <c r="H1079">
        <v>6000000</v>
      </c>
      <c r="I1079">
        <v>0.09</v>
      </c>
      <c r="J1079">
        <f t="shared" si="214"/>
        <v>156862745.09803921</v>
      </c>
      <c r="K1079">
        <f t="shared" si="217"/>
        <v>1856.4425316109</v>
      </c>
      <c r="L1079">
        <f t="shared" si="218"/>
        <v>20627.139240121112</v>
      </c>
      <c r="N1079">
        <v>20000000000</v>
      </c>
      <c r="O1079" s="2">
        <f t="shared" si="219"/>
        <v>8.5789169515336212</v>
      </c>
      <c r="P1079" s="2">
        <f t="shared" si="220"/>
        <v>2.6543777173307901E-3</v>
      </c>
      <c r="Q1079" s="2">
        <f t="shared" si="221"/>
        <v>3.0940708860181668E-4</v>
      </c>
      <c r="R1079">
        <v>120000</v>
      </c>
      <c r="S1079">
        <f t="shared" si="222"/>
        <v>122980.39215686274</v>
      </c>
      <c r="T1079">
        <f t="shared" si="223"/>
        <v>7786.9635525742779</v>
      </c>
      <c r="U1079">
        <f t="shared" si="224"/>
        <v>86521.817250825319</v>
      </c>
      <c r="V1079">
        <f t="shared" si="225"/>
        <v>222679045.4071798</v>
      </c>
    </row>
    <row r="1080" spans="5:22" x14ac:dyDescent="0.15">
      <c r="E1080" s="1">
        <v>44366</v>
      </c>
      <c r="F1080">
        <f t="shared" si="215"/>
        <v>171735201775.77048</v>
      </c>
      <c r="G1080">
        <f t="shared" si="216"/>
        <v>53108181.48585593</v>
      </c>
      <c r="H1080">
        <v>6000000</v>
      </c>
      <c r="I1080">
        <v>0.09</v>
      </c>
      <c r="J1080">
        <f t="shared" si="214"/>
        <v>156862745.09803921</v>
      </c>
      <c r="K1080">
        <f t="shared" si="217"/>
        <v>1855.4675198809045</v>
      </c>
      <c r="L1080">
        <f t="shared" si="218"/>
        <v>20616.305776454497</v>
      </c>
      <c r="N1080">
        <v>20000000000</v>
      </c>
      <c r="O1080" s="2">
        <f t="shared" si="219"/>
        <v>8.5867600887885231</v>
      </c>
      <c r="P1080" s="2">
        <f t="shared" si="220"/>
        <v>2.6554090742927964E-3</v>
      </c>
      <c r="Q1080" s="2">
        <f t="shared" si="221"/>
        <v>3.0924458664681746E-4</v>
      </c>
      <c r="R1080">
        <v>120000</v>
      </c>
      <c r="S1080">
        <f t="shared" si="222"/>
        <v>122980.39215686274</v>
      </c>
      <c r="T1080">
        <f t="shared" si="223"/>
        <v>7787.1704337334313</v>
      </c>
      <c r="U1080">
        <f t="shared" si="224"/>
        <v>86524.115930371467</v>
      </c>
      <c r="V1080">
        <f t="shared" si="225"/>
        <v>222888547.61658749</v>
      </c>
    </row>
    <row r="1081" spans="5:22" x14ac:dyDescent="0.15">
      <c r="E1081" s="1">
        <v>44367</v>
      </c>
      <c r="F1081">
        <f t="shared" si="215"/>
        <v>171892064520.86853</v>
      </c>
      <c r="G1081">
        <f t="shared" si="216"/>
        <v>53128797.791632384</v>
      </c>
      <c r="H1081">
        <v>6000000</v>
      </c>
      <c r="I1081">
        <v>0.09</v>
      </c>
      <c r="J1081">
        <f t="shared" si="214"/>
        <v>156862745.09803921</v>
      </c>
      <c r="K1081">
        <f t="shared" si="217"/>
        <v>1854.4939095259615</v>
      </c>
      <c r="L1081">
        <f t="shared" si="218"/>
        <v>20605.487883621794</v>
      </c>
      <c r="N1081">
        <v>20000000000</v>
      </c>
      <c r="O1081" s="2">
        <f t="shared" si="219"/>
        <v>8.5946032260434269</v>
      </c>
      <c r="P1081" s="2">
        <f t="shared" si="220"/>
        <v>2.6564398895816193E-3</v>
      </c>
      <c r="Q1081" s="2">
        <f t="shared" si="221"/>
        <v>3.0908231825432694E-4</v>
      </c>
      <c r="R1081">
        <v>120000</v>
      </c>
      <c r="S1081">
        <f t="shared" si="222"/>
        <v>122980.39215686274</v>
      </c>
      <c r="T1081">
        <f t="shared" si="223"/>
        <v>7787.3770175442705</v>
      </c>
      <c r="U1081">
        <f t="shared" si="224"/>
        <v>86526.411306047448</v>
      </c>
      <c r="V1081">
        <f t="shared" si="225"/>
        <v>223098052.12467474</v>
      </c>
    </row>
    <row r="1082" spans="5:22" x14ac:dyDescent="0.15">
      <c r="E1082" s="1">
        <v>44368</v>
      </c>
      <c r="F1082">
        <f t="shared" si="215"/>
        <v>172048927265.96658</v>
      </c>
      <c r="G1082">
        <f t="shared" si="216"/>
        <v>53149403.279516004</v>
      </c>
      <c r="H1082">
        <v>6000000</v>
      </c>
      <c r="I1082">
        <v>0.09</v>
      </c>
      <c r="J1082">
        <f t="shared" si="214"/>
        <v>156862745.09803921</v>
      </c>
      <c r="K1082">
        <f t="shared" si="217"/>
        <v>1853.5216972560438</v>
      </c>
      <c r="L1082">
        <f t="shared" si="218"/>
        <v>20594.685525067154</v>
      </c>
      <c r="N1082">
        <v>20000000000</v>
      </c>
      <c r="O1082" s="2">
        <f t="shared" si="219"/>
        <v>8.6024463632983288</v>
      </c>
      <c r="P1082" s="2">
        <f t="shared" si="220"/>
        <v>2.6574701639758003E-3</v>
      </c>
      <c r="Q1082" s="2">
        <f t="shared" si="221"/>
        <v>3.089202828760073E-4</v>
      </c>
      <c r="R1082">
        <v>120000</v>
      </c>
      <c r="S1082">
        <f t="shared" si="222"/>
        <v>122980.39215686274</v>
      </c>
      <c r="T1082">
        <f t="shared" si="223"/>
        <v>7787.5833047048827</v>
      </c>
      <c r="U1082">
        <f t="shared" si="224"/>
        <v>86528.703385609813</v>
      </c>
      <c r="V1082">
        <f t="shared" si="225"/>
        <v>223307558.92813766</v>
      </c>
    </row>
    <row r="1083" spans="5:22" x14ac:dyDescent="0.15">
      <c r="E1083" s="1">
        <v>44369</v>
      </c>
      <c r="F1083">
        <f t="shared" si="215"/>
        <v>172205790011.06464</v>
      </c>
      <c r="G1083">
        <f t="shared" si="216"/>
        <v>53169997.965041071</v>
      </c>
      <c r="H1083">
        <v>6000000</v>
      </c>
      <c r="I1083">
        <v>0.09</v>
      </c>
      <c r="J1083">
        <f t="shared" si="214"/>
        <v>156862745.09803921</v>
      </c>
      <c r="K1083">
        <f t="shared" si="217"/>
        <v>1852.5508797918387</v>
      </c>
      <c r="L1083">
        <f t="shared" si="218"/>
        <v>20583.898664353765</v>
      </c>
      <c r="N1083">
        <v>20000000000</v>
      </c>
      <c r="O1083" s="2">
        <f t="shared" si="219"/>
        <v>8.6102895005532325</v>
      </c>
      <c r="P1083" s="2">
        <f t="shared" si="220"/>
        <v>2.6584998982520534E-3</v>
      </c>
      <c r="Q1083" s="2">
        <f t="shared" si="221"/>
        <v>3.0875847996530645E-4</v>
      </c>
      <c r="R1083">
        <v>120000</v>
      </c>
      <c r="S1083">
        <f t="shared" si="222"/>
        <v>122980.39215686274</v>
      </c>
      <c r="T1083">
        <f t="shared" si="223"/>
        <v>7787.7892959110832</v>
      </c>
      <c r="U1083">
        <f t="shared" si="224"/>
        <v>86530.992176789819</v>
      </c>
      <c r="V1083">
        <f t="shared" si="225"/>
        <v>223517068.02368015</v>
      </c>
    </row>
    <row r="1084" spans="5:22" x14ac:dyDescent="0.15">
      <c r="E1084" s="1">
        <v>44370</v>
      </c>
      <c r="F1084">
        <f t="shared" si="215"/>
        <v>172362652756.16269</v>
      </c>
      <c r="G1084">
        <f t="shared" si="216"/>
        <v>53190581.863705426</v>
      </c>
      <c r="H1084">
        <v>6000000</v>
      </c>
      <c r="I1084">
        <v>0.09</v>
      </c>
      <c r="J1084">
        <f t="shared" si="214"/>
        <v>156862745.09803921</v>
      </c>
      <c r="K1084">
        <f t="shared" si="217"/>
        <v>1851.5814538647023</v>
      </c>
      <c r="L1084">
        <f t="shared" si="218"/>
        <v>20573.127265163359</v>
      </c>
      <c r="N1084">
        <v>20000000000</v>
      </c>
      <c r="O1084" s="2">
        <f t="shared" si="219"/>
        <v>8.6181326378081344</v>
      </c>
      <c r="P1084" s="2">
        <f t="shared" si="220"/>
        <v>2.6595290931852715E-3</v>
      </c>
      <c r="Q1084" s="2">
        <f t="shared" si="221"/>
        <v>3.0859690897745039E-4</v>
      </c>
      <c r="R1084">
        <v>120000</v>
      </c>
      <c r="S1084">
        <f t="shared" si="222"/>
        <v>122980.39215686274</v>
      </c>
      <c r="T1084">
        <f t="shared" si="223"/>
        <v>7787.9949918564234</v>
      </c>
      <c r="U1084">
        <f t="shared" si="224"/>
        <v>86533.277687293594</v>
      </c>
      <c r="V1084">
        <f t="shared" si="225"/>
        <v>223726579.40801382</v>
      </c>
    </row>
    <row r="1085" spans="5:22" x14ac:dyDescent="0.15">
      <c r="E1085" s="1">
        <v>44371</v>
      </c>
      <c r="F1085">
        <f t="shared" si="215"/>
        <v>172519515501.26074</v>
      </c>
      <c r="G1085">
        <f t="shared" si="216"/>
        <v>53211154.990970589</v>
      </c>
      <c r="H1085">
        <v>6000000</v>
      </c>
      <c r="I1085">
        <v>0.09</v>
      </c>
      <c r="J1085">
        <f t="shared" si="214"/>
        <v>156862745.09803921</v>
      </c>
      <c r="K1085">
        <f t="shared" si="217"/>
        <v>1850.6134162166159</v>
      </c>
      <c r="L1085">
        <f t="shared" si="218"/>
        <v>20562.371291295731</v>
      </c>
      <c r="N1085">
        <v>20000000000</v>
      </c>
      <c r="O1085" s="2">
        <f t="shared" si="219"/>
        <v>8.6259757750630364</v>
      </c>
      <c r="P1085" s="2">
        <f t="shared" si="220"/>
        <v>2.6605577495485296E-3</v>
      </c>
      <c r="Q1085" s="2">
        <f t="shared" si="221"/>
        <v>3.0843556936943595E-4</v>
      </c>
      <c r="R1085">
        <v>120000</v>
      </c>
      <c r="S1085">
        <f t="shared" si="222"/>
        <v>122980.39215686274</v>
      </c>
      <c r="T1085">
        <f t="shared" si="223"/>
        <v>7788.2003932322013</v>
      </c>
      <c r="U1085">
        <f t="shared" si="224"/>
        <v>86535.559924802234</v>
      </c>
      <c r="V1085">
        <f t="shared" si="225"/>
        <v>223936093.07785797</v>
      </c>
    </row>
    <row r="1086" spans="5:22" x14ac:dyDescent="0.15">
      <c r="E1086" s="1">
        <v>44372</v>
      </c>
      <c r="F1086">
        <f t="shared" si="215"/>
        <v>172676378246.3588</v>
      </c>
      <c r="G1086">
        <f t="shared" si="216"/>
        <v>53231717.362261884</v>
      </c>
      <c r="H1086">
        <v>6000000</v>
      </c>
      <c r="I1086">
        <v>0.09</v>
      </c>
      <c r="J1086">
        <f t="shared" si="214"/>
        <v>156862745.09803921</v>
      </c>
      <c r="K1086">
        <f t="shared" si="217"/>
        <v>1849.646763600141</v>
      </c>
      <c r="L1086">
        <f t="shared" si="218"/>
        <v>20551.630706668235</v>
      </c>
      <c r="N1086">
        <v>20000000000</v>
      </c>
      <c r="O1086" s="2">
        <f t="shared" si="219"/>
        <v>8.6338189123179401</v>
      </c>
      <c r="P1086" s="2">
        <f t="shared" si="220"/>
        <v>2.6615858681130942E-3</v>
      </c>
      <c r="Q1086" s="2">
        <f t="shared" si="221"/>
        <v>3.0827446060002349E-4</v>
      </c>
      <c r="R1086">
        <v>120000</v>
      </c>
      <c r="S1086">
        <f t="shared" si="222"/>
        <v>122980.39215686274</v>
      </c>
      <c r="T1086">
        <f t="shared" si="223"/>
        <v>7788.4055007274692</v>
      </c>
      <c r="U1086">
        <f t="shared" si="224"/>
        <v>86537.83889697188</v>
      </c>
      <c r="V1086">
        <f t="shared" si="225"/>
        <v>224145609.02993965</v>
      </c>
    </row>
    <row r="1087" spans="5:22" x14ac:dyDescent="0.15">
      <c r="E1087" s="1">
        <v>44373</v>
      </c>
      <c r="F1087">
        <f t="shared" si="215"/>
        <v>172833240991.45685</v>
      </c>
      <c r="G1087">
        <f t="shared" si="216"/>
        <v>53252268.992968552</v>
      </c>
      <c r="H1087">
        <v>6000000</v>
      </c>
      <c r="I1087">
        <v>0.09</v>
      </c>
      <c r="J1087">
        <f t="shared" si="214"/>
        <v>156862745.09803921</v>
      </c>
      <c r="K1087">
        <f t="shared" si="217"/>
        <v>1848.6814927783764</v>
      </c>
      <c r="L1087">
        <f t="shared" si="218"/>
        <v>20540.905475315296</v>
      </c>
      <c r="N1087">
        <v>20000000000</v>
      </c>
      <c r="O1087" s="2">
        <f t="shared" si="219"/>
        <v>8.641662049572842</v>
      </c>
      <c r="P1087" s="2">
        <f t="shared" si="220"/>
        <v>2.6626134496484277E-3</v>
      </c>
      <c r="Q1087" s="2">
        <f t="shared" si="221"/>
        <v>3.081135821297294E-4</v>
      </c>
      <c r="R1087">
        <v>120000</v>
      </c>
      <c r="S1087">
        <f t="shared" si="222"/>
        <v>122980.39215686274</v>
      </c>
      <c r="T1087">
        <f t="shared" si="223"/>
        <v>7788.6103150290419</v>
      </c>
      <c r="U1087">
        <f t="shared" si="224"/>
        <v>86540.114611433804</v>
      </c>
      <c r="V1087">
        <f t="shared" si="225"/>
        <v>224355127.26099348</v>
      </c>
    </row>
    <row r="1088" spans="5:22" x14ac:dyDescent="0.15">
      <c r="E1088" s="1">
        <v>44374</v>
      </c>
      <c r="F1088">
        <f t="shared" si="215"/>
        <v>172990103736.5549</v>
      </c>
      <c r="G1088">
        <f t="shared" si="216"/>
        <v>53272809.89844387</v>
      </c>
      <c r="H1088">
        <v>6000000</v>
      </c>
      <c r="I1088">
        <v>0.09</v>
      </c>
      <c r="J1088">
        <f t="shared" si="214"/>
        <v>156862745.09803921</v>
      </c>
      <c r="K1088">
        <f t="shared" si="217"/>
        <v>1847.7176005249144</v>
      </c>
      <c r="L1088">
        <f t="shared" si="218"/>
        <v>20530.195561387936</v>
      </c>
      <c r="N1088">
        <v>20000000000</v>
      </c>
      <c r="O1088" s="2">
        <f t="shared" si="219"/>
        <v>8.6495051868277457</v>
      </c>
      <c r="P1088" s="2">
        <f t="shared" si="220"/>
        <v>2.6636404949221936E-3</v>
      </c>
      <c r="Q1088" s="2">
        <f t="shared" si="221"/>
        <v>3.0795293342081905E-4</v>
      </c>
      <c r="R1088">
        <v>120000</v>
      </c>
      <c r="S1088">
        <f t="shared" si="222"/>
        <v>122980.39215686274</v>
      </c>
      <c r="T1088">
        <f t="shared" si="223"/>
        <v>7788.8148368215097</v>
      </c>
      <c r="U1088">
        <f t="shared" si="224"/>
        <v>86542.387075794555</v>
      </c>
      <c r="V1088">
        <f t="shared" si="225"/>
        <v>224564647.7677618</v>
      </c>
    </row>
    <row r="1089" spans="5:22" x14ac:dyDescent="0.15">
      <c r="E1089" s="1">
        <v>44375</v>
      </c>
      <c r="F1089">
        <f t="shared" si="215"/>
        <v>173146966481.65295</v>
      </c>
      <c r="G1089">
        <f t="shared" si="216"/>
        <v>53293340.094005257</v>
      </c>
      <c r="H1089">
        <v>6000000</v>
      </c>
      <c r="I1089">
        <v>0.09</v>
      </c>
      <c r="J1089">
        <f t="shared" si="214"/>
        <v>156862745.09803921</v>
      </c>
      <c r="K1089">
        <f t="shared" si="217"/>
        <v>1846.7550836237958</v>
      </c>
      <c r="L1089">
        <f t="shared" si="218"/>
        <v>20519.500929153288</v>
      </c>
      <c r="N1089">
        <v>20000000000</v>
      </c>
      <c r="O1089" s="2">
        <f t="shared" si="219"/>
        <v>8.6573483240826477</v>
      </c>
      <c r="P1089" s="2">
        <f t="shared" si="220"/>
        <v>2.6646670047002627E-3</v>
      </c>
      <c r="Q1089" s="2">
        <f t="shared" si="221"/>
        <v>3.0779251393729928E-4</v>
      </c>
      <c r="R1089">
        <v>120000</v>
      </c>
      <c r="S1089">
        <f t="shared" si="222"/>
        <v>122980.39215686274</v>
      </c>
      <c r="T1089">
        <f t="shared" si="223"/>
        <v>7789.0190667872439</v>
      </c>
      <c r="U1089">
        <f t="shared" si="224"/>
        <v>86544.656297636044</v>
      </c>
      <c r="V1089">
        <f t="shared" si="225"/>
        <v>224774170.54699445</v>
      </c>
    </row>
    <row r="1090" spans="5:22" x14ac:dyDescent="0.15">
      <c r="E1090" s="1">
        <v>44376</v>
      </c>
      <c r="F1090">
        <f t="shared" si="215"/>
        <v>173303829226.75101</v>
      </c>
      <c r="G1090">
        <f t="shared" si="216"/>
        <v>53313859.594934411</v>
      </c>
      <c r="H1090">
        <v>6000000</v>
      </c>
      <c r="I1090">
        <v>0.09</v>
      </c>
      <c r="J1090">
        <f t="shared" si="214"/>
        <v>156862745.09803921</v>
      </c>
      <c r="K1090">
        <f t="shared" si="217"/>
        <v>1845.7939388694683</v>
      </c>
      <c r="L1090">
        <f t="shared" si="218"/>
        <v>20508.821542994094</v>
      </c>
      <c r="N1090">
        <v>20000000000</v>
      </c>
      <c r="O1090" s="2">
        <f t="shared" si="219"/>
        <v>8.6651914613375496</v>
      </c>
      <c r="P1090" s="2">
        <f t="shared" si="220"/>
        <v>2.6656929797467207E-3</v>
      </c>
      <c r="Q1090" s="2">
        <f t="shared" si="221"/>
        <v>3.0763232314491145E-4</v>
      </c>
      <c r="R1090">
        <v>120000</v>
      </c>
      <c r="S1090">
        <f t="shared" si="222"/>
        <v>122980.39215686274</v>
      </c>
      <c r="T1090">
        <f t="shared" si="223"/>
        <v>7789.2230056064109</v>
      </c>
      <c r="U1090">
        <f t="shared" si="224"/>
        <v>86546.922284515676</v>
      </c>
      <c r="V1090">
        <f t="shared" si="225"/>
        <v>224983695.59544894</v>
      </c>
    </row>
    <row r="1091" spans="5:22" x14ac:dyDescent="0.15">
      <c r="E1091" s="1">
        <v>44377</v>
      </c>
      <c r="F1091">
        <f t="shared" si="215"/>
        <v>173460691971.84906</v>
      </c>
      <c r="G1091">
        <f t="shared" si="216"/>
        <v>53334368.416477405</v>
      </c>
      <c r="H1091">
        <v>6000000</v>
      </c>
      <c r="I1091">
        <v>0.09</v>
      </c>
      <c r="J1091">
        <f t="shared" si="214"/>
        <v>156862745.09803921</v>
      </c>
      <c r="K1091">
        <f t="shared" si="217"/>
        <v>1844.8341630667439</v>
      </c>
      <c r="L1091">
        <f t="shared" si="218"/>
        <v>20498.157367408268</v>
      </c>
      <c r="N1091">
        <v>20000000000</v>
      </c>
      <c r="O1091" s="2">
        <f t="shared" si="219"/>
        <v>8.6730345985924533</v>
      </c>
      <c r="P1091" s="2">
        <f t="shared" si="220"/>
        <v>2.6667184208238703E-3</v>
      </c>
      <c r="Q1091" s="2">
        <f t="shared" si="221"/>
        <v>3.0747236051112398E-4</v>
      </c>
      <c r="R1091">
        <v>120000</v>
      </c>
      <c r="S1091">
        <f t="shared" si="222"/>
        <v>122980.39215686274</v>
      </c>
      <c r="T1091">
        <f t="shared" si="223"/>
        <v>7789.4266539569762</v>
      </c>
      <c r="U1091">
        <f t="shared" si="224"/>
        <v>86549.185043966412</v>
      </c>
      <c r="V1091">
        <f t="shared" si="225"/>
        <v>225193222.90989032</v>
      </c>
    </row>
    <row r="1092" spans="5:22" x14ac:dyDescent="0.15">
      <c r="E1092" s="1">
        <v>44378</v>
      </c>
      <c r="F1092">
        <f t="shared" si="215"/>
        <v>173617554716.94711</v>
      </c>
      <c r="G1092">
        <f t="shared" si="216"/>
        <v>53354866.573844813</v>
      </c>
      <c r="H1092">
        <v>6000000</v>
      </c>
      <c r="I1092">
        <v>0.09</v>
      </c>
      <c r="J1092">
        <f t="shared" si="214"/>
        <v>156862745.09803921</v>
      </c>
      <c r="K1092">
        <f t="shared" si="217"/>
        <v>1843.8757530307532</v>
      </c>
      <c r="L1092">
        <f t="shared" si="218"/>
        <v>20487.50836700837</v>
      </c>
      <c r="N1092">
        <v>20000000000</v>
      </c>
      <c r="O1092" s="2">
        <f t="shared" si="219"/>
        <v>8.6808777358473552</v>
      </c>
      <c r="P1092" s="2">
        <f t="shared" si="220"/>
        <v>2.6677433286922407E-3</v>
      </c>
      <c r="Q1092" s="2">
        <f t="shared" si="221"/>
        <v>3.0731262550512557E-4</v>
      </c>
      <c r="R1092">
        <v>120000</v>
      </c>
      <c r="S1092">
        <f t="shared" si="222"/>
        <v>122980.39215686274</v>
      </c>
      <c r="T1092">
        <f t="shared" si="223"/>
        <v>7789.6300125147145</v>
      </c>
      <c r="U1092">
        <f t="shared" si="224"/>
        <v>86551.444583496836</v>
      </c>
      <c r="V1092">
        <f t="shared" si="225"/>
        <v>225402752.48709115</v>
      </c>
    </row>
    <row r="1093" spans="5:22" x14ac:dyDescent="0.15">
      <c r="E1093" s="1">
        <v>44379</v>
      </c>
      <c r="F1093">
        <f t="shared" si="215"/>
        <v>173774417462.04517</v>
      </c>
      <c r="G1093">
        <f t="shared" si="216"/>
        <v>53375354.082211822</v>
      </c>
      <c r="H1093">
        <v>6000000</v>
      </c>
      <c r="I1093">
        <v>0.09</v>
      </c>
      <c r="J1093">
        <f t="shared" si="214"/>
        <v>156862745.09803921</v>
      </c>
      <c r="K1093">
        <f t="shared" si="217"/>
        <v>1842.9187055869061</v>
      </c>
      <c r="L1093">
        <f t="shared" si="218"/>
        <v>20476.874506521181</v>
      </c>
      <c r="N1093">
        <v>20000000000</v>
      </c>
      <c r="O1093" s="2">
        <f t="shared" si="219"/>
        <v>8.6887208731022589</v>
      </c>
      <c r="P1093" s="2">
        <f t="shared" si="220"/>
        <v>2.6687677041105913E-3</v>
      </c>
      <c r="Q1093" s="2">
        <f t="shared" si="221"/>
        <v>3.0715311759781766E-4</v>
      </c>
      <c r="R1093">
        <v>120000</v>
      </c>
      <c r="S1093">
        <f t="shared" si="222"/>
        <v>122980.39215686274</v>
      </c>
      <c r="T1093">
        <f t="shared" si="223"/>
        <v>7789.833081953223</v>
      </c>
      <c r="U1093">
        <f t="shared" si="224"/>
        <v>86553.700910591375</v>
      </c>
      <c r="V1093">
        <f t="shared" si="225"/>
        <v>225612284.32383153</v>
      </c>
    </row>
    <row r="1094" spans="5:22" x14ac:dyDescent="0.15">
      <c r="E1094" s="1">
        <v>44380</v>
      </c>
      <c r="F1094">
        <f t="shared" si="215"/>
        <v>173931280207.14322</v>
      </c>
      <c r="G1094">
        <f t="shared" si="216"/>
        <v>53395830.956718341</v>
      </c>
      <c r="H1094">
        <v>6000000</v>
      </c>
      <c r="I1094">
        <v>0.09</v>
      </c>
      <c r="J1094">
        <f t="shared" si="214"/>
        <v>156862745.09803921</v>
      </c>
      <c r="K1094">
        <f t="shared" si="217"/>
        <v>1841.9630175708471</v>
      </c>
      <c r="L1094">
        <f t="shared" si="218"/>
        <v>20466.25575078719</v>
      </c>
      <c r="N1094">
        <v>20000000000</v>
      </c>
      <c r="O1094" s="2">
        <f t="shared" si="219"/>
        <v>8.6965640103571609</v>
      </c>
      <c r="P1094" s="2">
        <f t="shared" si="220"/>
        <v>2.6697915478359172E-3</v>
      </c>
      <c r="Q1094" s="2">
        <f t="shared" si="221"/>
        <v>3.0699383626180783E-4</v>
      </c>
      <c r="R1094">
        <v>120000</v>
      </c>
      <c r="S1094">
        <f t="shared" si="222"/>
        <v>122980.39215686274</v>
      </c>
      <c r="T1094">
        <f t="shared" si="223"/>
        <v>7790.0358629439224</v>
      </c>
      <c r="U1094">
        <f t="shared" si="224"/>
        <v>86555.954032710259</v>
      </c>
      <c r="V1094">
        <f t="shared" si="225"/>
        <v>225821818.416899</v>
      </c>
    </row>
    <row r="1095" spans="5:22" x14ac:dyDescent="0.15">
      <c r="E1095" s="1">
        <v>44381</v>
      </c>
      <c r="F1095">
        <f t="shared" si="215"/>
        <v>174088142952.24127</v>
      </c>
      <c r="G1095">
        <f t="shared" si="216"/>
        <v>53416297.212469131</v>
      </c>
      <c r="H1095">
        <v>6000000</v>
      </c>
      <c r="I1095">
        <v>0.09</v>
      </c>
      <c r="J1095">
        <f t="shared" si="214"/>
        <v>156862745.09803921</v>
      </c>
      <c r="K1095">
        <f t="shared" si="217"/>
        <v>1841.0086858284142</v>
      </c>
      <c r="L1095">
        <f t="shared" si="218"/>
        <v>20455.652064760157</v>
      </c>
      <c r="N1095">
        <v>20000000000</v>
      </c>
      <c r="O1095" s="2">
        <f t="shared" si="219"/>
        <v>8.7044071476120628</v>
      </c>
      <c r="P1095" s="2">
        <f t="shared" si="220"/>
        <v>2.6708148606234567E-3</v>
      </c>
      <c r="Q1095" s="2">
        <f t="shared" si="221"/>
        <v>3.0683478097140232E-4</v>
      </c>
      <c r="R1095">
        <v>120000</v>
      </c>
      <c r="S1095">
        <f t="shared" si="222"/>
        <v>122980.39215686274</v>
      </c>
      <c r="T1095">
        <f t="shared" si="223"/>
        <v>7790.2383561560737</v>
      </c>
      <c r="U1095">
        <f t="shared" si="224"/>
        <v>86558.203957289705</v>
      </c>
      <c r="V1095">
        <f t="shared" si="225"/>
        <v>226031354.76308858</v>
      </c>
    </row>
    <row r="1096" spans="5:22" x14ac:dyDescent="0.15">
      <c r="E1096" s="1">
        <v>44382</v>
      </c>
      <c r="F1096">
        <f t="shared" si="215"/>
        <v>174245005697.33932</v>
      </c>
      <c r="G1096">
        <f t="shared" si="216"/>
        <v>53436752.864533894</v>
      </c>
      <c r="H1096">
        <v>6000000</v>
      </c>
      <c r="I1096">
        <v>0.09</v>
      </c>
      <c r="J1096">
        <f t="shared" ref="J1096:J1159" si="226">H1096/0.51*1.2/I1096</f>
        <v>156862745.09803921</v>
      </c>
      <c r="K1096">
        <f t="shared" si="217"/>
        <v>1840.0557072155966</v>
      </c>
      <c r="L1096">
        <f t="shared" si="218"/>
        <v>20445.063413506628</v>
      </c>
      <c r="N1096">
        <v>20000000000</v>
      </c>
      <c r="O1096" s="2">
        <f t="shared" si="219"/>
        <v>8.7122502848669665</v>
      </c>
      <c r="P1096" s="2">
        <f t="shared" si="220"/>
        <v>2.6718376432266948E-3</v>
      </c>
      <c r="Q1096" s="2">
        <f t="shared" si="221"/>
        <v>3.0667595120259945E-4</v>
      </c>
      <c r="R1096">
        <v>120000</v>
      </c>
      <c r="S1096">
        <f t="shared" si="222"/>
        <v>122980.39215686274</v>
      </c>
      <c r="T1096">
        <f t="shared" si="223"/>
        <v>7790.440562256782</v>
      </c>
      <c r="U1096">
        <f t="shared" si="224"/>
        <v>86560.450691742022</v>
      </c>
      <c r="V1096">
        <f t="shared" si="225"/>
        <v>226240893.35920274</v>
      </c>
    </row>
    <row r="1097" spans="5:22" x14ac:dyDescent="0.15">
      <c r="E1097" s="1">
        <v>44383</v>
      </c>
      <c r="F1097">
        <f t="shared" si="215"/>
        <v>174401868442.43738</v>
      </c>
      <c r="G1097">
        <f t="shared" si="216"/>
        <v>53457197.927947402</v>
      </c>
      <c r="H1097">
        <v>6000000</v>
      </c>
      <c r="I1097">
        <v>0.09</v>
      </c>
      <c r="J1097">
        <f t="shared" si="226"/>
        <v>156862745.09803921</v>
      </c>
      <c r="K1097">
        <f t="shared" si="217"/>
        <v>1839.1040785984933</v>
      </c>
      <c r="L1097">
        <f t="shared" si="218"/>
        <v>20434.489762205481</v>
      </c>
      <c r="N1097">
        <v>20000000000</v>
      </c>
      <c r="O1097" s="2">
        <f t="shared" si="219"/>
        <v>8.7200934221218684</v>
      </c>
      <c r="P1097" s="2">
        <f t="shared" si="220"/>
        <v>2.67285989639737E-3</v>
      </c>
      <c r="Q1097" s="2">
        <f t="shared" si="221"/>
        <v>3.0651734643308217E-4</v>
      </c>
      <c r="R1097">
        <v>120000</v>
      </c>
      <c r="S1097">
        <f t="shared" si="222"/>
        <v>122980.39215686274</v>
      </c>
      <c r="T1097">
        <f t="shared" si="223"/>
        <v>7790.6424819110116</v>
      </c>
      <c r="U1097">
        <f t="shared" si="224"/>
        <v>86562.694243455684</v>
      </c>
      <c r="V1097">
        <f t="shared" si="225"/>
        <v>226450434.20205134</v>
      </c>
    </row>
    <row r="1098" spans="5:22" x14ac:dyDescent="0.15">
      <c r="E1098" s="1">
        <v>44384</v>
      </c>
      <c r="F1098">
        <f t="shared" si="215"/>
        <v>174558731187.53543</v>
      </c>
      <c r="G1098">
        <f t="shared" si="216"/>
        <v>53477632.417709604</v>
      </c>
      <c r="H1098">
        <v>6000000</v>
      </c>
      <c r="I1098">
        <v>0.09</v>
      </c>
      <c r="J1098">
        <f t="shared" si="226"/>
        <v>156862745.09803921</v>
      </c>
      <c r="K1098">
        <f t="shared" si="217"/>
        <v>1838.1537968532703</v>
      </c>
      <c r="L1098">
        <f t="shared" si="218"/>
        <v>20423.931076147448</v>
      </c>
      <c r="N1098">
        <v>20000000000</v>
      </c>
      <c r="O1098" s="2">
        <f t="shared" si="219"/>
        <v>8.7279365593767722</v>
      </c>
      <c r="P1098" s="2">
        <f t="shared" si="220"/>
        <v>2.6738816208854801E-3</v>
      </c>
      <c r="Q1098" s="2">
        <f t="shared" si="221"/>
        <v>3.0635896614221171E-4</v>
      </c>
      <c r="R1098">
        <v>120000</v>
      </c>
      <c r="S1098">
        <f t="shared" si="222"/>
        <v>122980.39215686274</v>
      </c>
      <c r="T1098">
        <f t="shared" si="223"/>
        <v>7790.844115781586</v>
      </c>
      <c r="U1098">
        <f t="shared" si="224"/>
        <v>86564.9346197954</v>
      </c>
      <c r="V1098">
        <f t="shared" si="225"/>
        <v>226659977.28845167</v>
      </c>
    </row>
    <row r="1099" spans="5:22" x14ac:dyDescent="0.15">
      <c r="E1099" s="1">
        <v>44385</v>
      </c>
      <c r="F1099">
        <f t="shared" si="215"/>
        <v>174715593932.63348</v>
      </c>
      <c r="G1099">
        <f t="shared" si="216"/>
        <v>53498056.348785751</v>
      </c>
      <c r="H1099">
        <v>6000000</v>
      </c>
      <c r="I1099">
        <v>0.09</v>
      </c>
      <c r="J1099">
        <f t="shared" si="226"/>
        <v>156862745.09803921</v>
      </c>
      <c r="K1099">
        <f t="shared" si="217"/>
        <v>1837.2048588661216</v>
      </c>
      <c r="L1099">
        <f t="shared" si="218"/>
        <v>20413.387320734684</v>
      </c>
      <c r="N1099">
        <v>20000000000</v>
      </c>
      <c r="O1099" s="2">
        <f t="shared" si="219"/>
        <v>8.7357796966316741</v>
      </c>
      <c r="P1099" s="2">
        <f t="shared" si="220"/>
        <v>2.6749028174392875E-3</v>
      </c>
      <c r="Q1099" s="2">
        <f t="shared" si="221"/>
        <v>3.0620080981102023E-4</v>
      </c>
      <c r="R1099">
        <v>120000</v>
      </c>
      <c r="S1099">
        <f t="shared" si="222"/>
        <v>122980.39215686274</v>
      </c>
      <c r="T1099">
        <f t="shared" si="223"/>
        <v>7791.045464529202</v>
      </c>
      <c r="U1099">
        <f t="shared" si="224"/>
        <v>86567.171828102248</v>
      </c>
      <c r="V1099">
        <f t="shared" si="225"/>
        <v>226869522.61522833</v>
      </c>
    </row>
    <row r="1100" spans="5:22" x14ac:dyDescent="0.15">
      <c r="E1100" s="1">
        <v>44386</v>
      </c>
      <c r="F1100">
        <f t="shared" si="215"/>
        <v>174872456677.73154</v>
      </c>
      <c r="G1100">
        <f t="shared" si="216"/>
        <v>53518469.736106485</v>
      </c>
      <c r="H1100">
        <v>6000000</v>
      </c>
      <c r="I1100">
        <v>0.09</v>
      </c>
      <c r="J1100">
        <f t="shared" si="226"/>
        <v>156862745.09803921</v>
      </c>
      <c r="K1100">
        <f t="shared" si="217"/>
        <v>1836.2572615332256</v>
      </c>
      <c r="L1100">
        <f t="shared" si="218"/>
        <v>20402.858461480286</v>
      </c>
      <c r="N1100">
        <v>20000000000</v>
      </c>
      <c r="O1100" s="2">
        <f t="shared" si="219"/>
        <v>8.743622833886576</v>
      </c>
      <c r="P1100" s="2">
        <f t="shared" si="220"/>
        <v>2.6759234868053241E-3</v>
      </c>
      <c r="Q1100" s="2">
        <f t="shared" si="221"/>
        <v>3.0604287692220425E-4</v>
      </c>
      <c r="R1100">
        <v>120000</v>
      </c>
      <c r="S1100">
        <f t="shared" si="222"/>
        <v>122980.39215686274</v>
      </c>
      <c r="T1100">
        <f t="shared" si="223"/>
        <v>7791.2465288124404</v>
      </c>
      <c r="U1100">
        <f t="shared" si="224"/>
        <v>86569.405875693788</v>
      </c>
      <c r="V1100">
        <f t="shared" si="225"/>
        <v>227079070.17921329</v>
      </c>
    </row>
    <row r="1101" spans="5:22" x14ac:dyDescent="0.15">
      <c r="E1101" s="1">
        <v>44387</v>
      </c>
      <c r="F1101">
        <f t="shared" si="215"/>
        <v>175029319422.82959</v>
      </c>
      <c r="G1101">
        <f t="shared" si="216"/>
        <v>53538872.594567962</v>
      </c>
      <c r="H1101">
        <v>6000000</v>
      </c>
      <c r="I1101">
        <v>0.09</v>
      </c>
      <c r="J1101">
        <f t="shared" si="226"/>
        <v>156862745.09803921</v>
      </c>
      <c r="K1101">
        <f t="shared" si="217"/>
        <v>1835.3110017607048</v>
      </c>
      <c r="L1101">
        <f t="shared" si="218"/>
        <v>20392.344464007831</v>
      </c>
      <c r="N1101">
        <v>20000000000</v>
      </c>
      <c r="O1101" s="2">
        <f t="shared" si="219"/>
        <v>8.7514659711414797</v>
      </c>
      <c r="P1101" s="2">
        <f t="shared" si="220"/>
        <v>2.6769436297283981E-3</v>
      </c>
      <c r="Q1101" s="2">
        <f t="shared" si="221"/>
        <v>3.0588516696011749E-4</v>
      </c>
      <c r="R1101">
        <v>120000</v>
      </c>
      <c r="S1101">
        <f t="shared" si="222"/>
        <v>122980.39215686274</v>
      </c>
      <c r="T1101">
        <f t="shared" si="223"/>
        <v>7791.4473092877688</v>
      </c>
      <c r="U1101">
        <f t="shared" si="224"/>
        <v>86571.636769864097</v>
      </c>
      <c r="V1101">
        <f t="shared" si="225"/>
        <v>227288619.97724584</v>
      </c>
    </row>
    <row r="1102" spans="5:22" x14ac:dyDescent="0.15">
      <c r="E1102" s="1">
        <v>44388</v>
      </c>
      <c r="F1102">
        <f t="shared" si="215"/>
        <v>175186182167.92764</v>
      </c>
      <c r="G1102">
        <f t="shared" si="216"/>
        <v>53559264.939031973</v>
      </c>
      <c r="H1102">
        <v>6000000</v>
      </c>
      <c r="I1102">
        <v>0.09</v>
      </c>
      <c r="J1102">
        <f t="shared" si="226"/>
        <v>156862745.09803921</v>
      </c>
      <c r="K1102">
        <f t="shared" si="217"/>
        <v>1834.366076464587</v>
      </c>
      <c r="L1102">
        <f t="shared" si="218"/>
        <v>20381.845294050967</v>
      </c>
      <c r="N1102">
        <v>20000000000</v>
      </c>
      <c r="O1102" s="2">
        <f t="shared" si="219"/>
        <v>8.7593091083963817</v>
      </c>
      <c r="P1102" s="2">
        <f t="shared" si="220"/>
        <v>2.6779632469515987E-3</v>
      </c>
      <c r="Q1102" s="2">
        <f t="shared" si="221"/>
        <v>3.0572767941076451E-4</v>
      </c>
      <c r="R1102">
        <v>120000</v>
      </c>
      <c r="S1102">
        <f t="shared" si="222"/>
        <v>122980.39215686274</v>
      </c>
      <c r="T1102">
        <f t="shared" si="223"/>
        <v>7791.6478066095551</v>
      </c>
      <c r="U1102">
        <f t="shared" si="224"/>
        <v>86573.864517883951</v>
      </c>
      <c r="V1102">
        <f t="shared" si="225"/>
        <v>227498172.00617257</v>
      </c>
    </row>
    <row r="1103" spans="5:22" x14ac:dyDescent="0.15">
      <c r="E1103" s="1">
        <v>44389</v>
      </c>
      <c r="F1103">
        <f t="shared" si="215"/>
        <v>175343044913.0257</v>
      </c>
      <c r="G1103">
        <f t="shared" si="216"/>
        <v>53579646.784326024</v>
      </c>
      <c r="H1103">
        <v>6000000</v>
      </c>
      <c r="I1103">
        <v>0.09</v>
      </c>
      <c r="J1103">
        <f t="shared" si="226"/>
        <v>156862745.09803921</v>
      </c>
      <c r="K1103">
        <f t="shared" si="217"/>
        <v>1833.4224825707615</v>
      </c>
      <c r="L1103">
        <f t="shared" si="218"/>
        <v>20371.360917452908</v>
      </c>
      <c r="N1103">
        <v>20000000000</v>
      </c>
      <c r="O1103" s="2">
        <f t="shared" si="219"/>
        <v>8.7671522456512854</v>
      </c>
      <c r="P1103" s="2">
        <f t="shared" si="220"/>
        <v>2.6789823392163012E-3</v>
      </c>
      <c r="Q1103" s="2">
        <f t="shared" si="221"/>
        <v>3.0557041376179362E-4</v>
      </c>
      <c r="R1103">
        <v>120000</v>
      </c>
      <c r="S1103">
        <f t="shared" si="222"/>
        <v>122980.39215686274</v>
      </c>
      <c r="T1103">
        <f t="shared" si="223"/>
        <v>7791.8480214300744</v>
      </c>
      <c r="U1103">
        <f t="shared" si="224"/>
        <v>86576.089127000829</v>
      </c>
      <c r="V1103">
        <f t="shared" si="225"/>
        <v>227707726.26284733</v>
      </c>
    </row>
    <row r="1104" spans="5:22" x14ac:dyDescent="0.15">
      <c r="E1104" s="1">
        <v>44390</v>
      </c>
      <c r="F1104">
        <f t="shared" si="215"/>
        <v>175499907658.12375</v>
      </c>
      <c r="G1104">
        <f t="shared" si="216"/>
        <v>53600018.145243481</v>
      </c>
      <c r="H1104">
        <v>6000000</v>
      </c>
      <c r="I1104">
        <v>0.09</v>
      </c>
      <c r="J1104">
        <f t="shared" si="226"/>
        <v>156862745.09803921</v>
      </c>
      <c r="K1104">
        <f t="shared" si="217"/>
        <v>1832.4802170149419</v>
      </c>
      <c r="L1104">
        <f t="shared" si="218"/>
        <v>20360.891300166022</v>
      </c>
      <c r="N1104">
        <v>20000000000</v>
      </c>
      <c r="O1104" s="2">
        <f t="shared" si="219"/>
        <v>8.7749953829061873</v>
      </c>
      <c r="P1104" s="2">
        <f t="shared" si="220"/>
        <v>2.6800009072621739E-3</v>
      </c>
      <c r="Q1104" s="2">
        <f t="shared" si="221"/>
        <v>3.0541336950249033E-4</v>
      </c>
      <c r="R1104">
        <v>120000</v>
      </c>
      <c r="S1104">
        <f t="shared" si="222"/>
        <v>122980.39215686274</v>
      </c>
      <c r="T1104">
        <f t="shared" si="223"/>
        <v>7792.047954399517</v>
      </c>
      <c r="U1104">
        <f t="shared" si="224"/>
        <v>86578.310604439088</v>
      </c>
      <c r="V1104">
        <f t="shared" si="225"/>
        <v>227917282.74413121</v>
      </c>
    </row>
    <row r="1105" spans="5:22" x14ac:dyDescent="0.15">
      <c r="E1105" s="1">
        <v>44391</v>
      </c>
      <c r="F1105">
        <f t="shared" si="215"/>
        <v>175656770403.2218</v>
      </c>
      <c r="G1105">
        <f t="shared" si="216"/>
        <v>53620379.036543645</v>
      </c>
      <c r="H1105">
        <v>6000000</v>
      </c>
      <c r="I1105">
        <v>0.09</v>
      </c>
      <c r="J1105">
        <f t="shared" si="226"/>
        <v>156862745.09803921</v>
      </c>
      <c r="K1105">
        <f t="shared" si="217"/>
        <v>1831.5392767426231</v>
      </c>
      <c r="L1105">
        <f t="shared" si="218"/>
        <v>20350.436408251368</v>
      </c>
      <c r="N1105">
        <v>20000000000</v>
      </c>
      <c r="O1105" s="2">
        <f t="shared" si="219"/>
        <v>8.7828385201610892</v>
      </c>
      <c r="P1105" s="2">
        <f t="shared" si="220"/>
        <v>2.681018951827182E-3</v>
      </c>
      <c r="Q1105" s="2">
        <f t="shared" si="221"/>
        <v>3.0525654612377051E-4</v>
      </c>
      <c r="R1105">
        <v>120000</v>
      </c>
      <c r="S1105">
        <f t="shared" si="222"/>
        <v>122980.39215686274</v>
      </c>
      <c r="T1105">
        <f t="shared" si="223"/>
        <v>7792.2476061659963</v>
      </c>
      <c r="U1105">
        <f t="shared" si="224"/>
        <v>86580.528957399962</v>
      </c>
      <c r="V1105">
        <f t="shared" si="225"/>
        <v>228126841.44689253</v>
      </c>
    </row>
    <row r="1106" spans="5:22" x14ac:dyDescent="0.15">
      <c r="E1106" s="1">
        <v>44392</v>
      </c>
      <c r="F1106">
        <f t="shared" si="215"/>
        <v>175813633148.31985</v>
      </c>
      <c r="G1106">
        <f t="shared" si="216"/>
        <v>53640729.472951896</v>
      </c>
      <c r="H1106">
        <v>6000000</v>
      </c>
      <c r="I1106">
        <v>0.09</v>
      </c>
      <c r="J1106">
        <f t="shared" si="226"/>
        <v>156862745.09803921</v>
      </c>
      <c r="K1106">
        <f t="shared" si="217"/>
        <v>1830.599658709044</v>
      </c>
      <c r="L1106">
        <f t="shared" si="218"/>
        <v>20339.996207878266</v>
      </c>
      <c r="N1106">
        <v>20000000000</v>
      </c>
      <c r="O1106" s="2">
        <f t="shared" si="219"/>
        <v>8.7906816574159929</v>
      </c>
      <c r="P1106" s="2">
        <f t="shared" si="220"/>
        <v>2.6820364736475947E-3</v>
      </c>
      <c r="Q1106" s="2">
        <f t="shared" si="221"/>
        <v>3.0509994311817397E-4</v>
      </c>
      <c r="R1106">
        <v>120000</v>
      </c>
      <c r="S1106">
        <f t="shared" si="222"/>
        <v>122980.39215686274</v>
      </c>
      <c r="T1106">
        <f t="shared" si="223"/>
        <v>7792.4469773755609</v>
      </c>
      <c r="U1106">
        <f t="shared" si="224"/>
        <v>86582.744193061793</v>
      </c>
      <c r="V1106">
        <f t="shared" si="225"/>
        <v>228336402.3680068</v>
      </c>
    </row>
    <row r="1107" spans="5:22" x14ac:dyDescent="0.15">
      <c r="E1107" s="1">
        <v>44393</v>
      </c>
      <c r="F1107">
        <f t="shared" si="215"/>
        <v>175970495893.41791</v>
      </c>
      <c r="G1107">
        <f t="shared" si="216"/>
        <v>53661069.469159774</v>
      </c>
      <c r="H1107">
        <v>6000000</v>
      </c>
      <c r="I1107">
        <v>0.09</v>
      </c>
      <c r="J1107">
        <f t="shared" si="226"/>
        <v>156862745.09803921</v>
      </c>
      <c r="K1107">
        <f t="shared" si="217"/>
        <v>1829.6613598791457</v>
      </c>
      <c r="L1107">
        <f t="shared" si="218"/>
        <v>20329.570665323841</v>
      </c>
      <c r="N1107">
        <v>20000000000</v>
      </c>
      <c r="O1107" s="2">
        <f t="shared" si="219"/>
        <v>8.7985247946708949</v>
      </c>
      <c r="P1107" s="2">
        <f t="shared" si="220"/>
        <v>2.6830534734579889E-3</v>
      </c>
      <c r="Q1107" s="2">
        <f t="shared" si="221"/>
        <v>3.0494355997985763E-4</v>
      </c>
      <c r="R1107">
        <v>120000</v>
      </c>
      <c r="S1107">
        <f t="shared" si="222"/>
        <v>122980.39215686274</v>
      </c>
      <c r="T1107">
        <f t="shared" si="223"/>
        <v>7792.6460686721975</v>
      </c>
      <c r="U1107">
        <f t="shared" si="224"/>
        <v>86584.956318579978</v>
      </c>
      <c r="V1107">
        <f t="shared" si="225"/>
        <v>228545965.50435671</v>
      </c>
    </row>
    <row r="1108" spans="5:22" x14ac:dyDescent="0.15">
      <c r="E1108" s="1">
        <v>44394</v>
      </c>
      <c r="F1108">
        <f t="shared" si="215"/>
        <v>176127358638.51596</v>
      </c>
      <c r="G1108">
        <f t="shared" si="216"/>
        <v>53681399.039825097</v>
      </c>
      <c r="H1108">
        <v>6000000</v>
      </c>
      <c r="I1108">
        <v>0.09</v>
      </c>
      <c r="J1108">
        <f t="shared" si="226"/>
        <v>156862745.09803921</v>
      </c>
      <c r="K1108">
        <f t="shared" si="217"/>
        <v>1828.7243772275335</v>
      </c>
      <c r="L1108">
        <f t="shared" si="218"/>
        <v>20319.159746972597</v>
      </c>
      <c r="N1108">
        <v>20000000000</v>
      </c>
      <c r="O1108" s="2">
        <f t="shared" si="219"/>
        <v>8.8063679319257986</v>
      </c>
      <c r="P1108" s="2">
        <f t="shared" si="220"/>
        <v>2.6840699519912548E-3</v>
      </c>
      <c r="Q1108" s="2">
        <f t="shared" si="221"/>
        <v>3.0478739620458893E-4</v>
      </c>
      <c r="R1108">
        <v>120000</v>
      </c>
      <c r="S1108">
        <f t="shared" si="222"/>
        <v>122980.39215686274</v>
      </c>
      <c r="T1108">
        <f t="shared" si="223"/>
        <v>7792.8448806978477</v>
      </c>
      <c r="U1108">
        <f t="shared" si="224"/>
        <v>86587.165341087195</v>
      </c>
      <c r="V1108">
        <f t="shared" si="225"/>
        <v>228755530.85283217</v>
      </c>
    </row>
    <row r="1109" spans="5:22" x14ac:dyDescent="0.15">
      <c r="E1109" s="1">
        <v>44395</v>
      </c>
      <c r="F1109">
        <f t="shared" si="215"/>
        <v>176284221383.61401</v>
      </c>
      <c r="G1109">
        <f t="shared" si="216"/>
        <v>53701718.199572071</v>
      </c>
      <c r="H1109">
        <v>6000000</v>
      </c>
      <c r="I1109">
        <v>0.09</v>
      </c>
      <c r="J1109">
        <f t="shared" si="226"/>
        <v>156862745.09803921</v>
      </c>
      <c r="K1109">
        <f t="shared" si="217"/>
        <v>1827.7887077384371</v>
      </c>
      <c r="L1109">
        <f t="shared" si="218"/>
        <v>20308.763419315968</v>
      </c>
      <c r="N1109">
        <v>20000000000</v>
      </c>
      <c r="O1109" s="2">
        <f t="shared" si="219"/>
        <v>8.8142110691807005</v>
      </c>
      <c r="P1109" s="2">
        <f t="shared" si="220"/>
        <v>2.6850859099786036E-3</v>
      </c>
      <c r="Q1109" s="2">
        <f t="shared" si="221"/>
        <v>3.0463145128973955E-4</v>
      </c>
      <c r="R1109">
        <v>120000</v>
      </c>
      <c r="S1109">
        <f t="shared" si="222"/>
        <v>122980.39215686274</v>
      </c>
      <c r="T1109">
        <f t="shared" si="223"/>
        <v>7793.0434140924053</v>
      </c>
      <c r="U1109">
        <f t="shared" si="224"/>
        <v>86589.371267693394</v>
      </c>
      <c r="V1109">
        <f t="shared" si="225"/>
        <v>228965098.41033012</v>
      </c>
    </row>
    <row r="1110" spans="5:22" x14ac:dyDescent="0.15">
      <c r="E1110" s="1">
        <v>44396</v>
      </c>
      <c r="F1110">
        <f t="shared" si="215"/>
        <v>176441084128.71207</v>
      </c>
      <c r="G1110">
        <f t="shared" si="216"/>
        <v>53722026.962991387</v>
      </c>
      <c r="H1110">
        <v>6000000</v>
      </c>
      <c r="I1110">
        <v>0.09</v>
      </c>
      <c r="J1110">
        <f t="shared" si="226"/>
        <v>156862745.09803921</v>
      </c>
      <c r="K1110">
        <f t="shared" si="217"/>
        <v>1826.8543484056702</v>
      </c>
      <c r="L1110">
        <f t="shared" si="218"/>
        <v>20298.38164895189</v>
      </c>
      <c r="N1110">
        <v>20000000000</v>
      </c>
      <c r="O1110" s="2">
        <f t="shared" si="219"/>
        <v>8.8220542064356025</v>
      </c>
      <c r="P1110" s="2">
        <f t="shared" si="220"/>
        <v>2.6861013481495693E-3</v>
      </c>
      <c r="Q1110" s="2">
        <f t="shared" si="221"/>
        <v>3.0447572473427836E-4</v>
      </c>
      <c r="R1110">
        <v>120000</v>
      </c>
      <c r="S1110">
        <f t="shared" si="222"/>
        <v>122980.39215686274</v>
      </c>
      <c r="T1110">
        <f t="shared" si="223"/>
        <v>7793.2416694937328</v>
      </c>
      <c r="U1110">
        <f t="shared" si="224"/>
        <v>86591.574105485925</v>
      </c>
      <c r="V1110">
        <f t="shared" si="225"/>
        <v>229174668.17375469</v>
      </c>
    </row>
    <row r="1111" spans="5:22" x14ac:dyDescent="0.15">
      <c r="E1111" s="1">
        <v>44397</v>
      </c>
      <c r="F1111">
        <f t="shared" si="215"/>
        <v>176597946873.81012</v>
      </c>
      <c r="G1111">
        <f t="shared" si="216"/>
        <v>53742325.344640337</v>
      </c>
      <c r="H1111">
        <v>6000000</v>
      </c>
      <c r="I1111">
        <v>0.09</v>
      </c>
      <c r="J1111">
        <f t="shared" si="226"/>
        <v>156862745.09803921</v>
      </c>
      <c r="K1111">
        <f t="shared" si="217"/>
        <v>1825.9212962325932</v>
      </c>
      <c r="L1111">
        <f t="shared" si="218"/>
        <v>20288.014402584369</v>
      </c>
      <c r="N1111">
        <v>20000000000</v>
      </c>
      <c r="O1111" s="2">
        <f t="shared" si="219"/>
        <v>8.8298973436905062</v>
      </c>
      <c r="P1111" s="2">
        <f t="shared" si="220"/>
        <v>2.6871162672320167E-3</v>
      </c>
      <c r="Q1111" s="2">
        <f t="shared" si="221"/>
        <v>3.0432021603876556E-4</v>
      </c>
      <c r="R1111">
        <v>120000</v>
      </c>
      <c r="S1111">
        <f t="shared" si="222"/>
        <v>122980.39215686274</v>
      </c>
      <c r="T1111">
        <f t="shared" si="223"/>
        <v>7793.4396475376652</v>
      </c>
      <c r="U1111">
        <f t="shared" si="224"/>
        <v>86593.773861529611</v>
      </c>
      <c r="V1111">
        <f t="shared" si="225"/>
        <v>229384240.14001703</v>
      </c>
    </row>
    <row r="1112" spans="5:22" x14ac:dyDescent="0.15">
      <c r="E1112" s="1">
        <v>44398</v>
      </c>
      <c r="F1112">
        <f t="shared" si="215"/>
        <v>176754809618.90817</v>
      </c>
      <c r="G1112">
        <f t="shared" si="216"/>
        <v>53762613.35904292</v>
      </c>
      <c r="H1112">
        <v>6000000</v>
      </c>
      <c r="I1112">
        <v>0.09</v>
      </c>
      <c r="J1112">
        <f t="shared" si="226"/>
        <v>156862745.09803921</v>
      </c>
      <c r="K1112">
        <f t="shared" si="217"/>
        <v>1824.9895482320742</v>
      </c>
      <c r="L1112">
        <f t="shared" si="218"/>
        <v>20277.661647023047</v>
      </c>
      <c r="N1112">
        <v>20000000000</v>
      </c>
      <c r="O1112" s="2">
        <f t="shared" si="219"/>
        <v>8.8377404809454081</v>
      </c>
      <c r="P1112" s="2">
        <f t="shared" si="220"/>
        <v>2.6881306679521458E-3</v>
      </c>
      <c r="Q1112" s="2">
        <f t="shared" si="221"/>
        <v>3.0416492470534571E-4</v>
      </c>
      <c r="R1112">
        <v>120000</v>
      </c>
      <c r="S1112">
        <f t="shared" si="222"/>
        <v>122980.39215686274</v>
      </c>
      <c r="T1112">
        <f t="shared" si="223"/>
        <v>7793.6373488580257</v>
      </c>
      <c r="U1112">
        <f t="shared" si="224"/>
        <v>86595.970542866955</v>
      </c>
      <c r="V1112">
        <f t="shared" si="225"/>
        <v>229593814.30603543</v>
      </c>
    </row>
    <row r="1113" spans="5:22" x14ac:dyDescent="0.15">
      <c r="E1113" s="1">
        <v>44399</v>
      </c>
      <c r="F1113">
        <f t="shared" si="215"/>
        <v>176911672364.00623</v>
      </c>
      <c r="G1113">
        <f t="shared" si="216"/>
        <v>53782891.020689942</v>
      </c>
      <c r="H1113">
        <v>6000000</v>
      </c>
      <c r="I1113">
        <v>0.09</v>
      </c>
      <c r="J1113">
        <f t="shared" si="226"/>
        <v>156862745.09803921</v>
      </c>
      <c r="K1113">
        <f t="shared" si="217"/>
        <v>1824.0591014264494</v>
      </c>
      <c r="L1113">
        <f t="shared" si="218"/>
        <v>20267.32334918277</v>
      </c>
      <c r="N1113">
        <v>20000000000</v>
      </c>
      <c r="O1113" s="2">
        <f t="shared" si="219"/>
        <v>8.8455836182003118</v>
      </c>
      <c r="P1113" s="2">
        <f t="shared" si="220"/>
        <v>2.6891445510344972E-3</v>
      </c>
      <c r="Q1113" s="2">
        <f t="shared" si="221"/>
        <v>3.0400985023774159E-4</v>
      </c>
      <c r="R1113">
        <v>120000</v>
      </c>
      <c r="S1113">
        <f t="shared" si="222"/>
        <v>122980.39215686274</v>
      </c>
      <c r="T1113">
        <f t="shared" si="223"/>
        <v>7793.834774086622</v>
      </c>
      <c r="U1113">
        <f t="shared" si="224"/>
        <v>86598.164156518033</v>
      </c>
      <c r="V1113">
        <f t="shared" si="225"/>
        <v>229803390.66873518</v>
      </c>
    </row>
    <row r="1114" spans="5:22" x14ac:dyDescent="0.15">
      <c r="E1114" s="1">
        <v>44400</v>
      </c>
      <c r="F1114">
        <f t="shared" si="215"/>
        <v>177068535109.10428</v>
      </c>
      <c r="G1114">
        <f t="shared" si="216"/>
        <v>53803158.344039127</v>
      </c>
      <c r="H1114">
        <v>6000000</v>
      </c>
      <c r="I1114">
        <v>0.09</v>
      </c>
      <c r="J1114">
        <f t="shared" si="226"/>
        <v>156862745.09803921</v>
      </c>
      <c r="K1114">
        <f t="shared" si="217"/>
        <v>1823.1299528474863</v>
      </c>
      <c r="L1114">
        <f t="shared" si="218"/>
        <v>20256.999476083183</v>
      </c>
      <c r="N1114">
        <v>20000000000</v>
      </c>
      <c r="O1114" s="2">
        <f t="shared" si="219"/>
        <v>8.8534267554552137</v>
      </c>
      <c r="P1114" s="2">
        <f t="shared" si="220"/>
        <v>2.6901579172019562E-3</v>
      </c>
      <c r="Q1114" s="2">
        <f t="shared" si="221"/>
        <v>3.0385499214124773E-4</v>
      </c>
      <c r="R1114">
        <v>120000</v>
      </c>
      <c r="S1114">
        <f t="shared" si="222"/>
        <v>122980.39215686274</v>
      </c>
      <c r="T1114">
        <f t="shared" si="223"/>
        <v>7794.0319238532657</v>
      </c>
      <c r="U1114">
        <f t="shared" si="224"/>
        <v>86600.354709480729</v>
      </c>
      <c r="V1114">
        <f t="shared" si="225"/>
        <v>230012969.22504857</v>
      </c>
    </row>
    <row r="1115" spans="5:22" x14ac:dyDescent="0.15">
      <c r="E1115" s="1">
        <v>44401</v>
      </c>
      <c r="F1115">
        <f t="shared" si="215"/>
        <v>177225397854.20233</v>
      </c>
      <c r="G1115">
        <f t="shared" si="216"/>
        <v>53823415.34351521</v>
      </c>
      <c r="H1115">
        <v>6000000</v>
      </c>
      <c r="I1115">
        <v>0.09</v>
      </c>
      <c r="J1115">
        <f t="shared" si="226"/>
        <v>156862745.09803921</v>
      </c>
      <c r="K1115">
        <f t="shared" si="217"/>
        <v>1822.2020995363434</v>
      </c>
      <c r="L1115">
        <f t="shared" si="218"/>
        <v>20246.689994848261</v>
      </c>
      <c r="N1115">
        <v>20000000000</v>
      </c>
      <c r="O1115" s="2">
        <f t="shared" si="219"/>
        <v>8.8612698927101174</v>
      </c>
      <c r="P1115" s="2">
        <f t="shared" si="220"/>
        <v>2.6911707671757605E-3</v>
      </c>
      <c r="Q1115" s="2">
        <f t="shared" si="221"/>
        <v>3.0370034992272389E-4</v>
      </c>
      <c r="R1115">
        <v>120000</v>
      </c>
      <c r="S1115">
        <f t="shared" si="222"/>
        <v>122980.39215686274</v>
      </c>
      <c r="T1115">
        <f t="shared" si="223"/>
        <v>7794.228798785769</v>
      </c>
      <c r="U1115">
        <f t="shared" si="224"/>
        <v>86602.542208730767</v>
      </c>
      <c r="V1115">
        <f t="shared" si="225"/>
        <v>230222549.97191492</v>
      </c>
    </row>
    <row r="1116" spans="5:22" x14ac:dyDescent="0.15">
      <c r="E1116" s="1">
        <v>44402</v>
      </c>
      <c r="F1116">
        <f t="shared" si="215"/>
        <v>177382260599.30038</v>
      </c>
      <c r="G1116">
        <f t="shared" si="216"/>
        <v>53843662.033510059</v>
      </c>
      <c r="H1116">
        <v>6000000</v>
      </c>
      <c r="I1116">
        <v>0.09</v>
      </c>
      <c r="J1116">
        <f t="shared" si="226"/>
        <v>156862745.09803921</v>
      </c>
      <c r="K1116">
        <f t="shared" si="217"/>
        <v>1821.2755385435344</v>
      </c>
      <c r="L1116">
        <f t="shared" si="218"/>
        <v>20236.39487270594</v>
      </c>
      <c r="N1116">
        <v>20000000000</v>
      </c>
      <c r="O1116" s="2">
        <f t="shared" si="219"/>
        <v>8.8691130299650194</v>
      </c>
      <c r="P1116" s="2">
        <f t="shared" si="220"/>
        <v>2.692183101675503E-3</v>
      </c>
      <c r="Q1116" s="2">
        <f t="shared" si="221"/>
        <v>3.0354592309058906E-4</v>
      </c>
      <c r="R1116">
        <v>120000</v>
      </c>
      <c r="S1116">
        <f t="shared" si="222"/>
        <v>122980.39215686274</v>
      </c>
      <c r="T1116">
        <f t="shared" si="223"/>
        <v>7794.425399509968</v>
      </c>
      <c r="U1116">
        <f t="shared" si="224"/>
        <v>86604.726661221866</v>
      </c>
      <c r="V1116">
        <f t="shared" si="225"/>
        <v>230432132.90628052</v>
      </c>
    </row>
    <row r="1117" spans="5:22" x14ac:dyDescent="0.15">
      <c r="E1117" s="1">
        <v>44403</v>
      </c>
      <c r="F1117">
        <f t="shared" si="215"/>
        <v>177539123344.39844</v>
      </c>
      <c r="G1117">
        <f t="shared" si="216"/>
        <v>53863898.428382762</v>
      </c>
      <c r="H1117">
        <v>6000000</v>
      </c>
      <c r="I1117">
        <v>0.09</v>
      </c>
      <c r="J1117">
        <f t="shared" si="226"/>
        <v>156862745.09803921</v>
      </c>
      <c r="K1117">
        <f t="shared" si="217"/>
        <v>1820.3502669288885</v>
      </c>
      <c r="L1117">
        <f t="shared" si="218"/>
        <v>20226.114076987651</v>
      </c>
      <c r="N1117">
        <v>20000000000</v>
      </c>
      <c r="O1117" s="2">
        <f t="shared" si="219"/>
        <v>8.8769561672199213</v>
      </c>
      <c r="P1117" s="2">
        <f t="shared" si="220"/>
        <v>2.6931949214191379E-3</v>
      </c>
      <c r="Q1117" s="2">
        <f t="shared" si="221"/>
        <v>3.0339171115481475E-4</v>
      </c>
      <c r="R1117">
        <v>120000</v>
      </c>
      <c r="S1117">
        <f t="shared" si="222"/>
        <v>122980.39215686274</v>
      </c>
      <c r="T1117">
        <f t="shared" si="223"/>
        <v>7794.6217266497151</v>
      </c>
      <c r="U1117">
        <f t="shared" si="224"/>
        <v>86606.90807388573</v>
      </c>
      <c r="V1117">
        <f t="shared" si="225"/>
        <v>230641718.02509862</v>
      </c>
    </row>
    <row r="1118" spans="5:22" x14ac:dyDescent="0.15">
      <c r="E1118" s="1">
        <v>44404</v>
      </c>
      <c r="F1118">
        <f t="shared" si="215"/>
        <v>177695986089.49649</v>
      </c>
      <c r="G1118">
        <f t="shared" si="216"/>
        <v>53884124.542459749</v>
      </c>
      <c r="H1118">
        <v>6000000</v>
      </c>
      <c r="I1118">
        <v>0.09</v>
      </c>
      <c r="J1118">
        <f t="shared" si="226"/>
        <v>156862745.09803921</v>
      </c>
      <c r="K1118">
        <f t="shared" si="217"/>
        <v>1819.4262817615152</v>
      </c>
      <c r="L1118">
        <f t="shared" si="218"/>
        <v>20215.847575127947</v>
      </c>
      <c r="N1118">
        <v>20000000000</v>
      </c>
      <c r="O1118" s="2">
        <f t="shared" si="219"/>
        <v>8.884799304474825</v>
      </c>
      <c r="P1118" s="2">
        <f t="shared" si="220"/>
        <v>2.6942062271229873E-3</v>
      </c>
      <c r="Q1118" s="2">
        <f t="shared" si="221"/>
        <v>3.0323771362691915E-4</v>
      </c>
      <c r="R1118">
        <v>120000</v>
      </c>
      <c r="S1118">
        <f t="shared" si="222"/>
        <v>122980.39215686274</v>
      </c>
      <c r="T1118">
        <f t="shared" si="223"/>
        <v>7794.8177808268974</v>
      </c>
      <c r="U1118">
        <f t="shared" si="224"/>
        <v>86609.08645363219</v>
      </c>
      <c r="V1118">
        <f t="shared" si="225"/>
        <v>230851305.32532936</v>
      </c>
    </row>
    <row r="1119" spans="5:22" x14ac:dyDescent="0.15">
      <c r="E1119" s="1">
        <v>44405</v>
      </c>
      <c r="F1119">
        <f t="shared" si="215"/>
        <v>177852848834.59454</v>
      </c>
      <c r="G1119">
        <f t="shared" si="216"/>
        <v>53904340.390034877</v>
      </c>
      <c r="H1119">
        <v>6000000</v>
      </c>
      <c r="I1119">
        <v>0.09</v>
      </c>
      <c r="J1119">
        <f t="shared" si="226"/>
        <v>156862745.09803921</v>
      </c>
      <c r="K1119">
        <f t="shared" si="217"/>
        <v>1818.5035801197632</v>
      </c>
      <c r="L1119">
        <f t="shared" si="218"/>
        <v>20205.595334664038</v>
      </c>
      <c r="N1119">
        <v>20000000000</v>
      </c>
      <c r="O1119" s="2">
        <f t="shared" si="219"/>
        <v>8.892642441729727</v>
      </c>
      <c r="P1119" s="2">
        <f t="shared" si="220"/>
        <v>2.6952170195017437E-3</v>
      </c>
      <c r="Q1119" s="2">
        <f t="shared" si="221"/>
        <v>3.0308393001996056E-4</v>
      </c>
      <c r="R1119">
        <v>120000</v>
      </c>
      <c r="S1119">
        <f t="shared" si="222"/>
        <v>122980.39215686274</v>
      </c>
      <c r="T1119">
        <f t="shared" si="223"/>
        <v>7795.0135626614401</v>
      </c>
      <c r="U1119">
        <f t="shared" si="224"/>
        <v>86611.261807349336</v>
      </c>
      <c r="V1119">
        <f t="shared" si="225"/>
        <v>231060894.80393988</v>
      </c>
    </row>
    <row r="1120" spans="5:22" x14ac:dyDescent="0.15">
      <c r="E1120" s="1">
        <v>44406</v>
      </c>
      <c r="F1120">
        <f t="shared" si="215"/>
        <v>178009711579.6926</v>
      </c>
      <c r="G1120">
        <f t="shared" si="216"/>
        <v>53924545.985369541</v>
      </c>
      <c r="H1120">
        <v>6000000</v>
      </c>
      <c r="I1120">
        <v>0.09</v>
      </c>
      <c r="J1120">
        <f t="shared" si="226"/>
        <v>156862745.09803921</v>
      </c>
      <c r="K1120">
        <f t="shared" si="217"/>
        <v>1817.5821590911876</v>
      </c>
      <c r="L1120">
        <f t="shared" si="218"/>
        <v>20195.357323235417</v>
      </c>
      <c r="N1120">
        <v>20000000000</v>
      </c>
      <c r="O1120" s="2">
        <f t="shared" si="219"/>
        <v>8.9004855789846307</v>
      </c>
      <c r="P1120" s="2">
        <f t="shared" si="220"/>
        <v>2.696227299268477E-3</v>
      </c>
      <c r="Q1120" s="2">
        <f t="shared" si="221"/>
        <v>3.0293035984853126E-4</v>
      </c>
      <c r="R1120">
        <v>120000</v>
      </c>
      <c r="S1120">
        <f t="shared" si="222"/>
        <v>122980.39215686274</v>
      </c>
      <c r="T1120">
        <f t="shared" si="223"/>
        <v>7795.2090727713139</v>
      </c>
      <c r="U1120">
        <f t="shared" si="224"/>
        <v>86613.43414190349</v>
      </c>
      <c r="V1120">
        <f t="shared" si="225"/>
        <v>231270486.4579041</v>
      </c>
    </row>
    <row r="1121" spans="5:22" x14ac:dyDescent="0.15">
      <c r="E1121" s="1">
        <v>44407</v>
      </c>
      <c r="F1121">
        <f t="shared" si="215"/>
        <v>178166574324.79065</v>
      </c>
      <c r="G1121">
        <f t="shared" si="216"/>
        <v>53944741.342692778</v>
      </c>
      <c r="H1121">
        <v>6000000</v>
      </c>
      <c r="I1121">
        <v>0.09</v>
      </c>
      <c r="J1121">
        <f t="shared" si="226"/>
        <v>156862745.09803921</v>
      </c>
      <c r="K1121">
        <f t="shared" si="217"/>
        <v>1816.6620157725088</v>
      </c>
      <c r="L1121">
        <f t="shared" si="218"/>
        <v>20185.133508583433</v>
      </c>
      <c r="N1121">
        <v>20000000000</v>
      </c>
      <c r="O1121" s="2">
        <f t="shared" si="219"/>
        <v>8.9083287162395326</v>
      </c>
      <c r="P1121" s="2">
        <f t="shared" si="220"/>
        <v>2.6972370671346389E-3</v>
      </c>
      <c r="Q1121" s="2">
        <f t="shared" si="221"/>
        <v>3.0277700262875144E-4</v>
      </c>
      <c r="R1121">
        <v>120000</v>
      </c>
      <c r="S1121">
        <f t="shared" si="222"/>
        <v>122980.39215686274</v>
      </c>
      <c r="T1121">
        <f t="shared" si="223"/>
        <v>7795.4043117725478</v>
      </c>
      <c r="U1121">
        <f t="shared" si="224"/>
        <v>86615.603464139422</v>
      </c>
      <c r="V1121">
        <f t="shared" si="225"/>
        <v>231480080.28420287</v>
      </c>
    </row>
    <row r="1122" spans="5:22" x14ac:dyDescent="0.15">
      <c r="E1122" s="1">
        <v>44408</v>
      </c>
      <c r="F1122">
        <f t="shared" si="215"/>
        <v>178323437069.8887</v>
      </c>
      <c r="G1122">
        <f t="shared" si="216"/>
        <v>53964926.476201363</v>
      </c>
      <c r="H1122">
        <v>6000000</v>
      </c>
      <c r="I1122">
        <v>0.09</v>
      </c>
      <c r="J1122">
        <f t="shared" si="226"/>
        <v>156862745.09803921</v>
      </c>
      <c r="K1122">
        <f t="shared" si="217"/>
        <v>1815.7431472695778</v>
      </c>
      <c r="L1122">
        <f t="shared" si="218"/>
        <v>20174.923858550865</v>
      </c>
      <c r="N1122">
        <v>20000000000</v>
      </c>
      <c r="O1122" s="2">
        <f t="shared" si="219"/>
        <v>8.9161718534944345</v>
      </c>
      <c r="P1122" s="2">
        <f t="shared" si="220"/>
        <v>2.6982463238100682E-3</v>
      </c>
      <c r="Q1122" s="2">
        <f t="shared" si="221"/>
        <v>3.0262385787826291E-4</v>
      </c>
      <c r="R1122">
        <v>120000</v>
      </c>
      <c r="S1122">
        <f t="shared" si="222"/>
        <v>122980.39215686274</v>
      </c>
      <c r="T1122">
        <f t="shared" si="223"/>
        <v>7795.5992802792307</v>
      </c>
      <c r="U1122">
        <f t="shared" si="224"/>
        <v>86617.76978088035</v>
      </c>
      <c r="V1122">
        <f t="shared" si="225"/>
        <v>231689676.27982387</v>
      </c>
    </row>
    <row r="1123" spans="5:22" x14ac:dyDescent="0.15">
      <c r="E1123" s="1">
        <v>44409</v>
      </c>
      <c r="F1123">
        <f t="shared" si="215"/>
        <v>178480299814.98676</v>
      </c>
      <c r="G1123">
        <f t="shared" si="216"/>
        <v>53985101.400059916</v>
      </c>
      <c r="H1123">
        <v>6000000</v>
      </c>
      <c r="I1123">
        <v>0.09</v>
      </c>
      <c r="J1123">
        <f t="shared" si="226"/>
        <v>156862745.09803921</v>
      </c>
      <c r="K1123">
        <f t="shared" si="217"/>
        <v>1814.8255506973389</v>
      </c>
      <c r="L1123">
        <f t="shared" si="218"/>
        <v>20164.728341081543</v>
      </c>
      <c r="N1123">
        <v>20000000000</v>
      </c>
      <c r="O1123" s="2">
        <f t="shared" si="219"/>
        <v>8.9240149907493382</v>
      </c>
      <c r="P1123" s="2">
        <f t="shared" si="220"/>
        <v>2.6992550700029958E-3</v>
      </c>
      <c r="Q1123" s="2">
        <f t="shared" si="221"/>
        <v>3.0247092511622315E-4</v>
      </c>
      <c r="R1123">
        <v>120000</v>
      </c>
      <c r="S1123">
        <f t="shared" si="222"/>
        <v>122980.39215686274</v>
      </c>
      <c r="T1123">
        <f t="shared" si="223"/>
        <v>7795.7939789035254</v>
      </c>
      <c r="U1123">
        <f t="shared" si="224"/>
        <v>86619.933098928057</v>
      </c>
      <c r="V1123">
        <f t="shared" si="225"/>
        <v>231899274.44176161</v>
      </c>
    </row>
    <row r="1124" spans="5:22" x14ac:dyDescent="0.15">
      <c r="E1124" s="1">
        <v>44410</v>
      </c>
      <c r="F1124">
        <f t="shared" si="215"/>
        <v>178637162560.08481</v>
      </c>
      <c r="G1124">
        <f t="shared" si="216"/>
        <v>54005266.128400996</v>
      </c>
      <c r="H1124">
        <v>6000000</v>
      </c>
      <c r="I1124">
        <v>0.09</v>
      </c>
      <c r="J1124">
        <f t="shared" si="226"/>
        <v>156862745.09803921</v>
      </c>
      <c r="K1124">
        <f t="shared" si="217"/>
        <v>1813.909223179794</v>
      </c>
      <c r="L1124">
        <f t="shared" si="218"/>
        <v>20154.546924219936</v>
      </c>
      <c r="N1124">
        <v>20000000000</v>
      </c>
      <c r="O1124" s="2">
        <f t="shared" si="219"/>
        <v>8.9318581280042402</v>
      </c>
      <c r="P1124" s="2">
        <f t="shared" si="220"/>
        <v>2.70026330642005E-3</v>
      </c>
      <c r="Q1124" s="2">
        <f t="shared" si="221"/>
        <v>3.0231820386329895E-4</v>
      </c>
      <c r="R1124">
        <v>120000</v>
      </c>
      <c r="S1124">
        <f t="shared" si="222"/>
        <v>122980.39215686274</v>
      </c>
      <c r="T1124">
        <f t="shared" si="223"/>
        <v>7795.9884082556673</v>
      </c>
      <c r="U1124">
        <f t="shared" si="224"/>
        <v>86622.09342506298</v>
      </c>
      <c r="V1124">
        <f t="shared" si="225"/>
        <v>232108874.76701742</v>
      </c>
    </row>
    <row r="1125" spans="5:22" x14ac:dyDescent="0.15">
      <c r="E1125" s="1">
        <v>44411</v>
      </c>
      <c r="F1125">
        <f t="shared" si="215"/>
        <v>178794025305.18286</v>
      </c>
      <c r="G1125">
        <f t="shared" si="216"/>
        <v>54025420.675325215</v>
      </c>
      <c r="H1125">
        <v>6000000</v>
      </c>
      <c r="I1125">
        <v>0.09</v>
      </c>
      <c r="J1125">
        <f t="shared" si="226"/>
        <v>156862745.09803921</v>
      </c>
      <c r="K1125">
        <f t="shared" si="217"/>
        <v>1812.9941618499643</v>
      </c>
      <c r="L1125">
        <f t="shared" si="218"/>
        <v>20144.379576110714</v>
      </c>
      <c r="N1125">
        <v>20000000000</v>
      </c>
      <c r="O1125" s="2">
        <f t="shared" si="219"/>
        <v>8.9397012652591439</v>
      </c>
      <c r="P1125" s="2">
        <f t="shared" si="220"/>
        <v>2.7012710337662609E-3</v>
      </c>
      <c r="Q1125" s="2">
        <f t="shared" si="221"/>
        <v>3.0216569364166068E-4</v>
      </c>
      <c r="R1125">
        <v>120000</v>
      </c>
      <c r="S1125">
        <f t="shared" si="222"/>
        <v>122980.39215686274</v>
      </c>
      <c r="T1125">
        <f t="shared" si="223"/>
        <v>7796.1825689439838</v>
      </c>
      <c r="U1125">
        <f t="shared" si="224"/>
        <v>86624.250766044264</v>
      </c>
      <c r="V1125">
        <f t="shared" si="225"/>
        <v>232318477.25259936</v>
      </c>
    </row>
    <row r="1126" spans="5:22" x14ac:dyDescent="0.15">
      <c r="E1126" s="1">
        <v>44412</v>
      </c>
      <c r="F1126">
        <f t="shared" si="215"/>
        <v>178950888050.28091</v>
      </c>
      <c r="G1126">
        <f t="shared" si="216"/>
        <v>54045565.054901324</v>
      </c>
      <c r="H1126">
        <v>6000000</v>
      </c>
      <c r="I1126">
        <v>0.09</v>
      </c>
      <c r="J1126">
        <f t="shared" si="226"/>
        <v>156862745.09803921</v>
      </c>
      <c r="K1126">
        <f t="shared" si="217"/>
        <v>1812.0803638498562</v>
      </c>
      <c r="L1126">
        <f t="shared" si="218"/>
        <v>20134.226264998404</v>
      </c>
      <c r="N1126">
        <v>20000000000</v>
      </c>
      <c r="O1126" s="2">
        <f t="shared" si="219"/>
        <v>8.9475444025140458</v>
      </c>
      <c r="P1126" s="2">
        <f t="shared" si="220"/>
        <v>2.7022782527450664E-3</v>
      </c>
      <c r="Q1126" s="2">
        <f t="shared" si="221"/>
        <v>3.0201339397497608E-4</v>
      </c>
      <c r="R1126">
        <v>120000</v>
      </c>
      <c r="S1126">
        <f t="shared" si="222"/>
        <v>122980.39215686274</v>
      </c>
      <c r="T1126">
        <f t="shared" si="223"/>
        <v>7796.3764615748914</v>
      </c>
      <c r="U1126">
        <f t="shared" si="224"/>
        <v>86626.405128609913</v>
      </c>
      <c r="V1126">
        <f t="shared" si="225"/>
        <v>232528081.89552227</v>
      </c>
    </row>
    <row r="1127" spans="5:22" x14ac:dyDescent="0.15">
      <c r="E1127" s="1">
        <v>44413</v>
      </c>
      <c r="F1127">
        <f t="shared" si="215"/>
        <v>179107750795.37897</v>
      </c>
      <c r="G1127">
        <f t="shared" si="216"/>
        <v>54065699.281166323</v>
      </c>
      <c r="H1127">
        <v>6000000</v>
      </c>
      <c r="I1127">
        <v>0.09</v>
      </c>
      <c r="J1127">
        <f t="shared" si="226"/>
        <v>156862745.09803921</v>
      </c>
      <c r="K1127">
        <f t="shared" si="217"/>
        <v>1811.1678263304248</v>
      </c>
      <c r="L1127">
        <f t="shared" si="218"/>
        <v>20124.086959226941</v>
      </c>
      <c r="N1127">
        <v>20000000000</v>
      </c>
      <c r="O1127" s="2">
        <f t="shared" si="219"/>
        <v>8.9553875397689477</v>
      </c>
      <c r="P1127" s="2">
        <f t="shared" si="220"/>
        <v>2.7032849640583161E-3</v>
      </c>
      <c r="Q1127" s="2">
        <f t="shared" si="221"/>
        <v>3.0186130438840413E-4</v>
      </c>
      <c r="R1127">
        <v>120000</v>
      </c>
      <c r="S1127">
        <f t="shared" si="222"/>
        <v>122980.39215686274</v>
      </c>
      <c r="T1127">
        <f t="shared" si="223"/>
        <v>7796.5700867529104</v>
      </c>
      <c r="U1127">
        <f t="shared" si="224"/>
        <v>86628.556519476784</v>
      </c>
      <c r="V1127">
        <f t="shared" si="225"/>
        <v>232737688.69280773</v>
      </c>
    </row>
    <row r="1128" spans="5:22" x14ac:dyDescent="0.15">
      <c r="E1128" s="1">
        <v>44414</v>
      </c>
      <c r="F1128">
        <f t="shared" si="215"/>
        <v>179264613540.47702</v>
      </c>
      <c r="G1128">
        <f t="shared" si="216"/>
        <v>54085823.36812555</v>
      </c>
      <c r="H1128">
        <v>6000000</v>
      </c>
      <c r="I1128">
        <v>0.09</v>
      </c>
      <c r="J1128">
        <f t="shared" si="226"/>
        <v>156862745.09803921</v>
      </c>
      <c r="K1128">
        <f t="shared" si="217"/>
        <v>1810.2565464515367</v>
      </c>
      <c r="L1128">
        <f t="shared" si="218"/>
        <v>20113.961627239296</v>
      </c>
      <c r="N1128">
        <v>20000000000</v>
      </c>
      <c r="O1128" s="2">
        <f t="shared" si="219"/>
        <v>8.9632306770238515</v>
      </c>
      <c r="P1128" s="2">
        <f t="shared" si="220"/>
        <v>2.7042911684062774E-3</v>
      </c>
      <c r="Q1128" s="2">
        <f t="shared" si="221"/>
        <v>3.0170942440858943E-4</v>
      </c>
      <c r="R1128">
        <v>120000</v>
      </c>
      <c r="S1128">
        <f t="shared" si="222"/>
        <v>122980.39215686274</v>
      </c>
      <c r="T1128">
        <f t="shared" si="223"/>
        <v>7796.763445080669</v>
      </c>
      <c r="U1128">
        <f t="shared" si="224"/>
        <v>86630.704945340767</v>
      </c>
      <c r="V1128">
        <f t="shared" si="225"/>
        <v>232947297.64148408</v>
      </c>
    </row>
    <row r="1129" spans="5:22" x14ac:dyDescent="0.15">
      <c r="E1129" s="1">
        <v>44415</v>
      </c>
      <c r="F1129">
        <f t="shared" ref="F1129:F1192" si="227">F1128+J1128</f>
        <v>179421476285.57507</v>
      </c>
      <c r="G1129">
        <f t="shared" ref="G1129:G1192" si="228">G1128+L1128</f>
        <v>54105937.329752788</v>
      </c>
      <c r="H1129">
        <v>6000000</v>
      </c>
      <c r="I1129">
        <v>0.09</v>
      </c>
      <c r="J1129">
        <f t="shared" si="226"/>
        <v>156862745.09803921</v>
      </c>
      <c r="K1129">
        <f t="shared" ref="K1129:K1192" si="229">H1129*G1129/F1129</f>
        <v>1809.3465213819359</v>
      </c>
      <c r="L1129">
        <f t="shared" ref="L1129:L1192" si="230">K1129/I1129</f>
        <v>20103.850237577066</v>
      </c>
      <c r="N1129">
        <v>20000000000</v>
      </c>
      <c r="O1129" s="2">
        <f t="shared" ref="O1129:O1192" si="231">F1129/N1129</f>
        <v>8.9710738142787534</v>
      </c>
      <c r="P1129" s="2">
        <f t="shared" ref="P1129:P1192" si="232">G1129/N1129</f>
        <v>2.7052968664876393E-3</v>
      </c>
      <c r="Q1129" s="2">
        <f t="shared" ref="Q1129:Q1192" si="233">G1129/F1129</f>
        <v>3.0155775356365596E-4</v>
      </c>
      <c r="R1129">
        <v>120000</v>
      </c>
      <c r="S1129">
        <f t="shared" ref="S1129:S1192" si="234">J1129*49%/75000000*R1129</f>
        <v>122980.39215686274</v>
      </c>
      <c r="T1129">
        <f t="shared" ref="T1129:T1192" si="235">V1129/F1129*H1129</f>
        <v>7796.9565371589151</v>
      </c>
      <c r="U1129">
        <f t="shared" ref="U1129:U1192" si="236">T1129/I1129</f>
        <v>86632.85041287684</v>
      </c>
      <c r="V1129">
        <f t="shared" ref="V1129:V1192" si="237">V1128+U1128+S1129</f>
        <v>233156908.73858631</v>
      </c>
    </row>
    <row r="1130" spans="5:22" x14ac:dyDescent="0.15">
      <c r="E1130" s="1">
        <v>44416</v>
      </c>
      <c r="F1130">
        <f t="shared" si="227"/>
        <v>179578339030.67313</v>
      </c>
      <c r="G1130">
        <f t="shared" si="228"/>
        <v>54126041.179990366</v>
      </c>
      <c r="H1130">
        <v>6000000</v>
      </c>
      <c r="I1130">
        <v>0.09</v>
      </c>
      <c r="J1130">
        <f t="shared" si="226"/>
        <v>156862745.09803921</v>
      </c>
      <c r="K1130">
        <f t="shared" si="229"/>
        <v>1808.4377482992074</v>
      </c>
      <c r="L1130">
        <f t="shared" si="230"/>
        <v>20093.752758880084</v>
      </c>
      <c r="N1130">
        <v>20000000000</v>
      </c>
      <c r="O1130" s="2">
        <f t="shared" si="231"/>
        <v>8.9789169515336571</v>
      </c>
      <c r="P1130" s="2">
        <f t="shared" si="232"/>
        <v>2.7063020589995182E-3</v>
      </c>
      <c r="Q1130" s="2">
        <f t="shared" si="233"/>
        <v>3.0140629138320125E-4</v>
      </c>
      <c r="R1130">
        <v>120000</v>
      </c>
      <c r="S1130">
        <f t="shared" si="234"/>
        <v>122980.39215686274</v>
      </c>
      <c r="T1130">
        <f t="shared" si="235"/>
        <v>7797.1493635865136</v>
      </c>
      <c r="U1130">
        <f t="shared" si="236"/>
        <v>86634.992928739041</v>
      </c>
      <c r="V1130">
        <f t="shared" si="237"/>
        <v>233366521.98115605</v>
      </c>
    </row>
    <row r="1131" spans="5:22" x14ac:dyDescent="0.15">
      <c r="E1131" s="1">
        <v>44417</v>
      </c>
      <c r="F1131">
        <f t="shared" si="227"/>
        <v>179735201775.77118</v>
      </c>
      <c r="G1131">
        <f t="shared" si="228"/>
        <v>54146134.932749249</v>
      </c>
      <c r="H1131">
        <v>6000000</v>
      </c>
      <c r="I1131">
        <v>0.09</v>
      </c>
      <c r="J1131">
        <f t="shared" si="226"/>
        <v>156862745.09803921</v>
      </c>
      <c r="K1131">
        <f t="shared" si="229"/>
        <v>1807.5302243897436</v>
      </c>
      <c r="L1131">
        <f t="shared" si="230"/>
        <v>20083.669159886042</v>
      </c>
      <c r="N1131">
        <v>20000000000</v>
      </c>
      <c r="O1131" s="2">
        <f t="shared" si="231"/>
        <v>8.986760088788559</v>
      </c>
      <c r="P1131" s="2">
        <f t="shared" si="232"/>
        <v>2.7073067466374624E-3</v>
      </c>
      <c r="Q1131" s="2">
        <f t="shared" si="233"/>
        <v>3.0125503739829057E-4</v>
      </c>
      <c r="R1131">
        <v>120000</v>
      </c>
      <c r="S1131">
        <f t="shared" si="234"/>
        <v>122980.39215686274</v>
      </c>
      <c r="T1131">
        <f t="shared" si="235"/>
        <v>7797.3419249604694</v>
      </c>
      <c r="U1131">
        <f t="shared" si="236"/>
        <v>86637.132499560772</v>
      </c>
      <c r="V1131">
        <f t="shared" si="237"/>
        <v>233576137.36624166</v>
      </c>
    </row>
    <row r="1132" spans="5:22" x14ac:dyDescent="0.15">
      <c r="E1132" s="1">
        <v>44418</v>
      </c>
      <c r="F1132">
        <f t="shared" si="227"/>
        <v>179892064520.86923</v>
      </c>
      <c r="G1132">
        <f t="shared" si="228"/>
        <v>54166218.601909138</v>
      </c>
      <c r="H1132">
        <v>6000000</v>
      </c>
      <c r="I1132">
        <v>0.09</v>
      </c>
      <c r="J1132">
        <f t="shared" si="226"/>
        <v>156862745.09803921</v>
      </c>
      <c r="K1132">
        <f t="shared" si="229"/>
        <v>1806.6239468487058</v>
      </c>
      <c r="L1132">
        <f t="shared" si="230"/>
        <v>20073.599409430066</v>
      </c>
      <c r="N1132">
        <v>20000000000</v>
      </c>
      <c r="O1132" s="2">
        <f t="shared" si="231"/>
        <v>8.994603226043461</v>
      </c>
      <c r="P1132" s="2">
        <f t="shared" si="232"/>
        <v>2.708310930095457E-3</v>
      </c>
      <c r="Q1132" s="2">
        <f t="shared" si="233"/>
        <v>3.0110399114145097E-4</v>
      </c>
      <c r="R1132">
        <v>120000</v>
      </c>
      <c r="S1132">
        <f t="shared" si="234"/>
        <v>122980.39215686274</v>
      </c>
      <c r="T1132">
        <f t="shared" si="235"/>
        <v>7797.5342218759188</v>
      </c>
      <c r="U1132">
        <f t="shared" si="236"/>
        <v>86639.269131954657</v>
      </c>
      <c r="V1132">
        <f t="shared" si="237"/>
        <v>233785754.89089811</v>
      </c>
    </row>
    <row r="1133" spans="5:22" x14ac:dyDescent="0.15">
      <c r="E1133" s="1">
        <v>44419</v>
      </c>
      <c r="F1133">
        <f t="shared" si="227"/>
        <v>180048927265.96729</v>
      </c>
      <c r="G1133">
        <f t="shared" si="228"/>
        <v>54186292.201318569</v>
      </c>
      <c r="H1133">
        <v>6000000</v>
      </c>
      <c r="I1133">
        <v>0.09</v>
      </c>
      <c r="J1133">
        <f t="shared" si="226"/>
        <v>156862745.09803921</v>
      </c>
      <c r="K1133">
        <f t="shared" si="229"/>
        <v>1805.7189128799932</v>
      </c>
      <c r="L1133">
        <f t="shared" si="230"/>
        <v>20063.543476444371</v>
      </c>
      <c r="N1133">
        <v>20000000000</v>
      </c>
      <c r="O1133" s="2">
        <f t="shared" si="231"/>
        <v>9.0024463632983647</v>
      </c>
      <c r="P1133" s="2">
        <f t="shared" si="232"/>
        <v>2.7093146100659283E-3</v>
      </c>
      <c r="Q1133" s="2">
        <f t="shared" si="233"/>
        <v>3.0095315214666556E-4</v>
      </c>
      <c r="R1133">
        <v>120000</v>
      </c>
      <c r="S1133">
        <f t="shared" si="234"/>
        <v>122980.39215686274</v>
      </c>
      <c r="T1133">
        <f t="shared" si="235"/>
        <v>7797.7262549261486</v>
      </c>
      <c r="U1133">
        <f t="shared" si="236"/>
        <v>86641.402832512758</v>
      </c>
      <c r="V1133">
        <f t="shared" si="237"/>
        <v>233995374.55218694</v>
      </c>
    </row>
    <row r="1134" spans="5:22" x14ac:dyDescent="0.15">
      <c r="E1134" s="1">
        <v>44420</v>
      </c>
      <c r="F1134">
        <f t="shared" si="227"/>
        <v>180205790011.06534</v>
      </c>
      <c r="G1134">
        <f t="shared" si="228"/>
        <v>54206355.744795017</v>
      </c>
      <c r="H1134">
        <v>6000000</v>
      </c>
      <c r="I1134">
        <v>0.09</v>
      </c>
      <c r="J1134">
        <f t="shared" si="226"/>
        <v>156862745.09803921</v>
      </c>
      <c r="K1134">
        <f t="shared" si="229"/>
        <v>1804.8151196962053</v>
      </c>
      <c r="L1134">
        <f t="shared" si="230"/>
        <v>20053.501329957839</v>
      </c>
      <c r="N1134">
        <v>20000000000</v>
      </c>
      <c r="O1134" s="2">
        <f t="shared" si="231"/>
        <v>9.0102895005532666</v>
      </c>
      <c r="P1134" s="2">
        <f t="shared" si="232"/>
        <v>2.7103177872397507E-3</v>
      </c>
      <c r="Q1134" s="2">
        <f t="shared" si="233"/>
        <v>3.0080251994936755E-4</v>
      </c>
      <c r="R1134">
        <v>120000</v>
      </c>
      <c r="S1134">
        <f t="shared" si="234"/>
        <v>122980.39215686274</v>
      </c>
      <c r="T1134">
        <f t="shared" si="235"/>
        <v>7797.9180247025979</v>
      </c>
      <c r="U1134">
        <f t="shared" si="236"/>
        <v>86643.533607806647</v>
      </c>
      <c r="V1134">
        <f t="shared" si="237"/>
        <v>234204996.34717631</v>
      </c>
    </row>
    <row r="1135" spans="5:22" x14ac:dyDescent="0.15">
      <c r="E1135" s="1">
        <v>44421</v>
      </c>
      <c r="F1135">
        <f t="shared" si="227"/>
        <v>180362652756.16339</v>
      </c>
      <c r="G1135">
        <f t="shared" si="228"/>
        <v>54226409.246124975</v>
      </c>
      <c r="H1135">
        <v>6000000</v>
      </c>
      <c r="I1135">
        <v>0.09</v>
      </c>
      <c r="J1135">
        <f t="shared" si="226"/>
        <v>156862745.09803921</v>
      </c>
      <c r="K1135">
        <f t="shared" si="229"/>
        <v>1803.912564518608</v>
      </c>
      <c r="L1135">
        <f t="shared" si="230"/>
        <v>20043.472939095645</v>
      </c>
      <c r="N1135">
        <v>20000000000</v>
      </c>
      <c r="O1135" s="2">
        <f t="shared" si="231"/>
        <v>9.0181326378081703</v>
      </c>
      <c r="P1135" s="2">
        <f t="shared" si="232"/>
        <v>2.711320462306249E-3</v>
      </c>
      <c r="Q1135" s="2">
        <f t="shared" si="233"/>
        <v>3.0065209408643465E-4</v>
      </c>
      <c r="R1135">
        <v>120000</v>
      </c>
      <c r="S1135">
        <f t="shared" si="234"/>
        <v>122980.39215686274</v>
      </c>
      <c r="T1135">
        <f t="shared" si="235"/>
        <v>7798.1095317948693</v>
      </c>
      <c r="U1135">
        <f t="shared" si="236"/>
        <v>86645.661464387435</v>
      </c>
      <c r="V1135">
        <f t="shared" si="237"/>
        <v>234414620.27294099</v>
      </c>
    </row>
    <row r="1136" spans="5:22" x14ac:dyDescent="0.15">
      <c r="E1136" s="1">
        <v>44422</v>
      </c>
      <c r="F1136">
        <f t="shared" si="227"/>
        <v>180519515501.26144</v>
      </c>
      <c r="G1136">
        <f t="shared" si="228"/>
        <v>54246452.719064072</v>
      </c>
      <c r="H1136">
        <v>6000000</v>
      </c>
      <c r="I1136">
        <v>0.09</v>
      </c>
      <c r="J1136">
        <f t="shared" si="226"/>
        <v>156862745.09803921</v>
      </c>
      <c r="K1136">
        <f t="shared" si="229"/>
        <v>1803.0112445770997</v>
      </c>
      <c r="L1136">
        <f t="shared" si="230"/>
        <v>20033.458273078886</v>
      </c>
      <c r="N1136">
        <v>20000000000</v>
      </c>
      <c r="O1136" s="2">
        <f t="shared" si="231"/>
        <v>9.0259757750630722</v>
      </c>
      <c r="P1136" s="2">
        <f t="shared" si="232"/>
        <v>2.7123226359532034E-3</v>
      </c>
      <c r="Q1136" s="2">
        <f t="shared" si="233"/>
        <v>3.0050187409618329E-4</v>
      </c>
      <c r="R1136">
        <v>120000</v>
      </c>
      <c r="S1136">
        <f t="shared" si="234"/>
        <v>122980.39215686274</v>
      </c>
      <c r="T1136">
        <f t="shared" si="235"/>
        <v>7798.3007767907311</v>
      </c>
      <c r="U1136">
        <f t="shared" si="236"/>
        <v>86647.786408785905</v>
      </c>
      <c r="V1136">
        <f t="shared" si="237"/>
        <v>234624246.32656226</v>
      </c>
    </row>
    <row r="1137" spans="5:22" x14ac:dyDescent="0.15">
      <c r="E1137" s="1">
        <v>44423</v>
      </c>
      <c r="F1137">
        <f t="shared" si="227"/>
        <v>180676378246.3595</v>
      </c>
      <c r="G1137">
        <f t="shared" si="228"/>
        <v>54266486.177337147</v>
      </c>
      <c r="H1137">
        <v>6000000</v>
      </c>
      <c r="I1137">
        <v>0.09</v>
      </c>
      <c r="J1137">
        <f t="shared" si="226"/>
        <v>156862745.09803921</v>
      </c>
      <c r="K1137">
        <f t="shared" si="229"/>
        <v>1802.1111571101767</v>
      </c>
      <c r="L1137">
        <f t="shared" si="230"/>
        <v>20023.457301224185</v>
      </c>
      <c r="N1137">
        <v>20000000000</v>
      </c>
      <c r="O1137" s="2">
        <f t="shared" si="231"/>
        <v>9.0338189123179742</v>
      </c>
      <c r="P1137" s="2">
        <f t="shared" si="232"/>
        <v>2.7133243088668575E-3</v>
      </c>
      <c r="Q1137" s="2">
        <f t="shared" si="233"/>
        <v>3.0035185951836281E-4</v>
      </c>
      <c r="R1137">
        <v>120000</v>
      </c>
      <c r="S1137">
        <f t="shared" si="234"/>
        <v>122980.39215686274</v>
      </c>
      <c r="T1137">
        <f t="shared" si="235"/>
        <v>7798.4917602761279</v>
      </c>
      <c r="U1137">
        <f t="shared" si="236"/>
        <v>86649.908447512542</v>
      </c>
      <c r="V1137">
        <f t="shared" si="237"/>
        <v>234833874.50512791</v>
      </c>
    </row>
    <row r="1138" spans="5:22" x14ac:dyDescent="0.15">
      <c r="E1138" s="1">
        <v>44424</v>
      </c>
      <c r="F1138">
        <f t="shared" si="227"/>
        <v>180833240991.45755</v>
      </c>
      <c r="G1138">
        <f t="shared" si="228"/>
        <v>54286509.634638369</v>
      </c>
      <c r="H1138">
        <v>6000000</v>
      </c>
      <c r="I1138">
        <v>0.09</v>
      </c>
      <c r="J1138">
        <f t="shared" si="226"/>
        <v>156862745.09803921</v>
      </c>
      <c r="K1138">
        <f t="shared" si="229"/>
        <v>1801.2122993648991</v>
      </c>
      <c r="L1138">
        <f t="shared" si="230"/>
        <v>20013.469992943323</v>
      </c>
      <c r="N1138">
        <v>20000000000</v>
      </c>
      <c r="O1138" s="2">
        <f t="shared" si="231"/>
        <v>9.0416620495728779</v>
      </c>
      <c r="P1138" s="2">
        <f t="shared" si="232"/>
        <v>2.7143254817319183E-3</v>
      </c>
      <c r="Q1138" s="2">
        <f t="shared" si="233"/>
        <v>3.0020204989414986E-4</v>
      </c>
      <c r="R1138">
        <v>120000</v>
      </c>
      <c r="S1138">
        <f t="shared" si="234"/>
        <v>122980.39215686274</v>
      </c>
      <c r="T1138">
        <f t="shared" si="235"/>
        <v>7798.6824828351855</v>
      </c>
      <c r="U1138">
        <f t="shared" si="236"/>
        <v>86652.027587057615</v>
      </c>
      <c r="V1138">
        <f t="shared" si="237"/>
        <v>235043504.80573228</v>
      </c>
    </row>
    <row r="1139" spans="5:22" x14ac:dyDescent="0.15">
      <c r="E1139" s="1">
        <v>44425</v>
      </c>
      <c r="F1139">
        <f t="shared" si="227"/>
        <v>180990103736.5556</v>
      </c>
      <c r="G1139">
        <f t="shared" si="228"/>
        <v>54306523.104631312</v>
      </c>
      <c r="H1139">
        <v>6000000</v>
      </c>
      <c r="I1139">
        <v>0.09</v>
      </c>
      <c r="J1139">
        <f t="shared" si="226"/>
        <v>156862745.09803921</v>
      </c>
      <c r="K1139">
        <f t="shared" si="229"/>
        <v>1800.314668596857</v>
      </c>
      <c r="L1139">
        <f t="shared" si="230"/>
        <v>20003.496317742858</v>
      </c>
      <c r="N1139">
        <v>20000000000</v>
      </c>
      <c r="O1139" s="2">
        <f t="shared" si="231"/>
        <v>9.0495051868277798</v>
      </c>
      <c r="P1139" s="2">
        <f t="shared" si="232"/>
        <v>2.7153261552315656E-3</v>
      </c>
      <c r="Q1139" s="2">
        <f t="shared" si="233"/>
        <v>3.0005244476614284E-4</v>
      </c>
      <c r="R1139">
        <v>120000</v>
      </c>
      <c r="S1139">
        <f t="shared" si="234"/>
        <v>122980.39215686274</v>
      </c>
      <c r="T1139">
        <f t="shared" si="235"/>
        <v>7798.872945050226</v>
      </c>
      <c r="U1139">
        <f t="shared" si="236"/>
        <v>86654.143833891401</v>
      </c>
      <c r="V1139">
        <f t="shared" si="237"/>
        <v>235253137.22547621</v>
      </c>
    </row>
    <row r="1140" spans="5:22" x14ac:dyDescent="0.15">
      <c r="E1140" s="1">
        <v>44426</v>
      </c>
      <c r="F1140">
        <f t="shared" si="227"/>
        <v>181146966481.65366</v>
      </c>
      <c r="G1140">
        <f t="shared" si="228"/>
        <v>54326526.600949056</v>
      </c>
      <c r="H1140">
        <v>6000000</v>
      </c>
      <c r="I1140">
        <v>0.09</v>
      </c>
      <c r="J1140">
        <f t="shared" si="226"/>
        <v>156862745.09803921</v>
      </c>
      <c r="K1140">
        <f t="shared" si="229"/>
        <v>1799.4182620701356</v>
      </c>
      <c r="L1140">
        <f t="shared" si="230"/>
        <v>19993.536245223731</v>
      </c>
      <c r="N1140">
        <v>20000000000</v>
      </c>
      <c r="O1140" s="2">
        <f t="shared" si="231"/>
        <v>9.0573483240826835</v>
      </c>
      <c r="P1140" s="2">
        <f t="shared" si="232"/>
        <v>2.7163263300474527E-3</v>
      </c>
      <c r="Q1140" s="2">
        <f t="shared" si="233"/>
        <v>2.9990304367835593E-4</v>
      </c>
      <c r="R1140">
        <v>120000</v>
      </c>
      <c r="S1140">
        <f t="shared" si="234"/>
        <v>122980.39215686274</v>
      </c>
      <c r="T1140">
        <f t="shared" si="235"/>
        <v>7799.0631475017617</v>
      </c>
      <c r="U1140">
        <f t="shared" si="236"/>
        <v>86656.257194464022</v>
      </c>
      <c r="V1140">
        <f t="shared" si="237"/>
        <v>235462771.76146698</v>
      </c>
    </row>
    <row r="1141" spans="5:22" x14ac:dyDescent="0.15">
      <c r="E1141" s="1">
        <v>44427</v>
      </c>
      <c r="F1141">
        <f t="shared" si="227"/>
        <v>181303829226.75171</v>
      </c>
      <c r="G1141">
        <f t="shared" si="228"/>
        <v>54346520.137194283</v>
      </c>
      <c r="H1141">
        <v>6000000</v>
      </c>
      <c r="I1141">
        <v>0.09</v>
      </c>
      <c r="J1141">
        <f t="shared" si="226"/>
        <v>156862745.09803921</v>
      </c>
      <c r="K1141">
        <f t="shared" si="229"/>
        <v>1798.5230770572832</v>
      </c>
      <c r="L1141">
        <f t="shared" si="230"/>
        <v>19983.589745080924</v>
      </c>
      <c r="N1141">
        <v>20000000000</v>
      </c>
      <c r="O1141" s="2">
        <f t="shared" si="231"/>
        <v>9.0651914613375855</v>
      </c>
      <c r="P1141" s="2">
        <f t="shared" si="232"/>
        <v>2.7173260068597141E-3</v>
      </c>
      <c r="Q1141" s="2">
        <f t="shared" si="233"/>
        <v>2.9975384617621388E-4</v>
      </c>
      <c r="R1141">
        <v>120000</v>
      </c>
      <c r="S1141">
        <f t="shared" si="234"/>
        <v>122980.39215686274</v>
      </c>
      <c r="T1141">
        <f t="shared" si="235"/>
        <v>7799.2530907685123</v>
      </c>
      <c r="U1141">
        <f t="shared" si="236"/>
        <v>86658.367675205693</v>
      </c>
      <c r="V1141">
        <f t="shared" si="237"/>
        <v>235672408.41081831</v>
      </c>
    </row>
    <row r="1142" spans="5:22" x14ac:dyDescent="0.15">
      <c r="E1142" s="1">
        <v>44428</v>
      </c>
      <c r="F1142">
        <f t="shared" si="227"/>
        <v>181460691971.84976</v>
      </c>
      <c r="G1142">
        <f t="shared" si="228"/>
        <v>54366503.726939365</v>
      </c>
      <c r="H1142">
        <v>6000000</v>
      </c>
      <c r="I1142">
        <v>0.09</v>
      </c>
      <c r="J1142">
        <f t="shared" si="226"/>
        <v>156862745.09803921</v>
      </c>
      <c r="K1142">
        <f t="shared" si="229"/>
        <v>1797.6291108392768</v>
      </c>
      <c r="L1142">
        <f t="shared" si="230"/>
        <v>19973.656787103075</v>
      </c>
      <c r="N1142">
        <v>20000000000</v>
      </c>
      <c r="O1142" s="2">
        <f t="shared" si="231"/>
        <v>9.0730345985924874</v>
      </c>
      <c r="P1142" s="2">
        <f t="shared" si="232"/>
        <v>2.7183251863469684E-3</v>
      </c>
      <c r="Q1142" s="2">
        <f t="shared" si="233"/>
        <v>2.9960485180654617E-4</v>
      </c>
      <c r="R1142">
        <v>120000</v>
      </c>
      <c r="S1142">
        <f t="shared" si="234"/>
        <v>122980.39215686274</v>
      </c>
      <c r="T1142">
        <f t="shared" si="235"/>
        <v>7799.4427754274102</v>
      </c>
      <c r="U1142">
        <f t="shared" si="236"/>
        <v>86660.475282526779</v>
      </c>
      <c r="V1142">
        <f t="shared" si="237"/>
        <v>235882047.17065039</v>
      </c>
    </row>
    <row r="1143" spans="5:22" x14ac:dyDescent="0.15">
      <c r="E1143" s="1">
        <v>44429</v>
      </c>
      <c r="F1143">
        <f t="shared" si="227"/>
        <v>181617554716.94781</v>
      </c>
      <c r="G1143">
        <f t="shared" si="228"/>
        <v>54386477.38372647</v>
      </c>
      <c r="H1143">
        <v>6000000</v>
      </c>
      <c r="I1143">
        <v>0.09</v>
      </c>
      <c r="J1143">
        <f t="shared" si="226"/>
        <v>156862745.09803921</v>
      </c>
      <c r="K1143">
        <f t="shared" si="229"/>
        <v>1796.7363607054888</v>
      </c>
      <c r="L1143">
        <f t="shared" si="230"/>
        <v>19963.737341172098</v>
      </c>
      <c r="N1143">
        <v>20000000000</v>
      </c>
      <c r="O1143" s="2">
        <f t="shared" si="231"/>
        <v>9.0808777358473911</v>
      </c>
      <c r="P1143" s="2">
        <f t="shared" si="232"/>
        <v>2.7193238691863237E-3</v>
      </c>
      <c r="Q1143" s="2">
        <f t="shared" si="233"/>
        <v>2.9945606011758151E-4</v>
      </c>
      <c r="R1143">
        <v>120000</v>
      </c>
      <c r="S1143">
        <f t="shared" si="234"/>
        <v>122980.39215686274</v>
      </c>
      <c r="T1143">
        <f t="shared" si="235"/>
        <v>7799.6322020536054</v>
      </c>
      <c r="U1143">
        <f t="shared" si="236"/>
        <v>86662.580022817841</v>
      </c>
      <c r="V1143">
        <f t="shared" si="237"/>
        <v>236091688.03808978</v>
      </c>
    </row>
    <row r="1144" spans="5:22" x14ac:dyDescent="0.15">
      <c r="E1144" s="1">
        <v>44430</v>
      </c>
      <c r="F1144">
        <f t="shared" si="227"/>
        <v>181774417462.04587</v>
      </c>
      <c r="G1144">
        <f t="shared" si="228"/>
        <v>54406441.121067643</v>
      </c>
      <c r="H1144">
        <v>6000000</v>
      </c>
      <c r="I1144">
        <v>0.09</v>
      </c>
      <c r="J1144">
        <f t="shared" si="226"/>
        <v>156862745.09803921</v>
      </c>
      <c r="K1144">
        <f t="shared" si="229"/>
        <v>1795.8448239536547</v>
      </c>
      <c r="L1144">
        <f t="shared" si="230"/>
        <v>19953.831377262832</v>
      </c>
      <c r="N1144">
        <v>20000000000</v>
      </c>
      <c r="O1144" s="2">
        <f t="shared" si="231"/>
        <v>9.088720873102293</v>
      </c>
      <c r="P1144" s="2">
        <f t="shared" si="232"/>
        <v>2.7203220560533823E-3</v>
      </c>
      <c r="Q1144" s="2">
        <f t="shared" si="233"/>
        <v>2.9930747065894239E-4</v>
      </c>
      <c r="R1144">
        <v>120000</v>
      </c>
      <c r="S1144">
        <f t="shared" si="234"/>
        <v>122980.39215686274</v>
      </c>
      <c r="T1144">
        <f t="shared" si="235"/>
        <v>7799.8213712204697</v>
      </c>
      <c r="U1144">
        <f t="shared" si="236"/>
        <v>86664.681902449665</v>
      </c>
      <c r="V1144">
        <f t="shared" si="237"/>
        <v>236301331.01026946</v>
      </c>
    </row>
    <row r="1145" spans="5:22" x14ac:dyDescent="0.15">
      <c r="E1145" s="1">
        <v>44431</v>
      </c>
      <c r="F1145">
        <f t="shared" si="227"/>
        <v>181931280207.14392</v>
      </c>
      <c r="G1145">
        <f t="shared" si="228"/>
        <v>54426394.952444904</v>
      </c>
      <c r="H1145">
        <v>6000000</v>
      </c>
      <c r="I1145">
        <v>0.09</v>
      </c>
      <c r="J1145">
        <f t="shared" si="226"/>
        <v>156862745.09803921</v>
      </c>
      <c r="K1145">
        <f t="shared" si="229"/>
        <v>1794.954497889838</v>
      </c>
      <c r="L1145">
        <f t="shared" si="230"/>
        <v>19943.938865442644</v>
      </c>
      <c r="N1145">
        <v>20000000000</v>
      </c>
      <c r="O1145" s="2">
        <f t="shared" si="231"/>
        <v>9.0965640103571968</v>
      </c>
      <c r="P1145" s="2">
        <f t="shared" si="232"/>
        <v>2.7213197476222452E-3</v>
      </c>
      <c r="Q1145" s="2">
        <f t="shared" si="233"/>
        <v>2.9915908298163964E-4</v>
      </c>
      <c r="R1145">
        <v>120000</v>
      </c>
      <c r="S1145">
        <f t="shared" si="234"/>
        <v>122980.39215686274</v>
      </c>
      <c r="T1145">
        <f t="shared" si="235"/>
        <v>7800.0102834996151</v>
      </c>
      <c r="U1145">
        <f t="shared" si="236"/>
        <v>86666.780927773507</v>
      </c>
      <c r="V1145">
        <f t="shared" si="237"/>
        <v>236510976.08432877</v>
      </c>
    </row>
    <row r="1146" spans="5:22" x14ac:dyDescent="0.15">
      <c r="E1146" s="1">
        <v>44432</v>
      </c>
      <c r="F1146">
        <f t="shared" si="227"/>
        <v>182088142952.24197</v>
      </c>
      <c r="G1146">
        <f t="shared" si="228"/>
        <v>54446338.891310349</v>
      </c>
      <c r="H1146">
        <v>6000000</v>
      </c>
      <c r="I1146">
        <v>0.09</v>
      </c>
      <c r="J1146">
        <f t="shared" si="226"/>
        <v>156862745.09803921</v>
      </c>
      <c r="K1146">
        <f t="shared" si="229"/>
        <v>1794.0653798284006</v>
      </c>
      <c r="L1146">
        <f t="shared" si="230"/>
        <v>19934.059775871119</v>
      </c>
      <c r="N1146">
        <v>20000000000</v>
      </c>
      <c r="O1146" s="2">
        <f t="shared" si="231"/>
        <v>9.1044071476120987</v>
      </c>
      <c r="P1146" s="2">
        <f t="shared" si="232"/>
        <v>2.7223169445655176E-3</v>
      </c>
      <c r="Q1146" s="2">
        <f t="shared" si="233"/>
        <v>2.9901089663806674E-4</v>
      </c>
      <c r="R1146">
        <v>120000</v>
      </c>
      <c r="S1146">
        <f t="shared" si="234"/>
        <v>122980.39215686274</v>
      </c>
      <c r="T1146">
        <f t="shared" si="235"/>
        <v>7800.1989394608891</v>
      </c>
      <c r="U1146">
        <f t="shared" si="236"/>
        <v>86668.877105120991</v>
      </c>
      <c r="V1146">
        <f t="shared" si="237"/>
        <v>236720623.25741342</v>
      </c>
    </row>
    <row r="1147" spans="5:22" x14ac:dyDescent="0.15">
      <c r="E1147" s="1">
        <v>44433</v>
      </c>
      <c r="F1147">
        <f t="shared" si="227"/>
        <v>182245005697.34003</v>
      </c>
      <c r="G1147">
        <f t="shared" si="228"/>
        <v>54466272.951086223</v>
      </c>
      <c r="H1147">
        <v>6000000</v>
      </c>
      <c r="I1147">
        <v>0.09</v>
      </c>
      <c r="J1147">
        <f t="shared" si="226"/>
        <v>156862745.09803921</v>
      </c>
      <c r="K1147">
        <f t="shared" si="229"/>
        <v>1793.1774670919672</v>
      </c>
      <c r="L1147">
        <f t="shared" si="230"/>
        <v>19924.194078799635</v>
      </c>
      <c r="N1147">
        <v>20000000000</v>
      </c>
      <c r="O1147" s="2">
        <f t="shared" si="231"/>
        <v>9.1122502848670006</v>
      </c>
      <c r="P1147" s="2">
        <f t="shared" si="232"/>
        <v>2.7233136475543112E-3</v>
      </c>
      <c r="Q1147" s="2">
        <f t="shared" si="233"/>
        <v>2.9886291118199455E-4</v>
      </c>
      <c r="R1147">
        <v>120000</v>
      </c>
      <c r="S1147">
        <f t="shared" si="234"/>
        <v>122980.39215686274</v>
      </c>
      <c r="T1147">
        <f t="shared" si="235"/>
        <v>7800.387339672383</v>
      </c>
      <c r="U1147">
        <f t="shared" si="236"/>
        <v>86670.97044080426</v>
      </c>
      <c r="V1147">
        <f t="shared" si="237"/>
        <v>236930272.5266754</v>
      </c>
    </row>
    <row r="1148" spans="5:22" x14ac:dyDescent="0.15">
      <c r="E1148" s="1">
        <v>44434</v>
      </c>
      <c r="F1148">
        <f t="shared" si="227"/>
        <v>182401868442.43808</v>
      </c>
      <c r="G1148">
        <f t="shared" si="228"/>
        <v>54486197.145165026</v>
      </c>
      <c r="H1148">
        <v>6000000</v>
      </c>
      <c r="I1148">
        <v>0.09</v>
      </c>
      <c r="J1148">
        <f t="shared" si="226"/>
        <v>156862745.09803921</v>
      </c>
      <c r="K1148">
        <f t="shared" si="229"/>
        <v>1792.2907570113948</v>
      </c>
      <c r="L1148">
        <f t="shared" si="230"/>
        <v>19914.341744571055</v>
      </c>
      <c r="N1148">
        <v>20000000000</v>
      </c>
      <c r="O1148" s="2">
        <f t="shared" si="231"/>
        <v>9.1200934221219043</v>
      </c>
      <c r="P1148" s="2">
        <f t="shared" si="232"/>
        <v>2.7243098572582512E-3</v>
      </c>
      <c r="Q1148" s="2">
        <f t="shared" si="233"/>
        <v>2.9871512616856579E-4</v>
      </c>
      <c r="R1148">
        <v>120000</v>
      </c>
      <c r="S1148">
        <f t="shared" si="234"/>
        <v>122980.39215686274</v>
      </c>
      <c r="T1148">
        <f t="shared" si="235"/>
        <v>7800.5754847004464</v>
      </c>
      <c r="U1148">
        <f t="shared" si="236"/>
        <v>86673.060941116069</v>
      </c>
      <c r="V1148">
        <f t="shared" si="237"/>
        <v>237139923.88927308</v>
      </c>
    </row>
    <row r="1149" spans="5:22" x14ac:dyDescent="0.15">
      <c r="E1149" s="1">
        <v>44435</v>
      </c>
      <c r="F1149">
        <f t="shared" si="227"/>
        <v>182558731187.53613</v>
      </c>
      <c r="G1149">
        <f t="shared" si="228"/>
        <v>54506111.486909598</v>
      </c>
      <c r="H1149">
        <v>6000000</v>
      </c>
      <c r="I1149">
        <v>0.09</v>
      </c>
      <c r="J1149">
        <f t="shared" si="226"/>
        <v>156862745.09803921</v>
      </c>
      <c r="K1149">
        <f t="shared" si="229"/>
        <v>1791.4052469257379</v>
      </c>
      <c r="L1149">
        <f t="shared" si="230"/>
        <v>19904.502743619309</v>
      </c>
      <c r="N1149">
        <v>20000000000</v>
      </c>
      <c r="O1149" s="2">
        <f t="shared" si="231"/>
        <v>9.1279365593768063</v>
      </c>
      <c r="P1149" s="2">
        <f t="shared" si="232"/>
        <v>2.7253055743454799E-3</v>
      </c>
      <c r="Q1149" s="2">
        <f t="shared" si="233"/>
        <v>2.9856754115428964E-4</v>
      </c>
      <c r="R1149">
        <v>120000</v>
      </c>
      <c r="S1149">
        <f t="shared" si="234"/>
        <v>122980.39215686274</v>
      </c>
      <c r="T1149">
        <f t="shared" si="235"/>
        <v>7800.7633751096864</v>
      </c>
      <c r="U1149">
        <f t="shared" si="236"/>
        <v>86675.148612329853</v>
      </c>
      <c r="V1149">
        <f t="shared" si="237"/>
        <v>237349577.34237108</v>
      </c>
    </row>
    <row r="1150" spans="5:22" x14ac:dyDescent="0.15">
      <c r="E1150" s="1">
        <v>44436</v>
      </c>
      <c r="F1150">
        <f t="shared" si="227"/>
        <v>182715593932.63419</v>
      </c>
      <c r="G1150">
        <f t="shared" si="228"/>
        <v>54526015.989653215</v>
      </c>
      <c r="H1150">
        <v>6000000</v>
      </c>
      <c r="I1150">
        <v>0.09</v>
      </c>
      <c r="J1150">
        <f t="shared" si="226"/>
        <v>156862745.09803921</v>
      </c>
      <c r="K1150">
        <f t="shared" si="229"/>
        <v>1790.5209341822199</v>
      </c>
      <c r="L1150">
        <f t="shared" si="230"/>
        <v>19894.677046469111</v>
      </c>
      <c r="N1150">
        <v>20000000000</v>
      </c>
      <c r="O1150" s="2">
        <f t="shared" si="231"/>
        <v>9.13577969663171</v>
      </c>
      <c r="P1150" s="2">
        <f t="shared" si="232"/>
        <v>2.7263007994826607E-3</v>
      </c>
      <c r="Q1150" s="2">
        <f t="shared" si="233"/>
        <v>2.9842015569703662E-4</v>
      </c>
      <c r="R1150">
        <v>120000</v>
      </c>
      <c r="S1150">
        <f t="shared" si="234"/>
        <v>122980.39215686274</v>
      </c>
      <c r="T1150">
        <f t="shared" si="235"/>
        <v>7800.9510114629793</v>
      </c>
      <c r="U1150">
        <f t="shared" si="236"/>
        <v>86677.233460699776</v>
      </c>
      <c r="V1150">
        <f t="shared" si="237"/>
        <v>237559232.88314027</v>
      </c>
    </row>
    <row r="1151" spans="5:22" x14ac:dyDescent="0.15">
      <c r="E1151" s="1">
        <v>44437</v>
      </c>
      <c r="F1151">
        <f t="shared" si="227"/>
        <v>182872456677.73224</v>
      </c>
      <c r="G1151">
        <f t="shared" si="228"/>
        <v>54545910.666699685</v>
      </c>
      <c r="H1151">
        <v>6000000</v>
      </c>
      <c r="I1151">
        <v>0.09</v>
      </c>
      <c r="J1151">
        <f t="shared" si="226"/>
        <v>156862745.09803921</v>
      </c>
      <c r="K1151">
        <f t="shared" si="229"/>
        <v>1789.6378161361977</v>
      </c>
      <c r="L1151">
        <f t="shared" si="230"/>
        <v>19884.864623735531</v>
      </c>
      <c r="N1151">
        <v>20000000000</v>
      </c>
      <c r="O1151" s="2">
        <f t="shared" si="231"/>
        <v>9.1436228338866119</v>
      </c>
      <c r="P1151" s="2">
        <f t="shared" si="232"/>
        <v>2.7272955333349841E-3</v>
      </c>
      <c r="Q1151" s="2">
        <f t="shared" si="233"/>
        <v>2.9827296935603292E-4</v>
      </c>
      <c r="R1151">
        <v>120000</v>
      </c>
      <c r="S1151">
        <f t="shared" si="234"/>
        <v>122980.39215686274</v>
      </c>
      <c r="T1151">
        <f t="shared" si="235"/>
        <v>7801.1383943214714</v>
      </c>
      <c r="U1151">
        <f t="shared" si="236"/>
        <v>86679.315492460795</v>
      </c>
      <c r="V1151">
        <f t="shared" si="237"/>
        <v>237768890.50875783</v>
      </c>
    </row>
    <row r="1152" spans="5:22" x14ac:dyDescent="0.15">
      <c r="E1152" s="1">
        <v>44438</v>
      </c>
      <c r="F1152">
        <f t="shared" si="227"/>
        <v>183029319422.83029</v>
      </c>
      <c r="G1152">
        <f t="shared" si="228"/>
        <v>54565795.531323418</v>
      </c>
      <c r="H1152">
        <v>6000000</v>
      </c>
      <c r="I1152">
        <v>0.09</v>
      </c>
      <c r="J1152">
        <f t="shared" si="226"/>
        <v>156862745.09803921</v>
      </c>
      <c r="K1152">
        <f t="shared" si="229"/>
        <v>1788.7558901511311</v>
      </c>
      <c r="L1152">
        <f t="shared" si="230"/>
        <v>19875.065446123681</v>
      </c>
      <c r="N1152">
        <v>20000000000</v>
      </c>
      <c r="O1152" s="2">
        <f t="shared" si="231"/>
        <v>9.1514659711415138</v>
      </c>
      <c r="P1152" s="2">
        <f t="shared" si="232"/>
        <v>2.7282897765661708E-3</v>
      </c>
      <c r="Q1152" s="2">
        <f t="shared" si="233"/>
        <v>2.9812598169185519E-4</v>
      </c>
      <c r="R1152">
        <v>120000</v>
      </c>
      <c r="S1152">
        <f t="shared" si="234"/>
        <v>122980.39215686274</v>
      </c>
      <c r="T1152">
        <f t="shared" si="235"/>
        <v>7801.3255242445948</v>
      </c>
      <c r="U1152">
        <f t="shared" si="236"/>
        <v>86681.394713828835</v>
      </c>
      <c r="V1152">
        <f t="shared" si="237"/>
        <v>237978550.21640715</v>
      </c>
    </row>
    <row r="1153" spans="5:22" x14ac:dyDescent="0.15">
      <c r="E1153" s="1">
        <v>44439</v>
      </c>
      <c r="F1153">
        <f t="shared" si="227"/>
        <v>183186182167.92834</v>
      </c>
      <c r="G1153">
        <f t="shared" si="228"/>
        <v>54585670.596769542</v>
      </c>
      <c r="H1153">
        <v>6000000</v>
      </c>
      <c r="I1153">
        <v>0.09</v>
      </c>
      <c r="J1153">
        <f t="shared" si="226"/>
        <v>156862745.09803921</v>
      </c>
      <c r="K1153">
        <f t="shared" si="229"/>
        <v>1787.8751535985523</v>
      </c>
      <c r="L1153">
        <f t="shared" si="230"/>
        <v>19865.27948442836</v>
      </c>
      <c r="N1153">
        <v>20000000000</v>
      </c>
      <c r="O1153" s="2">
        <f t="shared" si="231"/>
        <v>9.1593091083964175</v>
      </c>
      <c r="P1153" s="2">
        <f t="shared" si="232"/>
        <v>2.7292835298384772E-3</v>
      </c>
      <c r="Q1153" s="2">
        <f t="shared" si="233"/>
        <v>2.9797919226642536E-4</v>
      </c>
      <c r="R1153">
        <v>120000</v>
      </c>
      <c r="S1153">
        <f t="shared" si="234"/>
        <v>122980.39215686274</v>
      </c>
      <c r="T1153">
        <f t="shared" si="235"/>
        <v>7801.5124017900644</v>
      </c>
      <c r="U1153">
        <f t="shared" si="236"/>
        <v>86683.471131000711</v>
      </c>
      <c r="V1153">
        <f t="shared" si="237"/>
        <v>238188212.00327784</v>
      </c>
    </row>
    <row r="1154" spans="5:22" x14ac:dyDescent="0.15">
      <c r="E1154" s="1">
        <v>44440</v>
      </c>
      <c r="F1154">
        <f t="shared" si="227"/>
        <v>183343044913.0264</v>
      </c>
      <c r="G1154">
        <f t="shared" si="228"/>
        <v>54605535.87625397</v>
      </c>
      <c r="H1154">
        <v>6000000</v>
      </c>
      <c r="I1154">
        <v>0.09</v>
      </c>
      <c r="J1154">
        <f t="shared" si="226"/>
        <v>156862745.09803921</v>
      </c>
      <c r="K1154">
        <f t="shared" si="229"/>
        <v>1786.9956038580315</v>
      </c>
      <c r="L1154">
        <f t="shared" si="230"/>
        <v>19855.506709533685</v>
      </c>
      <c r="N1154">
        <v>20000000000</v>
      </c>
      <c r="O1154" s="2">
        <f t="shared" si="231"/>
        <v>9.1671522456513195</v>
      </c>
      <c r="P1154" s="2">
        <f t="shared" si="232"/>
        <v>2.7302767938126985E-3</v>
      </c>
      <c r="Q1154" s="2">
        <f t="shared" si="233"/>
        <v>2.9783260064300527E-4</v>
      </c>
      <c r="R1154">
        <v>120000</v>
      </c>
      <c r="S1154">
        <f t="shared" si="234"/>
        <v>122980.39215686274</v>
      </c>
      <c r="T1154">
        <f t="shared" si="235"/>
        <v>7801.6990275138942</v>
      </c>
      <c r="U1154">
        <f t="shared" si="236"/>
        <v>86685.544750154382</v>
      </c>
      <c r="V1154">
        <f t="shared" si="237"/>
        <v>238397875.8665657</v>
      </c>
    </row>
    <row r="1155" spans="5:22" x14ac:dyDescent="0.15">
      <c r="E1155" s="1">
        <v>44441</v>
      </c>
      <c r="F1155">
        <f t="shared" si="227"/>
        <v>183499907658.12445</v>
      </c>
      <c r="G1155">
        <f t="shared" si="228"/>
        <v>54625391.382963501</v>
      </c>
      <c r="H1155">
        <v>6000000</v>
      </c>
      <c r="I1155">
        <v>0.09</v>
      </c>
      <c r="J1155">
        <f t="shared" si="226"/>
        <v>156862745.09803921</v>
      </c>
      <c r="K1155">
        <f t="shared" si="229"/>
        <v>1786.1172383171483</v>
      </c>
      <c r="L1155">
        <f t="shared" si="230"/>
        <v>19845.747092412759</v>
      </c>
      <c r="N1155">
        <v>20000000000</v>
      </c>
      <c r="O1155" s="2">
        <f t="shared" si="231"/>
        <v>9.1749953829062232</v>
      </c>
      <c r="P1155" s="2">
        <f t="shared" si="232"/>
        <v>2.7312695691481749E-3</v>
      </c>
      <c r="Q1155" s="2">
        <f t="shared" si="233"/>
        <v>2.9768620638619142E-4</v>
      </c>
      <c r="R1155">
        <v>120000</v>
      </c>
      <c r="S1155">
        <f t="shared" si="234"/>
        <v>122980.39215686274</v>
      </c>
      <c r="T1155">
        <f t="shared" si="235"/>
        <v>7801.8854019703931</v>
      </c>
      <c r="U1155">
        <f t="shared" si="236"/>
        <v>86687.615577448814</v>
      </c>
      <c r="V1155">
        <f t="shared" si="237"/>
        <v>238607541.80347273</v>
      </c>
    </row>
    <row r="1156" spans="5:22" x14ac:dyDescent="0.15">
      <c r="E1156" s="1">
        <v>44442</v>
      </c>
      <c r="F1156">
        <f t="shared" si="227"/>
        <v>183656770403.2225</v>
      </c>
      <c r="G1156">
        <f t="shared" si="228"/>
        <v>54645237.130055912</v>
      </c>
      <c r="H1156">
        <v>6000000</v>
      </c>
      <c r="I1156">
        <v>0.09</v>
      </c>
      <c r="J1156">
        <f t="shared" si="226"/>
        <v>156862745.09803921</v>
      </c>
      <c r="K1156">
        <f t="shared" si="229"/>
        <v>1785.2400543714589</v>
      </c>
      <c r="L1156">
        <f t="shared" si="230"/>
        <v>19836.000604127323</v>
      </c>
      <c r="N1156">
        <v>20000000000</v>
      </c>
      <c r="O1156" s="2">
        <f t="shared" si="231"/>
        <v>9.1828385201611251</v>
      </c>
      <c r="P1156" s="2">
        <f t="shared" si="232"/>
        <v>2.7322618565027955E-3</v>
      </c>
      <c r="Q1156" s="2">
        <f t="shared" si="233"/>
        <v>2.9754000906190981E-4</v>
      </c>
      <c r="R1156">
        <v>120000</v>
      </c>
      <c r="S1156">
        <f t="shared" si="234"/>
        <v>122980.39215686274</v>
      </c>
      <c r="T1156">
        <f t="shared" si="235"/>
        <v>7802.0715257121828</v>
      </c>
      <c r="U1156">
        <f t="shared" si="236"/>
        <v>86689.683619024261</v>
      </c>
      <c r="V1156">
        <f t="shared" si="237"/>
        <v>238817209.81120706</v>
      </c>
    </row>
    <row r="1157" spans="5:22" x14ac:dyDescent="0.15">
      <c r="E1157" s="1">
        <v>44443</v>
      </c>
      <c r="F1157">
        <f t="shared" si="227"/>
        <v>183813633148.32056</v>
      </c>
      <c r="G1157">
        <f t="shared" si="228"/>
        <v>54665073.130660042</v>
      </c>
      <c r="H1157">
        <v>6000000</v>
      </c>
      <c r="I1157">
        <v>0.09</v>
      </c>
      <c r="J1157">
        <f t="shared" si="226"/>
        <v>156862745.09803921</v>
      </c>
      <c r="K1157">
        <f t="shared" si="229"/>
        <v>1784.3640494244646</v>
      </c>
      <c r="L1157">
        <f t="shared" si="230"/>
        <v>19826.267215827385</v>
      </c>
      <c r="N1157">
        <v>20000000000</v>
      </c>
      <c r="O1157" s="2">
        <f t="shared" si="231"/>
        <v>9.1906816574160271</v>
      </c>
      <c r="P1157" s="2">
        <f t="shared" si="232"/>
        <v>2.7332536565330022E-3</v>
      </c>
      <c r="Q1157" s="2">
        <f t="shared" si="233"/>
        <v>2.9739400823741073E-4</v>
      </c>
      <c r="R1157">
        <v>120000</v>
      </c>
      <c r="S1157">
        <f t="shared" si="234"/>
        <v>122980.39215686274</v>
      </c>
      <c r="T1157">
        <f t="shared" si="235"/>
        <v>7802.2573992901953</v>
      </c>
      <c r="U1157">
        <f t="shared" si="236"/>
        <v>86691.748881002175</v>
      </c>
      <c r="V1157">
        <f t="shared" si="237"/>
        <v>239026879.88698295</v>
      </c>
    </row>
    <row r="1158" spans="5:22" x14ac:dyDescent="0.15">
      <c r="E1158" s="1">
        <v>44444</v>
      </c>
      <c r="F1158">
        <f t="shared" si="227"/>
        <v>183970495893.41861</v>
      </c>
      <c r="G1158">
        <f t="shared" si="228"/>
        <v>54684899.397875868</v>
      </c>
      <c r="H1158">
        <v>6000000</v>
      </c>
      <c r="I1158">
        <v>0.09</v>
      </c>
      <c r="J1158">
        <f t="shared" si="226"/>
        <v>156862745.09803921</v>
      </c>
      <c r="K1158">
        <f t="shared" si="229"/>
        <v>1783.4892208875815</v>
      </c>
      <c r="L1158">
        <f t="shared" si="230"/>
        <v>19816.546898750905</v>
      </c>
      <c r="N1158">
        <v>20000000000</v>
      </c>
      <c r="O1158" s="2">
        <f t="shared" si="231"/>
        <v>9.1985247946709308</v>
      </c>
      <c r="P1158" s="2">
        <f t="shared" si="232"/>
        <v>2.7342449698937936E-3</v>
      </c>
      <c r="Q1158" s="2">
        <f t="shared" si="233"/>
        <v>2.9724820348126364E-4</v>
      </c>
      <c r="R1158">
        <v>120000</v>
      </c>
      <c r="S1158">
        <f t="shared" si="234"/>
        <v>122980.39215686274</v>
      </c>
      <c r="T1158">
        <f t="shared" si="235"/>
        <v>7802.4430232536861</v>
      </c>
      <c r="U1158">
        <f t="shared" si="236"/>
        <v>86693.811369485411</v>
      </c>
      <c r="V1158">
        <f t="shared" si="237"/>
        <v>239236552.02802083</v>
      </c>
    </row>
    <row r="1159" spans="5:22" x14ac:dyDescent="0.15">
      <c r="E1159" s="1">
        <v>44445</v>
      </c>
      <c r="F1159">
        <f t="shared" si="227"/>
        <v>184127358638.51666</v>
      </c>
      <c r="G1159">
        <f t="shared" si="228"/>
        <v>54704715.94477462</v>
      </c>
      <c r="H1159">
        <v>6000000</v>
      </c>
      <c r="I1159">
        <v>0.09</v>
      </c>
      <c r="J1159">
        <f t="shared" si="226"/>
        <v>156862745.09803921</v>
      </c>
      <c r="K1159">
        <f t="shared" si="229"/>
        <v>1782.615566180111</v>
      </c>
      <c r="L1159">
        <f t="shared" si="230"/>
        <v>19806.839624223456</v>
      </c>
      <c r="N1159">
        <v>20000000000</v>
      </c>
      <c r="O1159" s="2">
        <f t="shared" si="231"/>
        <v>9.2063679319258327</v>
      </c>
      <c r="P1159" s="2">
        <f t="shared" si="232"/>
        <v>2.7352357972387311E-3</v>
      </c>
      <c r="Q1159" s="2">
        <f t="shared" si="233"/>
        <v>2.9710259436335182E-4</v>
      </c>
      <c r="R1159">
        <v>120000</v>
      </c>
      <c r="S1159">
        <f t="shared" si="234"/>
        <v>122980.39215686274</v>
      </c>
      <c r="T1159">
        <f t="shared" si="235"/>
        <v>7802.6283981502347</v>
      </c>
      <c r="U1159">
        <f t="shared" si="236"/>
        <v>86695.871090558168</v>
      </c>
      <c r="V1159">
        <f t="shared" si="237"/>
        <v>239446226.23154718</v>
      </c>
    </row>
    <row r="1160" spans="5:22" x14ac:dyDescent="0.15">
      <c r="E1160" s="1">
        <v>44446</v>
      </c>
      <c r="F1160">
        <f t="shared" si="227"/>
        <v>184284221383.61472</v>
      </c>
      <c r="G1160">
        <f t="shared" si="228"/>
        <v>54724522.784398846</v>
      </c>
      <c r="H1160">
        <v>6000000</v>
      </c>
      <c r="I1160">
        <v>0.09</v>
      </c>
      <c r="J1160">
        <f t="shared" ref="J1160:J1223" si="238">H1160/0.51*1.2/I1160</f>
        <v>156862745.09803921</v>
      </c>
      <c r="K1160">
        <f t="shared" si="229"/>
        <v>1781.7430827292055</v>
      </c>
      <c r="L1160">
        <f t="shared" si="230"/>
        <v>19797.145363657841</v>
      </c>
      <c r="N1160">
        <v>20000000000</v>
      </c>
      <c r="O1160" s="2">
        <f t="shared" si="231"/>
        <v>9.2142110691807364</v>
      </c>
      <c r="P1160" s="2">
        <f t="shared" si="232"/>
        <v>2.7362261392199425E-3</v>
      </c>
      <c r="Q1160" s="2">
        <f t="shared" si="233"/>
        <v>2.9695718045486761E-4</v>
      </c>
      <c r="R1160">
        <v>120000</v>
      </c>
      <c r="S1160">
        <f t="shared" si="234"/>
        <v>122980.39215686274</v>
      </c>
      <c r="T1160">
        <f t="shared" si="235"/>
        <v>7802.8135245257572</v>
      </c>
      <c r="U1160">
        <f t="shared" si="236"/>
        <v>86697.928050286195</v>
      </c>
      <c r="V1160">
        <f t="shared" si="237"/>
        <v>239655902.49479461</v>
      </c>
    </row>
    <row r="1161" spans="5:22" x14ac:dyDescent="0.15">
      <c r="E1161" s="1">
        <v>44447</v>
      </c>
      <c r="F1161">
        <f t="shared" si="227"/>
        <v>184441084128.71277</v>
      </c>
      <c r="G1161">
        <f t="shared" si="228"/>
        <v>54744319.929762505</v>
      </c>
      <c r="H1161">
        <v>6000000</v>
      </c>
      <c r="I1161">
        <v>0.09</v>
      </c>
      <c r="J1161">
        <f t="shared" si="238"/>
        <v>156862745.09803921</v>
      </c>
      <c r="K1161">
        <f t="shared" si="229"/>
        <v>1780.8717679698416</v>
      </c>
      <c r="L1161">
        <f t="shared" si="230"/>
        <v>19787.464088553796</v>
      </c>
      <c r="N1161">
        <v>20000000000</v>
      </c>
      <c r="O1161" s="2">
        <f t="shared" si="231"/>
        <v>9.2220542064356383</v>
      </c>
      <c r="P1161" s="2">
        <f t="shared" si="232"/>
        <v>2.7372159964881254E-3</v>
      </c>
      <c r="Q1161" s="2">
        <f t="shared" si="233"/>
        <v>2.9681196132830696E-4</v>
      </c>
      <c r="R1161">
        <v>120000</v>
      </c>
      <c r="S1161">
        <f t="shared" si="234"/>
        <v>122980.39215686274</v>
      </c>
      <c r="T1161">
        <f t="shared" si="235"/>
        <v>7802.998402924507</v>
      </c>
      <c r="U1161">
        <f t="shared" si="236"/>
        <v>86699.982254716742</v>
      </c>
      <c r="V1161">
        <f t="shared" si="237"/>
        <v>239865580.81500176</v>
      </c>
    </row>
    <row r="1162" spans="5:22" x14ac:dyDescent="0.15">
      <c r="E1162" s="1">
        <v>44448</v>
      </c>
      <c r="F1162">
        <f t="shared" si="227"/>
        <v>184597946873.81082</v>
      </c>
      <c r="G1162">
        <f t="shared" si="228"/>
        <v>54764107.393851057</v>
      </c>
      <c r="H1162">
        <v>6000000</v>
      </c>
      <c r="I1162">
        <v>0.09</v>
      </c>
      <c r="J1162">
        <f t="shared" si="238"/>
        <v>156862745.09803921</v>
      </c>
      <c r="K1162">
        <f t="shared" si="229"/>
        <v>1780.0016193447875</v>
      </c>
      <c r="L1162">
        <f t="shared" si="230"/>
        <v>19777.79577049764</v>
      </c>
      <c r="N1162">
        <v>20000000000</v>
      </c>
      <c r="O1162" s="2">
        <f t="shared" si="231"/>
        <v>9.2298973436905403</v>
      </c>
      <c r="P1162" s="2">
        <f t="shared" si="232"/>
        <v>2.7382053696925527E-3</v>
      </c>
      <c r="Q1162" s="2">
        <f t="shared" si="233"/>
        <v>2.9666693655746462E-4</v>
      </c>
      <c r="R1162">
        <v>120000</v>
      </c>
      <c r="S1162">
        <f t="shared" si="234"/>
        <v>122980.39215686274</v>
      </c>
      <c r="T1162">
        <f t="shared" si="235"/>
        <v>7803.1830338890895</v>
      </c>
      <c r="U1162">
        <f t="shared" si="236"/>
        <v>86702.033709878771</v>
      </c>
      <c r="V1162">
        <f t="shared" si="237"/>
        <v>240075261.18941334</v>
      </c>
    </row>
    <row r="1163" spans="5:22" x14ac:dyDescent="0.15">
      <c r="E1163" s="1">
        <v>44449</v>
      </c>
      <c r="F1163">
        <f t="shared" si="227"/>
        <v>184754809618.90887</v>
      </c>
      <c r="G1163">
        <f t="shared" si="228"/>
        <v>54783885.189621553</v>
      </c>
      <c r="H1163">
        <v>6000000</v>
      </c>
      <c r="I1163">
        <v>0.09</v>
      </c>
      <c r="J1163">
        <f t="shared" si="238"/>
        <v>156862745.09803921</v>
      </c>
      <c r="K1163">
        <f t="shared" si="229"/>
        <v>1779.1326343045735</v>
      </c>
      <c r="L1163">
        <f t="shared" si="230"/>
        <v>19768.140381161928</v>
      </c>
      <c r="N1163">
        <v>20000000000</v>
      </c>
      <c r="O1163" s="2">
        <f t="shared" si="231"/>
        <v>9.237740480945444</v>
      </c>
      <c r="P1163" s="2">
        <f t="shared" si="232"/>
        <v>2.7391942594810776E-3</v>
      </c>
      <c r="Q1163" s="2">
        <f t="shared" si="233"/>
        <v>2.9652210571742892E-4</v>
      </c>
      <c r="R1163">
        <v>120000</v>
      </c>
      <c r="S1163">
        <f t="shared" si="234"/>
        <v>122980.39215686274</v>
      </c>
      <c r="T1163">
        <f t="shared" si="235"/>
        <v>7803.3674179604559</v>
      </c>
      <c r="U1163">
        <f t="shared" si="236"/>
        <v>86704.082421782849</v>
      </c>
      <c r="V1163">
        <f t="shared" si="237"/>
        <v>240284943.61528009</v>
      </c>
    </row>
    <row r="1164" spans="5:22" x14ac:dyDescent="0.15">
      <c r="E1164" s="1">
        <v>44450</v>
      </c>
      <c r="F1164">
        <f t="shared" si="227"/>
        <v>184911672364.00693</v>
      </c>
      <c r="G1164">
        <f t="shared" si="228"/>
        <v>54803653.330002718</v>
      </c>
      <c r="H1164">
        <v>6000000</v>
      </c>
      <c r="I1164">
        <v>0.09</v>
      </c>
      <c r="J1164">
        <f t="shared" si="238"/>
        <v>156862745.09803921</v>
      </c>
      <c r="K1164">
        <f t="shared" si="229"/>
        <v>1778.2648103074619</v>
      </c>
      <c r="L1164">
        <f t="shared" si="230"/>
        <v>19758.497892305131</v>
      </c>
      <c r="N1164">
        <v>20000000000</v>
      </c>
      <c r="O1164" s="2">
        <f t="shared" si="231"/>
        <v>9.2455836182003459</v>
      </c>
      <c r="P1164" s="2">
        <f t="shared" si="232"/>
        <v>2.7401826665001358E-3</v>
      </c>
      <c r="Q1164" s="2">
        <f t="shared" si="233"/>
        <v>2.9637746838457696E-4</v>
      </c>
      <c r="R1164">
        <v>120000</v>
      </c>
      <c r="S1164">
        <f t="shared" si="234"/>
        <v>122980.39215686274</v>
      </c>
      <c r="T1164">
        <f t="shared" si="235"/>
        <v>7803.5515556779219</v>
      </c>
      <c r="U1164">
        <f t="shared" si="236"/>
        <v>86706.128396421351</v>
      </c>
      <c r="V1164">
        <f t="shared" si="237"/>
        <v>240494628.08985874</v>
      </c>
    </row>
    <row r="1165" spans="5:22" x14ac:dyDescent="0.15">
      <c r="E1165" s="1">
        <v>44451</v>
      </c>
      <c r="F1165">
        <f t="shared" si="227"/>
        <v>185068535109.10498</v>
      </c>
      <c r="G1165">
        <f t="shared" si="228"/>
        <v>54823411.827895023</v>
      </c>
      <c r="H1165">
        <v>6000000</v>
      </c>
      <c r="I1165">
        <v>0.09</v>
      </c>
      <c r="J1165">
        <f t="shared" si="238"/>
        <v>156862745.09803921</v>
      </c>
      <c r="K1165">
        <f t="shared" si="229"/>
        <v>1777.3981448194158</v>
      </c>
      <c r="L1165">
        <f t="shared" si="230"/>
        <v>19748.868275771289</v>
      </c>
      <c r="N1165">
        <v>20000000000</v>
      </c>
      <c r="O1165" s="2">
        <f t="shared" si="231"/>
        <v>9.2534267554552496</v>
      </c>
      <c r="P1165" s="2">
        <f t="shared" si="232"/>
        <v>2.7411705913947511E-3</v>
      </c>
      <c r="Q1165" s="2">
        <f t="shared" si="233"/>
        <v>2.9623302413656934E-4</v>
      </c>
      <c r="R1165">
        <v>120000</v>
      </c>
      <c r="S1165">
        <f t="shared" si="234"/>
        <v>122980.39215686274</v>
      </c>
      <c r="T1165">
        <f t="shared" si="235"/>
        <v>7803.7354475791672</v>
      </c>
      <c r="U1165">
        <f t="shared" si="236"/>
        <v>86708.171639768523</v>
      </c>
      <c r="V1165">
        <f t="shared" si="237"/>
        <v>240704314.61041203</v>
      </c>
    </row>
    <row r="1166" spans="5:22" x14ac:dyDescent="0.15">
      <c r="E1166" s="1">
        <v>44452</v>
      </c>
      <c r="F1166">
        <f t="shared" si="227"/>
        <v>185225397854.20303</v>
      </c>
      <c r="G1166">
        <f t="shared" si="228"/>
        <v>54843160.696170792</v>
      </c>
      <c r="H1166">
        <v>6000000</v>
      </c>
      <c r="I1166">
        <v>0.09</v>
      </c>
      <c r="J1166">
        <f t="shared" si="238"/>
        <v>156862745.09803921</v>
      </c>
      <c r="K1166">
        <f t="shared" si="229"/>
        <v>1776.532635314072</v>
      </c>
      <c r="L1166">
        <f t="shared" si="230"/>
        <v>19739.25150348969</v>
      </c>
      <c r="N1166">
        <v>20000000000</v>
      </c>
      <c r="O1166" s="2">
        <f t="shared" si="231"/>
        <v>9.2612698927101516</v>
      </c>
      <c r="P1166" s="2">
        <f t="shared" si="232"/>
        <v>2.7421580348085395E-3</v>
      </c>
      <c r="Q1166" s="2">
        <f t="shared" si="233"/>
        <v>2.960887725523453E-4</v>
      </c>
      <c r="R1166">
        <v>120000</v>
      </c>
      <c r="S1166">
        <f t="shared" si="234"/>
        <v>122980.39215686274</v>
      </c>
      <c r="T1166">
        <f t="shared" si="235"/>
        <v>7803.9190942002442</v>
      </c>
      <c r="U1166">
        <f t="shared" si="236"/>
        <v>86710.212157780494</v>
      </c>
      <c r="V1166">
        <f t="shared" si="237"/>
        <v>240914003.17420867</v>
      </c>
    </row>
    <row r="1167" spans="5:22" x14ac:dyDescent="0.15">
      <c r="E1167" s="1">
        <v>44453</v>
      </c>
      <c r="F1167">
        <f t="shared" si="227"/>
        <v>185382260599.30109</v>
      </c>
      <c r="G1167">
        <f t="shared" si="228"/>
        <v>54862899.947674282</v>
      </c>
      <c r="H1167">
        <v>6000000</v>
      </c>
      <c r="I1167">
        <v>0.09</v>
      </c>
      <c r="J1167">
        <f t="shared" si="238"/>
        <v>156862745.09803921</v>
      </c>
      <c r="K1167">
        <f t="shared" si="229"/>
        <v>1775.6682792727079</v>
      </c>
      <c r="L1167">
        <f t="shared" si="230"/>
        <v>19729.647547474531</v>
      </c>
      <c r="N1167">
        <v>20000000000</v>
      </c>
      <c r="O1167" s="2">
        <f t="shared" si="231"/>
        <v>9.2691130299650535</v>
      </c>
      <c r="P1167" s="2">
        <f t="shared" si="232"/>
        <v>2.7431449973837141E-3</v>
      </c>
      <c r="Q1167" s="2">
        <f t="shared" si="233"/>
        <v>2.9594471321211802E-4</v>
      </c>
      <c r="R1167">
        <v>120000</v>
      </c>
      <c r="S1167">
        <f t="shared" si="234"/>
        <v>122980.39215686274</v>
      </c>
      <c r="T1167">
        <f t="shared" si="235"/>
        <v>7804.1024960755831</v>
      </c>
      <c r="U1167">
        <f t="shared" si="236"/>
        <v>86712.249956395375</v>
      </c>
      <c r="V1167">
        <f t="shared" si="237"/>
        <v>241123693.77852333</v>
      </c>
    </row>
    <row r="1168" spans="5:22" x14ac:dyDescent="0.15">
      <c r="E1168" s="1">
        <v>44454</v>
      </c>
      <c r="F1168">
        <f t="shared" si="227"/>
        <v>185539123344.39914</v>
      </c>
      <c r="G1168">
        <f t="shared" si="228"/>
        <v>54882629.595221758</v>
      </c>
      <c r="H1168">
        <v>6000000</v>
      </c>
      <c r="I1168">
        <v>0.09</v>
      </c>
      <c r="J1168">
        <f t="shared" si="238"/>
        <v>156862745.09803921</v>
      </c>
      <c r="K1168">
        <f t="shared" si="229"/>
        <v>1774.8050741842151</v>
      </c>
      <c r="L1168">
        <f t="shared" si="230"/>
        <v>19720.056379824611</v>
      </c>
      <c r="N1168">
        <v>20000000000</v>
      </c>
      <c r="O1168" s="2">
        <f t="shared" si="231"/>
        <v>9.2769561672199572</v>
      </c>
      <c r="P1168" s="2">
        <f t="shared" si="232"/>
        <v>2.744131479761088E-3</v>
      </c>
      <c r="Q1168" s="2">
        <f t="shared" si="233"/>
        <v>2.9580084569736916E-4</v>
      </c>
      <c r="R1168">
        <v>120000</v>
      </c>
      <c r="S1168">
        <f t="shared" si="234"/>
        <v>122980.39215686274</v>
      </c>
      <c r="T1168">
        <f t="shared" si="235"/>
        <v>7804.2856537380003</v>
      </c>
      <c r="U1168">
        <f t="shared" si="236"/>
        <v>86714.285041533338</v>
      </c>
      <c r="V1168">
        <f t="shared" si="237"/>
        <v>241333386.42063659</v>
      </c>
    </row>
    <row r="1169" spans="5:22" x14ac:dyDescent="0.15">
      <c r="E1169" s="1">
        <v>44455</v>
      </c>
      <c r="F1169">
        <f t="shared" si="227"/>
        <v>185695986089.49719</v>
      </c>
      <c r="G1169">
        <f t="shared" si="228"/>
        <v>54902349.651601583</v>
      </c>
      <c r="H1169">
        <v>6000000</v>
      </c>
      <c r="I1169">
        <v>0.09</v>
      </c>
      <c r="J1169">
        <f t="shared" si="238"/>
        <v>156862745.09803921</v>
      </c>
      <c r="K1169">
        <f t="shared" si="229"/>
        <v>1773.9430175450673</v>
      </c>
      <c r="L1169">
        <f t="shared" si="230"/>
        <v>19710.477972722969</v>
      </c>
      <c r="N1169">
        <v>20000000000</v>
      </c>
      <c r="O1169" s="2">
        <f t="shared" si="231"/>
        <v>9.2847993044748591</v>
      </c>
      <c r="P1169" s="2">
        <f t="shared" si="232"/>
        <v>2.7451174825800792E-3</v>
      </c>
      <c r="Q1169" s="2">
        <f t="shared" si="233"/>
        <v>2.9565716959084457E-4</v>
      </c>
      <c r="R1169">
        <v>120000</v>
      </c>
      <c r="S1169">
        <f t="shared" si="234"/>
        <v>122980.39215686274</v>
      </c>
      <c r="T1169">
        <f t="shared" si="235"/>
        <v>7804.4685677187017</v>
      </c>
      <c r="U1169">
        <f t="shared" si="236"/>
        <v>86716.317419096682</v>
      </c>
      <c r="V1169">
        <f t="shared" si="237"/>
        <v>241543081.097835</v>
      </c>
    </row>
    <row r="1170" spans="5:22" x14ac:dyDescent="0.15">
      <c r="E1170" s="1">
        <v>44456</v>
      </c>
      <c r="F1170">
        <f t="shared" si="227"/>
        <v>185852848834.59525</v>
      </c>
      <c r="G1170">
        <f t="shared" si="228"/>
        <v>54922060.129574306</v>
      </c>
      <c r="H1170">
        <v>6000000</v>
      </c>
      <c r="I1170">
        <v>0.09</v>
      </c>
      <c r="J1170">
        <f t="shared" si="238"/>
        <v>156862745.09803921</v>
      </c>
      <c r="K1170">
        <f t="shared" si="229"/>
        <v>1773.0821068592929</v>
      </c>
      <c r="L1170">
        <f t="shared" si="230"/>
        <v>19700.912298436589</v>
      </c>
      <c r="N1170">
        <v>20000000000</v>
      </c>
      <c r="O1170" s="2">
        <f t="shared" si="231"/>
        <v>9.2926424417297628</v>
      </c>
      <c r="P1170" s="2">
        <f t="shared" si="232"/>
        <v>2.7461030064787153E-3</v>
      </c>
      <c r="Q1170" s="2">
        <f t="shared" si="233"/>
        <v>2.9551368447654886E-4</v>
      </c>
      <c r="R1170">
        <v>120000</v>
      </c>
      <c r="S1170">
        <f t="shared" si="234"/>
        <v>122980.39215686274</v>
      </c>
      <c r="T1170">
        <f t="shared" si="235"/>
        <v>7804.6512385472888</v>
      </c>
      <c r="U1170">
        <f t="shared" si="236"/>
        <v>86718.347094969882</v>
      </c>
      <c r="V1170">
        <f t="shared" si="237"/>
        <v>241752777.80741096</v>
      </c>
    </row>
    <row r="1171" spans="5:22" x14ac:dyDescent="0.15">
      <c r="E1171" s="1">
        <v>44457</v>
      </c>
      <c r="F1171">
        <f t="shared" si="227"/>
        <v>186009711579.6933</v>
      </c>
      <c r="G1171">
        <f t="shared" si="228"/>
        <v>54941761.04187274</v>
      </c>
      <c r="H1171">
        <v>6000000</v>
      </c>
      <c r="I1171">
        <v>0.09</v>
      </c>
      <c r="J1171">
        <f t="shared" si="238"/>
        <v>156862745.09803921</v>
      </c>
      <c r="K1171">
        <f t="shared" si="229"/>
        <v>1772.2223396384452</v>
      </c>
      <c r="L1171">
        <f t="shared" si="230"/>
        <v>19691.359329316059</v>
      </c>
      <c r="N1171">
        <v>20000000000</v>
      </c>
      <c r="O1171" s="2">
        <f t="shared" si="231"/>
        <v>9.3004855789846648</v>
      </c>
      <c r="P1171" s="2">
        <f t="shared" si="232"/>
        <v>2.7470880520936371E-3</v>
      </c>
      <c r="Q1171" s="2">
        <f t="shared" si="233"/>
        <v>2.9537038993974086E-4</v>
      </c>
      <c r="R1171">
        <v>120000</v>
      </c>
      <c r="S1171">
        <f t="shared" si="234"/>
        <v>122980.39215686274</v>
      </c>
      <c r="T1171">
        <f t="shared" si="235"/>
        <v>7804.8336667517706</v>
      </c>
      <c r="U1171">
        <f t="shared" si="236"/>
        <v>86720.374075019674</v>
      </c>
      <c r="V1171">
        <f t="shared" si="237"/>
        <v>241962476.54666281</v>
      </c>
    </row>
    <row r="1172" spans="5:22" x14ac:dyDescent="0.15">
      <c r="E1172" s="1">
        <v>44458</v>
      </c>
      <c r="F1172">
        <f t="shared" si="227"/>
        <v>186166574324.79135</v>
      </c>
      <c r="G1172">
        <f t="shared" si="228"/>
        <v>54961452.401202053</v>
      </c>
      <c r="H1172">
        <v>6000000</v>
      </c>
      <c r="I1172">
        <v>0.09</v>
      </c>
      <c r="J1172">
        <f t="shared" si="238"/>
        <v>156862745.09803921</v>
      </c>
      <c r="K1172">
        <f t="shared" si="229"/>
        <v>1771.3637134015728</v>
      </c>
      <c r="L1172">
        <f t="shared" si="230"/>
        <v>19681.819037795252</v>
      </c>
      <c r="N1172">
        <v>20000000000</v>
      </c>
      <c r="O1172" s="2">
        <f t="shared" si="231"/>
        <v>9.3083287162395667</v>
      </c>
      <c r="P1172" s="2">
        <f t="shared" si="232"/>
        <v>2.7480726200601025E-3</v>
      </c>
      <c r="Q1172" s="2">
        <f t="shared" si="233"/>
        <v>2.9522728556692878E-4</v>
      </c>
      <c r="R1172">
        <v>120000</v>
      </c>
      <c r="S1172">
        <f t="shared" si="234"/>
        <v>122980.39215686274</v>
      </c>
      <c r="T1172">
        <f t="shared" si="235"/>
        <v>7805.0158528585625</v>
      </c>
      <c r="U1172">
        <f t="shared" si="236"/>
        <v>86722.398365095141</v>
      </c>
      <c r="V1172">
        <f t="shared" si="237"/>
        <v>242172177.3128947</v>
      </c>
    </row>
    <row r="1173" spans="5:22" x14ac:dyDescent="0.15">
      <c r="E1173" s="1">
        <v>44459</v>
      </c>
      <c r="F1173">
        <f t="shared" si="227"/>
        <v>186323437069.8894</v>
      </c>
      <c r="G1173">
        <f t="shared" si="228"/>
        <v>54981134.220239848</v>
      </c>
      <c r="H1173">
        <v>6000000</v>
      </c>
      <c r="I1173">
        <v>0.09</v>
      </c>
      <c r="J1173">
        <f t="shared" si="238"/>
        <v>156862745.09803921</v>
      </c>
      <c r="K1173">
        <f t="shared" si="229"/>
        <v>1770.5062256751921</v>
      </c>
      <c r="L1173">
        <f t="shared" si="230"/>
        <v>19672.291396391025</v>
      </c>
      <c r="N1173">
        <v>20000000000</v>
      </c>
      <c r="O1173" s="2">
        <f t="shared" si="231"/>
        <v>9.3161718534944704</v>
      </c>
      <c r="P1173" s="2">
        <f t="shared" si="232"/>
        <v>2.7490567110119925E-3</v>
      </c>
      <c r="Q1173" s="2">
        <f t="shared" si="233"/>
        <v>2.9508437094586537E-4</v>
      </c>
      <c r="R1173">
        <v>120000</v>
      </c>
      <c r="S1173">
        <f t="shared" si="234"/>
        <v>122980.39215686274</v>
      </c>
      <c r="T1173">
        <f t="shared" si="235"/>
        <v>7805.197797392495</v>
      </c>
      <c r="U1173">
        <f t="shared" si="236"/>
        <v>86724.419971027732</v>
      </c>
      <c r="V1173">
        <f t="shared" si="237"/>
        <v>242381880.10341665</v>
      </c>
    </row>
    <row r="1174" spans="5:22" x14ac:dyDescent="0.15">
      <c r="E1174" s="1">
        <v>44460</v>
      </c>
      <c r="F1174">
        <f t="shared" si="227"/>
        <v>186480299814.98746</v>
      </c>
      <c r="G1174">
        <f t="shared" si="228"/>
        <v>55000806.511636242</v>
      </c>
      <c r="H1174">
        <v>6000000</v>
      </c>
      <c r="I1174">
        <v>0.09</v>
      </c>
      <c r="J1174">
        <f t="shared" si="238"/>
        <v>156862745.09803921</v>
      </c>
      <c r="K1174">
        <f t="shared" si="229"/>
        <v>1769.6498739932574</v>
      </c>
      <c r="L1174">
        <f t="shared" si="230"/>
        <v>19662.776377702859</v>
      </c>
      <c r="N1174">
        <v>20000000000</v>
      </c>
      <c r="O1174" s="2">
        <f t="shared" si="231"/>
        <v>9.3240149907493723</v>
      </c>
      <c r="P1174" s="2">
        <f t="shared" si="232"/>
        <v>2.750040325581812E-3</v>
      </c>
      <c r="Q1174" s="2">
        <f t="shared" si="233"/>
        <v>2.9494164566554296E-4</v>
      </c>
      <c r="R1174">
        <v>120000</v>
      </c>
      <c r="S1174">
        <f t="shared" si="234"/>
        <v>122980.39215686274</v>
      </c>
      <c r="T1174">
        <f t="shared" si="235"/>
        <v>7805.3795008768238</v>
      </c>
      <c r="U1174">
        <f t="shared" si="236"/>
        <v>86726.438898631386</v>
      </c>
      <c r="V1174">
        <f t="shared" si="237"/>
        <v>242591584.91554454</v>
      </c>
    </row>
    <row r="1175" spans="5:22" x14ac:dyDescent="0.15">
      <c r="E1175" s="1">
        <v>44461</v>
      </c>
      <c r="F1175">
        <f t="shared" si="227"/>
        <v>186637162560.08551</v>
      </c>
      <c r="G1175">
        <f t="shared" si="228"/>
        <v>55020469.288013943</v>
      </c>
      <c r="H1175">
        <v>6000000</v>
      </c>
      <c r="I1175">
        <v>0.09</v>
      </c>
      <c r="J1175">
        <f t="shared" si="238"/>
        <v>156862745.09803921</v>
      </c>
      <c r="K1175">
        <f t="shared" si="229"/>
        <v>1768.7946558971325</v>
      </c>
      <c r="L1175">
        <f t="shared" si="230"/>
        <v>19653.273954412583</v>
      </c>
      <c r="N1175">
        <v>20000000000</v>
      </c>
      <c r="O1175" s="2">
        <f t="shared" si="231"/>
        <v>9.3318581280042761</v>
      </c>
      <c r="P1175" s="2">
        <f t="shared" si="232"/>
        <v>2.7510234644006972E-3</v>
      </c>
      <c r="Q1175" s="2">
        <f t="shared" si="233"/>
        <v>2.9479910931618875E-4</v>
      </c>
      <c r="R1175">
        <v>120000</v>
      </c>
      <c r="S1175">
        <f t="shared" si="234"/>
        <v>122980.39215686274</v>
      </c>
      <c r="T1175">
        <f t="shared" si="235"/>
        <v>7805.5609638332298</v>
      </c>
      <c r="U1175">
        <f t="shared" si="236"/>
        <v>86728.455153702555</v>
      </c>
      <c r="V1175">
        <f t="shared" si="237"/>
        <v>242801291.74660003</v>
      </c>
    </row>
    <row r="1176" spans="5:22" x14ac:dyDescent="0.15">
      <c r="E1176" s="1">
        <v>44462</v>
      </c>
      <c r="F1176">
        <f t="shared" si="227"/>
        <v>186794025305.18356</v>
      </c>
      <c r="G1176">
        <f t="shared" si="228"/>
        <v>55040122.561968356</v>
      </c>
      <c r="H1176">
        <v>6000000</v>
      </c>
      <c r="I1176">
        <v>0.09</v>
      </c>
      <c r="J1176">
        <f t="shared" si="238"/>
        <v>156862745.09803921</v>
      </c>
      <c r="K1176">
        <f t="shared" si="229"/>
        <v>1767.9405689355626</v>
      </c>
      <c r="L1176">
        <f t="shared" si="230"/>
        <v>19643.784099284028</v>
      </c>
      <c r="N1176">
        <v>20000000000</v>
      </c>
      <c r="O1176" s="2">
        <f t="shared" si="231"/>
        <v>9.339701265259178</v>
      </c>
      <c r="P1176" s="2">
        <f t="shared" si="232"/>
        <v>2.7520061280984177E-3</v>
      </c>
      <c r="Q1176" s="2">
        <f t="shared" si="233"/>
        <v>2.9465676148926045E-4</v>
      </c>
      <c r="R1176">
        <v>120000</v>
      </c>
      <c r="S1176">
        <f t="shared" si="234"/>
        <v>122980.39215686274</v>
      </c>
      <c r="T1176">
        <f t="shared" si="235"/>
        <v>7805.7421867818275</v>
      </c>
      <c r="U1176">
        <f t="shared" si="236"/>
        <v>86730.468742020312</v>
      </c>
      <c r="V1176">
        <f t="shared" si="237"/>
        <v>243011000.5939106</v>
      </c>
    </row>
    <row r="1177" spans="5:22" x14ac:dyDescent="0.15">
      <c r="E1177" s="1">
        <v>44463</v>
      </c>
      <c r="F1177">
        <f t="shared" si="227"/>
        <v>186950888050.28162</v>
      </c>
      <c r="G1177">
        <f t="shared" si="228"/>
        <v>55059766.346067637</v>
      </c>
      <c r="H1177">
        <v>6000000</v>
      </c>
      <c r="I1177">
        <v>0.09</v>
      </c>
      <c r="J1177">
        <f t="shared" si="238"/>
        <v>156862745.09803921</v>
      </c>
      <c r="K1177">
        <f t="shared" si="229"/>
        <v>1767.0876106646458</v>
      </c>
      <c r="L1177">
        <f t="shared" si="230"/>
        <v>19634.306785162731</v>
      </c>
      <c r="N1177">
        <v>20000000000</v>
      </c>
      <c r="O1177" s="2">
        <f t="shared" si="231"/>
        <v>9.3475444025140817</v>
      </c>
      <c r="P1177" s="2">
        <f t="shared" si="232"/>
        <v>2.752988317303382E-3</v>
      </c>
      <c r="Q1177" s="2">
        <f t="shared" si="233"/>
        <v>2.9451460177744098E-4</v>
      </c>
      <c r="R1177">
        <v>120000</v>
      </c>
      <c r="S1177">
        <f t="shared" si="234"/>
        <v>122980.39215686274</v>
      </c>
      <c r="T1177">
        <f t="shared" si="235"/>
        <v>7805.9231702411735</v>
      </c>
      <c r="U1177">
        <f t="shared" si="236"/>
        <v>86732.479669346372</v>
      </c>
      <c r="V1177">
        <f t="shared" si="237"/>
        <v>243220711.45480949</v>
      </c>
    </row>
    <row r="1178" spans="5:22" x14ac:dyDescent="0.15">
      <c r="E1178" s="1">
        <v>44464</v>
      </c>
      <c r="F1178">
        <f t="shared" si="227"/>
        <v>187107750795.37967</v>
      </c>
      <c r="G1178">
        <f t="shared" si="228"/>
        <v>55079400.652852803</v>
      </c>
      <c r="H1178">
        <v>6000000</v>
      </c>
      <c r="I1178">
        <v>0.09</v>
      </c>
      <c r="J1178">
        <f t="shared" si="238"/>
        <v>156862745.09803921</v>
      </c>
      <c r="K1178">
        <f t="shared" si="229"/>
        <v>1766.2357786478046</v>
      </c>
      <c r="L1178">
        <f t="shared" si="230"/>
        <v>19624.841984975606</v>
      </c>
      <c r="N1178">
        <v>20000000000</v>
      </c>
      <c r="O1178" s="2">
        <f t="shared" si="231"/>
        <v>9.3553875397689836</v>
      </c>
      <c r="P1178" s="2">
        <f t="shared" si="232"/>
        <v>2.75397003264264E-3</v>
      </c>
      <c r="Q1178" s="2">
        <f t="shared" si="233"/>
        <v>2.9437262977463413E-4</v>
      </c>
      <c r="R1178">
        <v>120000</v>
      </c>
      <c r="S1178">
        <f t="shared" si="234"/>
        <v>122980.39215686274</v>
      </c>
      <c r="T1178">
        <f t="shared" si="235"/>
        <v>7806.1039147282663</v>
      </c>
      <c r="U1178">
        <f t="shared" si="236"/>
        <v>86734.487941425177</v>
      </c>
      <c r="V1178">
        <f t="shared" si="237"/>
        <v>243430424.32663569</v>
      </c>
    </row>
    <row r="1179" spans="5:22" x14ac:dyDescent="0.15">
      <c r="E1179" s="1">
        <v>44465</v>
      </c>
      <c r="F1179">
        <f t="shared" si="227"/>
        <v>187264613540.47772</v>
      </c>
      <c r="G1179">
        <f t="shared" si="228"/>
        <v>55099025.494837776</v>
      </c>
      <c r="H1179">
        <v>6000000</v>
      </c>
      <c r="I1179">
        <v>0.09</v>
      </c>
      <c r="J1179">
        <f t="shared" si="238"/>
        <v>156862745.09803921</v>
      </c>
      <c r="K1179">
        <f t="shared" si="229"/>
        <v>1765.3850704557583</v>
      </c>
      <c r="L1179">
        <f t="shared" si="230"/>
        <v>19615.389671730649</v>
      </c>
      <c r="N1179">
        <v>20000000000</v>
      </c>
      <c r="O1179" s="2">
        <f t="shared" si="231"/>
        <v>9.3632306770238856</v>
      </c>
      <c r="P1179" s="2">
        <f t="shared" si="232"/>
        <v>2.7549512747418888E-3</v>
      </c>
      <c r="Q1179" s="2">
        <f t="shared" si="233"/>
        <v>2.9423084507595976E-4</v>
      </c>
      <c r="R1179">
        <v>120000</v>
      </c>
      <c r="S1179">
        <f t="shared" si="234"/>
        <v>122980.39215686274</v>
      </c>
      <c r="T1179">
        <f t="shared" si="235"/>
        <v>7806.2844207585604</v>
      </c>
      <c r="U1179">
        <f t="shared" si="236"/>
        <v>86736.493563984011</v>
      </c>
      <c r="V1179">
        <f t="shared" si="237"/>
        <v>243640139.20673397</v>
      </c>
    </row>
    <row r="1180" spans="5:22" x14ac:dyDescent="0.15">
      <c r="E1180" s="1">
        <v>44466</v>
      </c>
      <c r="F1180">
        <f t="shared" si="227"/>
        <v>187421476285.57578</v>
      </c>
      <c r="G1180">
        <f t="shared" si="228"/>
        <v>55118640.884509504</v>
      </c>
      <c r="H1180">
        <v>6000000</v>
      </c>
      <c r="I1180">
        <v>0.09</v>
      </c>
      <c r="J1180">
        <f t="shared" si="238"/>
        <v>156862745.09803921</v>
      </c>
      <c r="K1180">
        <f t="shared" si="229"/>
        <v>1764.5354836664951</v>
      </c>
      <c r="L1180">
        <f t="shared" si="230"/>
        <v>19605.949818516612</v>
      </c>
      <c r="N1180">
        <v>20000000000</v>
      </c>
      <c r="O1180" s="2">
        <f t="shared" si="231"/>
        <v>9.3710738142787893</v>
      </c>
      <c r="P1180" s="2">
        <f t="shared" si="232"/>
        <v>2.7559320442254753E-3</v>
      </c>
      <c r="Q1180" s="2">
        <f t="shared" si="233"/>
        <v>2.940892472777492E-4</v>
      </c>
      <c r="R1180">
        <v>120000</v>
      </c>
      <c r="S1180">
        <f t="shared" si="234"/>
        <v>122980.39215686274</v>
      </c>
      <c r="T1180">
        <f t="shared" si="235"/>
        <v>7806.4646888459665</v>
      </c>
      <c r="U1180">
        <f t="shared" si="236"/>
        <v>86738.496542732959</v>
      </c>
      <c r="V1180">
        <f t="shared" si="237"/>
        <v>243849856.09245482</v>
      </c>
    </row>
    <row r="1181" spans="5:22" x14ac:dyDescent="0.15">
      <c r="E1181" s="1">
        <v>44467</v>
      </c>
      <c r="F1181">
        <f t="shared" si="227"/>
        <v>187578339030.67383</v>
      </c>
      <c r="G1181">
        <f t="shared" si="228"/>
        <v>55138246.834328018</v>
      </c>
      <c r="H1181">
        <v>6000000</v>
      </c>
      <c r="I1181">
        <v>0.09</v>
      </c>
      <c r="J1181">
        <f t="shared" si="238"/>
        <v>156862745.09803921</v>
      </c>
      <c r="K1181">
        <f t="shared" si="229"/>
        <v>1763.6870158652439</v>
      </c>
      <c r="L1181">
        <f t="shared" si="230"/>
        <v>19596.522398502711</v>
      </c>
      <c r="N1181">
        <v>20000000000</v>
      </c>
      <c r="O1181" s="2">
        <f t="shared" si="231"/>
        <v>9.3789169515336912</v>
      </c>
      <c r="P1181" s="2">
        <f t="shared" si="232"/>
        <v>2.7569123417164011E-3</v>
      </c>
      <c r="Q1181" s="2">
        <f t="shared" si="233"/>
        <v>2.9394783597754063E-4</v>
      </c>
      <c r="R1181">
        <v>120000</v>
      </c>
      <c r="S1181">
        <f t="shared" si="234"/>
        <v>122980.39215686274</v>
      </c>
      <c r="T1181">
        <f t="shared" si="235"/>
        <v>7806.6447195028568</v>
      </c>
      <c r="U1181">
        <f t="shared" si="236"/>
        <v>86740.496883365078</v>
      </c>
      <c r="V1181">
        <f t="shared" si="237"/>
        <v>244059574.98115441</v>
      </c>
    </row>
    <row r="1182" spans="5:22" x14ac:dyDescent="0.15">
      <c r="E1182" s="1">
        <v>44468</v>
      </c>
      <c r="F1182">
        <f t="shared" si="227"/>
        <v>187735201775.77188</v>
      </c>
      <c r="G1182">
        <f t="shared" si="228"/>
        <v>55157843.35672652</v>
      </c>
      <c r="H1182">
        <v>6000000</v>
      </c>
      <c r="I1182">
        <v>0.09</v>
      </c>
      <c r="J1182">
        <f t="shared" si="238"/>
        <v>156862745.09803921</v>
      </c>
      <c r="K1182">
        <f t="shared" si="229"/>
        <v>1762.8396646444462</v>
      </c>
      <c r="L1182">
        <f t="shared" si="230"/>
        <v>19587.107384938292</v>
      </c>
      <c r="N1182">
        <v>20000000000</v>
      </c>
      <c r="O1182" s="2">
        <f t="shared" si="231"/>
        <v>9.3867600887885949</v>
      </c>
      <c r="P1182" s="2">
        <f t="shared" si="232"/>
        <v>2.7578921678363261E-3</v>
      </c>
      <c r="Q1182" s="2">
        <f t="shared" si="233"/>
        <v>2.9380661077407435E-4</v>
      </c>
      <c r="R1182">
        <v>120000</v>
      </c>
      <c r="S1182">
        <f t="shared" si="234"/>
        <v>122980.39215686274</v>
      </c>
      <c r="T1182">
        <f t="shared" si="235"/>
        <v>7806.8245132400771</v>
      </c>
      <c r="U1182">
        <f t="shared" si="236"/>
        <v>86742.494591556417</v>
      </c>
      <c r="V1182">
        <f t="shared" si="237"/>
        <v>244269295.87019464</v>
      </c>
    </row>
    <row r="1183" spans="5:22" x14ac:dyDescent="0.15">
      <c r="E1183" s="1">
        <v>44469</v>
      </c>
      <c r="F1183">
        <f t="shared" si="227"/>
        <v>187892064520.86993</v>
      </c>
      <c r="G1183">
        <f t="shared" si="228"/>
        <v>55177430.464111455</v>
      </c>
      <c r="H1183">
        <v>6000000</v>
      </c>
      <c r="I1183">
        <v>0.09</v>
      </c>
      <c r="J1183">
        <f t="shared" si="238"/>
        <v>156862745.09803921</v>
      </c>
      <c r="K1183">
        <f t="shared" si="229"/>
        <v>1761.9934276037297</v>
      </c>
      <c r="L1183">
        <f t="shared" si="230"/>
        <v>19577.704751152552</v>
      </c>
      <c r="N1183">
        <v>20000000000</v>
      </c>
      <c r="O1183" s="2">
        <f t="shared" si="231"/>
        <v>9.3946032260434968</v>
      </c>
      <c r="P1183" s="2">
        <f t="shared" si="232"/>
        <v>2.7588715232055726E-3</v>
      </c>
      <c r="Q1183" s="2">
        <f t="shared" si="233"/>
        <v>2.9366557126728828E-4</v>
      </c>
      <c r="R1183">
        <v>120000</v>
      </c>
      <c r="S1183">
        <f t="shared" si="234"/>
        <v>122980.39215686274</v>
      </c>
      <c r="T1183">
        <f t="shared" si="235"/>
        <v>7807.0040705669444</v>
      </c>
      <c r="U1183">
        <f t="shared" si="236"/>
        <v>86744.489672966054</v>
      </c>
      <c r="V1183">
        <f t="shared" si="237"/>
        <v>244479018.75694308</v>
      </c>
    </row>
    <row r="1184" spans="5:22" x14ac:dyDescent="0.15">
      <c r="E1184" s="1">
        <v>44470</v>
      </c>
      <c r="F1184">
        <f t="shared" si="227"/>
        <v>188048927265.96799</v>
      </c>
      <c r="G1184">
        <f t="shared" si="228"/>
        <v>55197008.168862611</v>
      </c>
      <c r="H1184">
        <v>6000000</v>
      </c>
      <c r="I1184">
        <v>0.09</v>
      </c>
      <c r="J1184">
        <f t="shared" si="238"/>
        <v>156862745.09803921</v>
      </c>
      <c r="K1184">
        <f t="shared" si="229"/>
        <v>1761.1483023498806</v>
      </c>
      <c r="L1184">
        <f t="shared" si="230"/>
        <v>19568.314470554229</v>
      </c>
      <c r="N1184">
        <v>20000000000</v>
      </c>
      <c r="O1184" s="2">
        <f t="shared" si="231"/>
        <v>9.4024463632983988</v>
      </c>
      <c r="P1184" s="2">
        <f t="shared" si="232"/>
        <v>2.7598504084431303E-3</v>
      </c>
      <c r="Q1184" s="2">
        <f t="shared" si="233"/>
        <v>2.9352471705831342E-4</v>
      </c>
      <c r="R1184">
        <v>120000</v>
      </c>
      <c r="S1184">
        <f t="shared" si="234"/>
        <v>122980.39215686274</v>
      </c>
      <c r="T1184">
        <f t="shared" si="235"/>
        <v>7807.1833919912578</v>
      </c>
      <c r="U1184">
        <f t="shared" si="236"/>
        <v>86746.482133236204</v>
      </c>
      <c r="V1184">
        <f t="shared" si="237"/>
        <v>244688743.6387729</v>
      </c>
    </row>
    <row r="1185" spans="5:22" x14ac:dyDescent="0.15">
      <c r="E1185" s="1">
        <v>44471</v>
      </c>
      <c r="F1185">
        <f t="shared" si="227"/>
        <v>188205790011.06604</v>
      </c>
      <c r="G1185">
        <f t="shared" si="228"/>
        <v>55216576.483333163</v>
      </c>
      <c r="H1185">
        <v>6000000</v>
      </c>
      <c r="I1185">
        <v>0.09</v>
      </c>
      <c r="J1185">
        <f t="shared" si="238"/>
        <v>156862745.09803921</v>
      </c>
      <c r="K1185">
        <f t="shared" si="229"/>
        <v>1760.3042864968149</v>
      </c>
      <c r="L1185">
        <f t="shared" si="230"/>
        <v>19558.936516631278</v>
      </c>
      <c r="N1185">
        <v>20000000000</v>
      </c>
      <c r="O1185" s="2">
        <f t="shared" si="231"/>
        <v>9.4102895005533025</v>
      </c>
      <c r="P1185" s="2">
        <f t="shared" si="232"/>
        <v>2.760828824166658E-3</v>
      </c>
      <c r="Q1185" s="2">
        <f t="shared" si="233"/>
        <v>2.9338404774946914E-4</v>
      </c>
      <c r="R1185">
        <v>120000</v>
      </c>
      <c r="S1185">
        <f t="shared" si="234"/>
        <v>122980.39215686274</v>
      </c>
      <c r="T1185">
        <f t="shared" si="235"/>
        <v>7807.3624780193086</v>
      </c>
      <c r="U1185">
        <f t="shared" si="236"/>
        <v>86748.471977992318</v>
      </c>
      <c r="V1185">
        <f t="shared" si="237"/>
        <v>244898470.51306301</v>
      </c>
    </row>
    <row r="1186" spans="5:22" x14ac:dyDescent="0.15">
      <c r="E1186" s="1">
        <v>44472</v>
      </c>
      <c r="F1186">
        <f t="shared" si="227"/>
        <v>188362652756.16409</v>
      </c>
      <c r="G1186">
        <f t="shared" si="228"/>
        <v>55236135.419849791</v>
      </c>
      <c r="H1186">
        <v>6000000</v>
      </c>
      <c r="I1186">
        <v>0.09</v>
      </c>
      <c r="J1186">
        <f t="shared" si="238"/>
        <v>156862745.09803921</v>
      </c>
      <c r="K1186">
        <f t="shared" si="229"/>
        <v>1759.4613776655535</v>
      </c>
      <c r="L1186">
        <f t="shared" si="230"/>
        <v>19549.570862950597</v>
      </c>
      <c r="N1186">
        <v>20000000000</v>
      </c>
      <c r="O1186" s="2">
        <f t="shared" si="231"/>
        <v>9.4181326378082044</v>
      </c>
      <c r="P1186" s="2">
        <f t="shared" si="232"/>
        <v>2.7618067709924894E-3</v>
      </c>
      <c r="Q1186" s="2">
        <f t="shared" si="233"/>
        <v>2.9324356294425891E-4</v>
      </c>
      <c r="R1186">
        <v>120000</v>
      </c>
      <c r="S1186">
        <f t="shared" si="234"/>
        <v>122980.39215686274</v>
      </c>
      <c r="T1186">
        <f t="shared" si="235"/>
        <v>7807.5413291558707</v>
      </c>
      <c r="U1186">
        <f t="shared" si="236"/>
        <v>86750.459212843009</v>
      </c>
      <c r="V1186">
        <f t="shared" si="237"/>
        <v>245108199.37719786</v>
      </c>
    </row>
    <row r="1187" spans="5:22" x14ac:dyDescent="0.15">
      <c r="E1187" s="1">
        <v>44473</v>
      </c>
      <c r="F1187">
        <f t="shared" si="227"/>
        <v>188519515501.26215</v>
      </c>
      <c r="G1187">
        <f t="shared" si="228"/>
        <v>55255684.99071274</v>
      </c>
      <c r="H1187">
        <v>6000000</v>
      </c>
      <c r="I1187">
        <v>0.09</v>
      </c>
      <c r="J1187">
        <f t="shared" si="238"/>
        <v>156862745.09803921</v>
      </c>
      <c r="K1187">
        <f t="shared" si="229"/>
        <v>1758.6195734841936</v>
      </c>
      <c r="L1187">
        <f t="shared" si="230"/>
        <v>19540.217483157707</v>
      </c>
      <c r="N1187">
        <v>20000000000</v>
      </c>
      <c r="O1187" s="2">
        <f t="shared" si="231"/>
        <v>9.4259757750631081</v>
      </c>
      <c r="P1187" s="2">
        <f t="shared" si="232"/>
        <v>2.7627842495356368E-3</v>
      </c>
      <c r="Q1187" s="2">
        <f t="shared" si="233"/>
        <v>2.931032622473656E-4</v>
      </c>
      <c r="R1187">
        <v>120000</v>
      </c>
      <c r="S1187">
        <f t="shared" si="234"/>
        <v>122980.39215686274</v>
      </c>
      <c r="T1187">
        <f t="shared" si="235"/>
        <v>7807.7199459042258</v>
      </c>
      <c r="U1187">
        <f t="shared" si="236"/>
        <v>86752.443843380286</v>
      </c>
      <c r="V1187">
        <f t="shared" si="237"/>
        <v>245317930.22856757</v>
      </c>
    </row>
    <row r="1188" spans="5:22" x14ac:dyDescent="0.15">
      <c r="E1188" s="1">
        <v>44474</v>
      </c>
      <c r="F1188">
        <f t="shared" si="227"/>
        <v>188676378246.3602</v>
      </c>
      <c r="G1188">
        <f t="shared" si="228"/>
        <v>55275225.208195895</v>
      </c>
      <c r="H1188">
        <v>6000000</v>
      </c>
      <c r="I1188">
        <v>0.09</v>
      </c>
      <c r="J1188">
        <f t="shared" si="238"/>
        <v>156862745.09803921</v>
      </c>
      <c r="K1188">
        <f t="shared" si="229"/>
        <v>1757.7788715878817</v>
      </c>
      <c r="L1188">
        <f t="shared" si="230"/>
        <v>19530.876350976465</v>
      </c>
      <c r="N1188">
        <v>20000000000</v>
      </c>
      <c r="O1188" s="2">
        <f t="shared" si="231"/>
        <v>9.4338189123180101</v>
      </c>
      <c r="P1188" s="2">
        <f t="shared" si="232"/>
        <v>2.7637612604097949E-3</v>
      </c>
      <c r="Q1188" s="2">
        <f t="shared" si="233"/>
        <v>2.9296314526464692E-4</v>
      </c>
      <c r="R1188">
        <v>120000</v>
      </c>
      <c r="S1188">
        <f t="shared" si="234"/>
        <v>122980.39215686274</v>
      </c>
      <c r="T1188">
        <f t="shared" si="235"/>
        <v>7807.8983287661567</v>
      </c>
      <c r="U1188">
        <f t="shared" si="236"/>
        <v>86754.425875179528</v>
      </c>
      <c r="V1188">
        <f t="shared" si="237"/>
        <v>245527663.06456783</v>
      </c>
    </row>
    <row r="1189" spans="5:22" x14ac:dyDescent="0.15">
      <c r="E1189" s="1">
        <v>44475</v>
      </c>
      <c r="F1189">
        <f t="shared" si="227"/>
        <v>188833240991.45825</v>
      </c>
      <c r="G1189">
        <f t="shared" si="228"/>
        <v>55294756.084546871</v>
      </c>
      <c r="H1189">
        <v>6000000</v>
      </c>
      <c r="I1189">
        <v>0.09</v>
      </c>
      <c r="J1189">
        <f t="shared" si="238"/>
        <v>156862745.09803921</v>
      </c>
      <c r="K1189">
        <f t="shared" si="229"/>
        <v>1756.9392696187881</v>
      </c>
      <c r="L1189">
        <f t="shared" si="230"/>
        <v>19521.547440208757</v>
      </c>
      <c r="N1189">
        <v>20000000000</v>
      </c>
      <c r="O1189" s="2">
        <f t="shared" si="231"/>
        <v>9.441662049572912</v>
      </c>
      <c r="P1189" s="2">
        <f t="shared" si="232"/>
        <v>2.7647378042273438E-3</v>
      </c>
      <c r="Q1189" s="2">
        <f t="shared" si="233"/>
        <v>2.9282321160313134E-4</v>
      </c>
      <c r="R1189">
        <v>120000</v>
      </c>
      <c r="S1189">
        <f t="shared" si="234"/>
        <v>122980.39215686274</v>
      </c>
      <c r="T1189">
        <f t="shared" si="235"/>
        <v>7808.0764782419528</v>
      </c>
      <c r="U1189">
        <f t="shared" si="236"/>
        <v>86756.405313799478</v>
      </c>
      <c r="V1189">
        <f t="shared" si="237"/>
        <v>245737397.88259989</v>
      </c>
    </row>
    <row r="1190" spans="5:22" x14ac:dyDescent="0.15">
      <c r="E1190" s="1">
        <v>44476</v>
      </c>
      <c r="F1190">
        <f t="shared" si="227"/>
        <v>188990103736.5563</v>
      </c>
      <c r="G1190">
        <f t="shared" si="228"/>
        <v>55314277.63198708</v>
      </c>
      <c r="H1190">
        <v>6000000</v>
      </c>
      <c r="I1190">
        <v>0.09</v>
      </c>
      <c r="J1190">
        <f t="shared" si="238"/>
        <v>156862745.09803921</v>
      </c>
      <c r="K1190">
        <f t="shared" si="229"/>
        <v>1756.1007652260787</v>
      </c>
      <c r="L1190">
        <f t="shared" si="230"/>
        <v>19512.230724734207</v>
      </c>
      <c r="N1190">
        <v>20000000000</v>
      </c>
      <c r="O1190" s="2">
        <f t="shared" si="231"/>
        <v>9.4495051868278157</v>
      </c>
      <c r="P1190" s="2">
        <f t="shared" si="232"/>
        <v>2.7657138815993538E-3</v>
      </c>
      <c r="Q1190" s="2">
        <f t="shared" si="233"/>
        <v>2.9268346087101308E-4</v>
      </c>
      <c r="R1190">
        <v>120000</v>
      </c>
      <c r="S1190">
        <f t="shared" si="234"/>
        <v>122980.39215686274</v>
      </c>
      <c r="T1190">
        <f t="shared" si="235"/>
        <v>7808.2543948304228</v>
      </c>
      <c r="U1190">
        <f t="shared" si="236"/>
        <v>86758.382164782481</v>
      </c>
      <c r="V1190">
        <f t="shared" si="237"/>
        <v>245947134.68007055</v>
      </c>
    </row>
    <row r="1191" spans="5:22" x14ac:dyDescent="0.15">
      <c r="E1191" s="1">
        <v>44477</v>
      </c>
      <c r="F1191">
        <f t="shared" si="227"/>
        <v>189146966481.65436</v>
      </c>
      <c r="G1191">
        <f t="shared" si="228"/>
        <v>55333789.862711817</v>
      </c>
      <c r="H1191">
        <v>6000000</v>
      </c>
      <c r="I1191">
        <v>0.09</v>
      </c>
      <c r="J1191">
        <f t="shared" si="238"/>
        <v>156862745.09803921</v>
      </c>
      <c r="K1191">
        <f t="shared" si="229"/>
        <v>1755.2633560658892</v>
      </c>
      <c r="L1191">
        <f t="shared" si="230"/>
        <v>19502.926178509879</v>
      </c>
      <c r="N1191">
        <v>20000000000</v>
      </c>
      <c r="O1191" s="2">
        <f t="shared" si="231"/>
        <v>9.4573483240827176</v>
      </c>
      <c r="P1191" s="2">
        <f t="shared" si="232"/>
        <v>2.7666894931355906E-3</v>
      </c>
      <c r="Q1191" s="2">
        <f t="shared" si="233"/>
        <v>2.925438926776482E-4</v>
      </c>
      <c r="R1191">
        <v>120000</v>
      </c>
      <c r="S1191">
        <f t="shared" si="234"/>
        <v>122980.39215686274</v>
      </c>
      <c r="T1191">
        <f t="shared" si="235"/>
        <v>7808.4320790288957</v>
      </c>
      <c r="U1191">
        <f t="shared" si="236"/>
        <v>86760.356433654393</v>
      </c>
      <c r="V1191">
        <f t="shared" si="237"/>
        <v>246156873.45439219</v>
      </c>
    </row>
    <row r="1192" spans="5:22" x14ac:dyDescent="0.15">
      <c r="E1192" s="1">
        <v>44478</v>
      </c>
      <c r="F1192">
        <f t="shared" si="227"/>
        <v>189303829226.75241</v>
      </c>
      <c r="G1192">
        <f t="shared" si="228"/>
        <v>55353292.788890325</v>
      </c>
      <c r="H1192">
        <v>6000000</v>
      </c>
      <c r="I1192">
        <v>0.09</v>
      </c>
      <c r="J1192">
        <f t="shared" si="238"/>
        <v>156862745.09803921</v>
      </c>
      <c r="K1192">
        <f t="shared" si="229"/>
        <v>1754.4270398012993</v>
      </c>
      <c r="L1192">
        <f t="shared" si="230"/>
        <v>19493.633775569993</v>
      </c>
      <c r="N1192">
        <v>20000000000</v>
      </c>
      <c r="O1192" s="2">
        <f t="shared" si="231"/>
        <v>9.4651914613376213</v>
      </c>
      <c r="P1192" s="2">
        <f t="shared" si="232"/>
        <v>2.7676646394445164E-3</v>
      </c>
      <c r="Q1192" s="2">
        <f t="shared" si="233"/>
        <v>2.9240450663354991E-4</v>
      </c>
      <c r="R1192">
        <v>120000</v>
      </c>
      <c r="S1192">
        <f t="shared" si="234"/>
        <v>122980.39215686274</v>
      </c>
      <c r="T1192">
        <f t="shared" si="235"/>
        <v>7808.6095313332271</v>
      </c>
      <c r="U1192">
        <f t="shared" si="236"/>
        <v>86762.328125924745</v>
      </c>
      <c r="V1192">
        <f t="shared" si="237"/>
        <v>246366614.20298272</v>
      </c>
    </row>
    <row r="1193" spans="5:22" x14ac:dyDescent="0.15">
      <c r="E1193" s="1">
        <v>44479</v>
      </c>
      <c r="F1193">
        <f t="shared" ref="F1193:F1224" si="239">F1192+J1192</f>
        <v>189460691971.85046</v>
      </c>
      <c r="G1193">
        <f t="shared" ref="G1193:G1224" si="240">G1192+L1192</f>
        <v>55372786.422665894</v>
      </c>
      <c r="H1193">
        <v>6000000</v>
      </c>
      <c r="I1193">
        <v>0.09</v>
      </c>
      <c r="J1193">
        <f t="shared" si="238"/>
        <v>156862745.09803921</v>
      </c>
      <c r="K1193">
        <f t="shared" ref="K1193:K1224" si="241">H1193*G1193/F1193</f>
        <v>1753.5918141023055</v>
      </c>
      <c r="L1193">
        <f t="shared" ref="L1193:L1224" si="242">K1193/I1193</f>
        <v>19484.353490025616</v>
      </c>
      <c r="N1193">
        <v>20000000000</v>
      </c>
      <c r="O1193" s="2">
        <f t="shared" ref="O1193:O1224" si="243">F1193/N1193</f>
        <v>9.4730345985925233</v>
      </c>
      <c r="P1193" s="2">
        <f t="shared" ref="P1193:P1224" si="244">G1193/N1193</f>
        <v>2.7686393211332947E-3</v>
      </c>
      <c r="Q1193" s="2">
        <f t="shared" ref="Q1193:Q1224" si="245">G1193/F1193</f>
        <v>2.9226530235038425E-4</v>
      </c>
      <c r="R1193">
        <v>120000</v>
      </c>
      <c r="S1193">
        <f t="shared" ref="S1193:S1224" si="246">J1193*49%/75000000*R1193</f>
        <v>122980.39215686274</v>
      </c>
      <c r="T1193">
        <f t="shared" ref="T1193:T1224" si="247">V1193/F1193*H1193</f>
        <v>7808.7867522378037</v>
      </c>
      <c r="U1193">
        <f t="shared" ref="U1193:U1224" si="248">T1193/I1193</f>
        <v>86764.29724708671</v>
      </c>
      <c r="V1193">
        <f t="shared" ref="V1193:V1224" si="249">V1192+U1192+S1193</f>
        <v>246576356.92326552</v>
      </c>
    </row>
    <row r="1194" spans="5:22" x14ac:dyDescent="0.15">
      <c r="E1194" s="1">
        <v>44480</v>
      </c>
      <c r="F1194">
        <f t="shared" si="239"/>
        <v>189617554716.94852</v>
      </c>
      <c r="G1194">
        <f t="shared" si="240"/>
        <v>55392270.776155919</v>
      </c>
      <c r="H1194">
        <v>6000000</v>
      </c>
      <c r="I1194">
        <v>0.09</v>
      </c>
      <c r="J1194">
        <f t="shared" si="238"/>
        <v>156862745.09803921</v>
      </c>
      <c r="K1194">
        <f t="shared" si="241"/>
        <v>1752.7576766457946</v>
      </c>
      <c r="L1194">
        <f t="shared" si="242"/>
        <v>19475.085296064386</v>
      </c>
      <c r="N1194">
        <v>20000000000</v>
      </c>
      <c r="O1194" s="2">
        <f t="shared" si="243"/>
        <v>9.4808777358474252</v>
      </c>
      <c r="P1194" s="2">
        <f t="shared" si="244"/>
        <v>2.7696135388077959E-3</v>
      </c>
      <c r="Q1194" s="2">
        <f t="shared" si="245"/>
        <v>2.9212627944096578E-4</v>
      </c>
      <c r="R1194">
        <v>120000</v>
      </c>
      <c r="S1194">
        <f t="shared" si="246"/>
        <v>122980.39215686274</v>
      </c>
      <c r="T1194">
        <f t="shared" si="247"/>
        <v>7808.9637422355527</v>
      </c>
      <c r="U1194">
        <f t="shared" si="248"/>
        <v>86766.26380261725</v>
      </c>
      <c r="V1194">
        <f t="shared" si="249"/>
        <v>246786101.61266947</v>
      </c>
    </row>
    <row r="1195" spans="5:22" x14ac:dyDescent="0.15">
      <c r="E1195" s="1">
        <v>44481</v>
      </c>
      <c r="F1195">
        <f t="shared" si="239"/>
        <v>189774417462.04657</v>
      </c>
      <c r="G1195">
        <f t="shared" si="240"/>
        <v>55411745.861451983</v>
      </c>
      <c r="H1195">
        <v>6000000</v>
      </c>
      <c r="I1195">
        <v>0.09</v>
      </c>
      <c r="J1195">
        <f t="shared" si="238"/>
        <v>156862745.09803921</v>
      </c>
      <c r="K1195">
        <f t="shared" si="241"/>
        <v>1751.9246251155187</v>
      </c>
      <c r="L1195">
        <f t="shared" si="242"/>
        <v>19465.829167950207</v>
      </c>
      <c r="N1195">
        <v>20000000000</v>
      </c>
      <c r="O1195" s="2">
        <f t="shared" si="243"/>
        <v>9.4887208731023289</v>
      </c>
      <c r="P1195" s="2">
        <f t="shared" si="244"/>
        <v>2.7705872930725993E-3</v>
      </c>
      <c r="Q1195" s="2">
        <f t="shared" si="245"/>
        <v>2.9198743751925315E-4</v>
      </c>
      <c r="R1195">
        <v>120000</v>
      </c>
      <c r="S1195">
        <f t="shared" si="246"/>
        <v>122980.39215686274</v>
      </c>
      <c r="T1195">
        <f t="shared" si="247"/>
        <v>7809.1405018179412</v>
      </c>
      <c r="U1195">
        <f t="shared" si="248"/>
        <v>86768.227797977132</v>
      </c>
      <c r="V1195">
        <f t="shared" si="249"/>
        <v>246995848.26862895</v>
      </c>
    </row>
    <row r="1196" spans="5:22" x14ac:dyDescent="0.15">
      <c r="E1196" s="1">
        <v>44482</v>
      </c>
      <c r="F1196">
        <f t="shared" si="239"/>
        <v>189931280207.14462</v>
      </c>
      <c r="G1196">
        <f t="shared" si="240"/>
        <v>55431211.690619931</v>
      </c>
      <c r="H1196">
        <v>6000000</v>
      </c>
      <c r="I1196">
        <v>0.09</v>
      </c>
      <c r="J1196">
        <f t="shared" si="238"/>
        <v>156862745.09803921</v>
      </c>
      <c r="K1196">
        <f t="shared" si="241"/>
        <v>1751.0926572020687</v>
      </c>
      <c r="L1196">
        <f t="shared" si="242"/>
        <v>19456.585080022985</v>
      </c>
      <c r="N1196">
        <v>20000000000</v>
      </c>
      <c r="O1196" s="2">
        <f t="shared" si="243"/>
        <v>9.4965640103572309</v>
      </c>
      <c r="P1196" s="2">
        <f t="shared" si="244"/>
        <v>2.7715605845309967E-3</v>
      </c>
      <c r="Q1196" s="2">
        <f t="shared" si="245"/>
        <v>2.9184877620034482E-4</v>
      </c>
      <c r="R1196">
        <v>120000</v>
      </c>
      <c r="S1196">
        <f t="shared" si="246"/>
        <v>122980.39215686274</v>
      </c>
      <c r="T1196">
        <f t="shared" si="247"/>
        <v>7809.3170314749887</v>
      </c>
      <c r="U1196">
        <f t="shared" si="248"/>
        <v>86770.189238610983</v>
      </c>
      <c r="V1196">
        <f t="shared" si="249"/>
        <v>247205596.88858381</v>
      </c>
    </row>
    <row r="1197" spans="5:22" x14ac:dyDescent="0.15">
      <c r="E1197" s="1">
        <v>44483</v>
      </c>
      <c r="F1197">
        <f t="shared" si="239"/>
        <v>190088142952.24268</v>
      </c>
      <c r="G1197">
        <f t="shared" si="240"/>
        <v>55450668.275699951</v>
      </c>
      <c r="H1197">
        <v>6000000</v>
      </c>
      <c r="I1197">
        <v>0.09</v>
      </c>
      <c r="J1197">
        <f t="shared" si="238"/>
        <v>156862745.09803921</v>
      </c>
      <c r="K1197">
        <f t="shared" si="241"/>
        <v>1750.2617706028486</v>
      </c>
      <c r="L1197">
        <f t="shared" si="242"/>
        <v>19447.353006698318</v>
      </c>
      <c r="N1197">
        <v>20000000000</v>
      </c>
      <c r="O1197" s="2">
        <f t="shared" si="243"/>
        <v>9.5044071476121346</v>
      </c>
      <c r="P1197" s="2">
        <f t="shared" si="244"/>
        <v>2.7725334137849974E-3</v>
      </c>
      <c r="Q1197" s="2">
        <f t="shared" si="245"/>
        <v>2.917102951004748E-4</v>
      </c>
      <c r="R1197">
        <v>120000</v>
      </c>
      <c r="S1197">
        <f t="shared" si="246"/>
        <v>122980.39215686274</v>
      </c>
      <c r="T1197">
        <f t="shared" si="247"/>
        <v>7809.4933316952665</v>
      </c>
      <c r="U1197">
        <f t="shared" si="248"/>
        <v>86772.148129947411</v>
      </c>
      <c r="V1197">
        <f t="shared" si="249"/>
        <v>247415347.46997929</v>
      </c>
    </row>
    <row r="1198" spans="5:22" x14ac:dyDescent="0.15">
      <c r="E1198" s="1">
        <v>44484</v>
      </c>
      <c r="F1198">
        <f t="shared" si="239"/>
        <v>190245005697.34073</v>
      </c>
      <c r="G1198">
        <f t="shared" si="240"/>
        <v>55470115.628706649</v>
      </c>
      <c r="H1198">
        <v>6000000</v>
      </c>
      <c r="I1198">
        <v>0.09</v>
      </c>
      <c r="J1198">
        <f t="shared" si="238"/>
        <v>156862745.09803921</v>
      </c>
      <c r="K1198">
        <f t="shared" si="241"/>
        <v>1749.43196302205</v>
      </c>
      <c r="L1198">
        <f t="shared" si="242"/>
        <v>19438.132922467223</v>
      </c>
      <c r="N1198">
        <v>20000000000</v>
      </c>
      <c r="O1198" s="2">
        <f t="shared" si="243"/>
        <v>9.5122502848670365</v>
      </c>
      <c r="P1198" s="2">
        <f t="shared" si="244"/>
        <v>2.7735057814353326E-3</v>
      </c>
      <c r="Q1198" s="2">
        <f t="shared" si="245"/>
        <v>2.9157199383700837E-4</v>
      </c>
      <c r="R1198">
        <v>120000</v>
      </c>
      <c r="S1198">
        <f t="shared" si="246"/>
        <v>122980.39215686274</v>
      </c>
      <c r="T1198">
        <f t="shared" si="247"/>
        <v>7809.6694029659066</v>
      </c>
      <c r="U1198">
        <f t="shared" si="248"/>
        <v>86774.104477398971</v>
      </c>
      <c r="V1198">
        <f t="shared" si="249"/>
        <v>247625100.0102661</v>
      </c>
    </row>
    <row r="1199" spans="5:22" x14ac:dyDescent="0.15">
      <c r="E1199" s="1">
        <v>44485</v>
      </c>
      <c r="F1199">
        <f t="shared" si="239"/>
        <v>190401868442.43878</v>
      </c>
      <c r="G1199">
        <f t="shared" si="240"/>
        <v>55489553.76162912</v>
      </c>
      <c r="H1199">
        <v>6000000</v>
      </c>
      <c r="I1199">
        <v>0.09</v>
      </c>
      <c r="J1199">
        <f t="shared" si="238"/>
        <v>156862745.09803921</v>
      </c>
      <c r="K1199">
        <f t="shared" si="241"/>
        <v>1748.6032321706255</v>
      </c>
      <c r="L1199">
        <f t="shared" si="242"/>
        <v>19428.924801895839</v>
      </c>
      <c r="N1199">
        <v>20000000000</v>
      </c>
      <c r="O1199" s="2">
        <f t="shared" si="243"/>
        <v>9.5200934221219384</v>
      </c>
      <c r="P1199" s="2">
        <f t="shared" si="244"/>
        <v>2.774477688081456E-3</v>
      </c>
      <c r="Q1199" s="2">
        <f t="shared" si="245"/>
        <v>2.9143387202843765E-4</v>
      </c>
      <c r="R1199">
        <v>120000</v>
      </c>
      <c r="S1199">
        <f t="shared" si="246"/>
        <v>122980.39215686274</v>
      </c>
      <c r="T1199">
        <f t="shared" si="247"/>
        <v>7809.8452457726089</v>
      </c>
      <c r="U1199">
        <f t="shared" si="248"/>
        <v>86776.058286362328</v>
      </c>
      <c r="V1199">
        <f t="shared" si="249"/>
        <v>247834854.50690037</v>
      </c>
    </row>
    <row r="1200" spans="5:22" x14ac:dyDescent="0.15">
      <c r="E1200" s="1">
        <v>44486</v>
      </c>
      <c r="F1200">
        <f t="shared" si="239"/>
        <v>190558731187.53683</v>
      </c>
      <c r="G1200">
        <f t="shared" si="240"/>
        <v>55508982.686431013</v>
      </c>
      <c r="H1200">
        <v>6000000</v>
      </c>
      <c r="I1200">
        <v>0.09</v>
      </c>
      <c r="J1200">
        <f t="shared" si="238"/>
        <v>156862745.09803921</v>
      </c>
      <c r="K1200">
        <f t="shared" si="241"/>
        <v>1747.7755757662646</v>
      </c>
      <c r="L1200">
        <f t="shared" si="242"/>
        <v>19419.728619625163</v>
      </c>
      <c r="N1200">
        <v>20000000000</v>
      </c>
      <c r="O1200" s="2">
        <f t="shared" si="243"/>
        <v>9.5279365593768421</v>
      </c>
      <c r="P1200" s="2">
        <f t="shared" si="244"/>
        <v>2.7754491343215506E-3</v>
      </c>
      <c r="Q1200" s="2">
        <f t="shared" si="245"/>
        <v>2.9129592929437746E-4</v>
      </c>
      <c r="R1200">
        <v>120000</v>
      </c>
      <c r="S1200">
        <f t="shared" si="246"/>
        <v>122980.39215686274</v>
      </c>
      <c r="T1200">
        <f t="shared" si="247"/>
        <v>7810.0208605996386</v>
      </c>
      <c r="U1200">
        <f t="shared" si="248"/>
        <v>86778.009562218213</v>
      </c>
      <c r="V1200">
        <f t="shared" si="249"/>
        <v>248044610.95734361</v>
      </c>
    </row>
    <row r="1201" spans="5:22" x14ac:dyDescent="0.15">
      <c r="E1201" s="1">
        <v>44487</v>
      </c>
      <c r="F1201">
        <f t="shared" si="239"/>
        <v>190715593932.63489</v>
      </c>
      <c r="G1201">
        <f t="shared" si="240"/>
        <v>55528402.415050641</v>
      </c>
      <c r="H1201">
        <v>6000000</v>
      </c>
      <c r="I1201">
        <v>0.09</v>
      </c>
      <c r="J1201">
        <f t="shared" si="238"/>
        <v>156862745.09803921</v>
      </c>
      <c r="K1201">
        <f t="shared" si="241"/>
        <v>1746.9489915333681</v>
      </c>
      <c r="L1201">
        <f t="shared" si="242"/>
        <v>19410.544350370757</v>
      </c>
      <c r="N1201">
        <v>20000000000</v>
      </c>
      <c r="O1201" s="2">
        <f t="shared" si="243"/>
        <v>9.5357796966317441</v>
      </c>
      <c r="P1201" s="2">
        <f t="shared" si="244"/>
        <v>2.776420120752532E-3</v>
      </c>
      <c r="Q1201" s="2">
        <f t="shared" si="245"/>
        <v>2.9115816525556132E-4</v>
      </c>
      <c r="R1201">
        <v>120000</v>
      </c>
      <c r="S1201">
        <f t="shared" si="246"/>
        <v>122980.39215686274</v>
      </c>
      <c r="T1201">
        <f t="shared" si="247"/>
        <v>7810.1962479298418</v>
      </c>
      <c r="U1201">
        <f t="shared" si="248"/>
        <v>86779.958310331582</v>
      </c>
      <c r="V1201">
        <f t="shared" si="249"/>
        <v>248254369.3590627</v>
      </c>
    </row>
    <row r="1202" spans="5:22" x14ac:dyDescent="0.15">
      <c r="E1202" s="1">
        <v>44488</v>
      </c>
      <c r="F1202">
        <f t="shared" si="239"/>
        <v>190872456677.73294</v>
      </c>
      <c r="G1202">
        <f t="shared" si="240"/>
        <v>55547812.959401011</v>
      </c>
      <c r="H1202">
        <v>6000000</v>
      </c>
      <c r="I1202">
        <v>0.09</v>
      </c>
      <c r="J1202">
        <f t="shared" si="238"/>
        <v>156862745.09803921</v>
      </c>
      <c r="K1202">
        <f t="shared" si="241"/>
        <v>1746.1234772030211</v>
      </c>
      <c r="L1202">
        <f t="shared" si="242"/>
        <v>19401.371968922456</v>
      </c>
      <c r="N1202">
        <v>20000000000</v>
      </c>
      <c r="O1202" s="2">
        <f t="shared" si="243"/>
        <v>9.5436228338866478</v>
      </c>
      <c r="P1202" s="2">
        <f t="shared" si="244"/>
        <v>2.7773906479700507E-3</v>
      </c>
      <c r="Q1202" s="2">
        <f t="shared" si="245"/>
        <v>2.9102057953383684E-4</v>
      </c>
      <c r="R1202">
        <v>120000</v>
      </c>
      <c r="S1202">
        <f t="shared" si="246"/>
        <v>122980.39215686274</v>
      </c>
      <c r="T1202">
        <f t="shared" si="247"/>
        <v>7810.3714082446422</v>
      </c>
      <c r="U1202">
        <f t="shared" si="248"/>
        <v>86781.904536051588</v>
      </c>
      <c r="V1202">
        <f t="shared" si="249"/>
        <v>248464129.70952991</v>
      </c>
    </row>
    <row r="1203" spans="5:22" x14ac:dyDescent="0.15">
      <c r="E1203" s="1">
        <v>44489</v>
      </c>
      <c r="F1203">
        <f t="shared" si="239"/>
        <v>191029319422.83099</v>
      </c>
      <c r="G1203">
        <f t="shared" si="240"/>
        <v>55567214.331369936</v>
      </c>
      <c r="H1203">
        <v>6000000</v>
      </c>
      <c r="I1203">
        <v>0.09</v>
      </c>
      <c r="J1203">
        <f t="shared" si="238"/>
        <v>156862745.09803921</v>
      </c>
      <c r="K1203">
        <f t="shared" si="241"/>
        <v>1745.2990305129711</v>
      </c>
      <c r="L1203">
        <f t="shared" si="242"/>
        <v>19392.211450144125</v>
      </c>
      <c r="N1203">
        <v>20000000000</v>
      </c>
      <c r="O1203" s="2">
        <f t="shared" si="243"/>
        <v>9.5514659711415497</v>
      </c>
      <c r="P1203" s="2">
        <f t="shared" si="244"/>
        <v>2.7783607165684969E-3</v>
      </c>
      <c r="Q1203" s="2">
        <f t="shared" si="245"/>
        <v>2.9088317175216184E-4</v>
      </c>
      <c r="R1203">
        <v>120000</v>
      </c>
      <c r="S1203">
        <f t="shared" si="246"/>
        <v>122980.39215686274</v>
      </c>
      <c r="T1203">
        <f t="shared" si="247"/>
        <v>7810.5463420240521</v>
      </c>
      <c r="U1203">
        <f t="shared" si="248"/>
        <v>86783.848244711698</v>
      </c>
      <c r="V1203">
        <f t="shared" si="249"/>
        <v>248673892.00622281</v>
      </c>
    </row>
    <row r="1204" spans="5:22" x14ac:dyDescent="0.15">
      <c r="E1204" s="1">
        <v>44490</v>
      </c>
      <c r="F1204">
        <f t="shared" si="239"/>
        <v>191186182167.92905</v>
      </c>
      <c r="G1204">
        <f t="shared" si="240"/>
        <v>55586606.542820081</v>
      </c>
      <c r="H1204">
        <v>6000000</v>
      </c>
      <c r="I1204">
        <v>0.09</v>
      </c>
      <c r="J1204">
        <f t="shared" si="238"/>
        <v>156862745.09803921</v>
      </c>
      <c r="K1204">
        <f t="shared" si="241"/>
        <v>1744.4756492076001</v>
      </c>
      <c r="L1204">
        <f t="shared" si="242"/>
        <v>19383.062768973334</v>
      </c>
      <c r="N1204">
        <v>20000000000</v>
      </c>
      <c r="O1204" s="2">
        <f t="shared" si="243"/>
        <v>9.5593091083964516</v>
      </c>
      <c r="P1204" s="2">
        <f t="shared" si="244"/>
        <v>2.779330327141004E-3</v>
      </c>
      <c r="Q1204" s="2">
        <f t="shared" si="245"/>
        <v>2.9074594153459998E-4</v>
      </c>
      <c r="R1204">
        <v>120000</v>
      </c>
      <c r="S1204">
        <f t="shared" si="246"/>
        <v>122980.39215686274</v>
      </c>
      <c r="T1204">
        <f t="shared" si="247"/>
        <v>7810.7210497466776</v>
      </c>
      <c r="U1204">
        <f t="shared" si="248"/>
        <v>86785.789441629749</v>
      </c>
      <c r="V1204">
        <f t="shared" si="249"/>
        <v>248883656.24662438</v>
      </c>
    </row>
    <row r="1205" spans="5:22" x14ac:dyDescent="0.15">
      <c r="E1205" s="1">
        <v>44491</v>
      </c>
      <c r="F1205">
        <f t="shared" si="239"/>
        <v>191343044913.0271</v>
      </c>
      <c r="G1205">
        <f t="shared" si="240"/>
        <v>55605989.605589055</v>
      </c>
      <c r="H1205">
        <v>6000000</v>
      </c>
      <c r="I1205">
        <v>0.09</v>
      </c>
      <c r="J1205">
        <f t="shared" si="238"/>
        <v>156862745.09803921</v>
      </c>
      <c r="K1205">
        <f t="shared" si="241"/>
        <v>1743.6533310379004</v>
      </c>
      <c r="L1205">
        <f t="shared" si="242"/>
        <v>19373.925900421116</v>
      </c>
      <c r="N1205">
        <v>20000000000</v>
      </c>
      <c r="O1205" s="2">
        <f t="shared" si="243"/>
        <v>9.5671522456513554</v>
      </c>
      <c r="P1205" s="2">
        <f t="shared" si="244"/>
        <v>2.7802994802794529E-3</v>
      </c>
      <c r="Q1205" s="2">
        <f t="shared" si="245"/>
        <v>2.9060888850631679E-4</v>
      </c>
      <c r="R1205">
        <v>120000</v>
      </c>
      <c r="S1205">
        <f t="shared" si="246"/>
        <v>122980.39215686274</v>
      </c>
      <c r="T1205">
        <f t="shared" si="247"/>
        <v>7810.8955318897188</v>
      </c>
      <c r="U1205">
        <f t="shared" si="248"/>
        <v>86787.728132107994</v>
      </c>
      <c r="V1205">
        <f t="shared" si="249"/>
        <v>249093422.42822286</v>
      </c>
    </row>
    <row r="1206" spans="5:22" x14ac:dyDescent="0.15">
      <c r="E1206" s="1">
        <v>44492</v>
      </c>
      <c r="F1206">
        <f t="shared" si="239"/>
        <v>191499907658.12515</v>
      </c>
      <c r="G1206">
        <f t="shared" si="240"/>
        <v>55625363.531489477</v>
      </c>
      <c r="H1206">
        <v>6000000</v>
      </c>
      <c r="I1206">
        <v>0.09</v>
      </c>
      <c r="J1206">
        <f t="shared" si="238"/>
        <v>156862745.09803921</v>
      </c>
      <c r="K1206">
        <f t="shared" si="241"/>
        <v>1742.8320737614522</v>
      </c>
      <c r="L1206">
        <f t="shared" si="242"/>
        <v>19364.80081957169</v>
      </c>
      <c r="N1206">
        <v>20000000000</v>
      </c>
      <c r="O1206" s="2">
        <f t="shared" si="243"/>
        <v>9.5749953829062573</v>
      </c>
      <c r="P1206" s="2">
        <f t="shared" si="244"/>
        <v>2.7812681765744737E-3</v>
      </c>
      <c r="Q1206" s="2">
        <f t="shared" si="245"/>
        <v>2.9047201229357534E-4</v>
      </c>
      <c r="R1206">
        <v>120000</v>
      </c>
      <c r="S1206">
        <f t="shared" si="246"/>
        <v>122980.39215686274</v>
      </c>
      <c r="T1206">
        <f t="shared" si="247"/>
        <v>7811.0697889289813</v>
      </c>
      <c r="U1206">
        <f t="shared" si="248"/>
        <v>86789.664321433127</v>
      </c>
      <c r="V1206">
        <f t="shared" si="249"/>
        <v>249303190.54851183</v>
      </c>
    </row>
    <row r="1207" spans="5:22" x14ac:dyDescent="0.15">
      <c r="E1207" s="1">
        <v>44493</v>
      </c>
      <c r="F1207">
        <f t="shared" si="239"/>
        <v>191656770403.22321</v>
      </c>
      <c r="G1207">
        <f t="shared" si="240"/>
        <v>55644728.332309045</v>
      </c>
      <c r="H1207">
        <v>6000000</v>
      </c>
      <c r="I1207">
        <v>0.09</v>
      </c>
      <c r="J1207">
        <f t="shared" si="238"/>
        <v>156862745.09803921</v>
      </c>
      <c r="K1207">
        <f t="shared" si="241"/>
        <v>1742.0118751423945</v>
      </c>
      <c r="L1207">
        <f t="shared" si="242"/>
        <v>19355.687501582161</v>
      </c>
      <c r="N1207">
        <v>20000000000</v>
      </c>
      <c r="O1207" s="2">
        <f t="shared" si="243"/>
        <v>9.582838520161161</v>
      </c>
      <c r="P1207" s="2">
        <f t="shared" si="244"/>
        <v>2.7822364166154522E-3</v>
      </c>
      <c r="Q1207" s="2">
        <f t="shared" si="245"/>
        <v>2.9033531252373244E-4</v>
      </c>
      <c r="R1207">
        <v>120000</v>
      </c>
      <c r="S1207">
        <f t="shared" si="246"/>
        <v>122980.39215686274</v>
      </c>
      <c r="T1207">
        <f t="shared" si="247"/>
        <v>7811.2438213388759</v>
      </c>
      <c r="U1207">
        <f t="shared" si="248"/>
        <v>86791.598014876407</v>
      </c>
      <c r="V1207">
        <f t="shared" si="249"/>
        <v>249512960.60499012</v>
      </c>
    </row>
    <row r="1208" spans="5:22" x14ac:dyDescent="0.15">
      <c r="E1208" s="1">
        <v>44494</v>
      </c>
      <c r="F1208">
        <f t="shared" si="239"/>
        <v>191813633148.32126</v>
      </c>
      <c r="G1208">
        <f t="shared" si="240"/>
        <v>55664084.019810624</v>
      </c>
      <c r="H1208">
        <v>6000000</v>
      </c>
      <c r="I1208">
        <v>0.09</v>
      </c>
      <c r="J1208">
        <f t="shared" si="238"/>
        <v>156862745.09803921</v>
      </c>
      <c r="K1208">
        <f t="shared" si="241"/>
        <v>1741.1927329514053</v>
      </c>
      <c r="L1208">
        <f t="shared" si="242"/>
        <v>19346.585921682283</v>
      </c>
      <c r="N1208">
        <v>20000000000</v>
      </c>
      <c r="O1208" s="2">
        <f t="shared" si="243"/>
        <v>9.5906816574160629</v>
      </c>
      <c r="P1208" s="2">
        <f t="shared" si="244"/>
        <v>2.7832042009905311E-3</v>
      </c>
      <c r="Q1208" s="2">
        <f t="shared" si="245"/>
        <v>2.9019878882523422E-4</v>
      </c>
      <c r="R1208">
        <v>120000</v>
      </c>
      <c r="S1208">
        <f t="shared" si="246"/>
        <v>122980.39215686274</v>
      </c>
      <c r="T1208">
        <f t="shared" si="247"/>
        <v>7811.417629592429</v>
      </c>
      <c r="U1208">
        <f t="shared" si="248"/>
        <v>86793.529217693664</v>
      </c>
      <c r="V1208">
        <f t="shared" si="249"/>
        <v>249722732.59516189</v>
      </c>
    </row>
    <row r="1209" spans="5:22" x14ac:dyDescent="0.15">
      <c r="E1209" s="1">
        <v>44495</v>
      </c>
      <c r="F1209">
        <f t="shared" si="239"/>
        <v>191970495893.41931</v>
      </c>
      <c r="G1209">
        <f t="shared" si="240"/>
        <v>55683430.605732307</v>
      </c>
      <c r="H1209">
        <v>6000000</v>
      </c>
      <c r="I1209">
        <v>0.09</v>
      </c>
      <c r="J1209">
        <f t="shared" si="238"/>
        <v>156862745.09803921</v>
      </c>
      <c r="K1209">
        <f t="shared" si="241"/>
        <v>1740.374644965673</v>
      </c>
      <c r="L1209">
        <f t="shared" si="242"/>
        <v>19337.496055174146</v>
      </c>
      <c r="N1209">
        <v>20000000000</v>
      </c>
      <c r="O1209" s="2">
        <f t="shared" si="243"/>
        <v>9.5985247946709649</v>
      </c>
      <c r="P1209" s="2">
        <f t="shared" si="244"/>
        <v>2.7841715302866152E-3</v>
      </c>
      <c r="Q1209" s="2">
        <f t="shared" si="245"/>
        <v>2.9006244082761221E-4</v>
      </c>
      <c r="R1209">
        <v>120000</v>
      </c>
      <c r="S1209">
        <f t="shared" si="246"/>
        <v>122980.39215686274</v>
      </c>
      <c r="T1209">
        <f t="shared" si="247"/>
        <v>7811.5912141612816</v>
      </c>
      <c r="U1209">
        <f t="shared" si="248"/>
        <v>86795.457935125349</v>
      </c>
      <c r="V1209">
        <f t="shared" si="249"/>
        <v>249932506.51653644</v>
      </c>
    </row>
    <row r="1210" spans="5:22" x14ac:dyDescent="0.15">
      <c r="E1210" s="1">
        <v>44496</v>
      </c>
      <c r="F1210">
        <f t="shared" si="239"/>
        <v>192127358638.51736</v>
      </c>
      <c r="G1210">
        <f t="shared" si="240"/>
        <v>55702768.101787478</v>
      </c>
      <c r="H1210">
        <v>6000000</v>
      </c>
      <c r="I1210">
        <v>0.09</v>
      </c>
      <c r="J1210">
        <f t="shared" si="238"/>
        <v>156862745.09803921</v>
      </c>
      <c r="K1210">
        <f t="shared" si="241"/>
        <v>1739.5576089688755</v>
      </c>
      <c r="L1210">
        <f t="shared" si="242"/>
        <v>19328.417877431952</v>
      </c>
      <c r="N1210">
        <v>20000000000</v>
      </c>
      <c r="O1210" s="2">
        <f t="shared" si="243"/>
        <v>9.6063679319258686</v>
      </c>
      <c r="P1210" s="2">
        <f t="shared" si="244"/>
        <v>2.7851384050893739E-3</v>
      </c>
      <c r="Q1210" s="2">
        <f t="shared" si="245"/>
        <v>2.8992626816147922E-4</v>
      </c>
      <c r="R1210">
        <v>120000</v>
      </c>
      <c r="S1210">
        <f t="shared" si="246"/>
        <v>122980.39215686274</v>
      </c>
      <c r="T1210">
        <f t="shared" si="247"/>
        <v>7811.7645755157018</v>
      </c>
      <c r="U1210">
        <f t="shared" si="248"/>
        <v>86797.384172396691</v>
      </c>
      <c r="V1210">
        <f t="shared" si="249"/>
        <v>250142282.36662844</v>
      </c>
    </row>
    <row r="1211" spans="5:22" x14ac:dyDescent="0.15">
      <c r="E1211" s="1">
        <v>44497</v>
      </c>
      <c r="F1211">
        <f t="shared" si="239"/>
        <v>192284221383.61542</v>
      </c>
      <c r="G1211">
        <f t="shared" si="240"/>
        <v>55722096.519664906</v>
      </c>
      <c r="H1211">
        <v>6000000</v>
      </c>
      <c r="I1211">
        <v>0.09</v>
      </c>
      <c r="J1211">
        <f t="shared" si="238"/>
        <v>156862745.09803921</v>
      </c>
      <c r="K1211">
        <f t="shared" si="241"/>
        <v>1738.741622751153</v>
      </c>
      <c r="L1211">
        <f t="shared" si="242"/>
        <v>19319.3513639017</v>
      </c>
      <c r="N1211">
        <v>20000000000</v>
      </c>
      <c r="O1211" s="2">
        <f t="shared" si="243"/>
        <v>9.6142110691807705</v>
      </c>
      <c r="P1211" s="2">
        <f t="shared" si="244"/>
        <v>2.7861048259832451E-3</v>
      </c>
      <c r="Q1211" s="2">
        <f t="shared" si="245"/>
        <v>2.8979027045852553E-4</v>
      </c>
      <c r="R1211">
        <v>120000</v>
      </c>
      <c r="S1211">
        <f t="shared" si="246"/>
        <v>122980.39215686274</v>
      </c>
      <c r="T1211">
        <f t="shared" si="247"/>
        <v>7811.9377141245859</v>
      </c>
      <c r="U1211">
        <f t="shared" si="248"/>
        <v>86799.307934717624</v>
      </c>
      <c r="V1211">
        <f t="shared" si="249"/>
        <v>250352060.14295772</v>
      </c>
    </row>
    <row r="1212" spans="5:22" x14ac:dyDescent="0.15">
      <c r="E1212" s="1">
        <v>44498</v>
      </c>
      <c r="F1212">
        <f t="shared" si="239"/>
        <v>192441084128.71347</v>
      </c>
      <c r="G1212">
        <f t="shared" si="240"/>
        <v>55741415.871028811</v>
      </c>
      <c r="H1212">
        <v>6000000</v>
      </c>
      <c r="I1212">
        <v>0.09</v>
      </c>
      <c r="J1212">
        <f t="shared" si="238"/>
        <v>156862745.09803921</v>
      </c>
      <c r="K1212">
        <f t="shared" si="241"/>
        <v>1737.9266841090871</v>
      </c>
      <c r="L1212">
        <f t="shared" si="242"/>
        <v>19310.296490100969</v>
      </c>
      <c r="N1212">
        <v>20000000000</v>
      </c>
      <c r="O1212" s="2">
        <f t="shared" si="243"/>
        <v>9.6220542064356742</v>
      </c>
      <c r="P1212" s="2">
        <f t="shared" si="244"/>
        <v>2.7870707935514407E-3</v>
      </c>
      <c r="Q1212" s="2">
        <f t="shared" si="245"/>
        <v>2.8965444735151453E-4</v>
      </c>
      <c r="R1212">
        <v>120000</v>
      </c>
      <c r="S1212">
        <f t="shared" si="246"/>
        <v>122980.39215686274</v>
      </c>
      <c r="T1212">
        <f t="shared" si="247"/>
        <v>7812.1106304554596</v>
      </c>
      <c r="U1212">
        <f t="shared" si="248"/>
        <v>86801.229227282893</v>
      </c>
      <c r="V1212">
        <f t="shared" si="249"/>
        <v>250561839.84304932</v>
      </c>
    </row>
    <row r="1213" spans="5:22" x14ac:dyDescent="0.15">
      <c r="E1213" s="1">
        <v>44499</v>
      </c>
      <c r="F1213">
        <f t="shared" si="239"/>
        <v>192597946873.81152</v>
      </c>
      <c r="G1213">
        <f t="shared" si="240"/>
        <v>55760726.167518914</v>
      </c>
      <c r="H1213">
        <v>6000000</v>
      </c>
      <c r="I1213">
        <v>0.09</v>
      </c>
      <c r="J1213">
        <f t="shared" si="238"/>
        <v>156862745.09803921</v>
      </c>
      <c r="K1213">
        <f t="shared" si="241"/>
        <v>1737.1127908456735</v>
      </c>
      <c r="L1213">
        <f t="shared" si="242"/>
        <v>19301.253231618597</v>
      </c>
      <c r="N1213">
        <v>20000000000</v>
      </c>
      <c r="O1213" s="2">
        <f t="shared" si="243"/>
        <v>9.6298973436905762</v>
      </c>
      <c r="P1213" s="2">
        <f t="shared" si="244"/>
        <v>2.7880363083759457E-3</v>
      </c>
      <c r="Q1213" s="2">
        <f t="shared" si="245"/>
        <v>2.8951879847427889E-4</v>
      </c>
      <c r="R1213">
        <v>120000</v>
      </c>
      <c r="S1213">
        <f t="shared" si="246"/>
        <v>122980.39215686274</v>
      </c>
      <c r="T1213">
        <f t="shared" si="247"/>
        <v>7812.2833249744917</v>
      </c>
      <c r="U1213">
        <f t="shared" si="248"/>
        <v>86803.148055272133</v>
      </c>
      <c r="V1213">
        <f t="shared" si="249"/>
        <v>250771621.46443346</v>
      </c>
    </row>
    <row r="1214" spans="5:22" x14ac:dyDescent="0.15">
      <c r="E1214" s="1">
        <v>44500</v>
      </c>
      <c r="F1214">
        <f t="shared" si="239"/>
        <v>192754809618.90958</v>
      </c>
      <c r="G1214">
        <f t="shared" si="240"/>
        <v>55780027.420750536</v>
      </c>
      <c r="H1214">
        <v>6000000</v>
      </c>
      <c r="I1214">
        <v>0.09</v>
      </c>
      <c r="J1214">
        <f t="shared" si="238"/>
        <v>156862745.09803921</v>
      </c>
      <c r="K1214">
        <f t="shared" si="241"/>
        <v>1736.2999407703003</v>
      </c>
      <c r="L1214">
        <f t="shared" si="242"/>
        <v>19292.221564114447</v>
      </c>
      <c r="N1214">
        <v>20000000000</v>
      </c>
      <c r="O1214" s="2">
        <f t="shared" si="243"/>
        <v>9.6377404809454781</v>
      </c>
      <c r="P1214" s="2">
        <f t="shared" si="244"/>
        <v>2.7890013710375268E-3</v>
      </c>
      <c r="Q1214" s="2">
        <f t="shared" si="245"/>
        <v>2.8938332346171671E-4</v>
      </c>
      <c r="R1214">
        <v>120000</v>
      </c>
      <c r="S1214">
        <f t="shared" si="246"/>
        <v>122980.39215686274</v>
      </c>
      <c r="T1214">
        <f t="shared" si="247"/>
        <v>7812.4557981464941</v>
      </c>
      <c r="U1214">
        <f t="shared" si="248"/>
        <v>86805.064423849937</v>
      </c>
      <c r="V1214">
        <f t="shared" si="249"/>
        <v>250981405.00464562</v>
      </c>
    </row>
    <row r="1215" spans="5:22" x14ac:dyDescent="0.15">
      <c r="E1215" s="1">
        <v>44501</v>
      </c>
      <c r="F1215">
        <f t="shared" si="239"/>
        <v>192911672364.00763</v>
      </c>
      <c r="G1215">
        <f t="shared" si="240"/>
        <v>55799319.64231465</v>
      </c>
      <c r="H1215">
        <v>6000000</v>
      </c>
      <c r="I1215">
        <v>0.09</v>
      </c>
      <c r="J1215">
        <f t="shared" si="238"/>
        <v>156862745.09803921</v>
      </c>
      <c r="K1215">
        <f t="shared" si="241"/>
        <v>1735.4881316987235</v>
      </c>
      <c r="L1215">
        <f t="shared" si="242"/>
        <v>19283.20146331915</v>
      </c>
      <c r="N1215">
        <v>20000000000</v>
      </c>
      <c r="O1215" s="2">
        <f t="shared" si="243"/>
        <v>9.6455836182003818</v>
      </c>
      <c r="P1215" s="2">
        <f t="shared" si="244"/>
        <v>2.7899659821157326E-3</v>
      </c>
      <c r="Q1215" s="2">
        <f t="shared" si="245"/>
        <v>2.8924802194978729E-4</v>
      </c>
      <c r="R1215">
        <v>120000</v>
      </c>
      <c r="S1215">
        <f t="shared" si="246"/>
        <v>122980.39215686274</v>
      </c>
      <c r="T1215">
        <f t="shared" si="247"/>
        <v>7812.6280504349252</v>
      </c>
      <c r="U1215">
        <f t="shared" si="248"/>
        <v>86806.978338165834</v>
      </c>
      <c r="V1215">
        <f t="shared" si="249"/>
        <v>251191190.46122634</v>
      </c>
    </row>
    <row r="1216" spans="5:22" x14ac:dyDescent="0.15">
      <c r="E1216" s="1">
        <v>44502</v>
      </c>
      <c r="F1216">
        <f t="shared" si="239"/>
        <v>193068535109.10568</v>
      </c>
      <c r="G1216">
        <f t="shared" si="240"/>
        <v>55818602.843777969</v>
      </c>
      <c r="H1216">
        <v>6000000</v>
      </c>
      <c r="I1216">
        <v>0.09</v>
      </c>
      <c r="J1216">
        <f t="shared" si="238"/>
        <v>156862745.09803921</v>
      </c>
      <c r="K1216">
        <f t="shared" si="241"/>
        <v>1734.6773614530439</v>
      </c>
      <c r="L1216">
        <f t="shared" si="242"/>
        <v>19274.192905033822</v>
      </c>
      <c r="N1216">
        <v>20000000000</v>
      </c>
      <c r="O1216" s="2">
        <f t="shared" si="243"/>
        <v>9.6534267554552837</v>
      </c>
      <c r="P1216" s="2">
        <f t="shared" si="244"/>
        <v>2.7909301421888983E-3</v>
      </c>
      <c r="Q1216" s="2">
        <f t="shared" si="245"/>
        <v>2.8911289357550732E-4</v>
      </c>
      <c r="R1216">
        <v>120000</v>
      </c>
      <c r="S1216">
        <f t="shared" si="246"/>
        <v>122980.39215686274</v>
      </c>
      <c r="T1216">
        <f t="shared" si="247"/>
        <v>7812.8000823019001</v>
      </c>
      <c r="U1216">
        <f t="shared" si="248"/>
        <v>86808.889803354454</v>
      </c>
      <c r="V1216">
        <f t="shared" si="249"/>
        <v>251400977.83172137</v>
      </c>
    </row>
    <row r="1217" spans="5:22" x14ac:dyDescent="0.15">
      <c r="E1217" s="1">
        <v>44503</v>
      </c>
      <c r="F1217">
        <f t="shared" si="239"/>
        <v>193225397854.20374</v>
      </c>
      <c r="G1217">
        <f t="shared" si="240"/>
        <v>55837877.036683001</v>
      </c>
      <c r="H1217">
        <v>6000000</v>
      </c>
      <c r="I1217">
        <v>0.09</v>
      </c>
      <c r="J1217">
        <f t="shared" si="238"/>
        <v>156862745.09803921</v>
      </c>
      <c r="K1217">
        <f t="shared" si="241"/>
        <v>1733.8676278616822</v>
      </c>
      <c r="L1217">
        <f t="shared" si="242"/>
        <v>19265.195865129805</v>
      </c>
      <c r="N1217">
        <v>20000000000</v>
      </c>
      <c r="O1217" s="2">
        <f t="shared" si="243"/>
        <v>9.6612698927101874</v>
      </c>
      <c r="P1217" s="2">
        <f t="shared" si="244"/>
        <v>2.7918938518341502E-3</v>
      </c>
      <c r="Q1217" s="2">
        <f t="shared" si="245"/>
        <v>2.8897793797694703E-4</v>
      </c>
      <c r="R1217">
        <v>120000</v>
      </c>
      <c r="S1217">
        <f t="shared" si="246"/>
        <v>122980.39215686274</v>
      </c>
      <c r="T1217">
        <f t="shared" si="247"/>
        <v>7812.9718942081909</v>
      </c>
      <c r="U1217">
        <f t="shared" si="248"/>
        <v>86810.79882453545</v>
      </c>
      <c r="V1217">
        <f t="shared" si="249"/>
        <v>251610767.11368158</v>
      </c>
    </row>
    <row r="1218" spans="5:22" x14ac:dyDescent="0.15">
      <c r="E1218" s="1">
        <v>44504</v>
      </c>
      <c r="F1218">
        <f t="shared" si="239"/>
        <v>193382260599.30179</v>
      </c>
      <c r="G1218">
        <f t="shared" si="240"/>
        <v>55857142.232548133</v>
      </c>
      <c r="H1218">
        <v>6000000</v>
      </c>
      <c r="I1218">
        <v>0.09</v>
      </c>
      <c r="J1218">
        <f t="shared" si="238"/>
        <v>156862745.09803921</v>
      </c>
      <c r="K1218">
        <f t="shared" si="241"/>
        <v>1733.0589287593573</v>
      </c>
      <c r="L1218">
        <f t="shared" si="242"/>
        <v>19256.210319548416</v>
      </c>
      <c r="N1218">
        <v>20000000000</v>
      </c>
      <c r="O1218" s="2">
        <f t="shared" si="243"/>
        <v>9.6691130299650894</v>
      </c>
      <c r="P1218" s="2">
        <f t="shared" si="244"/>
        <v>2.7928571116274067E-3</v>
      </c>
      <c r="Q1218" s="2">
        <f t="shared" si="245"/>
        <v>2.888431547932262E-4</v>
      </c>
      <c r="R1218">
        <v>120000</v>
      </c>
      <c r="S1218">
        <f t="shared" si="246"/>
        <v>122980.39215686274</v>
      </c>
      <c r="T1218">
        <f t="shared" si="247"/>
        <v>7813.1434866132349</v>
      </c>
      <c r="U1218">
        <f t="shared" si="248"/>
        <v>86812.705406813722</v>
      </c>
      <c r="V1218">
        <f t="shared" si="249"/>
        <v>251820558.304663</v>
      </c>
    </row>
    <row r="1219" spans="5:22" x14ac:dyDescent="0.15">
      <c r="E1219" s="1">
        <v>44505</v>
      </c>
      <c r="F1219">
        <f t="shared" si="239"/>
        <v>193539123344.39984</v>
      </c>
      <c r="G1219">
        <f t="shared" si="240"/>
        <v>55876398.442867681</v>
      </c>
      <c r="H1219">
        <v>6000000</v>
      </c>
      <c r="I1219">
        <v>0.09</v>
      </c>
      <c r="J1219">
        <f t="shared" si="238"/>
        <v>156862745.09803921</v>
      </c>
      <c r="K1219">
        <f t="shared" si="241"/>
        <v>1732.2512619870608</v>
      </c>
      <c r="L1219">
        <f t="shared" si="242"/>
        <v>19247.236244300675</v>
      </c>
      <c r="N1219">
        <v>20000000000</v>
      </c>
      <c r="O1219" s="2">
        <f t="shared" si="243"/>
        <v>9.6769561672199913</v>
      </c>
      <c r="P1219" s="2">
        <f t="shared" si="244"/>
        <v>2.7938199221433841E-3</v>
      </c>
      <c r="Q1219" s="2">
        <f t="shared" si="245"/>
        <v>2.8870854366451015E-4</v>
      </c>
      <c r="R1219">
        <v>120000</v>
      </c>
      <c r="S1219">
        <f t="shared" si="246"/>
        <v>122980.39215686274</v>
      </c>
      <c r="T1219">
        <f t="shared" si="247"/>
        <v>7813.3148599751376</v>
      </c>
      <c r="U1219">
        <f t="shared" si="248"/>
        <v>86814.609555279312</v>
      </c>
      <c r="V1219">
        <f t="shared" si="249"/>
        <v>252030351.40222669</v>
      </c>
    </row>
    <row r="1220" spans="5:22" x14ac:dyDescent="0.15">
      <c r="E1220" s="1">
        <v>44506</v>
      </c>
      <c r="F1220">
        <f t="shared" si="239"/>
        <v>193695986089.49789</v>
      </c>
      <c r="G1220">
        <f t="shared" si="240"/>
        <v>55895645.67911198</v>
      </c>
      <c r="H1220">
        <v>6000000</v>
      </c>
      <c r="I1220">
        <v>0.09</v>
      </c>
      <c r="J1220">
        <f t="shared" si="238"/>
        <v>156862745.09803921</v>
      </c>
      <c r="K1220">
        <f t="shared" si="241"/>
        <v>1731.4446253920369</v>
      </c>
      <c r="L1220">
        <f t="shared" si="242"/>
        <v>19238.273615467078</v>
      </c>
      <c r="N1220">
        <v>20000000000</v>
      </c>
      <c r="O1220" s="2">
        <f t="shared" si="243"/>
        <v>9.684799304474895</v>
      </c>
      <c r="P1220" s="2">
        <f t="shared" si="244"/>
        <v>2.794782283955599E-3</v>
      </c>
      <c r="Q1220" s="2">
        <f t="shared" si="245"/>
        <v>2.8857410423200616E-4</v>
      </c>
      <c r="R1220">
        <v>120000</v>
      </c>
      <c r="S1220">
        <f t="shared" si="246"/>
        <v>122980.39215686274</v>
      </c>
      <c r="T1220">
        <f t="shared" si="247"/>
        <v>7813.4860147506743</v>
      </c>
      <c r="U1220">
        <f t="shared" si="248"/>
        <v>86816.511275007491</v>
      </c>
      <c r="V1220">
        <f t="shared" si="249"/>
        <v>252240146.40393883</v>
      </c>
    </row>
    <row r="1221" spans="5:22" x14ac:dyDescent="0.15">
      <c r="E1221" s="1">
        <v>44507</v>
      </c>
      <c r="F1221">
        <f t="shared" si="239"/>
        <v>193852848834.59595</v>
      </c>
      <c r="G1221">
        <f t="shared" si="240"/>
        <v>55914883.952727444</v>
      </c>
      <c r="H1221">
        <v>6000000</v>
      </c>
      <c r="I1221">
        <v>0.09</v>
      </c>
      <c r="J1221">
        <f t="shared" si="238"/>
        <v>156862745.09803921</v>
      </c>
      <c r="K1221">
        <f t="shared" si="241"/>
        <v>1730.6390168277558</v>
      </c>
      <c r="L1221">
        <f t="shared" si="242"/>
        <v>19229.322409197288</v>
      </c>
      <c r="N1221">
        <v>20000000000</v>
      </c>
      <c r="O1221" s="2">
        <f t="shared" si="243"/>
        <v>9.6926424417297969</v>
      </c>
      <c r="P1221" s="2">
        <f t="shared" si="244"/>
        <v>2.7957441976363723E-3</v>
      </c>
      <c r="Q1221" s="2">
        <f t="shared" si="245"/>
        <v>2.8843983613795925E-4</v>
      </c>
      <c r="R1221">
        <v>120000</v>
      </c>
      <c r="S1221">
        <f t="shared" si="246"/>
        <v>122980.39215686274</v>
      </c>
      <c r="T1221">
        <f t="shared" si="247"/>
        <v>7813.6569513953064</v>
      </c>
      <c r="U1221">
        <f t="shared" si="248"/>
        <v>86818.410571058965</v>
      </c>
      <c r="V1221">
        <f t="shared" si="249"/>
        <v>252449943.30737069</v>
      </c>
    </row>
    <row r="1222" spans="5:22" x14ac:dyDescent="0.15">
      <c r="E1222" s="1">
        <v>44508</v>
      </c>
      <c r="F1222">
        <f t="shared" si="239"/>
        <v>194009711579.694</v>
      </c>
      <c r="G1222">
        <f t="shared" si="240"/>
        <v>55934113.275136642</v>
      </c>
      <c r="H1222">
        <v>6000000</v>
      </c>
      <c r="I1222">
        <v>0.09</v>
      </c>
      <c r="J1222">
        <f t="shared" si="238"/>
        <v>156862745.09803921</v>
      </c>
      <c r="K1222">
        <f t="shared" si="241"/>
        <v>1729.8344341538925</v>
      </c>
      <c r="L1222">
        <f t="shared" si="242"/>
        <v>19220.382601709916</v>
      </c>
      <c r="N1222">
        <v>20000000000</v>
      </c>
      <c r="O1222" s="2">
        <f t="shared" si="243"/>
        <v>9.7004855789847007</v>
      </c>
      <c r="P1222" s="2">
        <f t="shared" si="244"/>
        <v>2.7967056637568321E-3</v>
      </c>
      <c r="Q1222" s="2">
        <f t="shared" si="245"/>
        <v>2.8830573902564877E-4</v>
      </c>
      <c r="R1222">
        <v>120000</v>
      </c>
      <c r="S1222">
        <f t="shared" si="246"/>
        <v>122980.39215686274</v>
      </c>
      <c r="T1222">
        <f t="shared" si="247"/>
        <v>7813.8276703631745</v>
      </c>
      <c r="U1222">
        <f t="shared" si="248"/>
        <v>86820.307448479725</v>
      </c>
      <c r="V1222">
        <f t="shared" si="249"/>
        <v>252659742.11009863</v>
      </c>
    </row>
    <row r="1223" spans="5:22" x14ac:dyDescent="0.15">
      <c r="E1223" s="1">
        <v>44509</v>
      </c>
      <c r="F1223">
        <f t="shared" si="239"/>
        <v>194166574324.79205</v>
      </c>
      <c r="G1223">
        <f t="shared" si="240"/>
        <v>55953333.65773835</v>
      </c>
      <c r="H1223">
        <v>6000000</v>
      </c>
      <c r="I1223">
        <v>0.09</v>
      </c>
      <c r="J1223">
        <f t="shared" si="238"/>
        <v>156862745.09803921</v>
      </c>
      <c r="K1223">
        <f t="shared" si="241"/>
        <v>1729.0308752363042</v>
      </c>
      <c r="L1223">
        <f t="shared" si="242"/>
        <v>19211.454169292268</v>
      </c>
      <c r="N1223">
        <v>20000000000</v>
      </c>
      <c r="O1223" s="2">
        <f t="shared" si="243"/>
        <v>9.7083287162396026</v>
      </c>
      <c r="P1223" s="2">
        <f t="shared" si="244"/>
        <v>2.7976666828869175E-3</v>
      </c>
      <c r="Q1223" s="2">
        <f t="shared" si="245"/>
        <v>2.8817181253938402E-4</v>
      </c>
      <c r="R1223">
        <v>120000</v>
      </c>
      <c r="S1223">
        <f t="shared" si="246"/>
        <v>122980.39215686274</v>
      </c>
      <c r="T1223">
        <f t="shared" si="247"/>
        <v>7813.9981721071072</v>
      </c>
      <c r="U1223">
        <f t="shared" si="248"/>
        <v>86822.2019123012</v>
      </c>
      <c r="V1223">
        <f t="shared" si="249"/>
        <v>252869542.80970398</v>
      </c>
    </row>
    <row r="1224" spans="5:22" x14ac:dyDescent="0.15">
      <c r="E1224" s="1">
        <v>44510</v>
      </c>
      <c r="F1224">
        <f t="shared" si="239"/>
        <v>194323437069.89011</v>
      </c>
      <c r="G1224">
        <f t="shared" si="240"/>
        <v>55972545.111907646</v>
      </c>
      <c r="H1224">
        <v>6000000</v>
      </c>
      <c r="I1224">
        <v>0.09</v>
      </c>
      <c r="J1224">
        <f>H1224/0.51*1.2/I1224</f>
        <v>156862745.09803921</v>
      </c>
      <c r="K1224">
        <f t="shared" si="241"/>
        <v>1728.2283379470064</v>
      </c>
      <c r="L1224">
        <f t="shared" si="242"/>
        <v>19202.537088300072</v>
      </c>
      <c r="N1224">
        <v>20000000000</v>
      </c>
      <c r="O1224" s="2">
        <f t="shared" si="243"/>
        <v>9.7161718534945045</v>
      </c>
      <c r="P1224" s="2">
        <f t="shared" si="244"/>
        <v>2.7986272555953822E-3</v>
      </c>
      <c r="Q1224" s="2">
        <f t="shared" si="245"/>
        <v>2.8803805632450106E-4</v>
      </c>
      <c r="R1224">
        <v>120000</v>
      </c>
      <c r="S1224">
        <f t="shared" si="246"/>
        <v>122980.39215686274</v>
      </c>
      <c r="T1224">
        <f t="shared" si="247"/>
        <v>7814.1684570786274</v>
      </c>
      <c r="U1224">
        <f t="shared" si="248"/>
        <v>86824.093967540306</v>
      </c>
      <c r="V1224">
        <f t="shared" si="249"/>
        <v>253079345.40377316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V258"/>
  <sheetViews>
    <sheetView topLeftCell="B1" workbookViewId="0">
      <selection activeCell="J14" sqref="J14"/>
    </sheetView>
  </sheetViews>
  <sheetFormatPr defaultRowHeight="13.5" x14ac:dyDescent="0.15"/>
  <cols>
    <col min="5" max="5" width="11.625" bestFit="1" customWidth="1"/>
    <col min="6" max="6" width="12.75" bestFit="1" customWidth="1"/>
    <col min="8" max="8" width="9.5" bestFit="1" customWidth="1"/>
    <col min="10" max="10" width="11.625" bestFit="1" customWidth="1"/>
    <col min="14" max="15" width="12.75" bestFit="1" customWidth="1"/>
    <col min="19" max="19" width="13.5" bestFit="1" customWidth="1"/>
    <col min="21" max="21" width="18.5" bestFit="1" customWidth="1"/>
  </cols>
  <sheetData>
    <row r="2" spans="5:22" x14ac:dyDescent="0.15">
      <c r="O2" t="s">
        <v>157</v>
      </c>
      <c r="P2" t="s">
        <v>156</v>
      </c>
    </row>
    <row r="3" spans="5:22" x14ac:dyDescent="0.15">
      <c r="O3">
        <v>315032152.61636388</v>
      </c>
      <c r="P3">
        <v>26612383.522197556</v>
      </c>
    </row>
    <row r="4" spans="5:22" x14ac:dyDescent="0.15">
      <c r="O4">
        <f>O3*R7/30000000</f>
        <v>1260128.6104654556</v>
      </c>
      <c r="P4">
        <f>P3*R7/30000000</f>
        <v>106449.53408879021</v>
      </c>
    </row>
    <row r="6" spans="5:22" x14ac:dyDescent="0.15">
      <c r="F6" t="s">
        <v>0</v>
      </c>
      <c r="G6" t="s">
        <v>1</v>
      </c>
      <c r="H6" t="s">
        <v>2</v>
      </c>
      <c r="I6" t="s">
        <v>3</v>
      </c>
      <c r="J6" t="s">
        <v>4</v>
      </c>
      <c r="K6" t="s">
        <v>5</v>
      </c>
      <c r="L6" t="s">
        <v>6</v>
      </c>
      <c r="N6" t="s">
        <v>7</v>
      </c>
      <c r="O6" s="2" t="s">
        <v>8</v>
      </c>
      <c r="P6" s="2" t="s">
        <v>9</v>
      </c>
      <c r="Q6" s="2" t="s">
        <v>10</v>
      </c>
      <c r="R6" s="2" t="s">
        <v>99</v>
      </c>
      <c r="S6" s="2" t="s">
        <v>100</v>
      </c>
      <c r="T6" s="2" t="s">
        <v>101</v>
      </c>
      <c r="U6" s="2" t="s">
        <v>102</v>
      </c>
      <c r="V6" s="2" t="s">
        <v>103</v>
      </c>
    </row>
    <row r="7" spans="5:22" x14ac:dyDescent="0.15">
      <c r="E7" s="1">
        <v>43293</v>
      </c>
      <c r="F7" s="7">
        <f>'0.1一直买one'!B17</f>
        <v>3421476285.5724993</v>
      </c>
      <c r="G7">
        <v>10000000</v>
      </c>
      <c r="H7">
        <v>10000000</v>
      </c>
      <c r="I7">
        <v>8.5000000000000006E-2</v>
      </c>
      <c r="J7">
        <f>H7/0.51*1.2/I7</f>
        <v>276816608.99653977</v>
      </c>
      <c r="K7">
        <f>H7*G7/F7</f>
        <v>29227.149818829588</v>
      </c>
      <c r="L7">
        <f>K7/I7</f>
        <v>343848.82139799511</v>
      </c>
      <c r="N7">
        <v>20000000000</v>
      </c>
      <c r="O7" s="2">
        <f>F7/N7</f>
        <v>0.17107381427862497</v>
      </c>
      <c r="P7" s="2">
        <f>G7/N7</f>
        <v>5.0000000000000001E-4</v>
      </c>
      <c r="Q7" s="2">
        <f>G7/F7</f>
        <v>2.9227149818829585E-3</v>
      </c>
      <c r="R7">
        <v>120000</v>
      </c>
      <c r="S7">
        <f>J7*49%/75000000*R7</f>
        <v>217024.22145328717</v>
      </c>
      <c r="T7">
        <f>V7/F7*H7+P4</f>
        <v>110766.83080116996</v>
      </c>
      <c r="U7">
        <f>T7/I7</f>
        <v>1303139.185896117</v>
      </c>
      <c r="V7">
        <f>S7+O4</f>
        <v>1477152.8319187427</v>
      </c>
    </row>
    <row r="8" spans="5:22" x14ac:dyDescent="0.15">
      <c r="E8" s="1">
        <v>43294</v>
      </c>
      <c r="F8">
        <f>F7+J7</f>
        <v>3698292894.5690389</v>
      </c>
      <c r="G8">
        <f>G7+L7</f>
        <v>10343848.821397996</v>
      </c>
      <c r="H8">
        <v>10000000</v>
      </c>
      <c r="I8">
        <v>8.5000000000000006E-2</v>
      </c>
      <c r="J8">
        <f t="shared" ref="J8:J71" si="0">H8/0.51*1.2/I8</f>
        <v>276816608.99653977</v>
      </c>
      <c r="K8">
        <f>H8*G8/F8</f>
        <v>27969.252615410714</v>
      </c>
      <c r="L8">
        <f>K8/I8</f>
        <v>329050.03076953779</v>
      </c>
      <c r="N8">
        <v>20000000000</v>
      </c>
      <c r="O8" s="2">
        <f>F8/N8</f>
        <v>0.18491464472845195</v>
      </c>
      <c r="P8" s="2">
        <f>G8/N8</f>
        <v>5.1719244106989976E-4</v>
      </c>
      <c r="Q8" s="2">
        <f t="shared" ref="Q8:Q71" si="1">G8/F8</f>
        <v>2.7969252615410714E-3</v>
      </c>
      <c r="R8">
        <v>120000</v>
      </c>
      <c r="S8">
        <f t="shared" ref="S8:S71" si="2">J8*49%/75000000*R8</f>
        <v>217024.22145328717</v>
      </c>
      <c r="T8">
        <f>V8/F8*H8</f>
        <v>4580.9704684556946</v>
      </c>
      <c r="U8">
        <f>T8/I8</f>
        <v>53893.770217125813</v>
      </c>
      <c r="V8">
        <f>V7+S8</f>
        <v>1694177.0533720299</v>
      </c>
    </row>
    <row r="9" spans="5:22" x14ac:dyDescent="0.15">
      <c r="E9" s="1">
        <v>43295</v>
      </c>
      <c r="F9">
        <f t="shared" ref="F9:F72" si="3">F8+J8</f>
        <v>3975109503.5655785</v>
      </c>
      <c r="G9">
        <f t="shared" ref="G9:G72" si="4">G8+L8</f>
        <v>10672898.852167534</v>
      </c>
      <c r="H9">
        <v>10000000</v>
      </c>
      <c r="I9">
        <v>8.5000000000000006E-2</v>
      </c>
      <c r="J9">
        <f t="shared" si="0"/>
        <v>276816608.99653977</v>
      </c>
      <c r="K9">
        <f t="shared" ref="K9:K72" si="5">H9*G9/F9</f>
        <v>26849.320358581816</v>
      </c>
      <c r="L9">
        <f t="shared" ref="L9:L72" si="6">K9/I9</f>
        <v>315874.35715978604</v>
      </c>
      <c r="N9">
        <v>20000000000</v>
      </c>
      <c r="O9" s="2">
        <f t="shared" ref="O9:O72" si="7">F9/N9</f>
        <v>0.19875547517827893</v>
      </c>
      <c r="P9" s="2">
        <f t="shared" ref="P9:P72" si="8">G9/N9</f>
        <v>5.3364494260837666E-4</v>
      </c>
      <c r="Q9" s="2">
        <f t="shared" si="1"/>
        <v>2.6849320358581816E-3</v>
      </c>
      <c r="R9">
        <v>120000</v>
      </c>
      <c r="S9">
        <f t="shared" si="2"/>
        <v>217024.22145328717</v>
      </c>
      <c r="T9">
        <f t="shared" ref="T9:T72" si="9">V9/F9*H9</f>
        <v>4807.9210726421879</v>
      </c>
      <c r="U9">
        <f t="shared" ref="U9:U72" si="10">T9/I9</f>
        <v>56563.777325202209</v>
      </c>
      <c r="V9">
        <f t="shared" ref="V9:V72" si="11">V8+S9</f>
        <v>1911201.2748253171</v>
      </c>
    </row>
    <row r="10" spans="5:22" x14ac:dyDescent="0.15">
      <c r="E10" s="1">
        <v>43296</v>
      </c>
      <c r="F10">
        <f t="shared" si="3"/>
        <v>4251926112.5621181</v>
      </c>
      <c r="G10">
        <f t="shared" si="4"/>
        <v>10988773.20932732</v>
      </c>
      <c r="H10">
        <v>10000000</v>
      </c>
      <c r="I10">
        <v>8.5000000000000006E-2</v>
      </c>
      <c r="J10">
        <f t="shared" si="0"/>
        <v>276816608.99653977</v>
      </c>
      <c r="K10">
        <f t="shared" si="5"/>
        <v>25844.224284287302</v>
      </c>
      <c r="L10">
        <f t="shared" si="6"/>
        <v>304049.6974622035</v>
      </c>
      <c r="N10">
        <v>20000000000</v>
      </c>
      <c r="O10" s="2">
        <f t="shared" si="7"/>
        <v>0.21259630562810591</v>
      </c>
      <c r="P10" s="2">
        <f t="shared" si="8"/>
        <v>5.4943866046636603E-4</v>
      </c>
      <c r="Q10" s="2">
        <f t="shared" si="1"/>
        <v>2.5844224284287303E-3</v>
      </c>
      <c r="R10">
        <v>120000</v>
      </c>
      <c r="S10">
        <f t="shared" si="2"/>
        <v>217024.22145328717</v>
      </c>
      <c r="T10">
        <f t="shared" si="9"/>
        <v>5005.3209767471299</v>
      </c>
      <c r="U10">
        <f t="shared" si="10"/>
        <v>58886.129138201526</v>
      </c>
      <c r="V10">
        <f t="shared" si="11"/>
        <v>2128225.4962786045</v>
      </c>
    </row>
    <row r="11" spans="5:22" x14ac:dyDescent="0.15">
      <c r="E11" s="1">
        <v>43297</v>
      </c>
      <c r="F11">
        <f t="shared" si="3"/>
        <v>4528742721.5586576</v>
      </c>
      <c r="G11">
        <f t="shared" si="4"/>
        <v>11292822.906789523</v>
      </c>
      <c r="H11">
        <v>10000000</v>
      </c>
      <c r="I11">
        <v>8.5000000000000006E-2</v>
      </c>
      <c r="J11">
        <f t="shared" si="0"/>
        <v>276816608.99653977</v>
      </c>
      <c r="K11">
        <f t="shared" si="5"/>
        <v>24935.889718422492</v>
      </c>
      <c r="L11">
        <f t="shared" si="6"/>
        <v>293363.40845202928</v>
      </c>
      <c r="N11">
        <v>20000000000</v>
      </c>
      <c r="O11" s="2">
        <f t="shared" si="7"/>
        <v>0.22643713607793289</v>
      </c>
      <c r="P11" s="2">
        <f t="shared" si="8"/>
        <v>5.6464114533947608E-4</v>
      </c>
      <c r="Q11" s="2">
        <f t="shared" si="1"/>
        <v>2.4935889718422492E-3</v>
      </c>
      <c r="R11">
        <v>120000</v>
      </c>
      <c r="S11">
        <f t="shared" si="2"/>
        <v>217024.22145328717</v>
      </c>
      <c r="T11">
        <f t="shared" si="9"/>
        <v>5178.588985785279</v>
      </c>
      <c r="U11">
        <f t="shared" si="10"/>
        <v>60924.576303356218</v>
      </c>
      <c r="V11">
        <f t="shared" si="11"/>
        <v>2345249.7177318917</v>
      </c>
    </row>
    <row r="12" spans="5:22" x14ac:dyDescent="0.15">
      <c r="E12" s="1">
        <v>43298</v>
      </c>
      <c r="F12">
        <f t="shared" si="3"/>
        <v>4805559330.5551977</v>
      </c>
      <c r="G12">
        <f t="shared" si="4"/>
        <v>11586186.315241551</v>
      </c>
      <c r="H12">
        <v>10000000</v>
      </c>
      <c r="I12">
        <v>8.5000000000000006E-2</v>
      </c>
      <c r="J12">
        <f t="shared" si="0"/>
        <v>276816608.99653977</v>
      </c>
      <c r="K12">
        <f t="shared" si="5"/>
        <v>24109.964144180012</v>
      </c>
      <c r="L12">
        <f t="shared" si="6"/>
        <v>283646.63699035306</v>
      </c>
      <c r="N12">
        <v>20000000000</v>
      </c>
      <c r="O12" s="2">
        <f t="shared" si="7"/>
        <v>0.24027796652775987</v>
      </c>
      <c r="P12" s="2">
        <f t="shared" si="8"/>
        <v>5.7930931576207758E-4</v>
      </c>
      <c r="Q12" s="2">
        <f t="shared" si="1"/>
        <v>2.4109964144180011E-3</v>
      </c>
      <c r="R12">
        <v>120000</v>
      </c>
      <c r="S12">
        <f t="shared" si="2"/>
        <v>217024.22145328717</v>
      </c>
      <c r="T12">
        <f t="shared" si="9"/>
        <v>5331.8953381627543</v>
      </c>
      <c r="U12">
        <f t="shared" si="10"/>
        <v>62728.180448973573</v>
      </c>
      <c r="V12">
        <f t="shared" si="11"/>
        <v>2562273.9391851788</v>
      </c>
    </row>
    <row r="13" spans="5:22" x14ac:dyDescent="0.15">
      <c r="E13" s="1">
        <v>43299</v>
      </c>
      <c r="F13">
        <f t="shared" si="3"/>
        <v>5082375939.5517378</v>
      </c>
      <c r="G13">
        <f t="shared" si="4"/>
        <v>11869832.952231904</v>
      </c>
      <c r="H13">
        <v>10000000</v>
      </c>
      <c r="I13">
        <v>8.5000000000000006E-2</v>
      </c>
      <c r="J13">
        <f t="shared" si="0"/>
        <v>276816608.99653977</v>
      </c>
      <c r="K13">
        <f t="shared" si="5"/>
        <v>23354.889707900704</v>
      </c>
      <c r="L13">
        <f t="shared" si="6"/>
        <v>274763.40832824353</v>
      </c>
      <c r="N13">
        <v>20000000000</v>
      </c>
      <c r="O13" s="2">
        <f t="shared" si="7"/>
        <v>0.25411879697758688</v>
      </c>
      <c r="P13" s="2">
        <f t="shared" si="8"/>
        <v>5.9349164761159524E-4</v>
      </c>
      <c r="Q13" s="2">
        <f t="shared" si="1"/>
        <v>2.3354889707900704E-3</v>
      </c>
      <c r="R13">
        <v>120000</v>
      </c>
      <c r="S13">
        <f t="shared" si="2"/>
        <v>217024.22145328717</v>
      </c>
      <c r="T13">
        <f t="shared" si="9"/>
        <v>5468.5017277246088</v>
      </c>
      <c r="U13">
        <f t="shared" si="10"/>
        <v>64335.314443818919</v>
      </c>
      <c r="V13">
        <f t="shared" si="11"/>
        <v>2779298.160638466</v>
      </c>
    </row>
    <row r="14" spans="5:22" x14ac:dyDescent="0.15">
      <c r="E14" s="1">
        <v>43300</v>
      </c>
      <c r="F14">
        <f t="shared" si="3"/>
        <v>5359192548.5482779</v>
      </c>
      <c r="G14">
        <f t="shared" si="4"/>
        <v>12144596.360560149</v>
      </c>
      <c r="H14">
        <v>10000000</v>
      </c>
      <c r="I14">
        <v>8.5000000000000006E-2</v>
      </c>
      <c r="J14">
        <f t="shared" si="0"/>
        <v>276816608.99653977</v>
      </c>
      <c r="K14">
        <f t="shared" si="5"/>
        <v>22661.242809516018</v>
      </c>
      <c r="L14">
        <f t="shared" si="6"/>
        <v>266602.85658254137</v>
      </c>
      <c r="N14">
        <v>20000000000</v>
      </c>
      <c r="O14" s="2">
        <f t="shared" si="7"/>
        <v>0.26795962742741392</v>
      </c>
      <c r="P14" s="2">
        <f t="shared" si="8"/>
        <v>6.0722981802800746E-4</v>
      </c>
      <c r="Q14" s="2">
        <f t="shared" si="1"/>
        <v>2.2661242809516018E-3</v>
      </c>
      <c r="R14">
        <v>120000</v>
      </c>
      <c r="S14">
        <f t="shared" si="2"/>
        <v>217024.22145328717</v>
      </c>
      <c r="T14">
        <f t="shared" si="9"/>
        <v>5590.9959475208825</v>
      </c>
      <c r="U14">
        <f t="shared" si="10"/>
        <v>65776.422912010385</v>
      </c>
      <c r="V14">
        <f t="shared" si="11"/>
        <v>2996322.3820917532</v>
      </c>
    </row>
    <row r="15" spans="5:22" x14ac:dyDescent="0.15">
      <c r="E15" s="1">
        <v>43301</v>
      </c>
      <c r="F15">
        <f t="shared" si="3"/>
        <v>5636009157.5448179</v>
      </c>
      <c r="G15">
        <f t="shared" si="4"/>
        <v>12411199.21714269</v>
      </c>
      <c r="H15">
        <v>10000000</v>
      </c>
      <c r="I15">
        <v>8.5000000000000006E-2</v>
      </c>
      <c r="J15">
        <f t="shared" si="0"/>
        <v>276816608.99653977</v>
      </c>
      <c r="K15">
        <f t="shared" si="5"/>
        <v>22021.254526401994</v>
      </c>
      <c r="L15">
        <f t="shared" si="6"/>
        <v>259073.58266355284</v>
      </c>
      <c r="N15">
        <v>20000000000</v>
      </c>
      <c r="O15" s="2">
        <f t="shared" si="7"/>
        <v>0.2818004578772409</v>
      </c>
      <c r="P15" s="2">
        <f t="shared" si="8"/>
        <v>6.2055996085713455E-4</v>
      </c>
      <c r="Q15" s="2">
        <f t="shared" si="1"/>
        <v>2.2021254526401993E-3</v>
      </c>
      <c r="R15">
        <v>120000</v>
      </c>
      <c r="S15">
        <f t="shared" si="2"/>
        <v>217024.22145328717</v>
      </c>
      <c r="T15">
        <f t="shared" si="9"/>
        <v>5701.4573853972452</v>
      </c>
      <c r="U15">
        <f t="shared" si="10"/>
        <v>67075.969239967584</v>
      </c>
      <c r="V15">
        <f t="shared" si="11"/>
        <v>3213346.6035450404</v>
      </c>
    </row>
    <row r="16" spans="5:22" x14ac:dyDescent="0.15">
      <c r="E16" s="1">
        <v>43302</v>
      </c>
      <c r="F16">
        <f t="shared" si="3"/>
        <v>5912825766.541358</v>
      </c>
      <c r="G16">
        <f t="shared" si="4"/>
        <v>12670272.799806243</v>
      </c>
      <c r="H16">
        <v>10000000</v>
      </c>
      <c r="I16">
        <v>8.5000000000000006E-2</v>
      </c>
      <c r="J16">
        <f t="shared" si="0"/>
        <v>276816608.99653977</v>
      </c>
      <c r="K16">
        <f t="shared" si="5"/>
        <v>21428.456207018557</v>
      </c>
      <c r="L16">
        <f t="shared" si="6"/>
        <v>252099.48478845358</v>
      </c>
      <c r="N16">
        <v>20000000000</v>
      </c>
      <c r="O16" s="2">
        <f t="shared" si="7"/>
        <v>0.29564128832706787</v>
      </c>
      <c r="P16" s="2">
        <f t="shared" si="8"/>
        <v>6.3351363999031209E-4</v>
      </c>
      <c r="Q16" s="2">
        <f t="shared" si="1"/>
        <v>2.1428456207018558E-3</v>
      </c>
      <c r="R16">
        <v>120000</v>
      </c>
      <c r="S16">
        <f t="shared" si="2"/>
        <v>217024.22145328717</v>
      </c>
      <c r="T16">
        <f t="shared" si="9"/>
        <v>5801.576032240986</v>
      </c>
      <c r="U16">
        <f t="shared" si="10"/>
        <v>68253.835673423353</v>
      </c>
      <c r="V16">
        <f t="shared" si="11"/>
        <v>3430370.8249983275</v>
      </c>
    </row>
    <row r="17" spans="5:22" x14ac:dyDescent="0.15">
      <c r="E17" s="1">
        <v>43303</v>
      </c>
      <c r="F17">
        <f t="shared" si="3"/>
        <v>6189642375.5378981</v>
      </c>
      <c r="G17">
        <f t="shared" si="4"/>
        <v>12922372.284594696</v>
      </c>
      <c r="H17">
        <v>10000000</v>
      </c>
      <c r="I17">
        <v>8.5000000000000006E-2</v>
      </c>
      <c r="J17">
        <f t="shared" si="0"/>
        <v>276816608.99653977</v>
      </c>
      <c r="K17">
        <f t="shared" si="5"/>
        <v>20877.413428060459</v>
      </c>
      <c r="L17">
        <f t="shared" si="6"/>
        <v>245616.62856541717</v>
      </c>
      <c r="N17">
        <v>20000000000</v>
      </c>
      <c r="O17" s="2">
        <f t="shared" si="7"/>
        <v>0.30948211877689491</v>
      </c>
      <c r="P17" s="2">
        <f t="shared" si="8"/>
        <v>6.4611861422973478E-4</v>
      </c>
      <c r="Q17" s="2">
        <f t="shared" si="1"/>
        <v>2.0877413428060459E-3</v>
      </c>
      <c r="R17">
        <v>120000</v>
      </c>
      <c r="S17">
        <f t="shared" si="2"/>
        <v>217024.22145328717</v>
      </c>
      <c r="T17">
        <f t="shared" si="9"/>
        <v>5892.7395561115036</v>
      </c>
      <c r="U17">
        <f t="shared" si="10"/>
        <v>69326.347718958859</v>
      </c>
      <c r="V17">
        <f t="shared" si="11"/>
        <v>3647395.0464516147</v>
      </c>
    </row>
    <row r="18" spans="5:22" x14ac:dyDescent="0.15">
      <c r="E18" s="1">
        <v>43304</v>
      </c>
      <c r="F18">
        <f t="shared" si="3"/>
        <v>6466458984.5344381</v>
      </c>
      <c r="G18">
        <f t="shared" si="4"/>
        <v>13167988.913160114</v>
      </c>
      <c r="H18">
        <v>10000000</v>
      </c>
      <c r="I18">
        <v>8.5000000000000006E-2</v>
      </c>
      <c r="J18">
        <f t="shared" si="0"/>
        <v>276816608.99653977</v>
      </c>
      <c r="K18">
        <f t="shared" si="5"/>
        <v>20363.523444057169</v>
      </c>
      <c r="L18">
        <f t="shared" si="6"/>
        <v>239570.86404773139</v>
      </c>
      <c r="N18">
        <v>20000000000</v>
      </c>
      <c r="O18" s="2">
        <f t="shared" si="7"/>
        <v>0.32332294922672189</v>
      </c>
      <c r="P18" s="2">
        <f t="shared" si="8"/>
        <v>6.5839944565800567E-4</v>
      </c>
      <c r="Q18" s="2">
        <f t="shared" si="1"/>
        <v>2.0363523444057166E-3</v>
      </c>
      <c r="R18">
        <v>120000</v>
      </c>
      <c r="S18">
        <f t="shared" si="2"/>
        <v>217024.22145328717</v>
      </c>
      <c r="T18">
        <f t="shared" si="9"/>
        <v>5976.0980115195553</v>
      </c>
      <c r="U18">
        <f t="shared" si="10"/>
        <v>70307.035429641823</v>
      </c>
      <c r="V18">
        <f t="shared" si="11"/>
        <v>3864419.2679049019</v>
      </c>
    </row>
    <row r="19" spans="5:22" x14ac:dyDescent="0.15">
      <c r="E19" s="1">
        <v>43305</v>
      </c>
      <c r="F19">
        <f t="shared" si="3"/>
        <v>6743275593.5309782</v>
      </c>
      <c r="G19">
        <f t="shared" si="4"/>
        <v>13407559.777207846</v>
      </c>
      <c r="H19">
        <v>10000000</v>
      </c>
      <c r="I19">
        <v>8.5000000000000006E-2</v>
      </c>
      <c r="J19">
        <f t="shared" si="0"/>
        <v>276816608.99653977</v>
      </c>
      <c r="K19">
        <f t="shared" si="5"/>
        <v>19882.858992253128</v>
      </c>
      <c r="L19">
        <f t="shared" si="6"/>
        <v>233915.98814415443</v>
      </c>
      <c r="N19">
        <v>20000000000</v>
      </c>
      <c r="O19" s="2">
        <f t="shared" si="7"/>
        <v>0.33716377967654892</v>
      </c>
      <c r="P19" s="2">
        <f t="shared" si="8"/>
        <v>6.7037798886039233E-4</v>
      </c>
      <c r="Q19" s="2">
        <f t="shared" si="1"/>
        <v>1.9882858992253129E-3</v>
      </c>
      <c r="R19">
        <v>120000</v>
      </c>
      <c r="S19">
        <f t="shared" si="2"/>
        <v>217024.22145328717</v>
      </c>
      <c r="T19">
        <f t="shared" si="9"/>
        <v>6052.6126105147432</v>
      </c>
      <c r="U19">
        <f t="shared" si="10"/>
        <v>71207.207182526385</v>
      </c>
      <c r="V19">
        <f t="shared" si="11"/>
        <v>4081443.4893581891</v>
      </c>
    </row>
    <row r="20" spans="5:22" x14ac:dyDescent="0.15">
      <c r="E20" s="1">
        <v>43306</v>
      </c>
      <c r="F20">
        <f t="shared" si="3"/>
        <v>7020092202.5275183</v>
      </c>
      <c r="G20">
        <f t="shared" si="4"/>
        <v>13641475.765352</v>
      </c>
      <c r="H20">
        <v>10000000</v>
      </c>
      <c r="I20">
        <v>8.5000000000000006E-2</v>
      </c>
      <c r="J20">
        <f t="shared" si="0"/>
        <v>276816608.99653977</v>
      </c>
      <c r="K20">
        <f t="shared" si="5"/>
        <v>19432.046434433603</v>
      </c>
      <c r="L20">
        <f t="shared" si="6"/>
        <v>228612.31099333649</v>
      </c>
      <c r="N20">
        <v>20000000000</v>
      </c>
      <c r="O20" s="2">
        <f t="shared" si="7"/>
        <v>0.3510046101263759</v>
      </c>
      <c r="P20" s="2">
        <f t="shared" si="8"/>
        <v>6.8207378826760001E-4</v>
      </c>
      <c r="Q20" s="2">
        <f t="shared" si="1"/>
        <v>1.9432046434433603E-3</v>
      </c>
      <c r="R20">
        <v>120000</v>
      </c>
      <c r="S20">
        <f t="shared" si="2"/>
        <v>217024.22145328717</v>
      </c>
      <c r="T20">
        <f t="shared" si="9"/>
        <v>6123.0929549099847</v>
      </c>
      <c r="U20">
        <f t="shared" si="10"/>
        <v>72036.387704823341</v>
      </c>
      <c r="V20">
        <f t="shared" si="11"/>
        <v>4298467.7108114762</v>
      </c>
    </row>
    <row r="21" spans="5:22" x14ac:dyDescent="0.15">
      <c r="E21" s="1">
        <v>43307</v>
      </c>
      <c r="F21">
        <f t="shared" si="3"/>
        <v>7296908811.5240583</v>
      </c>
      <c r="G21">
        <f t="shared" si="4"/>
        <v>13870088.076345336</v>
      </c>
      <c r="H21">
        <v>10000000</v>
      </c>
      <c r="I21">
        <v>8.5000000000000006E-2</v>
      </c>
      <c r="J21">
        <f t="shared" si="0"/>
        <v>276816608.99653977</v>
      </c>
      <c r="K21">
        <f t="shared" si="5"/>
        <v>19008.169671025917</v>
      </c>
      <c r="L21">
        <f t="shared" si="6"/>
        <v>223625.52554148136</v>
      </c>
      <c r="N21">
        <v>20000000000</v>
      </c>
      <c r="O21" s="2">
        <f t="shared" si="7"/>
        <v>0.36484544057620294</v>
      </c>
      <c r="P21" s="2">
        <f t="shared" si="8"/>
        <v>6.935044038172668E-4</v>
      </c>
      <c r="Q21" s="2">
        <f t="shared" si="1"/>
        <v>1.9008169671025914E-3</v>
      </c>
      <c r="R21">
        <v>120000</v>
      </c>
      <c r="S21">
        <f t="shared" si="2"/>
        <v>217024.22145328717</v>
      </c>
      <c r="T21">
        <f t="shared" si="9"/>
        <v>6188.2257938230177</v>
      </c>
      <c r="U21">
        <f t="shared" si="10"/>
        <v>72802.656397917846</v>
      </c>
      <c r="V21">
        <f t="shared" si="11"/>
        <v>4515491.9322647639</v>
      </c>
    </row>
    <row r="22" spans="5:22" x14ac:dyDescent="0.15">
      <c r="E22" s="1">
        <v>43308</v>
      </c>
      <c r="F22">
        <f t="shared" si="3"/>
        <v>7573725420.5205984</v>
      </c>
      <c r="G22">
        <f t="shared" si="4"/>
        <v>14093713.601886816</v>
      </c>
      <c r="H22">
        <v>10000000</v>
      </c>
      <c r="I22">
        <v>8.5000000000000006E-2</v>
      </c>
      <c r="J22">
        <f t="shared" si="0"/>
        <v>276816608.99653977</v>
      </c>
      <c r="K22">
        <f t="shared" si="5"/>
        <v>18608.693634047864</v>
      </c>
      <c r="L22">
        <f t="shared" si="6"/>
        <v>218925.80745938662</v>
      </c>
      <c r="N22">
        <v>20000000000</v>
      </c>
      <c r="O22" s="2">
        <f t="shared" si="7"/>
        <v>0.37868627102602992</v>
      </c>
      <c r="P22" s="2">
        <f t="shared" si="8"/>
        <v>7.0468568009434079E-4</v>
      </c>
      <c r="Q22" s="2">
        <f t="shared" si="1"/>
        <v>1.8608693634047868E-3</v>
      </c>
      <c r="R22">
        <v>120000</v>
      </c>
      <c r="S22">
        <f t="shared" si="2"/>
        <v>217024.22145328717</v>
      </c>
      <c r="T22">
        <f t="shared" si="9"/>
        <v>6248.5974747586633</v>
      </c>
      <c r="U22">
        <f t="shared" si="10"/>
        <v>73512.911467748971</v>
      </c>
      <c r="V22">
        <f t="shared" si="11"/>
        <v>4732516.1537180506</v>
      </c>
    </row>
    <row r="23" spans="5:22" x14ac:dyDescent="0.15">
      <c r="E23" s="1">
        <v>43309</v>
      </c>
      <c r="F23">
        <f t="shared" si="3"/>
        <v>7850542029.5171385</v>
      </c>
      <c r="G23">
        <f t="shared" si="4"/>
        <v>14312639.409346202</v>
      </c>
      <c r="H23">
        <v>10000000</v>
      </c>
      <c r="I23">
        <v>8.5000000000000006E-2</v>
      </c>
      <c r="J23">
        <f t="shared" si="0"/>
        <v>276816608.99653977</v>
      </c>
      <c r="K23">
        <f t="shared" si="5"/>
        <v>18231.402819744573</v>
      </c>
      <c r="L23">
        <f t="shared" si="6"/>
        <v>214487.09199699498</v>
      </c>
      <c r="N23">
        <v>20000000000</v>
      </c>
      <c r="O23" s="2">
        <f t="shared" si="7"/>
        <v>0.3925271014758569</v>
      </c>
      <c r="P23" s="2">
        <f t="shared" si="8"/>
        <v>7.1563197046731013E-4</v>
      </c>
      <c r="Q23" s="2">
        <f t="shared" si="1"/>
        <v>1.823140281974457E-3</v>
      </c>
      <c r="R23">
        <v>120000</v>
      </c>
      <c r="S23">
        <f t="shared" si="2"/>
        <v>217024.22145328717</v>
      </c>
      <c r="T23">
        <f t="shared" si="9"/>
        <v>6304.7116448286406</v>
      </c>
      <c r="U23">
        <f t="shared" si="10"/>
        <v>74173.078174454597</v>
      </c>
      <c r="V23">
        <f t="shared" si="11"/>
        <v>4949540.3751713373</v>
      </c>
    </row>
    <row r="24" spans="5:22" x14ac:dyDescent="0.15">
      <c r="E24" s="1">
        <v>43310</v>
      </c>
      <c r="F24">
        <f t="shared" si="3"/>
        <v>8127358638.5136786</v>
      </c>
      <c r="G24">
        <f t="shared" si="4"/>
        <v>14527126.501343198</v>
      </c>
      <c r="H24">
        <v>10000000</v>
      </c>
      <c r="I24">
        <v>8.5000000000000006E-2</v>
      </c>
      <c r="J24">
        <f t="shared" si="0"/>
        <v>276816608.99653977</v>
      </c>
      <c r="K24">
        <f t="shared" si="5"/>
        <v>17874.351492873091</v>
      </c>
      <c r="L24">
        <f t="shared" si="6"/>
        <v>210286.48815144811</v>
      </c>
      <c r="N24">
        <v>20000000000</v>
      </c>
      <c r="O24" s="2">
        <f t="shared" si="7"/>
        <v>0.40636793192568393</v>
      </c>
      <c r="P24" s="2">
        <f t="shared" si="8"/>
        <v>7.2635632506715987E-4</v>
      </c>
      <c r="Q24" s="2">
        <f t="shared" si="1"/>
        <v>1.7874351492873091E-3</v>
      </c>
      <c r="R24">
        <v>120000</v>
      </c>
      <c r="S24">
        <f t="shared" si="2"/>
        <v>217024.22145328717</v>
      </c>
      <c r="T24">
        <f t="shared" si="9"/>
        <v>6357.0033345661222</v>
      </c>
      <c r="U24">
        <f t="shared" si="10"/>
        <v>74788.274524307315</v>
      </c>
      <c r="V24">
        <f t="shared" si="11"/>
        <v>5166564.596624624</v>
      </c>
    </row>
    <row r="25" spans="5:22" x14ac:dyDescent="0.15">
      <c r="E25" s="1">
        <v>43311</v>
      </c>
      <c r="F25">
        <f t="shared" si="3"/>
        <v>8404175247.5102186</v>
      </c>
      <c r="G25">
        <f t="shared" si="4"/>
        <v>14737412.989494646</v>
      </c>
      <c r="H25">
        <v>10000000</v>
      </c>
      <c r="I25">
        <v>8.5000000000000006E-2</v>
      </c>
      <c r="J25">
        <f t="shared" si="0"/>
        <v>276816608.99653977</v>
      </c>
      <c r="K25">
        <f t="shared" si="5"/>
        <v>17535.823034938119</v>
      </c>
      <c r="L25">
        <f t="shared" si="6"/>
        <v>206303.80041103667</v>
      </c>
      <c r="N25">
        <v>20000000000</v>
      </c>
      <c r="O25" s="2">
        <f t="shared" si="7"/>
        <v>0.42020876237551091</v>
      </c>
      <c r="P25" s="2">
        <f t="shared" si="8"/>
        <v>7.3687064947473228E-4</v>
      </c>
      <c r="Q25" s="2">
        <f t="shared" si="1"/>
        <v>1.753582303493812E-3</v>
      </c>
      <c r="R25">
        <v>120000</v>
      </c>
      <c r="S25">
        <f t="shared" si="2"/>
        <v>217024.22145328717</v>
      </c>
      <c r="T25">
        <f t="shared" si="9"/>
        <v>6405.8502583853515</v>
      </c>
      <c r="U25">
        <f t="shared" si="10"/>
        <v>75362.944216298245</v>
      </c>
      <c r="V25">
        <f t="shared" si="11"/>
        <v>5383588.8180779107</v>
      </c>
    </row>
    <row r="26" spans="5:22" x14ac:dyDescent="0.15">
      <c r="E26" s="1">
        <v>43312</v>
      </c>
      <c r="F26">
        <f t="shared" si="3"/>
        <v>8680991856.5067577</v>
      </c>
      <c r="G26">
        <f t="shared" si="4"/>
        <v>14943716.789905682</v>
      </c>
      <c r="H26">
        <v>10000000</v>
      </c>
      <c r="I26">
        <v>8.5000000000000006E-2</v>
      </c>
      <c r="J26">
        <f t="shared" si="0"/>
        <v>276816608.99653977</v>
      </c>
      <c r="K26">
        <f t="shared" si="5"/>
        <v>17214.29651924481</v>
      </c>
      <c r="L26">
        <f t="shared" si="6"/>
        <v>202521.13552052717</v>
      </c>
      <c r="N26">
        <v>20000000000</v>
      </c>
      <c r="O26" s="2">
        <f t="shared" si="7"/>
        <v>0.43404959282533789</v>
      </c>
      <c r="P26" s="2">
        <f t="shared" si="8"/>
        <v>7.4718583949528409E-4</v>
      </c>
      <c r="Q26" s="2">
        <f t="shared" si="1"/>
        <v>1.721429651924481E-3</v>
      </c>
      <c r="R26">
        <v>120000</v>
      </c>
      <c r="S26">
        <f t="shared" si="2"/>
        <v>217024.22145328717</v>
      </c>
      <c r="T26">
        <f t="shared" si="9"/>
        <v>6451.5819529692444</v>
      </c>
      <c r="U26">
        <f t="shared" si="10"/>
        <v>75900.964152579341</v>
      </c>
      <c r="V26">
        <f t="shared" si="11"/>
        <v>5600613.0395311974</v>
      </c>
    </row>
    <row r="27" spans="5:22" x14ac:dyDescent="0.15">
      <c r="E27" s="1">
        <v>43313</v>
      </c>
      <c r="F27">
        <f t="shared" si="3"/>
        <v>8957808465.5032978</v>
      </c>
      <c r="G27">
        <f t="shared" si="4"/>
        <v>15146237.925426209</v>
      </c>
      <c r="H27">
        <v>10000000</v>
      </c>
      <c r="I27">
        <v>8.5000000000000006E-2</v>
      </c>
      <c r="J27">
        <f t="shared" si="0"/>
        <v>276816608.99653977</v>
      </c>
      <c r="K27">
        <f t="shared" si="5"/>
        <v>16908.419044406543</v>
      </c>
      <c r="L27">
        <f t="shared" si="6"/>
        <v>198922.57699301813</v>
      </c>
      <c r="N27">
        <v>20000000000</v>
      </c>
      <c r="O27" s="2">
        <f t="shared" si="7"/>
        <v>0.44789042327516487</v>
      </c>
      <c r="P27" s="2">
        <f t="shared" si="8"/>
        <v>7.5731189627131052E-4</v>
      </c>
      <c r="Q27" s="2">
        <f t="shared" si="1"/>
        <v>1.6908419044406541E-3</v>
      </c>
      <c r="R27">
        <v>120000</v>
      </c>
      <c r="S27">
        <f t="shared" si="2"/>
        <v>217024.22145328717</v>
      </c>
      <c r="T27">
        <f t="shared" si="9"/>
        <v>6494.487221275519</v>
      </c>
      <c r="U27">
        <f t="shared" si="10"/>
        <v>76405.732015006099</v>
      </c>
      <c r="V27">
        <f t="shared" si="11"/>
        <v>5817637.2609844841</v>
      </c>
    </row>
    <row r="28" spans="5:22" x14ac:dyDescent="0.15">
      <c r="E28" s="1">
        <v>43314</v>
      </c>
      <c r="F28">
        <f t="shared" si="3"/>
        <v>9234625074.4998379</v>
      </c>
      <c r="G28">
        <f t="shared" si="4"/>
        <v>15345160.502419228</v>
      </c>
      <c r="H28">
        <v>10000000</v>
      </c>
      <c r="I28">
        <v>8.5000000000000006E-2</v>
      </c>
      <c r="J28">
        <f t="shared" si="0"/>
        <v>276816608.99653977</v>
      </c>
      <c r="K28">
        <f t="shared" si="5"/>
        <v>16616.982691363188</v>
      </c>
      <c r="L28">
        <f t="shared" si="6"/>
        <v>195493.91401603748</v>
      </c>
      <c r="N28">
        <v>20000000000</v>
      </c>
      <c r="O28" s="2">
        <f t="shared" si="7"/>
        <v>0.46173125372499191</v>
      </c>
      <c r="P28" s="2">
        <f t="shared" si="8"/>
        <v>7.6725802512096135E-4</v>
      </c>
      <c r="Q28" s="2">
        <f t="shared" si="1"/>
        <v>1.6616982691363186E-3</v>
      </c>
      <c r="R28">
        <v>120000</v>
      </c>
      <c r="S28">
        <f t="shared" si="2"/>
        <v>217024.22145328717</v>
      </c>
      <c r="T28">
        <f t="shared" si="9"/>
        <v>6534.8202376961335</v>
      </c>
      <c r="U28">
        <f t="shared" si="10"/>
        <v>76880.238090542742</v>
      </c>
      <c r="V28">
        <f t="shared" si="11"/>
        <v>6034661.4824377708</v>
      </c>
    </row>
    <row r="29" spans="5:22" x14ac:dyDescent="0.15">
      <c r="E29" s="1">
        <v>43315</v>
      </c>
      <c r="F29">
        <f t="shared" si="3"/>
        <v>9511441683.4963779</v>
      </c>
      <c r="G29">
        <f t="shared" si="4"/>
        <v>15540654.416435266</v>
      </c>
      <c r="H29">
        <v>10000000</v>
      </c>
      <c r="I29">
        <v>8.5000000000000006E-2</v>
      </c>
      <c r="J29">
        <f t="shared" si="0"/>
        <v>276816608.99653977</v>
      </c>
      <c r="K29">
        <f t="shared" si="5"/>
        <v>16338.905219174478</v>
      </c>
      <c r="L29">
        <f t="shared" si="6"/>
        <v>192222.41434322915</v>
      </c>
      <c r="N29">
        <v>20000000000</v>
      </c>
      <c r="O29" s="2">
        <f t="shared" si="7"/>
        <v>0.47557208417481889</v>
      </c>
      <c r="P29" s="2">
        <f t="shared" si="8"/>
        <v>7.7703272082176326E-4</v>
      </c>
      <c r="Q29" s="2">
        <f t="shared" si="1"/>
        <v>1.6338905219174479E-3</v>
      </c>
      <c r="R29">
        <v>120000</v>
      </c>
      <c r="S29">
        <f t="shared" si="2"/>
        <v>217024.22145328717</v>
      </c>
      <c r="T29">
        <f t="shared" si="9"/>
        <v>6572.8055871262586</v>
      </c>
      <c r="U29">
        <f t="shared" si="10"/>
        <v>77327.124554426569</v>
      </c>
      <c r="V29">
        <f t="shared" si="11"/>
        <v>6251685.7038910575</v>
      </c>
    </row>
    <row r="30" spans="5:22" x14ac:dyDescent="0.15">
      <c r="E30" s="1">
        <v>43316</v>
      </c>
      <c r="F30">
        <f t="shared" si="3"/>
        <v>9788258292.492918</v>
      </c>
      <c r="G30">
        <f t="shared" si="4"/>
        <v>15732876.830778494</v>
      </c>
      <c r="H30">
        <v>10000000</v>
      </c>
      <c r="I30">
        <v>8.5000000000000006E-2</v>
      </c>
      <c r="J30">
        <f t="shared" si="0"/>
        <v>276816608.99653977</v>
      </c>
      <c r="K30">
        <f t="shared" si="5"/>
        <v>16073.213804385186</v>
      </c>
      <c r="L30">
        <f t="shared" si="6"/>
        <v>189096.63299276688</v>
      </c>
      <c r="N30">
        <v>20000000000</v>
      </c>
      <c r="O30" s="2">
        <f t="shared" si="7"/>
        <v>0.48941291462464592</v>
      </c>
      <c r="P30" s="2">
        <f t="shared" si="8"/>
        <v>7.8664384153892476E-4</v>
      </c>
      <c r="Q30" s="2">
        <f t="shared" si="1"/>
        <v>1.6073213804385187E-3</v>
      </c>
      <c r="R30">
        <v>120000</v>
      </c>
      <c r="S30">
        <f t="shared" si="2"/>
        <v>217024.22145328717</v>
      </c>
      <c r="T30">
        <f t="shared" si="9"/>
        <v>6608.642448989629</v>
      </c>
      <c r="U30">
        <f t="shared" si="10"/>
        <v>77748.734693995633</v>
      </c>
      <c r="V30">
        <f t="shared" si="11"/>
        <v>6468709.9253443442</v>
      </c>
    </row>
    <row r="31" spans="5:22" x14ac:dyDescent="0.15">
      <c r="E31" s="1">
        <v>43317</v>
      </c>
      <c r="F31">
        <f t="shared" si="3"/>
        <v>10065074901.489458</v>
      </c>
      <c r="G31">
        <f t="shared" si="4"/>
        <v>15921973.463771261</v>
      </c>
      <c r="H31">
        <v>10000000</v>
      </c>
      <c r="I31">
        <v>8.5000000000000006E-2</v>
      </c>
      <c r="J31">
        <f t="shared" si="0"/>
        <v>276816608.99653977</v>
      </c>
      <c r="K31">
        <f t="shared" si="5"/>
        <v>15819.031273592494</v>
      </c>
      <c r="L31">
        <f t="shared" si="6"/>
        <v>186106.25027755875</v>
      </c>
      <c r="N31">
        <v>20000000000</v>
      </c>
      <c r="O31" s="2">
        <f t="shared" si="7"/>
        <v>0.50325374507447296</v>
      </c>
      <c r="P31" s="2">
        <f t="shared" si="8"/>
        <v>7.9609867318856302E-4</v>
      </c>
      <c r="Q31" s="2">
        <f t="shared" si="1"/>
        <v>1.5819031273592492E-3</v>
      </c>
      <c r="R31">
        <v>120000</v>
      </c>
      <c r="S31">
        <f t="shared" si="2"/>
        <v>217024.22145328717</v>
      </c>
      <c r="T31">
        <f t="shared" si="9"/>
        <v>6642.508090832247</v>
      </c>
      <c r="U31">
        <f t="shared" si="10"/>
        <v>78147.154009791135</v>
      </c>
      <c r="V31">
        <f t="shared" si="11"/>
        <v>6685734.1467976309</v>
      </c>
    </row>
    <row r="32" spans="5:22" x14ac:dyDescent="0.15">
      <c r="E32" s="1">
        <v>43318</v>
      </c>
      <c r="F32">
        <f t="shared" si="3"/>
        <v>10341891510.485998</v>
      </c>
      <c r="G32">
        <f t="shared" si="4"/>
        <v>16108079.71404882</v>
      </c>
      <c r="H32">
        <v>10000000</v>
      </c>
      <c r="I32">
        <v>8.5000000000000006E-2</v>
      </c>
      <c r="J32">
        <f t="shared" si="0"/>
        <v>276816608.99653977</v>
      </c>
      <c r="K32">
        <f t="shared" si="5"/>
        <v>15575.564390436977</v>
      </c>
      <c r="L32">
        <f t="shared" si="6"/>
        <v>183241.93400514091</v>
      </c>
      <c r="N32">
        <v>20000000000</v>
      </c>
      <c r="O32" s="2">
        <f t="shared" si="7"/>
        <v>0.51709457552429994</v>
      </c>
      <c r="P32" s="2">
        <f t="shared" si="8"/>
        <v>8.05403985702441E-4</v>
      </c>
      <c r="Q32" s="2">
        <f t="shared" si="1"/>
        <v>1.5575564390436978E-3</v>
      </c>
      <c r="R32">
        <v>120000</v>
      </c>
      <c r="S32">
        <f t="shared" si="2"/>
        <v>217024.22145328717</v>
      </c>
      <c r="T32">
        <f t="shared" si="9"/>
        <v>6674.5608008476738</v>
      </c>
      <c r="U32">
        <f t="shared" si="10"/>
        <v>78524.244715854977</v>
      </c>
      <c r="V32">
        <f t="shared" si="11"/>
        <v>6902758.3682509176</v>
      </c>
    </row>
    <row r="33" spans="5:22" x14ac:dyDescent="0.15">
      <c r="E33" s="1">
        <v>43319</v>
      </c>
      <c r="F33">
        <f t="shared" si="3"/>
        <v>10618708119.482538</v>
      </c>
      <c r="G33">
        <f t="shared" si="4"/>
        <v>16291321.648053961</v>
      </c>
      <c r="H33">
        <v>10000000</v>
      </c>
      <c r="I33">
        <v>8.5000000000000006E-2</v>
      </c>
      <c r="J33">
        <f t="shared" si="0"/>
        <v>276816608.99653977</v>
      </c>
      <c r="K33">
        <f t="shared" si="5"/>
        <v>15342.093844884639</v>
      </c>
      <c r="L33">
        <f t="shared" si="6"/>
        <v>180495.22170452515</v>
      </c>
      <c r="N33">
        <v>20000000000</v>
      </c>
      <c r="O33" s="2">
        <f t="shared" si="7"/>
        <v>0.53093540597412692</v>
      </c>
      <c r="P33" s="2">
        <f t="shared" si="8"/>
        <v>8.1456608240269802E-4</v>
      </c>
      <c r="Q33" s="2">
        <f t="shared" si="1"/>
        <v>1.534209384488464E-3</v>
      </c>
      <c r="R33">
        <v>120000</v>
      </c>
      <c r="S33">
        <f t="shared" si="2"/>
        <v>217024.22145328717</v>
      </c>
      <c r="T33">
        <f t="shared" si="9"/>
        <v>6704.942361718442</v>
      </c>
      <c r="U33">
        <f t="shared" si="10"/>
        <v>78881.674843746368</v>
      </c>
      <c r="V33">
        <f t="shared" si="11"/>
        <v>7119782.5897042044</v>
      </c>
    </row>
    <row r="34" spans="5:22" x14ac:dyDescent="0.15">
      <c r="E34" s="1">
        <v>43320</v>
      </c>
      <c r="F34">
        <f t="shared" si="3"/>
        <v>10895524728.479078</v>
      </c>
      <c r="G34">
        <f t="shared" si="4"/>
        <v>16471816.869758487</v>
      </c>
      <c r="H34">
        <v>10000000</v>
      </c>
      <c r="I34">
        <v>8.5000000000000006E-2</v>
      </c>
      <c r="J34">
        <f t="shared" si="0"/>
        <v>276816608.99653977</v>
      </c>
      <c r="K34">
        <f t="shared" si="5"/>
        <v>15117.965660436634</v>
      </c>
      <c r="L34">
        <f t="shared" si="6"/>
        <v>177858.41953454862</v>
      </c>
      <c r="N34">
        <v>20000000000</v>
      </c>
      <c r="O34" s="2">
        <f t="shared" si="7"/>
        <v>0.5447762364239539</v>
      </c>
      <c r="P34" s="2">
        <f t="shared" si="8"/>
        <v>8.2359084348792438E-4</v>
      </c>
      <c r="Q34" s="2">
        <f t="shared" si="1"/>
        <v>1.5117965660436633E-3</v>
      </c>
      <c r="R34">
        <v>120000</v>
      </c>
      <c r="S34">
        <f t="shared" si="2"/>
        <v>217024.22145328717</v>
      </c>
      <c r="T34">
        <f t="shared" si="9"/>
        <v>6733.7801473483023</v>
      </c>
      <c r="U34">
        <f t="shared" si="10"/>
        <v>79220.942909980018</v>
      </c>
      <c r="V34">
        <f t="shared" si="11"/>
        <v>7336806.8111574911</v>
      </c>
    </row>
    <row r="35" spans="5:22" x14ac:dyDescent="0.15">
      <c r="E35" s="1">
        <v>43321</v>
      </c>
      <c r="F35">
        <f t="shared" si="3"/>
        <v>11172341337.475618</v>
      </c>
      <c r="G35">
        <f t="shared" si="4"/>
        <v>16649675.289293036</v>
      </c>
      <c r="H35">
        <v>10000000</v>
      </c>
      <c r="I35">
        <v>8.5000000000000006E-2</v>
      </c>
      <c r="J35">
        <f t="shared" si="0"/>
        <v>276816608.99653977</v>
      </c>
      <c r="K35">
        <f t="shared" si="5"/>
        <v>14902.583788274245</v>
      </c>
      <c r="L35">
        <f t="shared" si="6"/>
        <v>175324.51515616759</v>
      </c>
      <c r="N35">
        <v>20000000000</v>
      </c>
      <c r="O35" s="2">
        <f t="shared" si="7"/>
        <v>0.55861706687378088</v>
      </c>
      <c r="P35" s="2">
        <f t="shared" si="8"/>
        <v>8.3248376446465181E-4</v>
      </c>
      <c r="Q35" s="2">
        <f t="shared" si="1"/>
        <v>1.4902583788274247E-3</v>
      </c>
      <c r="R35">
        <v>120000</v>
      </c>
      <c r="S35">
        <f t="shared" si="2"/>
        <v>217024.22145328717</v>
      </c>
      <c r="T35">
        <f t="shared" si="9"/>
        <v>6761.1889078905997</v>
      </c>
      <c r="U35">
        <f t="shared" si="10"/>
        <v>79543.398916359991</v>
      </c>
      <c r="V35">
        <f t="shared" si="11"/>
        <v>7553831.0326107778</v>
      </c>
    </row>
    <row r="36" spans="5:22" x14ac:dyDescent="0.15">
      <c r="E36" s="1">
        <v>43322</v>
      </c>
      <c r="F36">
        <f t="shared" si="3"/>
        <v>11449157946.472158</v>
      </c>
      <c r="G36">
        <f t="shared" si="4"/>
        <v>16824999.804449204</v>
      </c>
      <c r="H36">
        <v>10000000</v>
      </c>
      <c r="I36">
        <v>8.5000000000000006E-2</v>
      </c>
      <c r="J36">
        <f t="shared" si="0"/>
        <v>276816608.99653977</v>
      </c>
      <c r="K36">
        <f t="shared" si="5"/>
        <v>14695.403699652436</v>
      </c>
      <c r="L36">
        <f t="shared" si="6"/>
        <v>172887.10234885218</v>
      </c>
      <c r="N36">
        <v>20000000000</v>
      </c>
      <c r="O36" s="2">
        <f t="shared" si="7"/>
        <v>0.57245789732360797</v>
      </c>
      <c r="P36" s="2">
        <f t="shared" si="8"/>
        <v>8.412499902224602E-4</v>
      </c>
      <c r="Q36" s="2">
        <f t="shared" si="1"/>
        <v>1.4695403699652436E-3</v>
      </c>
      <c r="R36">
        <v>120000</v>
      </c>
      <c r="S36">
        <f t="shared" si="2"/>
        <v>217024.22145328717</v>
      </c>
      <c r="T36">
        <f t="shared" si="9"/>
        <v>6787.2722958272288</v>
      </c>
      <c r="U36">
        <f t="shared" si="10"/>
        <v>79850.26230384974</v>
      </c>
      <c r="V36">
        <f t="shared" si="11"/>
        <v>7770855.2540640645</v>
      </c>
    </row>
    <row r="37" spans="5:22" x14ac:dyDescent="0.15">
      <c r="E37" s="1">
        <v>43323</v>
      </c>
      <c r="F37">
        <f t="shared" si="3"/>
        <v>11725974555.468699</v>
      </c>
      <c r="G37">
        <f t="shared" si="4"/>
        <v>16997886.906798057</v>
      </c>
      <c r="H37">
        <v>10000000</v>
      </c>
      <c r="I37">
        <v>8.5000000000000006E-2</v>
      </c>
      <c r="J37">
        <f t="shared" si="0"/>
        <v>276816608.99653977</v>
      </c>
      <c r="K37">
        <f t="shared" si="5"/>
        <v>14495.92682159682</v>
      </c>
      <c r="L37">
        <f t="shared" si="6"/>
        <v>170540.31554819786</v>
      </c>
      <c r="N37">
        <v>20000000000</v>
      </c>
      <c r="O37" s="2">
        <f t="shared" si="7"/>
        <v>0.58629872777343495</v>
      </c>
      <c r="P37" s="2">
        <f t="shared" si="8"/>
        <v>8.4989434533990285E-4</v>
      </c>
      <c r="Q37" s="2">
        <f t="shared" si="1"/>
        <v>1.4495926821596822E-3</v>
      </c>
      <c r="R37">
        <v>120000</v>
      </c>
      <c r="S37">
        <f t="shared" si="2"/>
        <v>217024.22145328717</v>
      </c>
      <c r="T37">
        <f t="shared" si="9"/>
        <v>6812.1241758895048</v>
      </c>
      <c r="U37">
        <f t="shared" si="10"/>
        <v>80142.637363405927</v>
      </c>
      <c r="V37">
        <f t="shared" si="11"/>
        <v>7987879.4755173512</v>
      </c>
    </row>
    <row r="38" spans="5:22" x14ac:dyDescent="0.15">
      <c r="E38" s="1">
        <v>43324</v>
      </c>
      <c r="F38">
        <f t="shared" si="3"/>
        <v>12002791164.465239</v>
      </c>
      <c r="G38">
        <f t="shared" si="4"/>
        <v>17168427.222346254</v>
      </c>
      <c r="H38">
        <v>10000000</v>
      </c>
      <c r="I38">
        <v>8.5000000000000006E-2</v>
      </c>
      <c r="J38">
        <f t="shared" si="0"/>
        <v>276816608.99653977</v>
      </c>
      <c r="K38">
        <f t="shared" si="5"/>
        <v>14303.695688028043</v>
      </c>
      <c r="L38">
        <f t="shared" si="6"/>
        <v>168278.7728003299</v>
      </c>
      <c r="N38">
        <v>20000000000</v>
      </c>
      <c r="O38" s="2">
        <f t="shared" si="7"/>
        <v>0.60013955822326193</v>
      </c>
      <c r="P38" s="2">
        <f t="shared" si="8"/>
        <v>8.5842136111731265E-4</v>
      </c>
      <c r="Q38" s="2">
        <f t="shared" si="1"/>
        <v>1.4303695688028045E-3</v>
      </c>
      <c r="R38">
        <v>120000</v>
      </c>
      <c r="S38">
        <f t="shared" si="2"/>
        <v>217024.22145328717</v>
      </c>
      <c r="T38">
        <f t="shared" si="9"/>
        <v>6835.8297537172821</v>
      </c>
      <c r="U38">
        <f t="shared" si="10"/>
        <v>80421.526514320954</v>
      </c>
      <c r="V38">
        <f t="shared" si="11"/>
        <v>8204903.6969706379</v>
      </c>
    </row>
    <row r="39" spans="5:22" x14ac:dyDescent="0.15">
      <c r="E39" s="1">
        <v>43325</v>
      </c>
      <c r="F39">
        <f t="shared" si="3"/>
        <v>12279607773.461779</v>
      </c>
      <c r="G39">
        <f t="shared" si="4"/>
        <v>17336705.995146584</v>
      </c>
      <c r="H39">
        <v>10000000</v>
      </c>
      <c r="I39">
        <v>8.5000000000000006E-2</v>
      </c>
      <c r="J39">
        <f t="shared" si="0"/>
        <v>276816608.99653977</v>
      </c>
      <c r="K39">
        <f t="shared" si="5"/>
        <v>14118.289700273663</v>
      </c>
      <c r="L39">
        <f t="shared" si="6"/>
        <v>166097.52588557248</v>
      </c>
      <c r="N39">
        <v>20000000000</v>
      </c>
      <c r="O39" s="2">
        <f t="shared" si="7"/>
        <v>0.61398038867308891</v>
      </c>
      <c r="P39" s="2">
        <f t="shared" si="8"/>
        <v>8.6683529975732914E-4</v>
      </c>
      <c r="Q39" s="2">
        <f t="shared" si="1"/>
        <v>1.4118289700273663E-3</v>
      </c>
      <c r="R39">
        <v>120000</v>
      </c>
      <c r="S39">
        <f t="shared" si="2"/>
        <v>217024.22145328717</v>
      </c>
      <c r="T39">
        <f t="shared" si="9"/>
        <v>6858.4665518593147</v>
      </c>
      <c r="U39">
        <f t="shared" si="10"/>
        <v>80687.84178658016</v>
      </c>
      <c r="V39">
        <f t="shared" si="11"/>
        <v>8421927.9184239246</v>
      </c>
    </row>
    <row r="40" spans="5:22" x14ac:dyDescent="0.15">
      <c r="E40" s="1">
        <v>43326</v>
      </c>
      <c r="F40">
        <f t="shared" si="3"/>
        <v>12556424382.458319</v>
      </c>
      <c r="G40">
        <f t="shared" si="4"/>
        <v>17502803.521032155</v>
      </c>
      <c r="H40">
        <v>10000000</v>
      </c>
      <c r="I40">
        <v>8.5000000000000006E-2</v>
      </c>
      <c r="J40">
        <f t="shared" si="0"/>
        <v>276816608.99653977</v>
      </c>
      <c r="K40">
        <f t="shared" si="5"/>
        <v>13939.321408636097</v>
      </c>
      <c r="L40">
        <f t="shared" si="6"/>
        <v>163992.01657218937</v>
      </c>
      <c r="N40">
        <v>20000000000</v>
      </c>
      <c r="O40" s="2">
        <f t="shared" si="7"/>
        <v>0.62782121912291589</v>
      </c>
      <c r="P40" s="2">
        <f t="shared" si="8"/>
        <v>8.751401760516077E-4</v>
      </c>
      <c r="Q40" s="2">
        <f t="shared" si="1"/>
        <v>1.3939321408636099E-3</v>
      </c>
      <c r="R40">
        <v>120000</v>
      </c>
      <c r="S40">
        <f t="shared" si="2"/>
        <v>217024.22145328717</v>
      </c>
      <c r="T40">
        <f t="shared" si="9"/>
        <v>6880.1052566732878</v>
      </c>
      <c r="U40">
        <f t="shared" si="10"/>
        <v>80942.414784391614</v>
      </c>
      <c r="V40">
        <f t="shared" si="11"/>
        <v>8638952.1398772113</v>
      </c>
    </row>
    <row r="41" spans="5:22" x14ac:dyDescent="0.15">
      <c r="E41" s="1">
        <v>43327</v>
      </c>
      <c r="F41">
        <f t="shared" si="3"/>
        <v>12833240991.454859</v>
      </c>
      <c r="G41">
        <f t="shared" si="4"/>
        <v>17666795.537604343</v>
      </c>
      <c r="H41">
        <v>10000000</v>
      </c>
      <c r="I41">
        <v>8.5000000000000006E-2</v>
      </c>
      <c r="J41">
        <f t="shared" si="0"/>
        <v>276816608.99653977</v>
      </c>
      <c r="K41">
        <f t="shared" si="5"/>
        <v>13766.433241118089</v>
      </c>
      <c r="L41">
        <f t="shared" si="6"/>
        <v>161958.03813080105</v>
      </c>
      <c r="N41">
        <v>20000000000</v>
      </c>
      <c r="O41" s="2">
        <f t="shared" si="7"/>
        <v>0.64166204957274298</v>
      </c>
      <c r="P41" s="2">
        <f t="shared" si="8"/>
        <v>8.8333977688021719E-4</v>
      </c>
      <c r="Q41" s="2">
        <f t="shared" si="1"/>
        <v>1.3766433241118089E-3</v>
      </c>
      <c r="R41">
        <v>120000</v>
      </c>
      <c r="S41">
        <f t="shared" si="2"/>
        <v>217024.22145328717</v>
      </c>
      <c r="T41">
        <f t="shared" si="9"/>
        <v>6900.8104556186063</v>
      </c>
      <c r="U41">
        <f t="shared" si="10"/>
        <v>81186.005360218885</v>
      </c>
      <c r="V41">
        <f t="shared" si="11"/>
        <v>8855976.361330498</v>
      </c>
    </row>
    <row r="42" spans="5:22" x14ac:dyDescent="0.15">
      <c r="E42" s="1">
        <v>43328</v>
      </c>
      <c r="F42">
        <f t="shared" si="3"/>
        <v>13110057600.451399</v>
      </c>
      <c r="G42">
        <f t="shared" si="4"/>
        <v>17828753.575735144</v>
      </c>
      <c r="H42">
        <v>10000000</v>
      </c>
      <c r="I42">
        <v>8.5000000000000006E-2</v>
      </c>
      <c r="J42">
        <f t="shared" si="0"/>
        <v>276816608.99653977</v>
      </c>
      <c r="K42">
        <f t="shared" si="5"/>
        <v>13599.294617226757</v>
      </c>
      <c r="L42">
        <f t="shared" si="6"/>
        <v>159991.70137913831</v>
      </c>
      <c r="N42">
        <v>20000000000</v>
      </c>
      <c r="O42" s="2">
        <f t="shared" si="7"/>
        <v>0.65550288002256996</v>
      </c>
      <c r="P42" s="2">
        <f t="shared" si="8"/>
        <v>8.9143767878675719E-4</v>
      </c>
      <c r="Q42" s="2">
        <f t="shared" si="1"/>
        <v>1.3599294617226757E-3</v>
      </c>
      <c r="R42">
        <v>120000</v>
      </c>
      <c r="S42">
        <f t="shared" si="2"/>
        <v>217024.22145328717</v>
      </c>
      <c r="T42">
        <f t="shared" si="9"/>
        <v>6920.6412811423397</v>
      </c>
      <c r="U42">
        <f t="shared" si="10"/>
        <v>81419.30918990988</v>
      </c>
      <c r="V42">
        <f t="shared" si="11"/>
        <v>9073000.5827837847</v>
      </c>
    </row>
    <row r="43" spans="5:22" x14ac:dyDescent="0.15">
      <c r="E43" s="1">
        <v>43329</v>
      </c>
      <c r="F43">
        <f t="shared" si="3"/>
        <v>13386874209.447939</v>
      </c>
      <c r="G43">
        <f t="shared" si="4"/>
        <v>17988745.277114283</v>
      </c>
      <c r="H43">
        <v>10000000</v>
      </c>
      <c r="I43">
        <v>8.5000000000000006E-2</v>
      </c>
      <c r="J43">
        <f t="shared" si="0"/>
        <v>276816608.99653977</v>
      </c>
      <c r="K43">
        <f t="shared" si="5"/>
        <v>13437.599394501311</v>
      </c>
      <c r="L43">
        <f t="shared" si="6"/>
        <v>158089.40464119188</v>
      </c>
      <c r="N43">
        <v>20000000000</v>
      </c>
      <c r="O43" s="2">
        <f t="shared" si="7"/>
        <v>0.66934371047239694</v>
      </c>
      <c r="P43" s="2">
        <f t="shared" si="8"/>
        <v>8.9943726385571419E-4</v>
      </c>
      <c r="Q43" s="2">
        <f t="shared" si="1"/>
        <v>1.3437599394501311E-3</v>
      </c>
      <c r="R43">
        <v>120000</v>
      </c>
      <c r="S43">
        <f t="shared" si="2"/>
        <v>217024.22145328717</v>
      </c>
      <c r="T43">
        <f t="shared" si="9"/>
        <v>6939.6519746786971</v>
      </c>
      <c r="U43">
        <f t="shared" si="10"/>
        <v>81642.964407984662</v>
      </c>
      <c r="V43">
        <f t="shared" si="11"/>
        <v>9290024.8042370714</v>
      </c>
    </row>
    <row r="44" spans="5:22" x14ac:dyDescent="0.15">
      <c r="E44" s="1">
        <v>43330</v>
      </c>
      <c r="F44">
        <f t="shared" si="3"/>
        <v>13663690818.444479</v>
      </c>
      <c r="G44">
        <f t="shared" si="4"/>
        <v>18146834.681755476</v>
      </c>
      <c r="H44">
        <v>10000000</v>
      </c>
      <c r="I44">
        <v>8.5000000000000006E-2</v>
      </c>
      <c r="J44">
        <f t="shared" si="0"/>
        <v>276816608.99653977</v>
      </c>
      <c r="K44">
        <f t="shared" si="5"/>
        <v>13281.063603443987</v>
      </c>
      <c r="L44">
        <f t="shared" si="6"/>
        <v>156247.80709934101</v>
      </c>
      <c r="N44">
        <v>20000000000</v>
      </c>
      <c r="O44" s="2">
        <f t="shared" si="7"/>
        <v>0.68318454092222392</v>
      </c>
      <c r="P44" s="2">
        <f t="shared" si="8"/>
        <v>9.0734173408777373E-4</v>
      </c>
      <c r="Q44" s="2">
        <f t="shared" si="1"/>
        <v>1.3281063603443988E-3</v>
      </c>
      <c r="R44">
        <v>120000</v>
      </c>
      <c r="S44">
        <f t="shared" si="2"/>
        <v>217024.22145328717</v>
      </c>
      <c r="T44">
        <f t="shared" si="9"/>
        <v>6957.8923820911459</v>
      </c>
      <c r="U44">
        <f t="shared" si="10"/>
        <v>81857.55743636642</v>
      </c>
      <c r="V44">
        <f t="shared" si="11"/>
        <v>9507049.0256903581</v>
      </c>
    </row>
    <row r="45" spans="5:22" x14ac:dyDescent="0.15">
      <c r="E45" s="1">
        <v>43331</v>
      </c>
      <c r="F45">
        <f t="shared" si="3"/>
        <v>13940507427.441019</v>
      </c>
      <c r="G45">
        <f t="shared" si="4"/>
        <v>18303082.488854818</v>
      </c>
      <c r="H45">
        <v>10000000</v>
      </c>
      <c r="I45">
        <v>8.5000000000000006E-2</v>
      </c>
      <c r="J45">
        <f t="shared" si="0"/>
        <v>276816608.99653977</v>
      </c>
      <c r="K45">
        <f t="shared" si="5"/>
        <v>13129.423433200389</v>
      </c>
      <c r="L45">
        <f t="shared" si="6"/>
        <v>154463.80509647515</v>
      </c>
      <c r="N45">
        <v>20000000000</v>
      </c>
      <c r="O45" s="2">
        <f t="shared" si="7"/>
        <v>0.69702537137205101</v>
      </c>
      <c r="P45" s="2">
        <f t="shared" si="8"/>
        <v>9.1515412444274089E-4</v>
      </c>
      <c r="Q45" s="2">
        <f t="shared" si="1"/>
        <v>1.3129423433200389E-3</v>
      </c>
      <c r="R45">
        <v>120000</v>
      </c>
      <c r="S45">
        <f t="shared" si="2"/>
        <v>217024.22145328717</v>
      </c>
      <c r="T45">
        <f t="shared" si="9"/>
        <v>6975.4083900865853</v>
      </c>
      <c r="U45">
        <f t="shared" si="10"/>
        <v>82063.6281186657</v>
      </c>
      <c r="V45">
        <f t="shared" si="11"/>
        <v>9724073.2471436448</v>
      </c>
    </row>
    <row r="46" spans="5:22" x14ac:dyDescent="0.15">
      <c r="E46" s="1">
        <v>43332</v>
      </c>
      <c r="F46">
        <f t="shared" si="3"/>
        <v>14217324036.437559</v>
      </c>
      <c r="G46">
        <f t="shared" si="4"/>
        <v>18457546.293951292</v>
      </c>
      <c r="H46">
        <v>10000000</v>
      </c>
      <c r="I46">
        <v>8.5000000000000006E-2</v>
      </c>
      <c r="J46">
        <f t="shared" si="0"/>
        <v>276816608.99653977</v>
      </c>
      <c r="K46">
        <f t="shared" si="5"/>
        <v>12982.43343588883</v>
      </c>
      <c r="L46">
        <f t="shared" si="6"/>
        <v>152734.5110104568</v>
      </c>
      <c r="N46">
        <v>20000000000</v>
      </c>
      <c r="O46" s="2">
        <f t="shared" si="7"/>
        <v>0.71086620182187799</v>
      </c>
      <c r="P46" s="2">
        <f t="shared" si="8"/>
        <v>9.2287731469756456E-4</v>
      </c>
      <c r="Q46" s="2">
        <f t="shared" si="1"/>
        <v>1.298243343588883E-3</v>
      </c>
      <c r="R46">
        <v>120000</v>
      </c>
      <c r="S46">
        <f t="shared" si="2"/>
        <v>217024.22145328717</v>
      </c>
      <c r="T46">
        <f t="shared" si="9"/>
        <v>6992.2423116466271</v>
      </c>
      <c r="U46">
        <f t="shared" si="10"/>
        <v>82261.674254666199</v>
      </c>
      <c r="V46">
        <f t="shared" si="11"/>
        <v>9941097.4685969315</v>
      </c>
    </row>
    <row r="47" spans="5:22" x14ac:dyDescent="0.15">
      <c r="E47" s="1">
        <v>43333</v>
      </c>
      <c r="F47">
        <f t="shared" si="3"/>
        <v>14494140645.434099</v>
      </c>
      <c r="G47">
        <f t="shared" si="4"/>
        <v>18610280.804961748</v>
      </c>
      <c r="H47">
        <v>10000000</v>
      </c>
      <c r="I47">
        <v>8.5000000000000006E-2</v>
      </c>
      <c r="J47">
        <f t="shared" si="0"/>
        <v>276816608.99653977</v>
      </c>
      <c r="K47">
        <f t="shared" si="5"/>
        <v>12839.864922122377</v>
      </c>
      <c r="L47">
        <f t="shared" si="6"/>
        <v>151057.2343779103</v>
      </c>
      <c r="N47">
        <v>20000000000</v>
      </c>
      <c r="O47" s="2">
        <f t="shared" si="7"/>
        <v>0.72470703227170497</v>
      </c>
      <c r="P47" s="2">
        <f t="shared" si="8"/>
        <v>9.3051404024808743E-4</v>
      </c>
      <c r="Q47" s="2">
        <f t="shared" si="1"/>
        <v>1.2839864922122377E-3</v>
      </c>
      <c r="R47">
        <v>120000</v>
      </c>
      <c r="S47">
        <f t="shared" si="2"/>
        <v>217024.22145328717</v>
      </c>
      <c r="T47">
        <f t="shared" si="9"/>
        <v>7008.4332272918846</v>
      </c>
      <c r="U47">
        <f t="shared" si="10"/>
        <v>82452.15561519863</v>
      </c>
      <c r="V47">
        <f t="shared" si="11"/>
        <v>10158121.690050218</v>
      </c>
    </row>
    <row r="48" spans="5:22" x14ac:dyDescent="0.15">
      <c r="E48" s="1">
        <v>43334</v>
      </c>
      <c r="F48">
        <f t="shared" si="3"/>
        <v>14770957254.430639</v>
      </c>
      <c r="G48">
        <f t="shared" si="4"/>
        <v>18761338.039339658</v>
      </c>
      <c r="H48">
        <v>10000000</v>
      </c>
      <c r="I48">
        <v>8.5000000000000006E-2</v>
      </c>
      <c r="J48">
        <f t="shared" si="0"/>
        <v>276816608.99653977</v>
      </c>
      <c r="K48">
        <f t="shared" si="5"/>
        <v>12701.504524164864</v>
      </c>
      <c r="L48">
        <f t="shared" si="6"/>
        <v>149429.46499017486</v>
      </c>
      <c r="N48">
        <v>20000000000</v>
      </c>
      <c r="O48" s="2">
        <f t="shared" si="7"/>
        <v>0.73854786272153194</v>
      </c>
      <c r="P48" s="2">
        <f t="shared" si="8"/>
        <v>9.3806690196698286E-4</v>
      </c>
      <c r="Q48" s="2">
        <f t="shared" si="1"/>
        <v>1.2701504524164863E-3</v>
      </c>
      <c r="R48">
        <v>120000</v>
      </c>
      <c r="S48">
        <f t="shared" si="2"/>
        <v>217024.22145328717</v>
      </c>
      <c r="T48">
        <f t="shared" si="9"/>
        <v>7024.0172879732736</v>
      </c>
      <c r="U48">
        <f t="shared" si="10"/>
        <v>82635.497505567924</v>
      </c>
      <c r="V48">
        <f t="shared" si="11"/>
        <v>10375145.911503505</v>
      </c>
    </row>
    <row r="49" spans="5:22" x14ac:dyDescent="0.15">
      <c r="E49" s="1">
        <v>43335</v>
      </c>
      <c r="F49">
        <f t="shared" si="3"/>
        <v>15047773863.427179</v>
      </c>
      <c r="G49">
        <f t="shared" si="4"/>
        <v>18910767.504329834</v>
      </c>
      <c r="H49">
        <v>10000000</v>
      </c>
      <c r="I49">
        <v>8.5000000000000006E-2</v>
      </c>
      <c r="J49">
        <f t="shared" si="0"/>
        <v>276816608.99653977</v>
      </c>
      <c r="K49">
        <f t="shared" si="5"/>
        <v>12567.152906445157</v>
      </c>
      <c r="L49">
        <f t="shared" si="6"/>
        <v>147848.85772288419</v>
      </c>
      <c r="N49">
        <v>20000000000</v>
      </c>
      <c r="O49" s="2">
        <f t="shared" si="7"/>
        <v>0.75238869317135892</v>
      </c>
      <c r="P49" s="2">
        <f t="shared" si="8"/>
        <v>9.4553837521649167E-4</v>
      </c>
      <c r="Q49" s="2">
        <f t="shared" si="1"/>
        <v>1.2567152906445157E-3</v>
      </c>
      <c r="R49">
        <v>120000</v>
      </c>
      <c r="S49">
        <f t="shared" si="2"/>
        <v>217024.22145328717</v>
      </c>
      <c r="T49">
        <f t="shared" si="9"/>
        <v>7039.0279845316545</v>
      </c>
      <c r="U49">
        <f t="shared" si="10"/>
        <v>82812.093935666519</v>
      </c>
      <c r="V49">
        <f t="shared" si="11"/>
        <v>10592170.132956792</v>
      </c>
    </row>
    <row r="50" spans="5:22" x14ac:dyDescent="0.15">
      <c r="E50" s="1">
        <v>43336</v>
      </c>
      <c r="F50">
        <f t="shared" si="3"/>
        <v>15324590472.423719</v>
      </c>
      <c r="G50">
        <f t="shared" si="4"/>
        <v>19058616.36205272</v>
      </c>
      <c r="H50">
        <v>10000000</v>
      </c>
      <c r="I50">
        <v>8.5000000000000006E-2</v>
      </c>
      <c r="J50">
        <f t="shared" si="0"/>
        <v>276816608.99653977</v>
      </c>
      <c r="K50">
        <f t="shared" si="5"/>
        <v>12436.623605928198</v>
      </c>
      <c r="L50">
        <f t="shared" si="6"/>
        <v>146313.21889327292</v>
      </c>
      <c r="N50">
        <v>20000000000</v>
      </c>
      <c r="O50" s="2">
        <f t="shared" si="7"/>
        <v>0.76622952362118601</v>
      </c>
      <c r="P50" s="2">
        <f t="shared" si="8"/>
        <v>9.5293081810263604E-4</v>
      </c>
      <c r="Q50" s="2">
        <f t="shared" si="1"/>
        <v>1.2436623605928199E-3</v>
      </c>
      <c r="R50">
        <v>120000</v>
      </c>
      <c r="S50">
        <f t="shared" si="2"/>
        <v>217024.22145328717</v>
      </c>
      <c r="T50">
        <f t="shared" si="9"/>
        <v>7053.4963879530733</v>
      </c>
      <c r="U50">
        <f t="shared" si="10"/>
        <v>82982.310446506744</v>
      </c>
      <c r="V50">
        <f t="shared" si="11"/>
        <v>10809194.354410078</v>
      </c>
    </row>
    <row r="51" spans="5:22" x14ac:dyDescent="0.15">
      <c r="E51" s="1">
        <v>43337</v>
      </c>
      <c r="F51">
        <f t="shared" si="3"/>
        <v>15601407081.420259</v>
      </c>
      <c r="G51">
        <f t="shared" si="4"/>
        <v>19204929.580945995</v>
      </c>
      <c r="H51">
        <v>10000000</v>
      </c>
      <c r="I51">
        <v>8.5000000000000006E-2</v>
      </c>
      <c r="J51">
        <f t="shared" si="0"/>
        <v>276816608.99653977</v>
      </c>
      <c r="K51">
        <f t="shared" si="5"/>
        <v>12309.741987193691</v>
      </c>
      <c r="L51">
        <f t="shared" si="6"/>
        <v>144820.49396698459</v>
      </c>
      <c r="N51">
        <v>20000000000</v>
      </c>
      <c r="O51" s="2">
        <f t="shared" si="7"/>
        <v>0.78007035407101299</v>
      </c>
      <c r="P51" s="2">
        <f t="shared" si="8"/>
        <v>9.6024647904729976E-4</v>
      </c>
      <c r="Q51" s="2">
        <f t="shared" si="1"/>
        <v>1.230974198719369E-3</v>
      </c>
      <c r="R51">
        <v>120000</v>
      </c>
      <c r="S51">
        <f t="shared" si="2"/>
        <v>217024.22145328717</v>
      </c>
      <c r="T51">
        <f t="shared" si="9"/>
        <v>7067.4513640468404</v>
      </c>
      <c r="U51">
        <f t="shared" si="10"/>
        <v>83146.486635845169</v>
      </c>
      <c r="V51">
        <f t="shared" si="11"/>
        <v>11026218.575863365</v>
      </c>
    </row>
    <row r="52" spans="5:22" x14ac:dyDescent="0.15">
      <c r="E52" s="1">
        <v>43338</v>
      </c>
      <c r="F52">
        <f t="shared" si="3"/>
        <v>15878223690.4168</v>
      </c>
      <c r="G52">
        <f t="shared" si="4"/>
        <v>19349750.07491298</v>
      </c>
      <c r="H52">
        <v>10000000</v>
      </c>
      <c r="I52">
        <v>8.5000000000000006E-2</v>
      </c>
      <c r="J52">
        <f t="shared" si="0"/>
        <v>276816608.99653977</v>
      </c>
      <c r="K52">
        <f t="shared" si="5"/>
        <v>12186.344299073831</v>
      </c>
      <c r="L52">
        <f t="shared" si="6"/>
        <v>143368.75645969211</v>
      </c>
      <c r="N52">
        <v>20000000000</v>
      </c>
      <c r="O52" s="2">
        <f t="shared" si="7"/>
        <v>0.79391118452083997</v>
      </c>
      <c r="P52" s="2">
        <f t="shared" si="8"/>
        <v>9.6748750374564898E-4</v>
      </c>
      <c r="Q52" s="2">
        <f t="shared" si="1"/>
        <v>1.218634429907383E-3</v>
      </c>
      <c r="R52">
        <v>120000</v>
      </c>
      <c r="S52">
        <f t="shared" si="2"/>
        <v>217024.22145328717</v>
      </c>
      <c r="T52">
        <f t="shared" si="9"/>
        <v>7080.9197656677679</v>
      </c>
      <c r="U52">
        <f t="shared" si="10"/>
        <v>83304.938419620798</v>
      </c>
      <c r="V52">
        <f t="shared" si="11"/>
        <v>11243242.797316652</v>
      </c>
    </row>
    <row r="53" spans="5:22" x14ac:dyDescent="0.15">
      <c r="E53" s="1">
        <v>43339</v>
      </c>
      <c r="F53">
        <f t="shared" si="3"/>
        <v>16155040299.41334</v>
      </c>
      <c r="G53">
        <f t="shared" si="4"/>
        <v>19493118.831372671</v>
      </c>
      <c r="H53">
        <v>10000000</v>
      </c>
      <c r="I53">
        <v>8.5000000000000006E-2</v>
      </c>
      <c r="J53">
        <f t="shared" si="0"/>
        <v>276816608.99653977</v>
      </c>
      <c r="K53">
        <f t="shared" si="5"/>
        <v>12066.27682140821</v>
      </c>
      <c r="L53">
        <f t="shared" si="6"/>
        <v>141956.1978989201</v>
      </c>
      <c r="N53">
        <v>20000000000</v>
      </c>
      <c r="O53" s="2">
        <f t="shared" si="7"/>
        <v>0.80775201497066695</v>
      </c>
      <c r="P53" s="2">
        <f t="shared" si="8"/>
        <v>9.7465594156863355E-4</v>
      </c>
      <c r="Q53" s="2">
        <f t="shared" si="1"/>
        <v>1.2066276821408209E-3</v>
      </c>
      <c r="R53">
        <v>120000</v>
      </c>
      <c r="S53">
        <f t="shared" si="2"/>
        <v>217024.22145328717</v>
      </c>
      <c r="T53">
        <f t="shared" si="9"/>
        <v>7093.9266051760396</v>
      </c>
      <c r="U53">
        <f t="shared" si="10"/>
        <v>83457.960060894577</v>
      </c>
      <c r="V53">
        <f t="shared" si="11"/>
        <v>11460267.018769938</v>
      </c>
    </row>
    <row r="54" spans="5:22" x14ac:dyDescent="0.15">
      <c r="E54" s="1">
        <v>43340</v>
      </c>
      <c r="F54">
        <f t="shared" si="3"/>
        <v>16431856908.40988</v>
      </c>
      <c r="G54">
        <f t="shared" si="4"/>
        <v>19635075.029271591</v>
      </c>
      <c r="H54">
        <v>10000000</v>
      </c>
      <c r="I54">
        <v>8.5000000000000006E-2</v>
      </c>
      <c r="J54">
        <f t="shared" si="0"/>
        <v>276816608.99653977</v>
      </c>
      <c r="K54">
        <f t="shared" si="5"/>
        <v>11949.395091934068</v>
      </c>
      <c r="L54">
        <f t="shared" si="6"/>
        <v>140581.11872863609</v>
      </c>
      <c r="N54">
        <v>20000000000</v>
      </c>
      <c r="O54" s="2">
        <f t="shared" si="7"/>
        <v>0.82159284542049393</v>
      </c>
      <c r="P54" s="2">
        <f t="shared" si="8"/>
        <v>9.8175375146357965E-4</v>
      </c>
      <c r="Q54" s="2">
        <f t="shared" si="1"/>
        <v>1.1949395091934067E-3</v>
      </c>
      <c r="R54">
        <v>120000</v>
      </c>
      <c r="S54">
        <f t="shared" si="2"/>
        <v>217024.22145328717</v>
      </c>
      <c r="T54">
        <f t="shared" si="9"/>
        <v>7106.4952094651871</v>
      </c>
      <c r="U54">
        <f t="shared" si="10"/>
        <v>83605.825993708073</v>
      </c>
      <c r="V54">
        <f t="shared" si="11"/>
        <v>11677291.240223225</v>
      </c>
    </row>
    <row r="55" spans="5:22" x14ac:dyDescent="0.15">
      <c r="E55" s="1">
        <v>43341</v>
      </c>
      <c r="F55">
        <f t="shared" si="3"/>
        <v>16708673517.40642</v>
      </c>
      <c r="G55">
        <f t="shared" si="4"/>
        <v>19775656.148000229</v>
      </c>
      <c r="H55">
        <v>10000000</v>
      </c>
      <c r="I55">
        <v>8.5000000000000006E-2</v>
      </c>
      <c r="J55">
        <f t="shared" si="0"/>
        <v>276816608.99653977</v>
      </c>
      <c r="K55">
        <f t="shared" si="5"/>
        <v>11835.563204582788</v>
      </c>
      <c r="L55">
        <f t="shared" si="6"/>
        <v>139241.92005391515</v>
      </c>
      <c r="N55">
        <v>20000000000</v>
      </c>
      <c r="O55" s="2">
        <f t="shared" si="7"/>
        <v>0.83543367587032102</v>
      </c>
      <c r="P55" s="2">
        <f t="shared" si="8"/>
        <v>9.8878280740001155E-4</v>
      </c>
      <c r="Q55" s="2">
        <f t="shared" si="1"/>
        <v>1.1835563204582787E-3</v>
      </c>
      <c r="R55">
        <v>120000</v>
      </c>
      <c r="S55">
        <f t="shared" si="2"/>
        <v>217024.22145328717</v>
      </c>
      <c r="T55">
        <f t="shared" si="9"/>
        <v>7118.6473595797388</v>
      </c>
      <c r="U55">
        <f t="shared" si="10"/>
        <v>83748.792465643986</v>
      </c>
      <c r="V55">
        <f t="shared" si="11"/>
        <v>11894315.461676512</v>
      </c>
    </row>
    <row r="56" spans="5:22" x14ac:dyDescent="0.15">
      <c r="E56" s="1">
        <v>43342</v>
      </c>
      <c r="F56">
        <f t="shared" si="3"/>
        <v>16985490126.40296</v>
      </c>
      <c r="G56">
        <f t="shared" si="4"/>
        <v>19914898.068054143</v>
      </c>
      <c r="H56">
        <v>10000000</v>
      </c>
      <c r="I56">
        <v>8.5000000000000006E-2</v>
      </c>
      <c r="J56">
        <f t="shared" si="0"/>
        <v>276816608.99653977</v>
      </c>
      <c r="K56">
        <f t="shared" si="5"/>
        <v>11724.653171531147</v>
      </c>
      <c r="L56">
        <f t="shared" si="6"/>
        <v>137937.09613566054</v>
      </c>
      <c r="N56">
        <v>20000000000</v>
      </c>
      <c r="O56" s="2">
        <f t="shared" si="7"/>
        <v>0.849274506320148</v>
      </c>
      <c r="P56" s="2">
        <f t="shared" si="8"/>
        <v>9.9574490340270726E-4</v>
      </c>
      <c r="Q56" s="2">
        <f t="shared" si="1"/>
        <v>1.1724653171531147E-3</v>
      </c>
      <c r="R56">
        <v>120000</v>
      </c>
      <c r="S56">
        <f t="shared" si="2"/>
        <v>217024.22145328717</v>
      </c>
      <c r="T56">
        <f t="shared" si="9"/>
        <v>7130.4034166805841</v>
      </c>
      <c r="U56">
        <f t="shared" si="10"/>
        <v>83887.099019771573</v>
      </c>
      <c r="V56">
        <f t="shared" si="11"/>
        <v>12111339.683129799</v>
      </c>
    </row>
    <row r="57" spans="5:22" x14ac:dyDescent="0.15">
      <c r="E57" s="1">
        <v>43343</v>
      </c>
      <c r="F57">
        <f t="shared" si="3"/>
        <v>17262306735.399498</v>
      </c>
      <c r="G57">
        <f t="shared" si="4"/>
        <v>20052835.164189804</v>
      </c>
      <c r="H57">
        <v>10000000</v>
      </c>
      <c r="I57">
        <v>8.5000000000000006E-2</v>
      </c>
      <c r="J57">
        <f t="shared" si="0"/>
        <v>276816608.99653977</v>
      </c>
      <c r="K57">
        <f t="shared" si="5"/>
        <v>11616.544342285275</v>
      </c>
      <c r="L57">
        <f t="shared" si="6"/>
        <v>136665.22755629735</v>
      </c>
      <c r="N57">
        <v>20000000000</v>
      </c>
      <c r="O57" s="2">
        <f t="shared" si="7"/>
        <v>0.86311533676997487</v>
      </c>
      <c r="P57" s="2">
        <f t="shared" si="8"/>
        <v>1.0026417582094903E-3</v>
      </c>
      <c r="Q57" s="2">
        <f t="shared" si="1"/>
        <v>1.1616544342285275E-3</v>
      </c>
      <c r="R57">
        <v>120000</v>
      </c>
      <c r="S57">
        <f t="shared" si="2"/>
        <v>217024.22145328717</v>
      </c>
      <c r="T57">
        <f t="shared" si="9"/>
        <v>7141.7824358905254</v>
      </c>
      <c r="U57">
        <f t="shared" si="10"/>
        <v>84020.969834006173</v>
      </c>
      <c r="V57">
        <f t="shared" si="11"/>
        <v>12328363.904583085</v>
      </c>
    </row>
    <row r="58" spans="5:22" x14ac:dyDescent="0.15">
      <c r="E58" s="1">
        <v>43344</v>
      </c>
      <c r="F58">
        <f t="shared" si="3"/>
        <v>17539123344.396038</v>
      </c>
      <c r="G58">
        <f t="shared" si="4"/>
        <v>20189500.3917461</v>
      </c>
      <c r="H58">
        <v>10000000</v>
      </c>
      <c r="I58">
        <v>8.5000000000000006E-2</v>
      </c>
      <c r="J58">
        <f t="shared" si="0"/>
        <v>276816608.99653977</v>
      </c>
      <c r="K58">
        <f t="shared" si="5"/>
        <v>11511.122873878921</v>
      </c>
      <c r="L58">
        <f t="shared" si="6"/>
        <v>135424.97498681082</v>
      </c>
      <c r="N58">
        <v>20000000000</v>
      </c>
      <c r="O58" s="2">
        <f t="shared" si="7"/>
        <v>0.87695616721980185</v>
      </c>
      <c r="P58" s="2">
        <f t="shared" si="8"/>
        <v>1.009475019587305E-3</v>
      </c>
      <c r="Q58" s="2">
        <f t="shared" si="1"/>
        <v>1.1511122873878921E-3</v>
      </c>
      <c r="R58">
        <v>120000</v>
      </c>
      <c r="S58">
        <f t="shared" si="2"/>
        <v>217024.22145328717</v>
      </c>
      <c r="T58">
        <f t="shared" si="9"/>
        <v>7152.8022693590183</v>
      </c>
      <c r="U58">
        <f t="shared" si="10"/>
        <v>84150.614933635501</v>
      </c>
      <c r="V58">
        <f t="shared" si="11"/>
        <v>12545388.126036372</v>
      </c>
    </row>
    <row r="59" spans="5:22" x14ac:dyDescent="0.15">
      <c r="E59" s="1">
        <v>43345</v>
      </c>
      <c r="F59">
        <f t="shared" si="3"/>
        <v>17815939953.392578</v>
      </c>
      <c r="G59">
        <f t="shared" si="4"/>
        <v>20324925.36673291</v>
      </c>
      <c r="H59">
        <v>10000000</v>
      </c>
      <c r="I59">
        <v>8.5000000000000006E-2</v>
      </c>
      <c r="J59">
        <f t="shared" si="0"/>
        <v>276816608.99653977</v>
      </c>
      <c r="K59">
        <f t="shared" si="5"/>
        <v>11408.281246964218</v>
      </c>
      <c r="L59">
        <f t="shared" si="6"/>
        <v>134215.07349369666</v>
      </c>
      <c r="N59">
        <v>20000000000</v>
      </c>
      <c r="O59" s="2">
        <f t="shared" si="7"/>
        <v>0.89079699766962894</v>
      </c>
      <c r="P59" s="2">
        <f t="shared" si="8"/>
        <v>1.0162462683366456E-3</v>
      </c>
      <c r="Q59" s="2">
        <f t="shared" si="1"/>
        <v>1.1408281246964218E-3</v>
      </c>
      <c r="R59">
        <v>120000</v>
      </c>
      <c r="S59">
        <f t="shared" si="2"/>
        <v>217024.22145328717</v>
      </c>
      <c r="T59">
        <f t="shared" si="9"/>
        <v>7163.4796597186505</v>
      </c>
      <c r="U59">
        <f t="shared" si="10"/>
        <v>84276.231290807642</v>
      </c>
      <c r="V59">
        <f t="shared" si="11"/>
        <v>12762412.347489659</v>
      </c>
    </row>
    <row r="60" spans="5:22" x14ac:dyDescent="0.15">
      <c r="E60" s="1">
        <v>43346</v>
      </c>
      <c r="F60">
        <f t="shared" si="3"/>
        <v>18092756562.389118</v>
      </c>
      <c r="G60">
        <f t="shared" si="4"/>
        <v>20459140.440226607</v>
      </c>
      <c r="H60">
        <v>10000000</v>
      </c>
      <c r="I60">
        <v>8.5000000000000006E-2</v>
      </c>
      <c r="J60">
        <f t="shared" si="0"/>
        <v>276816608.99653977</v>
      </c>
      <c r="K60">
        <f t="shared" si="5"/>
        <v>11307.917823178301</v>
      </c>
      <c r="L60">
        <f t="shared" si="6"/>
        <v>133034.32733150941</v>
      </c>
      <c r="N60">
        <v>20000000000</v>
      </c>
      <c r="O60" s="2">
        <f t="shared" si="7"/>
        <v>0.90463782811945592</v>
      </c>
      <c r="P60" s="2">
        <f t="shared" si="8"/>
        <v>1.0229570220113304E-3</v>
      </c>
      <c r="Q60" s="2">
        <f t="shared" si="1"/>
        <v>1.13079178231783E-3</v>
      </c>
      <c r="R60">
        <v>120000</v>
      </c>
      <c r="S60">
        <f t="shared" si="2"/>
        <v>217024.22145328717</v>
      </c>
      <c r="T60">
        <f t="shared" si="9"/>
        <v>7173.8303249623959</v>
      </c>
      <c r="U60">
        <f t="shared" si="10"/>
        <v>84398.003823086998</v>
      </c>
      <c r="V60">
        <f t="shared" si="11"/>
        <v>12979436.568942945</v>
      </c>
    </row>
    <row r="61" spans="5:22" x14ac:dyDescent="0.15">
      <c r="E61" s="1">
        <v>43347</v>
      </c>
      <c r="F61">
        <f t="shared" si="3"/>
        <v>18369573171.385658</v>
      </c>
      <c r="G61">
        <f t="shared" si="4"/>
        <v>20592174.767558116</v>
      </c>
      <c r="H61">
        <v>10000000</v>
      </c>
      <c r="I61">
        <v>8.5000000000000006E-2</v>
      </c>
      <c r="J61">
        <f t="shared" si="0"/>
        <v>276816608.99653977</v>
      </c>
      <c r="K61">
        <f t="shared" si="5"/>
        <v>11209.936439696166</v>
      </c>
      <c r="L61">
        <f t="shared" si="6"/>
        <v>131881.60517289606</v>
      </c>
      <c r="N61">
        <v>20000000000</v>
      </c>
      <c r="O61" s="2">
        <f t="shared" si="7"/>
        <v>0.9184786585692829</v>
      </c>
      <c r="P61" s="2">
        <f t="shared" si="8"/>
        <v>1.0296087383779059E-3</v>
      </c>
      <c r="Q61" s="2">
        <f t="shared" si="1"/>
        <v>1.1209936439696166E-3</v>
      </c>
      <c r="R61">
        <v>120000</v>
      </c>
      <c r="S61">
        <f t="shared" si="2"/>
        <v>217024.22145328717</v>
      </c>
      <c r="T61">
        <f t="shared" si="9"/>
        <v>7183.8690356466204</v>
      </c>
      <c r="U61">
        <f t="shared" si="10"/>
        <v>84516.10630172494</v>
      </c>
      <c r="V61">
        <f t="shared" si="11"/>
        <v>13196460.790396232</v>
      </c>
    </row>
    <row r="62" spans="5:22" x14ac:dyDescent="0.15">
      <c r="E62" s="1">
        <v>43348</v>
      </c>
      <c r="F62">
        <f t="shared" si="3"/>
        <v>18646389780.382198</v>
      </c>
      <c r="G62">
        <f t="shared" si="4"/>
        <v>20724056.372731011</v>
      </c>
      <c r="H62">
        <v>10000000</v>
      </c>
      <c r="I62">
        <v>8.5000000000000006E-2</v>
      </c>
      <c r="J62">
        <f t="shared" si="0"/>
        <v>276816608.99653977</v>
      </c>
      <c r="K62">
        <f t="shared" si="5"/>
        <v>11114.246037340012</v>
      </c>
      <c r="L62">
        <f t="shared" si="6"/>
        <v>130755.83573341189</v>
      </c>
      <c r="N62">
        <v>20000000000</v>
      </c>
      <c r="O62" s="2">
        <f t="shared" si="7"/>
        <v>0.93231948901910988</v>
      </c>
      <c r="P62" s="2">
        <f t="shared" si="8"/>
        <v>1.0362028186365506E-3</v>
      </c>
      <c r="Q62" s="2">
        <f t="shared" si="1"/>
        <v>1.1114246037340011E-3</v>
      </c>
      <c r="R62">
        <v>120000</v>
      </c>
      <c r="S62">
        <f t="shared" si="2"/>
        <v>217024.22145328717</v>
      </c>
      <c r="T62">
        <f t="shared" si="9"/>
        <v>7193.6096852173496</v>
      </c>
      <c r="U62">
        <f t="shared" si="10"/>
        <v>84630.702179027634</v>
      </c>
      <c r="V62">
        <f t="shared" si="11"/>
        <v>13413485.011849519</v>
      </c>
    </row>
    <row r="63" spans="5:22" x14ac:dyDescent="0.15">
      <c r="E63" s="1">
        <v>43349</v>
      </c>
      <c r="F63">
        <f t="shared" si="3"/>
        <v>18923206389.378738</v>
      </c>
      <c r="G63">
        <f t="shared" si="4"/>
        <v>20854812.208464425</v>
      </c>
      <c r="H63">
        <v>10000000</v>
      </c>
      <c r="I63">
        <v>8.5000000000000006E-2</v>
      </c>
      <c r="J63">
        <f t="shared" si="0"/>
        <v>276816608.99653977</v>
      </c>
      <c r="K63">
        <f t="shared" si="5"/>
        <v>11020.760319017534</v>
      </c>
      <c r="L63">
        <f t="shared" si="6"/>
        <v>129656.00375314745</v>
      </c>
      <c r="N63">
        <v>20000000000</v>
      </c>
      <c r="O63" s="2">
        <f t="shared" si="7"/>
        <v>0.94616031946893697</v>
      </c>
      <c r="P63" s="2">
        <f t="shared" si="8"/>
        <v>1.0427406104232212E-3</v>
      </c>
      <c r="Q63" s="2">
        <f t="shared" si="1"/>
        <v>1.1020760319017534E-3</v>
      </c>
      <c r="R63">
        <v>120000</v>
      </c>
      <c r="S63">
        <f t="shared" si="2"/>
        <v>217024.22145328717</v>
      </c>
      <c r="T63">
        <f t="shared" si="9"/>
        <v>7203.0653541639585</v>
      </c>
      <c r="U63">
        <f t="shared" si="10"/>
        <v>84741.945343105384</v>
      </c>
      <c r="V63">
        <f t="shared" si="11"/>
        <v>13630509.233302806</v>
      </c>
    </row>
    <row r="64" spans="5:22" x14ac:dyDescent="0.15">
      <c r="E64" s="1">
        <v>43350</v>
      </c>
      <c r="F64">
        <f t="shared" si="3"/>
        <v>19200022998.375278</v>
      </c>
      <c r="G64">
        <f t="shared" si="4"/>
        <v>20984468.212217573</v>
      </c>
      <c r="H64">
        <v>10000000</v>
      </c>
      <c r="I64">
        <v>8.5000000000000006E-2</v>
      </c>
      <c r="J64">
        <f t="shared" si="0"/>
        <v>276816608.99653977</v>
      </c>
      <c r="K64">
        <f t="shared" si="5"/>
        <v>10929.397435614163</v>
      </c>
      <c r="L64">
        <f t="shared" si="6"/>
        <v>128581.14630134308</v>
      </c>
      <c r="N64">
        <v>20000000000</v>
      </c>
      <c r="O64" s="2">
        <f t="shared" si="7"/>
        <v>0.96000114991876395</v>
      </c>
      <c r="P64" s="2">
        <f t="shared" si="8"/>
        <v>1.0492234106108786E-3</v>
      </c>
      <c r="Q64" s="2">
        <f t="shared" si="1"/>
        <v>1.0929397435614165E-3</v>
      </c>
      <c r="R64">
        <v>120000</v>
      </c>
      <c r="S64">
        <f t="shared" si="2"/>
        <v>217024.22145328717</v>
      </c>
      <c r="T64">
        <f t="shared" si="9"/>
        <v>7212.2483686232472</v>
      </c>
      <c r="U64">
        <f t="shared" si="10"/>
        <v>84849.980807332307</v>
      </c>
      <c r="V64">
        <f t="shared" si="11"/>
        <v>13847533.454756092</v>
      </c>
    </row>
    <row r="65" spans="5:22" x14ac:dyDescent="0.15">
      <c r="E65" s="1">
        <v>43351</v>
      </c>
      <c r="F65">
        <f t="shared" si="3"/>
        <v>19476839607.371819</v>
      </c>
      <c r="G65">
        <f t="shared" si="4"/>
        <v>21113049.358518917</v>
      </c>
      <c r="H65">
        <v>10000000</v>
      </c>
      <c r="I65">
        <v>8.5000000000000006E-2</v>
      </c>
      <c r="J65">
        <f t="shared" si="0"/>
        <v>276816608.99653977</v>
      </c>
      <c r="K65">
        <f t="shared" si="5"/>
        <v>10840.079696773702</v>
      </c>
      <c r="L65">
        <f t="shared" si="6"/>
        <v>127530.34937380825</v>
      </c>
      <c r="N65">
        <v>20000000000</v>
      </c>
      <c r="O65" s="2">
        <f t="shared" si="7"/>
        <v>0.97384198036859093</v>
      </c>
      <c r="P65" s="2">
        <f t="shared" si="8"/>
        <v>1.0556524679259458E-3</v>
      </c>
      <c r="Q65" s="2">
        <f t="shared" si="1"/>
        <v>1.0840079696773704E-3</v>
      </c>
      <c r="R65">
        <v>120000</v>
      </c>
      <c r="S65">
        <f t="shared" si="2"/>
        <v>217024.22145328717</v>
      </c>
      <c r="T65">
        <f t="shared" si="9"/>
        <v>7221.1703539860046</v>
      </c>
      <c r="U65">
        <f t="shared" si="10"/>
        <v>84954.945341011815</v>
      </c>
      <c r="V65">
        <f t="shared" si="11"/>
        <v>14064557.676209379</v>
      </c>
    </row>
    <row r="66" spans="5:22" x14ac:dyDescent="0.15">
      <c r="E66" s="1">
        <v>43352</v>
      </c>
      <c r="F66">
        <f t="shared" si="3"/>
        <v>19753656216.368359</v>
      </c>
      <c r="G66">
        <f t="shared" si="4"/>
        <v>21240579.707892727</v>
      </c>
      <c r="H66">
        <v>10000000</v>
      </c>
      <c r="I66">
        <v>8.5000000000000006E-2</v>
      </c>
      <c r="J66">
        <f t="shared" si="0"/>
        <v>276816608.99653977</v>
      </c>
      <c r="K66">
        <f t="shared" si="5"/>
        <v>10752.733304274208</v>
      </c>
      <c r="L66">
        <f t="shared" si="6"/>
        <v>126502.74475616714</v>
      </c>
      <c r="N66">
        <v>20000000000</v>
      </c>
      <c r="O66" s="2">
        <f t="shared" si="7"/>
        <v>0.98768281081841791</v>
      </c>
      <c r="P66" s="2">
        <f t="shared" si="8"/>
        <v>1.0620289853946363E-3</v>
      </c>
      <c r="Q66" s="2">
        <f t="shared" si="1"/>
        <v>1.0752733304274207E-3</v>
      </c>
      <c r="R66">
        <v>120000</v>
      </c>
      <c r="S66">
        <f t="shared" si="2"/>
        <v>217024.22145328717</v>
      </c>
      <c r="T66">
        <f t="shared" si="9"/>
        <v>7229.8422839963168</v>
      </c>
      <c r="U66">
        <f t="shared" si="10"/>
        <v>85056.968047015485</v>
      </c>
      <c r="V66">
        <f t="shared" si="11"/>
        <v>14281581.897662666</v>
      </c>
    </row>
    <row r="67" spans="5:22" x14ac:dyDescent="0.15">
      <c r="E67" s="1">
        <v>43353</v>
      </c>
      <c r="F67">
        <f t="shared" si="3"/>
        <v>20030472825.364899</v>
      </c>
      <c r="G67">
        <f t="shared" si="4"/>
        <v>21367082.452648893</v>
      </c>
      <c r="H67">
        <v>10000000</v>
      </c>
      <c r="I67">
        <v>8.5000000000000006E-2</v>
      </c>
      <c r="J67">
        <f t="shared" si="0"/>
        <v>276816608.99653977</v>
      </c>
      <c r="K67">
        <f t="shared" si="5"/>
        <v>10667.288105945969</v>
      </c>
      <c r="L67">
        <f t="shared" si="6"/>
        <v>125497.50712877609</v>
      </c>
      <c r="N67">
        <v>20000000000</v>
      </c>
      <c r="O67" s="2">
        <f t="shared" si="7"/>
        <v>1.0015236412682449</v>
      </c>
      <c r="P67" s="2">
        <f t="shared" si="8"/>
        <v>1.0683541226324447E-3</v>
      </c>
      <c r="Q67" s="2">
        <f t="shared" si="1"/>
        <v>1.0667288105945969E-3</v>
      </c>
      <c r="R67">
        <v>120000</v>
      </c>
      <c r="S67">
        <f t="shared" si="2"/>
        <v>217024.22145328717</v>
      </c>
      <c r="T67">
        <f t="shared" si="9"/>
        <v>7238.2745257796123</v>
      </c>
      <c r="U67">
        <f t="shared" si="10"/>
        <v>85156.170891524846</v>
      </c>
      <c r="V67">
        <f t="shared" si="11"/>
        <v>14498606.119115952</v>
      </c>
    </row>
    <row r="68" spans="5:22" x14ac:dyDescent="0.15">
      <c r="E68" s="1">
        <v>43354</v>
      </c>
      <c r="F68">
        <f t="shared" si="3"/>
        <v>20307289434.361439</v>
      </c>
      <c r="G68">
        <f t="shared" si="4"/>
        <v>21492579.959777668</v>
      </c>
      <c r="H68">
        <v>10000000</v>
      </c>
      <c r="I68">
        <v>8.5000000000000006E-2</v>
      </c>
      <c r="J68">
        <f t="shared" si="0"/>
        <v>276816608.99653977</v>
      </c>
      <c r="K68">
        <f t="shared" si="5"/>
        <v>10583.677368290537</v>
      </c>
      <c r="L68">
        <f t="shared" si="6"/>
        <v>124513.85139165337</v>
      </c>
      <c r="N68">
        <v>20000000000</v>
      </c>
      <c r="O68" s="2">
        <f t="shared" si="7"/>
        <v>1.0153644717180719</v>
      </c>
      <c r="P68" s="2">
        <f t="shared" si="8"/>
        <v>1.0746289979888834E-3</v>
      </c>
      <c r="Q68" s="2">
        <f t="shared" si="1"/>
        <v>1.0583677368290537E-3</v>
      </c>
      <c r="R68">
        <v>120000</v>
      </c>
      <c r="S68">
        <f t="shared" si="2"/>
        <v>217024.22145328717</v>
      </c>
      <c r="T68">
        <f t="shared" si="9"/>
        <v>7246.4768811879449</v>
      </c>
      <c r="U68">
        <f t="shared" si="10"/>
        <v>85252.66919044641</v>
      </c>
      <c r="V68">
        <f t="shared" si="11"/>
        <v>14715630.340569239</v>
      </c>
    </row>
    <row r="69" spans="5:22" x14ac:dyDescent="0.15">
      <c r="E69" s="1">
        <v>43355</v>
      </c>
      <c r="F69">
        <f t="shared" si="3"/>
        <v>20584106043.357979</v>
      </c>
      <c r="G69">
        <f t="shared" si="4"/>
        <v>21617093.811169323</v>
      </c>
      <c r="H69">
        <v>10000000</v>
      </c>
      <c r="I69">
        <v>8.5000000000000006E-2</v>
      </c>
      <c r="J69">
        <f t="shared" si="0"/>
        <v>276816608.99653977</v>
      </c>
      <c r="K69">
        <f t="shared" si="5"/>
        <v>10501.837566147142</v>
      </c>
      <c r="L69">
        <f t="shared" si="6"/>
        <v>123551.03018996636</v>
      </c>
      <c r="N69">
        <v>20000000000</v>
      </c>
      <c r="O69" s="2">
        <f t="shared" si="7"/>
        <v>1.0292053021678989</v>
      </c>
      <c r="P69" s="2">
        <f t="shared" si="8"/>
        <v>1.0808546905584661E-3</v>
      </c>
      <c r="Q69" s="2">
        <f t="shared" si="1"/>
        <v>1.0501837566147141E-3</v>
      </c>
      <c r="R69">
        <v>120000</v>
      </c>
      <c r="S69">
        <f t="shared" si="2"/>
        <v>217024.22145328717</v>
      </c>
      <c r="T69">
        <f t="shared" si="9"/>
        <v>7254.4586248091891</v>
      </c>
      <c r="U69">
        <f t="shared" si="10"/>
        <v>85346.572056578691</v>
      </c>
      <c r="V69">
        <f t="shared" si="11"/>
        <v>14932654.562022526</v>
      </c>
    </row>
    <row r="70" spans="5:22" x14ac:dyDescent="0.15">
      <c r="E70" s="1">
        <v>43356</v>
      </c>
      <c r="F70">
        <f t="shared" si="3"/>
        <v>20860922652.354519</v>
      </c>
      <c r="G70">
        <f t="shared" si="4"/>
        <v>21740644.841359288</v>
      </c>
      <c r="H70">
        <v>10000000</v>
      </c>
      <c r="I70">
        <v>8.5000000000000006E-2</v>
      </c>
      <c r="J70">
        <f t="shared" si="0"/>
        <v>276816608.99653977</v>
      </c>
      <c r="K70">
        <f t="shared" si="5"/>
        <v>10421.708187919232</v>
      </c>
      <c r="L70">
        <f t="shared" si="6"/>
        <v>122608.33162257919</v>
      </c>
      <c r="N70">
        <v>20000000000</v>
      </c>
      <c r="O70" s="2">
        <f t="shared" si="7"/>
        <v>1.0430461326177261</v>
      </c>
      <c r="P70" s="2">
        <f t="shared" si="8"/>
        <v>1.0870322420679643E-3</v>
      </c>
      <c r="Q70" s="2">
        <f t="shared" si="1"/>
        <v>1.0421708187919232E-3</v>
      </c>
      <c r="R70">
        <v>120000</v>
      </c>
      <c r="S70">
        <f t="shared" si="2"/>
        <v>217024.22145328717</v>
      </c>
      <c r="T70">
        <f t="shared" si="9"/>
        <v>7262.2285389500285</v>
      </c>
      <c r="U70">
        <f t="shared" si="10"/>
        <v>85437.9828111768</v>
      </c>
      <c r="V70">
        <f t="shared" si="11"/>
        <v>15149678.783475813</v>
      </c>
    </row>
    <row r="71" spans="5:22" x14ac:dyDescent="0.15">
      <c r="E71" s="1">
        <v>43357</v>
      </c>
      <c r="F71">
        <f t="shared" si="3"/>
        <v>21137739261.351059</v>
      </c>
      <c r="G71">
        <f t="shared" si="4"/>
        <v>21863253.172981866</v>
      </c>
      <c r="H71">
        <v>10000000</v>
      </c>
      <c r="I71">
        <v>8.5000000000000006E-2</v>
      </c>
      <c r="J71">
        <f t="shared" si="0"/>
        <v>276816608.99653977</v>
      </c>
      <c r="K71">
        <f t="shared" si="5"/>
        <v>10343.231555021288</v>
      </c>
      <c r="L71">
        <f t="shared" si="6"/>
        <v>121685.0771178975</v>
      </c>
      <c r="N71">
        <v>20000000000</v>
      </c>
      <c r="O71" s="2">
        <f t="shared" si="7"/>
        <v>1.056886963067553</v>
      </c>
      <c r="P71" s="2">
        <f t="shared" si="8"/>
        <v>1.0931626586490933E-3</v>
      </c>
      <c r="Q71" s="2">
        <f t="shared" si="1"/>
        <v>1.0343231555021289E-3</v>
      </c>
      <c r="R71">
        <v>120000</v>
      </c>
      <c r="S71">
        <f t="shared" si="2"/>
        <v>217024.22145328717</v>
      </c>
      <c r="T71">
        <f t="shared" si="9"/>
        <v>7269.7949458701514</v>
      </c>
      <c r="U71">
        <f t="shared" si="10"/>
        <v>85526.999363178242</v>
      </c>
      <c r="V71">
        <f t="shared" si="11"/>
        <v>15366703.004929099</v>
      </c>
    </row>
    <row r="72" spans="5:22" x14ac:dyDescent="0.15">
      <c r="E72" s="1">
        <v>43358</v>
      </c>
      <c r="F72">
        <f t="shared" si="3"/>
        <v>21414555870.347599</v>
      </c>
      <c r="G72">
        <f t="shared" si="4"/>
        <v>21984938.250099763</v>
      </c>
      <c r="H72">
        <v>10000000</v>
      </c>
      <c r="I72">
        <v>8.5000000000000006E-2</v>
      </c>
      <c r="J72">
        <f t="shared" ref="J72:J135" si="12">H72/0.51*1.2/I72</f>
        <v>276816608.99653977</v>
      </c>
      <c r="K72">
        <f t="shared" si="5"/>
        <v>10266.352654337306</v>
      </c>
      <c r="L72">
        <f t="shared" si="6"/>
        <v>120780.61946279183</v>
      </c>
      <c r="N72">
        <v>20000000000</v>
      </c>
      <c r="O72" s="2">
        <f t="shared" si="7"/>
        <v>1.07072779351738</v>
      </c>
      <c r="P72" s="2">
        <f t="shared" si="8"/>
        <v>1.0992469125049881E-3</v>
      </c>
      <c r="Q72" s="2">
        <f t="shared" ref="Q72:Q135" si="13">G72/F72</f>
        <v>1.0266352654337307E-3</v>
      </c>
      <c r="R72">
        <v>120000</v>
      </c>
      <c r="S72">
        <f t="shared" ref="S72:S135" si="14">J72*49%/75000000*R72</f>
        <v>217024.22145328717</v>
      </c>
      <c r="T72">
        <f t="shared" si="9"/>
        <v>7277.1657375163823</v>
      </c>
      <c r="U72">
        <f t="shared" si="10"/>
        <v>85613.714559016254</v>
      </c>
      <c r="V72">
        <f t="shared" si="11"/>
        <v>15583727.226382386</v>
      </c>
    </row>
    <row r="73" spans="5:22" x14ac:dyDescent="0.15">
      <c r="E73" s="1">
        <v>43359</v>
      </c>
      <c r="F73">
        <f t="shared" ref="F73:F136" si="15">F72+J72</f>
        <v>21691372479.344139</v>
      </c>
      <c r="G73">
        <f t="shared" ref="G73:G136" si="16">G72+L72</f>
        <v>22105718.869562555</v>
      </c>
      <c r="H73">
        <v>10000000</v>
      </c>
      <c r="I73">
        <v>8.5000000000000006E-2</v>
      </c>
      <c r="J73">
        <f t="shared" si="12"/>
        <v>276816608.99653977</v>
      </c>
      <c r="K73">
        <f t="shared" ref="K73:K136" si="17">H73*G73/F73</f>
        <v>10191.01898259918</v>
      </c>
      <c r="L73">
        <f t="shared" ref="L73:L136" si="18">K73/I73</f>
        <v>119894.34097175505</v>
      </c>
      <c r="N73">
        <v>20000000000</v>
      </c>
      <c r="O73" s="2">
        <f t="shared" ref="O73:O136" si="19">F73/N73</f>
        <v>1.084568623967207</v>
      </c>
      <c r="P73" s="2">
        <f t="shared" ref="P73:P136" si="20">G73/N73</f>
        <v>1.1052859434781278E-3</v>
      </c>
      <c r="Q73" s="2">
        <f t="shared" si="13"/>
        <v>1.019101898259918E-3</v>
      </c>
      <c r="R73">
        <v>120000</v>
      </c>
      <c r="S73">
        <f t="shared" si="14"/>
        <v>217024.22145328717</v>
      </c>
      <c r="T73">
        <f t="shared" ref="T73:T136" si="21">V73/F73*H73</f>
        <v>7284.3484029800884</v>
      </c>
      <c r="U73">
        <f t="shared" ref="U73:U136" si="22">T73/I73</f>
        <v>85698.216505648088</v>
      </c>
      <c r="V73">
        <f t="shared" ref="V73:V136" si="23">V72+S73</f>
        <v>15800751.447835673</v>
      </c>
    </row>
    <row r="74" spans="5:22" x14ac:dyDescent="0.15">
      <c r="E74" s="1">
        <v>43360</v>
      </c>
      <c r="F74">
        <f t="shared" si="15"/>
        <v>21968189088.340679</v>
      </c>
      <c r="G74">
        <f t="shared" si="16"/>
        <v>22225613.210534312</v>
      </c>
      <c r="H74">
        <v>10000000</v>
      </c>
      <c r="I74">
        <v>8.5000000000000006E-2</v>
      </c>
      <c r="J74">
        <f t="shared" si="12"/>
        <v>276816608.99653977</v>
      </c>
      <c r="K74">
        <f t="shared" si="17"/>
        <v>10117.180401697406</v>
      </c>
      <c r="L74">
        <f t="shared" si="18"/>
        <v>119025.65178467536</v>
      </c>
      <c r="N74">
        <v>20000000000</v>
      </c>
      <c r="O74" s="2">
        <f t="shared" si="19"/>
        <v>1.098409454417034</v>
      </c>
      <c r="P74" s="2">
        <f t="shared" si="20"/>
        <v>1.1112806605267157E-3</v>
      </c>
      <c r="Q74" s="2">
        <f t="shared" si="13"/>
        <v>1.0117180401697406E-3</v>
      </c>
      <c r="R74">
        <v>120000</v>
      </c>
      <c r="S74">
        <f t="shared" si="14"/>
        <v>217024.22145328717</v>
      </c>
      <c r="T74">
        <f t="shared" si="21"/>
        <v>7291.3500538786693</v>
      </c>
      <c r="U74">
        <f t="shared" si="22"/>
        <v>85780.588869160812</v>
      </c>
      <c r="V74">
        <f t="shared" si="23"/>
        <v>16017775.669288959</v>
      </c>
    </row>
    <row r="75" spans="5:22" x14ac:dyDescent="0.15">
      <c r="E75" s="1">
        <v>43361</v>
      </c>
      <c r="F75">
        <f t="shared" si="15"/>
        <v>22245005697.337219</v>
      </c>
      <c r="G75">
        <f t="shared" si="16"/>
        <v>22344638.862318989</v>
      </c>
      <c r="H75">
        <v>10000000</v>
      </c>
      <c r="I75">
        <v>8.5000000000000006E-2</v>
      </c>
      <c r="J75">
        <f t="shared" si="12"/>
        <v>276816608.99653977</v>
      </c>
      <c r="K75">
        <f t="shared" si="17"/>
        <v>10044.789004029653</v>
      </c>
      <c r="L75">
        <f t="shared" si="18"/>
        <v>118173.9882827018</v>
      </c>
      <c r="N75">
        <v>20000000000</v>
      </c>
      <c r="O75" s="2">
        <f t="shared" si="19"/>
        <v>1.1122502848668609</v>
      </c>
      <c r="P75" s="2">
        <f t="shared" si="20"/>
        <v>1.1172319431159495E-3</v>
      </c>
      <c r="Q75" s="2">
        <f t="shared" si="13"/>
        <v>1.0044789004029653E-3</v>
      </c>
      <c r="R75">
        <v>120000</v>
      </c>
      <c r="S75">
        <f t="shared" si="14"/>
        <v>217024.22145328717</v>
      </c>
      <c r="T75">
        <f t="shared" si="21"/>
        <v>7298.177447841962</v>
      </c>
      <c r="U75">
        <f t="shared" si="22"/>
        <v>85860.911151081906</v>
      </c>
      <c r="V75">
        <f t="shared" si="23"/>
        <v>16234799.890742246</v>
      </c>
    </row>
    <row r="76" spans="5:22" x14ac:dyDescent="0.15">
      <c r="E76" s="1">
        <v>43362</v>
      </c>
      <c r="F76">
        <f t="shared" si="15"/>
        <v>22521822306.333759</v>
      </c>
      <c r="G76">
        <f t="shared" si="16"/>
        <v>22462812.850601692</v>
      </c>
      <c r="H76">
        <v>10000000</v>
      </c>
      <c r="I76">
        <v>8.5000000000000006E-2</v>
      </c>
      <c r="J76">
        <f t="shared" si="12"/>
        <v>276816608.99653977</v>
      </c>
      <c r="K76">
        <f t="shared" si="17"/>
        <v>9973.7989870759811</v>
      </c>
      <c r="L76">
        <f t="shared" si="18"/>
        <v>117338.8116126586</v>
      </c>
      <c r="N76">
        <v>20000000000</v>
      </c>
      <c r="O76" s="2">
        <f t="shared" si="19"/>
        <v>1.1260911153166879</v>
      </c>
      <c r="P76" s="2">
        <f t="shared" si="20"/>
        <v>1.1231406425300846E-3</v>
      </c>
      <c r="Q76" s="2">
        <f t="shared" si="13"/>
        <v>9.973798987075982E-4</v>
      </c>
      <c r="R76">
        <v>120000</v>
      </c>
      <c r="S76">
        <f t="shared" si="14"/>
        <v>217024.22145328717</v>
      </c>
      <c r="T76">
        <f t="shared" si="21"/>
        <v>7304.8370102666267</v>
      </c>
      <c r="U76">
        <f t="shared" si="22"/>
        <v>85939.258944313246</v>
      </c>
      <c r="V76">
        <f t="shared" si="23"/>
        <v>16451824.112195533</v>
      </c>
    </row>
    <row r="77" spans="5:22" x14ac:dyDescent="0.15">
      <c r="E77" s="1">
        <v>43363</v>
      </c>
      <c r="F77">
        <f t="shared" si="15"/>
        <v>22798638915.330299</v>
      </c>
      <c r="G77">
        <f t="shared" si="16"/>
        <v>22580151.66221435</v>
      </c>
      <c r="H77">
        <v>10000000</v>
      </c>
      <c r="I77">
        <v>8.5000000000000006E-2</v>
      </c>
      <c r="J77">
        <f t="shared" si="12"/>
        <v>276816608.99653977</v>
      </c>
      <c r="K77">
        <f t="shared" si="17"/>
        <v>9904.1665364641431</v>
      </c>
      <c r="L77">
        <f t="shared" si="18"/>
        <v>116519.60631134285</v>
      </c>
      <c r="N77">
        <v>20000000000</v>
      </c>
      <c r="O77" s="2">
        <f t="shared" si="19"/>
        <v>1.1399319457665149</v>
      </c>
      <c r="P77" s="2">
        <f t="shared" si="20"/>
        <v>1.1290075831107175E-3</v>
      </c>
      <c r="Q77" s="2">
        <f t="shared" si="13"/>
        <v>9.9041665364641416E-4</v>
      </c>
      <c r="R77">
        <v>120000</v>
      </c>
      <c r="S77">
        <f t="shared" si="14"/>
        <v>217024.22145328717</v>
      </c>
      <c r="T77">
        <f t="shared" si="21"/>
        <v>7311.3348544856872</v>
      </c>
      <c r="U77">
        <f t="shared" si="22"/>
        <v>86015.704170419849</v>
      </c>
      <c r="V77">
        <f t="shared" si="23"/>
        <v>16668848.333648819</v>
      </c>
    </row>
    <row r="78" spans="5:22" x14ac:dyDescent="0.15">
      <c r="E78" s="1">
        <v>43364</v>
      </c>
      <c r="F78">
        <f t="shared" si="15"/>
        <v>23075455524.326839</v>
      </c>
      <c r="G78">
        <f t="shared" si="16"/>
        <v>22696671.268525694</v>
      </c>
      <c r="H78">
        <v>10000000</v>
      </c>
      <c r="I78">
        <v>8.5000000000000006E-2</v>
      </c>
      <c r="J78">
        <f t="shared" si="12"/>
        <v>276816608.99653977</v>
      </c>
      <c r="K78">
        <f t="shared" si="17"/>
        <v>9835.8497168552876</v>
      </c>
      <c r="L78">
        <f t="shared" si="18"/>
        <v>115715.8790218269</v>
      </c>
      <c r="N78">
        <v>20000000000</v>
      </c>
      <c r="O78" s="2">
        <f t="shared" si="19"/>
        <v>1.1537727762163419</v>
      </c>
      <c r="P78" s="2">
        <f t="shared" si="20"/>
        <v>1.1348335634262846E-3</v>
      </c>
      <c r="Q78" s="2">
        <f t="shared" si="13"/>
        <v>9.8358497168552872E-4</v>
      </c>
      <c r="R78">
        <v>120000</v>
      </c>
      <c r="S78">
        <f t="shared" si="14"/>
        <v>217024.22145328717</v>
      </c>
      <c r="T78">
        <f t="shared" si="21"/>
        <v>7317.6768004863488</v>
      </c>
      <c r="U78">
        <f t="shared" si="22"/>
        <v>86090.315299839393</v>
      </c>
      <c r="V78">
        <f t="shared" si="23"/>
        <v>16885872.555102106</v>
      </c>
    </row>
    <row r="79" spans="5:22" x14ac:dyDescent="0.15">
      <c r="E79" s="1">
        <v>43365</v>
      </c>
      <c r="F79">
        <f t="shared" si="15"/>
        <v>23352272133.32338</v>
      </c>
      <c r="G79">
        <f t="shared" si="16"/>
        <v>22812387.147547521</v>
      </c>
      <c r="H79">
        <v>10000000</v>
      </c>
      <c r="I79">
        <v>8.5000000000000006E-2</v>
      </c>
      <c r="J79">
        <f t="shared" si="12"/>
        <v>276816608.99653977</v>
      </c>
      <c r="K79">
        <f t="shared" si="17"/>
        <v>9768.8083700405969</v>
      </c>
      <c r="L79">
        <f t="shared" si="18"/>
        <v>114927.15729459525</v>
      </c>
      <c r="N79">
        <v>20000000000</v>
      </c>
      <c r="O79" s="2">
        <f t="shared" si="19"/>
        <v>1.1676136066661689</v>
      </c>
      <c r="P79" s="2">
        <f t="shared" si="20"/>
        <v>1.140619357377376E-3</v>
      </c>
      <c r="Q79" s="2">
        <f t="shared" si="13"/>
        <v>9.7688083700405966E-4</v>
      </c>
      <c r="R79">
        <v>120000</v>
      </c>
      <c r="S79">
        <f t="shared" si="14"/>
        <v>217024.22145328717</v>
      </c>
      <c r="T79">
        <f t="shared" si="21"/>
        <v>7323.8683922965201</v>
      </c>
      <c r="U79">
        <f t="shared" si="22"/>
        <v>86163.157556429636</v>
      </c>
      <c r="V79">
        <f t="shared" si="23"/>
        <v>17102896.776555393</v>
      </c>
    </row>
    <row r="80" spans="5:22" x14ac:dyDescent="0.15">
      <c r="E80" s="1">
        <v>43366</v>
      </c>
      <c r="F80">
        <f t="shared" si="15"/>
        <v>23629088742.31992</v>
      </c>
      <c r="G80">
        <f t="shared" si="16"/>
        <v>22927314.304842114</v>
      </c>
      <c r="H80">
        <v>10000000</v>
      </c>
      <c r="I80">
        <v>8.5000000000000006E-2</v>
      </c>
      <c r="J80">
        <f t="shared" si="12"/>
        <v>276816608.99653977</v>
      </c>
      <c r="K80">
        <f t="shared" si="17"/>
        <v>9703.0040196933533</v>
      </c>
      <c r="L80">
        <f t="shared" si="18"/>
        <v>114152.98846698062</v>
      </c>
      <c r="N80">
        <v>20000000000</v>
      </c>
      <c r="O80" s="2">
        <f t="shared" si="19"/>
        <v>1.1814544371159961</v>
      </c>
      <c r="P80" s="2">
        <f t="shared" si="20"/>
        <v>1.1463657152421057E-3</v>
      </c>
      <c r="Q80" s="2">
        <f t="shared" si="13"/>
        <v>9.7030040196933532E-4</v>
      </c>
      <c r="R80">
        <v>120000</v>
      </c>
      <c r="S80">
        <f t="shared" si="14"/>
        <v>217024.22145328717</v>
      </c>
      <c r="T80">
        <f t="shared" si="21"/>
        <v>7329.9149141492453</v>
      </c>
      <c r="U80">
        <f t="shared" si="22"/>
        <v>86234.293107638179</v>
      </c>
      <c r="V80">
        <f t="shared" si="23"/>
        <v>17319920.99800868</v>
      </c>
    </row>
    <row r="81" spans="5:22" x14ac:dyDescent="0.15">
      <c r="E81" s="1">
        <v>43367</v>
      </c>
      <c r="F81">
        <f t="shared" si="15"/>
        <v>23905905351.31646</v>
      </c>
      <c r="G81">
        <f t="shared" si="16"/>
        <v>23041467.293309096</v>
      </c>
      <c r="H81">
        <v>10000000</v>
      </c>
      <c r="I81">
        <v>8.5000000000000006E-2</v>
      </c>
      <c r="J81">
        <f t="shared" si="12"/>
        <v>276816608.99653977</v>
      </c>
      <c r="K81">
        <f t="shared" si="17"/>
        <v>9638.3997822697984</v>
      </c>
      <c r="L81">
        <f t="shared" si="18"/>
        <v>113392.9386149388</v>
      </c>
      <c r="N81">
        <v>20000000000</v>
      </c>
      <c r="O81" s="2">
        <f t="shared" si="19"/>
        <v>1.195295267565823</v>
      </c>
      <c r="P81" s="2">
        <f t="shared" si="20"/>
        <v>1.1520733646654547E-3</v>
      </c>
      <c r="Q81" s="2">
        <f t="shared" si="13"/>
        <v>9.6383997822697975E-4</v>
      </c>
      <c r="R81">
        <v>120000</v>
      </c>
      <c r="S81">
        <f t="shared" si="14"/>
        <v>217024.22145328717</v>
      </c>
      <c r="T81">
        <f t="shared" si="21"/>
        <v>7335.8214055240687</v>
      </c>
      <c r="U81">
        <f t="shared" si="22"/>
        <v>86303.781241459626</v>
      </c>
      <c r="V81">
        <f t="shared" si="23"/>
        <v>17536945.219461966</v>
      </c>
    </row>
    <row r="82" spans="5:22" x14ac:dyDescent="0.15">
      <c r="E82" s="1">
        <v>43368</v>
      </c>
      <c r="F82">
        <f t="shared" si="15"/>
        <v>24182721960.313</v>
      </c>
      <c r="G82">
        <f t="shared" si="16"/>
        <v>23154860.231924035</v>
      </c>
      <c r="H82">
        <v>10000000</v>
      </c>
      <c r="I82">
        <v>8.5000000000000006E-2</v>
      </c>
      <c r="J82">
        <f t="shared" si="12"/>
        <v>276816608.99653977</v>
      </c>
      <c r="K82">
        <f t="shared" si="17"/>
        <v>9574.9602835959413</v>
      </c>
      <c r="L82">
        <f t="shared" si="18"/>
        <v>112646.59157171696</v>
      </c>
      <c r="N82">
        <v>20000000000</v>
      </c>
      <c r="O82" s="2">
        <f t="shared" si="19"/>
        <v>1.20913609801565</v>
      </c>
      <c r="P82" s="2">
        <f t="shared" si="20"/>
        <v>1.1577430115962018E-3</v>
      </c>
      <c r="Q82" s="2">
        <f t="shared" si="13"/>
        <v>9.5749602835959403E-4</v>
      </c>
      <c r="R82">
        <v>120000</v>
      </c>
      <c r="S82">
        <f t="shared" si="14"/>
        <v>217024.22145328717</v>
      </c>
      <c r="T82">
        <f t="shared" si="21"/>
        <v>7341.592675155357</v>
      </c>
      <c r="U82">
        <f t="shared" si="22"/>
        <v>86371.678531239493</v>
      </c>
      <c r="V82">
        <f t="shared" si="23"/>
        <v>17753969.440915253</v>
      </c>
    </row>
    <row r="83" spans="5:22" x14ac:dyDescent="0.15">
      <c r="E83" s="1">
        <v>43369</v>
      </c>
      <c r="F83">
        <f t="shared" si="15"/>
        <v>24459538569.30954</v>
      </c>
      <c r="G83">
        <f t="shared" si="16"/>
        <v>23267506.823495753</v>
      </c>
      <c r="H83">
        <v>10000000</v>
      </c>
      <c r="I83">
        <v>8.5000000000000006E-2</v>
      </c>
      <c r="J83">
        <f t="shared" si="12"/>
        <v>276816608.99653977</v>
      </c>
      <c r="K83">
        <f t="shared" si="17"/>
        <v>9512.6515807172746</v>
      </c>
      <c r="L83">
        <f t="shared" si="18"/>
        <v>111913.54800843852</v>
      </c>
      <c r="N83">
        <v>20000000000</v>
      </c>
      <c r="O83" s="2">
        <f t="shared" si="19"/>
        <v>1.222976928465477</v>
      </c>
      <c r="P83" s="2">
        <f t="shared" si="20"/>
        <v>1.1633753411747876E-3</v>
      </c>
      <c r="Q83" s="2">
        <f t="shared" si="13"/>
        <v>9.5126515807172744E-4</v>
      </c>
      <c r="R83">
        <v>120000</v>
      </c>
      <c r="S83">
        <f t="shared" si="14"/>
        <v>217024.22145328717</v>
      </c>
      <c r="T83">
        <f t="shared" si="21"/>
        <v>7347.2333140893907</v>
      </c>
      <c r="U83">
        <f t="shared" si="22"/>
        <v>86438.038989286943</v>
      </c>
      <c r="V83">
        <f t="shared" si="23"/>
        <v>17970993.66236854</v>
      </c>
    </row>
    <row r="84" spans="5:22" x14ac:dyDescent="0.15">
      <c r="E84" s="1">
        <v>43370</v>
      </c>
      <c r="F84">
        <f t="shared" si="15"/>
        <v>24736355178.30608</v>
      </c>
      <c r="G84">
        <f t="shared" si="16"/>
        <v>23379420.371504191</v>
      </c>
      <c r="H84">
        <v>10000000</v>
      </c>
      <c r="I84">
        <v>8.5000000000000006E-2</v>
      </c>
      <c r="J84">
        <f t="shared" si="12"/>
        <v>276816608.99653977</v>
      </c>
      <c r="K84">
        <f t="shared" si="17"/>
        <v>9451.4410886241112</v>
      </c>
      <c r="L84">
        <f t="shared" si="18"/>
        <v>111193.42457204836</v>
      </c>
      <c r="N84">
        <v>20000000000</v>
      </c>
      <c r="O84" s="2">
        <f t="shared" si="19"/>
        <v>1.236817758915304</v>
      </c>
      <c r="P84" s="2">
        <f t="shared" si="20"/>
        <v>1.1689710185752095E-3</v>
      </c>
      <c r="Q84" s="2">
        <f t="shared" si="13"/>
        <v>9.4514410886241125E-4</v>
      </c>
      <c r="R84">
        <v>120000</v>
      </c>
      <c r="S84">
        <f t="shared" si="14"/>
        <v>217024.22145328717</v>
      </c>
      <c r="T84">
        <f t="shared" si="21"/>
        <v>7352.7477078647453</v>
      </c>
      <c r="U84">
        <f t="shared" si="22"/>
        <v>86502.914210173461</v>
      </c>
      <c r="V84">
        <f t="shared" si="23"/>
        <v>18188017.883821826</v>
      </c>
    </row>
    <row r="85" spans="5:22" x14ac:dyDescent="0.15">
      <c r="E85" s="1">
        <v>43371</v>
      </c>
      <c r="F85">
        <f t="shared" si="15"/>
        <v>25013171787.30262</v>
      </c>
      <c r="G85">
        <f t="shared" si="16"/>
        <v>23490613.796076238</v>
      </c>
      <c r="H85">
        <v>10000000</v>
      </c>
      <c r="I85">
        <v>8.5000000000000006E-2</v>
      </c>
      <c r="J85">
        <f t="shared" si="12"/>
        <v>276816608.99653977</v>
      </c>
      <c r="K85">
        <f t="shared" si="17"/>
        <v>9391.2975114978126</v>
      </c>
      <c r="L85">
        <f t="shared" si="18"/>
        <v>110485.85307644485</v>
      </c>
      <c r="N85">
        <v>20000000000</v>
      </c>
      <c r="O85" s="2">
        <f t="shared" si="19"/>
        <v>1.250658589365131</v>
      </c>
      <c r="P85" s="2">
        <f t="shared" si="20"/>
        <v>1.174530689803812E-3</v>
      </c>
      <c r="Q85" s="2">
        <f t="shared" si="13"/>
        <v>9.3912975114978118E-4</v>
      </c>
      <c r="R85">
        <v>120000</v>
      </c>
      <c r="S85">
        <f t="shared" si="14"/>
        <v>217024.22145328717</v>
      </c>
      <c r="T85">
        <f t="shared" si="21"/>
        <v>7358.1400478839005</v>
      </c>
      <c r="U85">
        <f t="shared" si="22"/>
        <v>86566.353504516475</v>
      </c>
      <c r="V85">
        <f t="shared" si="23"/>
        <v>18405042.105275113</v>
      </c>
    </row>
    <row r="86" spans="5:22" x14ac:dyDescent="0.15">
      <c r="E86" s="1">
        <v>43372</v>
      </c>
      <c r="F86">
        <f t="shared" si="15"/>
        <v>25289988396.29916</v>
      </c>
      <c r="G86">
        <f t="shared" si="16"/>
        <v>23601099.649152681</v>
      </c>
      <c r="H86">
        <v>10000000</v>
      </c>
      <c r="I86">
        <v>8.5000000000000006E-2</v>
      </c>
      <c r="J86">
        <f t="shared" si="12"/>
        <v>276816608.99653977</v>
      </c>
      <c r="K86">
        <f t="shared" si="17"/>
        <v>9332.1907781525024</v>
      </c>
      <c r="L86">
        <f t="shared" si="18"/>
        <v>109790.47974297061</v>
      </c>
      <c r="N86">
        <v>20000000000</v>
      </c>
      <c r="O86" s="2">
        <f t="shared" si="19"/>
        <v>1.2644994198149579</v>
      </c>
      <c r="P86" s="2">
        <f t="shared" si="20"/>
        <v>1.1800549824576342E-3</v>
      </c>
      <c r="Q86" s="2">
        <f t="shared" si="13"/>
        <v>9.3321907781525023E-4</v>
      </c>
      <c r="R86">
        <v>120000</v>
      </c>
      <c r="S86">
        <f t="shared" si="14"/>
        <v>217024.22145328717</v>
      </c>
      <c r="T86">
        <f t="shared" si="21"/>
        <v>7363.4143420380069</v>
      </c>
      <c r="U86">
        <f t="shared" si="22"/>
        <v>86628.404023976545</v>
      </c>
      <c r="V86">
        <f t="shared" si="23"/>
        <v>18622066.3267284</v>
      </c>
    </row>
    <row r="87" spans="5:22" x14ac:dyDescent="0.15">
      <c r="E87" s="1">
        <v>43373</v>
      </c>
      <c r="F87">
        <f t="shared" si="15"/>
        <v>25566805005.2957</v>
      </c>
      <c r="G87">
        <f t="shared" si="16"/>
        <v>23710890.128895652</v>
      </c>
      <c r="H87">
        <v>10000000</v>
      </c>
      <c r="I87">
        <v>8.5000000000000006E-2</v>
      </c>
      <c r="J87">
        <f t="shared" si="12"/>
        <v>276816608.99653977</v>
      </c>
      <c r="K87">
        <f t="shared" si="17"/>
        <v>9274.0919813736473</v>
      </c>
      <c r="L87">
        <f t="shared" si="18"/>
        <v>109106.96448674878</v>
      </c>
      <c r="N87">
        <v>20000000000</v>
      </c>
      <c r="O87" s="2">
        <f t="shared" si="19"/>
        <v>1.2783402502647849</v>
      </c>
      <c r="P87" s="2">
        <f t="shared" si="20"/>
        <v>1.1855445064447826E-3</v>
      </c>
      <c r="Q87" s="2">
        <f t="shared" si="13"/>
        <v>9.2740919813736483E-4</v>
      </c>
      <c r="R87">
        <v>120000</v>
      </c>
      <c r="S87">
        <f t="shared" si="14"/>
        <v>217024.22145328717</v>
      </c>
      <c r="T87">
        <f t="shared" si="21"/>
        <v>7368.5744246414479</v>
      </c>
      <c r="U87">
        <f t="shared" si="22"/>
        <v>86689.11087813467</v>
      </c>
      <c r="V87">
        <f t="shared" si="23"/>
        <v>18839090.548181687</v>
      </c>
    </row>
    <row r="88" spans="5:22" x14ac:dyDescent="0.15">
      <c r="E88" s="1">
        <v>43374</v>
      </c>
      <c r="F88">
        <f t="shared" si="15"/>
        <v>25843621614.29224</v>
      </c>
      <c r="G88">
        <f t="shared" si="16"/>
        <v>23819997.0933824</v>
      </c>
      <c r="H88">
        <v>10000000</v>
      </c>
      <c r="I88">
        <v>8.5000000000000006E-2</v>
      </c>
      <c r="J88">
        <f t="shared" si="12"/>
        <v>276816608.99653977</v>
      </c>
      <c r="K88">
        <f t="shared" si="17"/>
        <v>9216.9733208790203</v>
      </c>
      <c r="L88">
        <f t="shared" si="18"/>
        <v>108434.98024563552</v>
      </c>
      <c r="N88">
        <v>20000000000</v>
      </c>
      <c r="O88" s="2">
        <f t="shared" si="19"/>
        <v>1.2921810807146119</v>
      </c>
      <c r="P88" s="2">
        <f t="shared" si="20"/>
        <v>1.1909998546691201E-3</v>
      </c>
      <c r="Q88" s="2">
        <f t="shared" si="13"/>
        <v>9.2169733208790207E-4</v>
      </c>
      <c r="R88">
        <v>120000</v>
      </c>
      <c r="S88">
        <f t="shared" si="14"/>
        <v>217024.22145328717</v>
      </c>
      <c r="T88">
        <f t="shared" si="21"/>
        <v>7373.6239657279357</v>
      </c>
      <c r="U88">
        <f t="shared" si="22"/>
        <v>86748.517243858063</v>
      </c>
      <c r="V88">
        <f t="shared" si="23"/>
        <v>19056114.769634973</v>
      </c>
    </row>
    <row r="89" spans="5:22" x14ac:dyDescent="0.15">
      <c r="E89" s="1">
        <v>43375</v>
      </c>
      <c r="F89">
        <f t="shared" si="15"/>
        <v>26120438223.28878</v>
      </c>
      <c r="G89">
        <f t="shared" si="16"/>
        <v>23928432.073628034</v>
      </c>
      <c r="H89">
        <v>10000000</v>
      </c>
      <c r="I89">
        <v>8.5000000000000006E-2</v>
      </c>
      <c r="J89">
        <f t="shared" si="12"/>
        <v>276816608.99653977</v>
      </c>
      <c r="K89">
        <f t="shared" si="17"/>
        <v>9160.8080496496532</v>
      </c>
      <c r="L89">
        <f t="shared" si="18"/>
        <v>107774.21234881945</v>
      </c>
      <c r="N89">
        <v>20000000000</v>
      </c>
      <c r="O89" s="2">
        <f t="shared" si="19"/>
        <v>1.3060219111644391</v>
      </c>
      <c r="P89" s="2">
        <f t="shared" si="20"/>
        <v>1.1964216036814018E-3</v>
      </c>
      <c r="Q89" s="2">
        <f t="shared" si="13"/>
        <v>9.1608080496496534E-4</v>
      </c>
      <c r="R89">
        <v>120000</v>
      </c>
      <c r="S89">
        <f t="shared" si="14"/>
        <v>217024.22145328717</v>
      </c>
      <c r="T89">
        <f t="shared" si="21"/>
        <v>7378.5664797554882</v>
      </c>
      <c r="U89">
        <f t="shared" si="22"/>
        <v>86806.664467711613</v>
      </c>
      <c r="V89">
        <f t="shared" si="23"/>
        <v>19273138.99108826</v>
      </c>
    </row>
    <row r="90" spans="5:22" x14ac:dyDescent="0.15">
      <c r="E90" s="1">
        <v>43376</v>
      </c>
      <c r="F90">
        <f t="shared" si="15"/>
        <v>26397254832.28532</v>
      </c>
      <c r="G90">
        <f t="shared" si="16"/>
        <v>24036206.285976853</v>
      </c>
      <c r="H90">
        <v>10000000</v>
      </c>
      <c r="I90">
        <v>8.5000000000000006E-2</v>
      </c>
      <c r="J90">
        <f t="shared" si="12"/>
        <v>276816608.99653977</v>
      </c>
      <c r="K90">
        <f t="shared" si="17"/>
        <v>9105.5704233984306</v>
      </c>
      <c r="L90">
        <f t="shared" si="18"/>
        <v>107124.35792233447</v>
      </c>
      <c r="N90">
        <v>20000000000</v>
      </c>
      <c r="O90" s="2">
        <f t="shared" si="19"/>
        <v>1.3198627416142661</v>
      </c>
      <c r="P90" s="2">
        <f t="shared" si="20"/>
        <v>1.2018103142988426E-3</v>
      </c>
      <c r="Q90" s="2">
        <f t="shared" si="13"/>
        <v>9.105570423398431E-4</v>
      </c>
      <c r="R90">
        <v>120000</v>
      </c>
      <c r="S90">
        <f t="shared" si="14"/>
        <v>217024.22145328717</v>
      </c>
      <c r="T90">
        <f t="shared" si="21"/>
        <v>7383.405333763716</v>
      </c>
      <c r="U90">
        <f t="shared" si="22"/>
        <v>86863.592161926063</v>
      </c>
      <c r="V90">
        <f t="shared" si="23"/>
        <v>19490163.212541547</v>
      </c>
    </row>
    <row r="91" spans="5:22" x14ac:dyDescent="0.15">
      <c r="E91" s="1">
        <v>43377</v>
      </c>
      <c r="F91">
        <f t="shared" si="15"/>
        <v>26674071441.28186</v>
      </c>
      <c r="G91">
        <f t="shared" si="16"/>
        <v>24143330.643899187</v>
      </c>
      <c r="H91">
        <v>10000000</v>
      </c>
      <c r="I91">
        <v>8.5000000000000006E-2</v>
      </c>
      <c r="J91">
        <f t="shared" si="12"/>
        <v>276816608.99653977</v>
      </c>
      <c r="K91">
        <f t="shared" si="17"/>
        <v>9051.2356529622248</v>
      </c>
      <c r="L91">
        <f t="shared" si="18"/>
        <v>106485.12532896735</v>
      </c>
      <c r="N91">
        <v>20000000000</v>
      </c>
      <c r="O91" s="2">
        <f t="shared" si="19"/>
        <v>1.3337035720640931</v>
      </c>
      <c r="P91" s="2">
        <f t="shared" si="20"/>
        <v>1.2071665321949593E-3</v>
      </c>
      <c r="Q91" s="2">
        <f t="shared" si="13"/>
        <v>9.0512356529622257E-4</v>
      </c>
      <c r="R91">
        <v>120000</v>
      </c>
      <c r="S91">
        <f t="shared" si="14"/>
        <v>217024.22145328717</v>
      </c>
      <c r="T91">
        <f t="shared" si="21"/>
        <v>7388.1437550231649</v>
      </c>
      <c r="U91">
        <f t="shared" si="22"/>
        <v>86919.338294390167</v>
      </c>
      <c r="V91">
        <f t="shared" si="23"/>
        <v>19707187.433994833</v>
      </c>
    </row>
    <row r="92" spans="5:22" x14ac:dyDescent="0.15">
      <c r="E92" s="1">
        <v>43378</v>
      </c>
      <c r="F92">
        <f t="shared" si="15"/>
        <v>26950888050.2784</v>
      </c>
      <c r="G92">
        <f t="shared" si="16"/>
        <v>24249815.769228153</v>
      </c>
      <c r="H92">
        <v>10000000</v>
      </c>
      <c r="I92">
        <v>8.5000000000000006E-2</v>
      </c>
      <c r="J92">
        <f t="shared" si="12"/>
        <v>276816608.99653977</v>
      </c>
      <c r="K92">
        <f t="shared" si="17"/>
        <v>8997.7798594201249</v>
      </c>
      <c r="L92">
        <f t="shared" si="18"/>
        <v>105856.23364023675</v>
      </c>
      <c r="N92">
        <v>20000000000</v>
      </c>
      <c r="O92" s="2">
        <f t="shared" si="19"/>
        <v>1.34754440251392</v>
      </c>
      <c r="P92" s="2">
        <f t="shared" si="20"/>
        <v>1.2124907884614076E-3</v>
      </c>
      <c r="Q92" s="2">
        <f t="shared" si="13"/>
        <v>8.9977798594201254E-4</v>
      </c>
      <c r="R92">
        <v>120000</v>
      </c>
      <c r="S92">
        <f t="shared" si="14"/>
        <v>217024.22145328717</v>
      </c>
      <c r="T92">
        <f t="shared" si="21"/>
        <v>7392.7848382132643</v>
      </c>
      <c r="U92">
        <f t="shared" si="22"/>
        <v>86973.939273097218</v>
      </c>
      <c r="V92">
        <f t="shared" si="23"/>
        <v>19924211.65544812</v>
      </c>
    </row>
    <row r="93" spans="5:22" x14ac:dyDescent="0.15">
      <c r="E93" s="1">
        <v>43379</v>
      </c>
      <c r="F93">
        <f t="shared" si="15"/>
        <v>27227704659.27494</v>
      </c>
      <c r="G93">
        <f t="shared" si="16"/>
        <v>24355672.002868388</v>
      </c>
      <c r="H93">
        <v>10000000</v>
      </c>
      <c r="I93">
        <v>8.5000000000000006E-2</v>
      </c>
      <c r="J93">
        <f t="shared" si="12"/>
        <v>276816608.99653977</v>
      </c>
      <c r="K93">
        <f t="shared" si="17"/>
        <v>8945.1800317555553</v>
      </c>
      <c r="L93">
        <f t="shared" si="18"/>
        <v>105237.41213830064</v>
      </c>
      <c r="N93">
        <v>20000000000</v>
      </c>
      <c r="O93" s="2">
        <f t="shared" si="19"/>
        <v>1.361385232963747</v>
      </c>
      <c r="P93" s="2">
        <f t="shared" si="20"/>
        <v>1.2177836001434194E-3</v>
      </c>
      <c r="Q93" s="2">
        <f t="shared" si="13"/>
        <v>8.9451800317555548E-4</v>
      </c>
      <c r="R93">
        <v>120000</v>
      </c>
      <c r="S93">
        <f t="shared" si="14"/>
        <v>217024.22145328717</v>
      </c>
      <c r="T93">
        <f t="shared" si="21"/>
        <v>7397.3315521624136</v>
      </c>
      <c r="U93">
        <f t="shared" si="22"/>
        <v>87027.430025440161</v>
      </c>
      <c r="V93">
        <f t="shared" si="23"/>
        <v>20141235.876901407</v>
      </c>
    </row>
    <row r="94" spans="5:22" x14ac:dyDescent="0.15">
      <c r="E94" s="1">
        <v>43380</v>
      </c>
      <c r="F94">
        <f t="shared" si="15"/>
        <v>27504521268.271481</v>
      </c>
      <c r="G94">
        <f t="shared" si="16"/>
        <v>24460909.41500669</v>
      </c>
      <c r="H94">
        <v>10000000</v>
      </c>
      <c r="I94">
        <v>8.5000000000000006E-2</v>
      </c>
      <c r="J94">
        <f t="shared" si="12"/>
        <v>276816608.99653977</v>
      </c>
      <c r="K94">
        <f t="shared" si="17"/>
        <v>8893.4139868939201</v>
      </c>
      <c r="L94">
        <f t="shared" si="18"/>
        <v>104628.39984581081</v>
      </c>
      <c r="N94">
        <v>20000000000</v>
      </c>
      <c r="O94" s="2">
        <f t="shared" si="19"/>
        <v>1.375226063413574</v>
      </c>
      <c r="P94" s="2">
        <f t="shared" si="20"/>
        <v>1.2230454707503344E-3</v>
      </c>
      <c r="Q94" s="2">
        <f t="shared" si="13"/>
        <v>8.8934139868939203E-4</v>
      </c>
      <c r="R94">
        <v>120000</v>
      </c>
      <c r="S94">
        <f t="shared" si="14"/>
        <v>217024.22145328717</v>
      </c>
      <c r="T94">
        <f t="shared" si="21"/>
        <v>7401.7867461810602</v>
      </c>
      <c r="U94">
        <f t="shared" si="22"/>
        <v>87079.844072718348</v>
      </c>
      <c r="V94">
        <f t="shared" si="23"/>
        <v>20358260.098354694</v>
      </c>
    </row>
    <row r="95" spans="5:22" x14ac:dyDescent="0.15">
      <c r="E95" s="1">
        <v>43381</v>
      </c>
      <c r="F95">
        <f t="shared" si="15"/>
        <v>27781337877.268021</v>
      </c>
      <c r="G95">
        <f t="shared" si="16"/>
        <v>24565537.814852502</v>
      </c>
      <c r="H95">
        <v>10000000</v>
      </c>
      <c r="I95">
        <v>8.5000000000000006E-2</v>
      </c>
      <c r="J95">
        <f t="shared" si="12"/>
        <v>276816608.99653977</v>
      </c>
      <c r="K95">
        <f t="shared" si="17"/>
        <v>8842.4603319601702</v>
      </c>
      <c r="L95">
        <f t="shared" si="18"/>
        <v>104028.94508188435</v>
      </c>
      <c r="N95">
        <v>20000000000</v>
      </c>
      <c r="O95" s="2">
        <f t="shared" si="19"/>
        <v>1.389066893863401</v>
      </c>
      <c r="P95" s="2">
        <f t="shared" si="20"/>
        <v>1.2282768907426252E-3</v>
      </c>
      <c r="Q95" s="2">
        <f t="shared" si="13"/>
        <v>8.84246033196017E-4</v>
      </c>
      <c r="R95">
        <v>120000</v>
      </c>
      <c r="S95">
        <f t="shared" si="14"/>
        <v>217024.22145328717</v>
      </c>
      <c r="T95">
        <f t="shared" si="21"/>
        <v>7406.1531560161584</v>
      </c>
      <c r="U95">
        <f t="shared" si="22"/>
        <v>87131.213600190094</v>
      </c>
      <c r="V95">
        <f t="shared" si="23"/>
        <v>20575284.31980798</v>
      </c>
    </row>
    <row r="96" spans="5:22" x14ac:dyDescent="0.15">
      <c r="E96" s="1">
        <v>43382</v>
      </c>
      <c r="F96">
        <f t="shared" si="15"/>
        <v>28058154486.264561</v>
      </c>
      <c r="G96">
        <f t="shared" si="16"/>
        <v>24669566.759934388</v>
      </c>
      <c r="H96">
        <v>10000000</v>
      </c>
      <c r="I96">
        <v>8.5000000000000006E-2</v>
      </c>
      <c r="J96">
        <f t="shared" si="12"/>
        <v>276816608.99653977</v>
      </c>
      <c r="K96">
        <f t="shared" si="17"/>
        <v>8792.2984286122573</v>
      </c>
      <c r="L96">
        <f t="shared" si="18"/>
        <v>103438.80504249714</v>
      </c>
      <c r="N96">
        <v>20000000000</v>
      </c>
      <c r="O96" s="2">
        <f t="shared" si="19"/>
        <v>1.402907724313228</v>
      </c>
      <c r="P96" s="2">
        <f t="shared" si="20"/>
        <v>1.2334783379967195E-3</v>
      </c>
      <c r="Q96" s="2">
        <f t="shared" si="13"/>
        <v>8.7922984286122584E-4</v>
      </c>
      <c r="R96">
        <v>120000</v>
      </c>
      <c r="S96">
        <f t="shared" si="14"/>
        <v>217024.22145328717</v>
      </c>
      <c r="T96">
        <f t="shared" si="21"/>
        <v>7410.4334094531496</v>
      </c>
      <c r="U96">
        <f t="shared" si="22"/>
        <v>87181.569522978229</v>
      </c>
      <c r="V96">
        <f t="shared" si="23"/>
        <v>20792308.541261267</v>
      </c>
    </row>
    <row r="97" spans="5:22" x14ac:dyDescent="0.15">
      <c r="E97" s="1">
        <v>43383</v>
      </c>
      <c r="F97">
        <f t="shared" si="15"/>
        <v>28334971095.261101</v>
      </c>
      <c r="G97">
        <f t="shared" si="16"/>
        <v>24773005.564976886</v>
      </c>
      <c r="H97">
        <v>10000000</v>
      </c>
      <c r="I97">
        <v>8.5000000000000006E-2</v>
      </c>
      <c r="J97">
        <f t="shared" si="12"/>
        <v>276816608.99653977</v>
      </c>
      <c r="K97">
        <f t="shared" si="17"/>
        <v>8742.9083593171763</v>
      </c>
      <c r="L97">
        <f t="shared" si="18"/>
        <v>102857.74540373147</v>
      </c>
      <c r="N97">
        <v>20000000000</v>
      </c>
      <c r="O97" s="2">
        <f t="shared" si="19"/>
        <v>1.4167485547630549</v>
      </c>
      <c r="P97" s="2">
        <f t="shared" si="20"/>
        <v>1.2386502782488443E-3</v>
      </c>
      <c r="Q97" s="2">
        <f t="shared" si="13"/>
        <v>8.7429083593171773E-4</v>
      </c>
      <c r="R97">
        <v>120000</v>
      </c>
      <c r="S97">
        <f t="shared" si="14"/>
        <v>217024.22145328717</v>
      </c>
      <c r="T97">
        <f t="shared" si="21"/>
        <v>7414.630031589576</v>
      </c>
      <c r="U97">
        <f t="shared" si="22"/>
        <v>87230.941548112649</v>
      </c>
      <c r="V97">
        <f t="shared" si="23"/>
        <v>21009332.762714554</v>
      </c>
    </row>
    <row r="98" spans="5:22" x14ac:dyDescent="0.15">
      <c r="E98" s="1">
        <v>43384</v>
      </c>
      <c r="F98">
        <f t="shared" si="15"/>
        <v>28611787704.257641</v>
      </c>
      <c r="G98">
        <f t="shared" si="16"/>
        <v>24875863.310380619</v>
      </c>
      <c r="H98">
        <v>10000000</v>
      </c>
      <c r="I98">
        <v>8.5000000000000006E-2</v>
      </c>
      <c r="J98">
        <f t="shared" si="12"/>
        <v>276816608.99653977</v>
      </c>
      <c r="K98">
        <f t="shared" si="17"/>
        <v>8694.270895445974</v>
      </c>
      <c r="L98">
        <f t="shared" si="18"/>
        <v>102285.53994642322</v>
      </c>
      <c r="N98">
        <v>20000000000</v>
      </c>
      <c r="O98" s="2">
        <f t="shared" si="19"/>
        <v>1.4305893852128821</v>
      </c>
      <c r="P98" s="2">
        <f t="shared" si="20"/>
        <v>1.243793165519031E-3</v>
      </c>
      <c r="Q98" s="2">
        <f t="shared" si="13"/>
        <v>8.6942708954459741E-4</v>
      </c>
      <c r="R98">
        <v>120000</v>
      </c>
      <c r="S98">
        <f t="shared" si="14"/>
        <v>217024.22145328717</v>
      </c>
      <c r="T98">
        <f t="shared" si="21"/>
        <v>7418.7454498025663</v>
      </c>
      <c r="U98">
        <f t="shared" si="22"/>
        <v>87279.358232971368</v>
      </c>
      <c r="V98">
        <f t="shared" si="23"/>
        <v>21226356.98416784</v>
      </c>
    </row>
    <row r="99" spans="5:22" x14ac:dyDescent="0.15">
      <c r="E99" s="1">
        <v>43385</v>
      </c>
      <c r="F99">
        <f t="shared" si="15"/>
        <v>28888604313.254181</v>
      </c>
      <c r="G99">
        <f t="shared" si="16"/>
        <v>24978148.850327041</v>
      </c>
      <c r="H99">
        <v>10000000</v>
      </c>
      <c r="I99">
        <v>8.5000000000000006E-2</v>
      </c>
      <c r="J99">
        <f t="shared" si="12"/>
        <v>276816608.99653977</v>
      </c>
      <c r="K99">
        <f t="shared" si="17"/>
        <v>8646.3674670731634</v>
      </c>
      <c r="L99">
        <f t="shared" si="18"/>
        <v>101721.97020086074</v>
      </c>
      <c r="N99">
        <v>20000000000</v>
      </c>
      <c r="O99" s="2">
        <f t="shared" si="19"/>
        <v>1.4444302156627091</v>
      </c>
      <c r="P99" s="2">
        <f t="shared" si="20"/>
        <v>1.248907442516352E-3</v>
      </c>
      <c r="Q99" s="2">
        <f t="shared" si="13"/>
        <v>8.6463674670731632E-4</v>
      </c>
      <c r="R99">
        <v>120000</v>
      </c>
      <c r="S99">
        <f t="shared" si="14"/>
        <v>217024.22145328717</v>
      </c>
      <c r="T99">
        <f t="shared" si="21"/>
        <v>7422.7819984307225</v>
      </c>
      <c r="U99">
        <f t="shared" si="22"/>
        <v>87326.847040361434</v>
      </c>
      <c r="V99">
        <f t="shared" si="23"/>
        <v>21443381.205621127</v>
      </c>
    </row>
    <row r="100" spans="5:22" x14ac:dyDescent="0.15">
      <c r="E100" s="1">
        <v>43386</v>
      </c>
      <c r="F100">
        <f t="shared" si="15"/>
        <v>29165420922.250721</v>
      </c>
      <c r="G100">
        <f t="shared" si="16"/>
        <v>25079870.8205279</v>
      </c>
      <c r="H100">
        <v>10000000</v>
      </c>
      <c r="I100">
        <v>8.5000000000000006E-2</v>
      </c>
      <c r="J100">
        <f t="shared" si="12"/>
        <v>276816608.99653977</v>
      </c>
      <c r="K100">
        <f t="shared" si="17"/>
        <v>8599.1801343741645</v>
      </c>
      <c r="L100">
        <f t="shared" si="18"/>
        <v>101166.82511028428</v>
      </c>
      <c r="N100">
        <v>20000000000</v>
      </c>
      <c r="O100" s="2">
        <f t="shared" si="19"/>
        <v>1.4582710461125361</v>
      </c>
      <c r="P100" s="2">
        <f t="shared" si="20"/>
        <v>1.253993541026395E-3</v>
      </c>
      <c r="Q100" s="2">
        <f t="shared" si="13"/>
        <v>8.5991801343741632E-4</v>
      </c>
      <c r="R100">
        <v>120000</v>
      </c>
      <c r="S100">
        <f t="shared" si="14"/>
        <v>217024.22145328717</v>
      </c>
      <c r="T100">
        <f t="shared" si="21"/>
        <v>7426.7419231893819</v>
      </c>
      <c r="U100">
        <f t="shared" si="22"/>
        <v>87373.434390463313</v>
      </c>
      <c r="V100">
        <f t="shared" si="23"/>
        <v>21660405.427074414</v>
      </c>
    </row>
    <row r="101" spans="5:22" x14ac:dyDescent="0.15">
      <c r="E101" s="1">
        <v>43387</v>
      </c>
      <c r="F101">
        <f t="shared" si="15"/>
        <v>29442237531.247261</v>
      </c>
      <c r="G101">
        <f t="shared" si="16"/>
        <v>25181037.645638183</v>
      </c>
      <c r="H101">
        <v>10000000</v>
      </c>
      <c r="I101">
        <v>8.5000000000000006E-2</v>
      </c>
      <c r="J101">
        <f t="shared" si="12"/>
        <v>276816608.99653977</v>
      </c>
      <c r="K101">
        <f t="shared" si="17"/>
        <v>8552.6915605219747</v>
      </c>
      <c r="L101">
        <f t="shared" si="18"/>
        <v>100619.90071202323</v>
      </c>
      <c r="N101">
        <v>20000000000</v>
      </c>
      <c r="O101" s="2">
        <f t="shared" si="19"/>
        <v>1.4721118765623631</v>
      </c>
      <c r="P101" s="2">
        <f t="shared" si="20"/>
        <v>1.2590518822819092E-3</v>
      </c>
      <c r="Q101" s="2">
        <f t="shared" si="13"/>
        <v>8.5526915605219761E-4</v>
      </c>
      <c r="R101">
        <v>120000</v>
      </c>
      <c r="S101">
        <f t="shared" si="14"/>
        <v>217024.22145328717</v>
      </c>
      <c r="T101">
        <f t="shared" si="21"/>
        <v>7430.6273853368057</v>
      </c>
      <c r="U101">
        <f t="shared" si="22"/>
        <v>87419.145709844772</v>
      </c>
      <c r="V101">
        <f t="shared" si="23"/>
        <v>21877429.6485277</v>
      </c>
    </row>
    <row r="102" spans="5:22" x14ac:dyDescent="0.15">
      <c r="E102" s="1">
        <v>43388</v>
      </c>
      <c r="F102">
        <f t="shared" si="15"/>
        <v>29719054140.243801</v>
      </c>
      <c r="G102">
        <f t="shared" si="16"/>
        <v>25281657.546350207</v>
      </c>
      <c r="H102">
        <v>10000000</v>
      </c>
      <c r="I102">
        <v>8.5000000000000006E-2</v>
      </c>
      <c r="J102">
        <f t="shared" si="12"/>
        <v>276816608.99653977</v>
      </c>
      <c r="K102">
        <f t="shared" si="17"/>
        <v>8506.8849859912825</v>
      </c>
      <c r="L102">
        <f t="shared" si="18"/>
        <v>100080.99983519156</v>
      </c>
      <c r="N102">
        <v>20000000000</v>
      </c>
      <c r="O102" s="2">
        <f t="shared" si="19"/>
        <v>1.4859527070121901</v>
      </c>
      <c r="P102" s="2">
        <f t="shared" si="20"/>
        <v>1.2640828773175104E-3</v>
      </c>
      <c r="Q102" s="2">
        <f t="shared" si="13"/>
        <v>8.5068849859912829E-4</v>
      </c>
      <c r="R102">
        <v>120000</v>
      </c>
      <c r="S102">
        <f t="shared" si="14"/>
        <v>217024.22145328717</v>
      </c>
      <c r="T102">
        <f t="shared" si="21"/>
        <v>7434.4404656075421</v>
      </c>
      <c r="U102">
        <f t="shared" si="22"/>
        <v>87464.005477735787</v>
      </c>
      <c r="V102">
        <f t="shared" si="23"/>
        <v>22094453.869980987</v>
      </c>
    </row>
    <row r="103" spans="5:22" x14ac:dyDescent="0.15">
      <c r="E103" s="1">
        <v>43389</v>
      </c>
      <c r="F103">
        <f t="shared" si="15"/>
        <v>29995870749.240341</v>
      </c>
      <c r="G103">
        <f t="shared" si="16"/>
        <v>25381738.5461854</v>
      </c>
      <c r="H103">
        <v>10000000</v>
      </c>
      <c r="I103">
        <v>8.5000000000000006E-2</v>
      </c>
      <c r="J103">
        <f t="shared" si="12"/>
        <v>276816608.99653977</v>
      </c>
      <c r="K103">
        <f t="shared" si="17"/>
        <v>8461.7442041845716</v>
      </c>
      <c r="L103">
        <f t="shared" si="18"/>
        <v>99549.931813936128</v>
      </c>
      <c r="N103">
        <v>20000000000</v>
      </c>
      <c r="O103" s="2">
        <f t="shared" si="19"/>
        <v>1.499793537462017</v>
      </c>
      <c r="P103" s="2">
        <f t="shared" si="20"/>
        <v>1.26908692730927E-3</v>
      </c>
      <c r="Q103" s="2">
        <f t="shared" si="13"/>
        <v>8.461744204184572E-4</v>
      </c>
      <c r="R103">
        <v>120000</v>
      </c>
      <c r="S103">
        <f t="shared" si="14"/>
        <v>217024.22145328717</v>
      </c>
      <c r="T103">
        <f t="shared" si="21"/>
        <v>7438.1831679279794</v>
      </c>
      <c r="U103">
        <f t="shared" si="22"/>
        <v>87508.037269740933</v>
      </c>
      <c r="V103">
        <f t="shared" si="23"/>
        <v>22311478.091434274</v>
      </c>
    </row>
    <row r="104" spans="5:22" x14ac:dyDescent="0.15">
      <c r="E104" s="1">
        <v>43390</v>
      </c>
      <c r="F104">
        <f t="shared" si="15"/>
        <v>30272687358.236881</v>
      </c>
      <c r="G104">
        <f t="shared" si="16"/>
        <v>25481288.477999337</v>
      </c>
      <c r="H104">
        <v>10000000</v>
      </c>
      <c r="I104">
        <v>8.5000000000000006E-2</v>
      </c>
      <c r="J104">
        <f t="shared" si="12"/>
        <v>276816608.99653977</v>
      </c>
      <c r="K104">
        <f t="shared" si="17"/>
        <v>8417.2535383008035</v>
      </c>
      <c r="L104">
        <f t="shared" si="18"/>
        <v>99026.512215303563</v>
      </c>
      <c r="N104">
        <v>20000000000</v>
      </c>
      <c r="O104" s="2">
        <f t="shared" si="19"/>
        <v>1.513634367911844</v>
      </c>
      <c r="P104" s="2">
        <f t="shared" si="20"/>
        <v>1.2740644238999669E-3</v>
      </c>
      <c r="Q104" s="2">
        <f t="shared" si="13"/>
        <v>8.4172535383008023E-4</v>
      </c>
      <c r="R104">
        <v>120000</v>
      </c>
      <c r="S104">
        <f t="shared" si="14"/>
        <v>217024.22145328717</v>
      </c>
      <c r="T104">
        <f t="shared" si="21"/>
        <v>7441.8574229280603</v>
      </c>
      <c r="U104">
        <f t="shared" si="22"/>
        <v>87551.263799153647</v>
      </c>
      <c r="V104">
        <f t="shared" si="23"/>
        <v>22528502.312887561</v>
      </c>
    </row>
    <row r="105" spans="5:22" x14ac:dyDescent="0.15">
      <c r="E105" s="1">
        <v>43391</v>
      </c>
      <c r="F105">
        <f t="shared" si="15"/>
        <v>30549503967.233421</v>
      </c>
      <c r="G105">
        <f t="shared" si="16"/>
        <v>25580314.990214642</v>
      </c>
      <c r="H105">
        <v>10000000</v>
      </c>
      <c r="I105">
        <v>8.5000000000000006E-2</v>
      </c>
      <c r="J105">
        <f t="shared" si="12"/>
        <v>276816608.99653977</v>
      </c>
      <c r="K105">
        <f t="shared" si="17"/>
        <v>8373.3978193725834</v>
      </c>
      <c r="L105">
        <f t="shared" si="18"/>
        <v>98510.562580853919</v>
      </c>
      <c r="N105">
        <v>20000000000</v>
      </c>
      <c r="O105" s="2">
        <f t="shared" si="19"/>
        <v>1.527475198361671</v>
      </c>
      <c r="P105" s="2">
        <f t="shared" si="20"/>
        <v>1.279015749510732E-3</v>
      </c>
      <c r="Q105" s="2">
        <f t="shared" si="13"/>
        <v>8.3733978193725831E-4</v>
      </c>
      <c r="R105">
        <v>120000</v>
      </c>
      <c r="S105">
        <f t="shared" si="14"/>
        <v>217024.22145328717</v>
      </c>
      <c r="T105">
        <f t="shared" si="21"/>
        <v>7445.4650912620673</v>
      </c>
      <c r="U105">
        <f t="shared" si="22"/>
        <v>87593.706956024311</v>
      </c>
      <c r="V105">
        <f t="shared" si="23"/>
        <v>22745526.534340847</v>
      </c>
    </row>
    <row r="106" spans="5:22" x14ac:dyDescent="0.15">
      <c r="E106" s="1">
        <v>43392</v>
      </c>
      <c r="F106">
        <f t="shared" si="15"/>
        <v>30826320576.229961</v>
      </c>
      <c r="G106">
        <f t="shared" si="16"/>
        <v>25678825.552795496</v>
      </c>
      <c r="H106">
        <v>10000000</v>
      </c>
      <c r="I106">
        <v>8.5000000000000006E-2</v>
      </c>
      <c r="J106">
        <f t="shared" si="12"/>
        <v>276816608.99653977</v>
      </c>
      <c r="K106">
        <f t="shared" si="17"/>
        <v>8330.1623654028717</v>
      </c>
      <c r="L106">
        <f t="shared" si="18"/>
        <v>98001.910181210245</v>
      </c>
      <c r="N106">
        <v>20000000000</v>
      </c>
      <c r="O106" s="2">
        <f t="shared" si="19"/>
        <v>1.541316028811498</v>
      </c>
      <c r="P106" s="2">
        <f t="shared" si="20"/>
        <v>1.2839412776397747E-3</v>
      </c>
      <c r="Q106" s="2">
        <f t="shared" si="13"/>
        <v>8.3301623654028704E-4</v>
      </c>
      <c r="R106">
        <v>120000</v>
      </c>
      <c r="S106">
        <f t="shared" si="14"/>
        <v>217024.22145328717</v>
      </c>
      <c r="T106">
        <f t="shared" si="21"/>
        <v>7449.0079667504833</v>
      </c>
      <c r="U106">
        <f t="shared" si="22"/>
        <v>87635.387844123325</v>
      </c>
      <c r="V106">
        <f t="shared" si="23"/>
        <v>22962550.755794134</v>
      </c>
    </row>
    <row r="107" spans="5:22" x14ac:dyDescent="0.15">
      <c r="E107" s="1">
        <v>43393</v>
      </c>
      <c r="F107">
        <f t="shared" si="15"/>
        <v>31103137185.226501</v>
      </c>
      <c r="G107">
        <f t="shared" si="16"/>
        <v>25776827.462976705</v>
      </c>
      <c r="H107">
        <v>10000000</v>
      </c>
      <c r="I107">
        <v>8.5000000000000006E-2</v>
      </c>
      <c r="J107">
        <f t="shared" si="12"/>
        <v>276816608.99653977</v>
      </c>
      <c r="K107">
        <f t="shared" si="17"/>
        <v>8287.5329615368482</v>
      </c>
      <c r="L107">
        <f t="shared" si="18"/>
        <v>97500.387782786449</v>
      </c>
      <c r="N107">
        <v>20000000000</v>
      </c>
      <c r="O107" s="2">
        <f t="shared" si="19"/>
        <v>1.555156859261325</v>
      </c>
      <c r="P107" s="2">
        <f t="shared" si="20"/>
        <v>1.2888413731488352E-3</v>
      </c>
      <c r="Q107" s="2">
        <f t="shared" si="13"/>
        <v>8.287532961536848E-4</v>
      </c>
      <c r="R107">
        <v>120000</v>
      </c>
      <c r="S107">
        <f t="shared" si="14"/>
        <v>217024.22145328717</v>
      </c>
      <c r="T107">
        <f t="shared" si="21"/>
        <v>7452.4877793540882</v>
      </c>
      <c r="U107">
        <f t="shared" si="22"/>
        <v>87676.326815930443</v>
      </c>
      <c r="V107">
        <f t="shared" si="23"/>
        <v>23179574.977247421</v>
      </c>
    </row>
    <row r="108" spans="5:22" x14ac:dyDescent="0.15">
      <c r="E108" s="1">
        <v>43394</v>
      </c>
      <c r="F108">
        <f t="shared" si="15"/>
        <v>31379953794.223042</v>
      </c>
      <c r="G108">
        <f t="shared" si="16"/>
        <v>25874327.850759491</v>
      </c>
      <c r="H108">
        <v>10000000</v>
      </c>
      <c r="I108">
        <v>8.5000000000000006E-2</v>
      </c>
      <c r="J108">
        <f t="shared" si="12"/>
        <v>276816608.99653977</v>
      </c>
      <c r="K108">
        <f t="shared" si="17"/>
        <v>8245.4958412089436</v>
      </c>
      <c r="L108">
        <f t="shared" si="18"/>
        <v>97005.83342598757</v>
      </c>
      <c r="N108">
        <v>20000000000</v>
      </c>
      <c r="O108" s="2">
        <f t="shared" si="19"/>
        <v>1.5689976897111522</v>
      </c>
      <c r="P108" s="2">
        <f t="shared" si="20"/>
        <v>1.2937163925379747E-3</v>
      </c>
      <c r="Q108" s="2">
        <f t="shared" si="13"/>
        <v>8.2454958412089439E-4</v>
      </c>
      <c r="R108">
        <v>120000</v>
      </c>
      <c r="S108">
        <f t="shared" si="14"/>
        <v>217024.22145328717</v>
      </c>
      <c r="T108">
        <f t="shared" si="21"/>
        <v>7455.9061979906273</v>
      </c>
      <c r="U108">
        <f t="shared" si="22"/>
        <v>87716.543505772075</v>
      </c>
      <c r="V108">
        <f t="shared" si="23"/>
        <v>23396599.198700707</v>
      </c>
    </row>
    <row r="109" spans="5:22" x14ac:dyDescent="0.15">
      <c r="E109" s="1">
        <v>43395</v>
      </c>
      <c r="F109">
        <f t="shared" si="15"/>
        <v>31656770403.219582</v>
      </c>
      <c r="G109">
        <f t="shared" si="16"/>
        <v>25971333.684185479</v>
      </c>
      <c r="H109">
        <v>10000000</v>
      </c>
      <c r="I109">
        <v>8.5000000000000006E-2</v>
      </c>
      <c r="J109">
        <f t="shared" si="12"/>
        <v>276816608.99653977</v>
      </c>
      <c r="K109">
        <f t="shared" si="17"/>
        <v>8204.0376682089209</v>
      </c>
      <c r="L109">
        <f t="shared" si="18"/>
        <v>96518.090214222597</v>
      </c>
      <c r="N109">
        <v>20000000000</v>
      </c>
      <c r="O109" s="2">
        <f t="shared" si="19"/>
        <v>1.5828385201609791</v>
      </c>
      <c r="P109" s="2">
        <f t="shared" si="20"/>
        <v>1.298566684209274E-3</v>
      </c>
      <c r="Q109" s="2">
        <f t="shared" si="13"/>
        <v>8.204037668208922E-4</v>
      </c>
      <c r="R109">
        <v>120000</v>
      </c>
      <c r="S109">
        <f t="shared" si="14"/>
        <v>217024.22145328717</v>
      </c>
      <c r="T109">
        <f t="shared" si="21"/>
        <v>7459.2648332037134</v>
      </c>
      <c r="U109">
        <f t="shared" si="22"/>
        <v>87756.056861220146</v>
      </c>
      <c r="V109">
        <f t="shared" si="23"/>
        <v>23613623.420153994</v>
      </c>
    </row>
    <row r="110" spans="5:22" x14ac:dyDescent="0.15">
      <c r="E110" s="1">
        <v>43396</v>
      </c>
      <c r="F110">
        <f t="shared" si="15"/>
        <v>31933587012.216122</v>
      </c>
      <c r="G110">
        <f t="shared" si="16"/>
        <v>26067851.774399702</v>
      </c>
      <c r="H110">
        <v>10000000</v>
      </c>
      <c r="I110">
        <v>8.5000000000000006E-2</v>
      </c>
      <c r="J110">
        <f t="shared" si="12"/>
        <v>276816608.99653977</v>
      </c>
      <c r="K110">
        <f t="shared" si="17"/>
        <v>8163.1455196146626</v>
      </c>
      <c r="L110">
        <f t="shared" si="18"/>
        <v>96037.006113113675</v>
      </c>
      <c r="N110">
        <v>20000000000</v>
      </c>
      <c r="O110" s="2">
        <f t="shared" si="19"/>
        <v>1.5966793506108061</v>
      </c>
      <c r="P110" s="2">
        <f t="shared" si="20"/>
        <v>1.3033925887199851E-3</v>
      </c>
      <c r="Q110" s="2">
        <f t="shared" si="13"/>
        <v>8.1631455196146628E-4</v>
      </c>
      <c r="R110">
        <v>120000</v>
      </c>
      <c r="S110">
        <f t="shared" si="14"/>
        <v>217024.22145328717</v>
      </c>
      <c r="T110">
        <f t="shared" si="21"/>
        <v>7462.5652396929045</v>
      </c>
      <c r="U110">
        <f t="shared" si="22"/>
        <v>87794.885172857699</v>
      </c>
      <c r="V110">
        <f t="shared" si="23"/>
        <v>23830647.641607281</v>
      </c>
    </row>
    <row r="111" spans="5:22" x14ac:dyDescent="0.15">
      <c r="E111" s="1">
        <v>43397</v>
      </c>
      <c r="F111">
        <f t="shared" si="15"/>
        <v>32210403621.212662</v>
      </c>
      <c r="G111">
        <f t="shared" si="16"/>
        <v>26163888.780512813</v>
      </c>
      <c r="H111">
        <v>10000000</v>
      </c>
      <c r="I111">
        <v>8.5000000000000006E-2</v>
      </c>
      <c r="J111">
        <f t="shared" si="12"/>
        <v>276816608.99653977</v>
      </c>
      <c r="K111">
        <f t="shared" si="17"/>
        <v>8122.8068695426646</v>
      </c>
      <c r="L111">
        <f t="shared" si="18"/>
        <v>95562.43375932546</v>
      </c>
      <c r="N111">
        <v>20000000000</v>
      </c>
      <c r="O111" s="2">
        <f t="shared" si="19"/>
        <v>1.6105201810606331</v>
      </c>
      <c r="P111" s="2">
        <f t="shared" si="20"/>
        <v>1.3081944390256406E-3</v>
      </c>
      <c r="Q111" s="2">
        <f t="shared" si="13"/>
        <v>8.1228068695426644E-4</v>
      </c>
      <c r="R111">
        <v>120000</v>
      </c>
      <c r="S111">
        <f t="shared" si="14"/>
        <v>217024.22145328717</v>
      </c>
      <c r="T111">
        <f t="shared" si="21"/>
        <v>7465.808918713331</v>
      </c>
      <c r="U111">
        <f t="shared" si="22"/>
        <v>87833.046102509776</v>
      </c>
      <c r="V111">
        <f t="shared" si="23"/>
        <v>24047671.863060568</v>
      </c>
    </row>
    <row r="112" spans="5:22" x14ac:dyDescent="0.15">
      <c r="E112" s="1">
        <v>43398</v>
      </c>
      <c r="F112">
        <f t="shared" si="15"/>
        <v>32487220230.209202</v>
      </c>
      <c r="G112">
        <f t="shared" si="16"/>
        <v>26259451.214272138</v>
      </c>
      <c r="H112">
        <v>10000000</v>
      </c>
      <c r="I112">
        <v>8.5000000000000006E-2</v>
      </c>
      <c r="J112">
        <f t="shared" si="12"/>
        <v>276816608.99653977</v>
      </c>
      <c r="K112">
        <f t="shared" si="17"/>
        <v>8083.0095736704525</v>
      </c>
      <c r="L112">
        <f t="shared" si="18"/>
        <v>95094.230278475909</v>
      </c>
      <c r="N112">
        <v>20000000000</v>
      </c>
      <c r="O112" s="2">
        <f t="shared" si="19"/>
        <v>1.6243610115104601</v>
      </c>
      <c r="P112" s="2">
        <f t="shared" si="20"/>
        <v>1.312972560713607E-3</v>
      </c>
      <c r="Q112" s="2">
        <f t="shared" si="13"/>
        <v>8.083009573670452E-4</v>
      </c>
      <c r="R112">
        <v>120000</v>
      </c>
      <c r="S112">
        <f t="shared" si="14"/>
        <v>217024.22145328717</v>
      </c>
      <c r="T112">
        <f t="shared" si="21"/>
        <v>7468.9973203526379</v>
      </c>
      <c r="U112">
        <f t="shared" si="22"/>
        <v>87870.556710031029</v>
      </c>
      <c r="V112">
        <f t="shared" si="23"/>
        <v>24264696.084513854</v>
      </c>
    </row>
    <row r="113" spans="5:22" x14ac:dyDescent="0.15">
      <c r="E113" s="1">
        <v>43399</v>
      </c>
      <c r="F113">
        <f t="shared" si="15"/>
        <v>32764036839.205742</v>
      </c>
      <c r="G113">
        <f t="shared" si="16"/>
        <v>26354545.444550615</v>
      </c>
      <c r="H113">
        <v>10000000</v>
      </c>
      <c r="I113">
        <v>8.5000000000000006E-2</v>
      </c>
      <c r="J113">
        <f t="shared" si="12"/>
        <v>276816608.99653977</v>
      </c>
      <c r="K113">
        <f t="shared" si="17"/>
        <v>8043.7418544880065</v>
      </c>
      <c r="L113">
        <f t="shared" si="18"/>
        <v>94632.257111623607</v>
      </c>
      <c r="N113">
        <v>20000000000</v>
      </c>
      <c r="O113" s="2">
        <f t="shared" si="19"/>
        <v>1.6382018419602871</v>
      </c>
      <c r="P113" s="2">
        <f t="shared" si="20"/>
        <v>1.3177272722275308E-3</v>
      </c>
      <c r="Q113" s="2">
        <f t="shared" si="13"/>
        <v>8.0437418544880058E-4</v>
      </c>
      <c r="R113">
        <v>120000</v>
      </c>
      <c r="S113">
        <f t="shared" si="14"/>
        <v>217024.22145328717</v>
      </c>
      <c r="T113">
        <f t="shared" si="21"/>
        <v>7472.1318456924982</v>
      </c>
      <c r="U113">
        <f t="shared" si="22"/>
        <v>87907.433478735271</v>
      </c>
      <c r="V113">
        <f t="shared" si="23"/>
        <v>24481720.305967141</v>
      </c>
    </row>
    <row r="114" spans="5:22" x14ac:dyDescent="0.15">
      <c r="E114" s="1">
        <v>43400</v>
      </c>
      <c r="F114">
        <f t="shared" si="15"/>
        <v>33040853448.202282</v>
      </c>
      <c r="G114">
        <f t="shared" si="16"/>
        <v>26449177.701662239</v>
      </c>
      <c r="H114">
        <v>10000000</v>
      </c>
      <c r="I114">
        <v>8.5000000000000006E-2</v>
      </c>
      <c r="J114">
        <f t="shared" si="12"/>
        <v>276816608.99653977</v>
      </c>
      <c r="K114">
        <f t="shared" si="17"/>
        <v>8004.9922872380612</v>
      </c>
      <c r="L114">
        <f t="shared" si="18"/>
        <v>94176.379849859542</v>
      </c>
      <c r="N114">
        <v>20000000000</v>
      </c>
      <c r="O114" s="2">
        <f t="shared" si="19"/>
        <v>1.652042672410114</v>
      </c>
      <c r="P114" s="2">
        <f t="shared" si="20"/>
        <v>1.3224588850831119E-3</v>
      </c>
      <c r="Q114" s="2">
        <f t="shared" si="13"/>
        <v>8.0049922872380615E-4</v>
      </c>
      <c r="R114">
        <v>120000</v>
      </c>
      <c r="S114">
        <f t="shared" si="14"/>
        <v>217024.22145328717</v>
      </c>
      <c r="T114">
        <f t="shared" si="21"/>
        <v>7475.2138488614801</v>
      </c>
      <c r="U114">
        <f t="shared" si="22"/>
        <v>87943.692339546818</v>
      </c>
      <c r="V114">
        <f t="shared" si="23"/>
        <v>24698744.527420428</v>
      </c>
    </row>
    <row r="115" spans="5:22" x14ac:dyDescent="0.15">
      <c r="E115" s="1">
        <v>43401</v>
      </c>
      <c r="F115">
        <f t="shared" si="15"/>
        <v>33317670057.198822</v>
      </c>
      <c r="G115">
        <f t="shared" si="16"/>
        <v>26543354.081512097</v>
      </c>
      <c r="H115">
        <v>10000000</v>
      </c>
      <c r="I115">
        <v>8.5000000000000006E-2</v>
      </c>
      <c r="J115">
        <f t="shared" si="12"/>
        <v>276816608.99653977</v>
      </c>
      <c r="K115">
        <f t="shared" si="17"/>
        <v>7966.7497865076475</v>
      </c>
      <c r="L115">
        <f t="shared" si="18"/>
        <v>93726.468076560559</v>
      </c>
      <c r="N115">
        <v>20000000000</v>
      </c>
      <c r="O115" s="2">
        <f t="shared" si="19"/>
        <v>1.665883502859941</v>
      </c>
      <c r="P115" s="2">
        <f t="shared" si="20"/>
        <v>1.3271677040756049E-3</v>
      </c>
      <c r="Q115" s="2">
        <f t="shared" si="13"/>
        <v>7.9667497865076485E-4</v>
      </c>
      <c r="R115">
        <v>120000</v>
      </c>
      <c r="S115">
        <f t="shared" si="14"/>
        <v>217024.22145328717</v>
      </c>
      <c r="T115">
        <f t="shared" si="21"/>
        <v>7478.2446389855704</v>
      </c>
      <c r="U115">
        <f t="shared" si="22"/>
        <v>87979.348693947875</v>
      </c>
      <c r="V115">
        <f t="shared" si="23"/>
        <v>24915768.748873714</v>
      </c>
    </row>
    <row r="116" spans="5:22" x14ac:dyDescent="0.15">
      <c r="E116" s="1">
        <v>43402</v>
      </c>
      <c r="F116">
        <f t="shared" si="15"/>
        <v>33594486666.195362</v>
      </c>
      <c r="G116">
        <f t="shared" si="16"/>
        <v>26637080.549588658</v>
      </c>
      <c r="H116">
        <v>10000000</v>
      </c>
      <c r="I116">
        <v>8.5000000000000006E-2</v>
      </c>
      <c r="J116">
        <f t="shared" si="12"/>
        <v>276816608.99653977</v>
      </c>
      <c r="K116">
        <f t="shared" si="17"/>
        <v>7929.0035934355765</v>
      </c>
      <c r="L116">
        <f t="shared" si="18"/>
        <v>93282.395216889126</v>
      </c>
      <c r="N116">
        <v>20000000000</v>
      </c>
      <c r="O116" s="2">
        <f t="shared" si="19"/>
        <v>1.679724333309768</v>
      </c>
      <c r="P116" s="2">
        <f t="shared" si="20"/>
        <v>1.3318540274794329E-3</v>
      </c>
      <c r="Q116" s="2">
        <f t="shared" si="13"/>
        <v>7.9290035934355765E-4</v>
      </c>
      <c r="R116">
        <v>120000</v>
      </c>
      <c r="S116">
        <f t="shared" si="14"/>
        <v>217024.22145328717</v>
      </c>
      <c r="T116">
        <f t="shared" si="21"/>
        <v>7481.2254820422695</v>
      </c>
      <c r="U116">
        <f t="shared" si="22"/>
        <v>88014.417435791402</v>
      </c>
      <c r="V116">
        <f t="shared" si="23"/>
        <v>25132792.970327001</v>
      </c>
    </row>
    <row r="117" spans="5:22" x14ac:dyDescent="0.15">
      <c r="E117" s="1">
        <v>43403</v>
      </c>
      <c r="F117">
        <f t="shared" si="15"/>
        <v>33871303275.191902</v>
      </c>
      <c r="G117">
        <f t="shared" si="16"/>
        <v>26730362.944805548</v>
      </c>
      <c r="H117">
        <v>10000000</v>
      </c>
      <c r="I117">
        <v>8.5000000000000006E-2</v>
      </c>
      <c r="J117">
        <f t="shared" si="12"/>
        <v>276816608.99653977</v>
      </c>
      <c r="K117">
        <f t="shared" si="17"/>
        <v>7891.7432635027835</v>
      </c>
      <c r="L117">
        <f t="shared" si="18"/>
        <v>92844.038394150382</v>
      </c>
      <c r="N117">
        <v>20000000000</v>
      </c>
      <c r="O117" s="2">
        <f t="shared" si="19"/>
        <v>1.6935651637595952</v>
      </c>
      <c r="P117" s="2">
        <f t="shared" si="20"/>
        <v>1.3365181472402773E-3</v>
      </c>
      <c r="Q117" s="2">
        <f t="shared" si="13"/>
        <v>7.8917432635027842E-4</v>
      </c>
      <c r="R117">
        <v>120000</v>
      </c>
      <c r="S117">
        <f t="shared" si="14"/>
        <v>217024.22145328717</v>
      </c>
      <c r="T117">
        <f t="shared" si="21"/>
        <v>7484.1576026237699</v>
      </c>
      <c r="U117">
        <f t="shared" si="22"/>
        <v>88048.912972044345</v>
      </c>
      <c r="V117">
        <f t="shared" si="23"/>
        <v>25349817.191780288</v>
      </c>
    </row>
    <row r="118" spans="5:22" x14ac:dyDescent="0.15">
      <c r="E118" s="1">
        <v>43404</v>
      </c>
      <c r="F118">
        <f t="shared" si="15"/>
        <v>34148119884.188442</v>
      </c>
      <c r="G118">
        <f t="shared" si="16"/>
        <v>26823206.983199697</v>
      </c>
      <c r="H118">
        <v>10000000</v>
      </c>
      <c r="I118">
        <v>8.5000000000000006E-2</v>
      </c>
      <c r="J118">
        <f t="shared" si="12"/>
        <v>276816608.99653977</v>
      </c>
      <c r="K118">
        <f t="shared" si="17"/>
        <v>7854.9586548744692</v>
      </c>
      <c r="L118">
        <f t="shared" si="18"/>
        <v>92411.278292640811</v>
      </c>
      <c r="N118">
        <v>20000000000</v>
      </c>
      <c r="O118" s="2">
        <f t="shared" si="19"/>
        <v>1.7074059942094222</v>
      </c>
      <c r="P118" s="2">
        <f t="shared" si="20"/>
        <v>1.3411603491599849E-3</v>
      </c>
      <c r="Q118" s="2">
        <f t="shared" si="13"/>
        <v>7.85495865487447E-4</v>
      </c>
      <c r="R118">
        <v>120000</v>
      </c>
      <c r="S118">
        <f t="shared" si="14"/>
        <v>217024.22145328717</v>
      </c>
      <c r="T118">
        <f t="shared" si="21"/>
        <v>7487.0421856143694</v>
      </c>
      <c r="U118">
        <f t="shared" si="22"/>
        <v>88082.849242521988</v>
      </c>
      <c r="V118">
        <f t="shared" si="23"/>
        <v>25566841.413233574</v>
      </c>
    </row>
    <row r="119" spans="5:22" x14ac:dyDescent="0.15">
      <c r="E119" s="1">
        <v>43405</v>
      </c>
      <c r="F119">
        <f t="shared" si="15"/>
        <v>34424936493.184982</v>
      </c>
      <c r="G119">
        <f t="shared" si="16"/>
        <v>26915618.261492338</v>
      </c>
      <c r="H119">
        <v>10000000</v>
      </c>
      <c r="I119">
        <v>8.5000000000000006E-2</v>
      </c>
      <c r="J119">
        <f t="shared" si="12"/>
        <v>276816608.99653977</v>
      </c>
      <c r="K119">
        <f t="shared" si="17"/>
        <v>7818.6399172648453</v>
      </c>
      <c r="L119">
        <f t="shared" si="18"/>
        <v>91983.999026645237</v>
      </c>
      <c r="N119">
        <v>20000000000</v>
      </c>
      <c r="O119" s="2">
        <f t="shared" si="19"/>
        <v>1.7212468246592492</v>
      </c>
      <c r="P119" s="2">
        <f t="shared" si="20"/>
        <v>1.345780913074617E-3</v>
      </c>
      <c r="Q119" s="2">
        <f t="shared" si="13"/>
        <v>7.8186399172648451E-4</v>
      </c>
      <c r="R119">
        <v>120000</v>
      </c>
      <c r="S119">
        <f t="shared" si="14"/>
        <v>217024.22145328717</v>
      </c>
      <c r="T119">
        <f t="shared" si="21"/>
        <v>7489.8803777869653</v>
      </c>
      <c r="U119">
        <f t="shared" si="22"/>
        <v>88116.239738670178</v>
      </c>
      <c r="V119">
        <f t="shared" si="23"/>
        <v>25783865.634686861</v>
      </c>
    </row>
    <row r="120" spans="5:22" x14ac:dyDescent="0.15">
      <c r="E120" s="1">
        <v>43406</v>
      </c>
      <c r="F120">
        <f t="shared" si="15"/>
        <v>34701753102.181519</v>
      </c>
      <c r="G120">
        <f t="shared" si="16"/>
        <v>27007602.260518983</v>
      </c>
      <c r="H120">
        <v>10000000</v>
      </c>
      <c r="I120">
        <v>8.5000000000000006E-2</v>
      </c>
      <c r="J120">
        <f t="shared" si="12"/>
        <v>276816608.99653977</v>
      </c>
      <c r="K120">
        <f t="shared" si="17"/>
        <v>7782.7774812970929</v>
      </c>
      <c r="L120">
        <f t="shared" si="18"/>
        <v>91562.088015259913</v>
      </c>
      <c r="N120">
        <v>20000000000</v>
      </c>
      <c r="O120" s="2">
        <f t="shared" si="19"/>
        <v>1.7350876551090759</v>
      </c>
      <c r="P120" s="2">
        <f t="shared" si="20"/>
        <v>1.350380113025949E-3</v>
      </c>
      <c r="Q120" s="2">
        <f t="shared" si="13"/>
        <v>7.7827774812970919E-4</v>
      </c>
      <c r="R120">
        <v>120000</v>
      </c>
      <c r="S120">
        <f t="shared" si="14"/>
        <v>217024.22145328717</v>
      </c>
      <c r="T120">
        <f t="shared" si="21"/>
        <v>7492.6732893231292</v>
      </c>
      <c r="U120">
        <f t="shared" si="22"/>
        <v>88149.097521448566</v>
      </c>
      <c r="V120">
        <f t="shared" si="23"/>
        <v>26000889.856140148</v>
      </c>
    </row>
    <row r="121" spans="5:22" x14ac:dyDescent="0.15">
      <c r="E121" s="1">
        <v>43407</v>
      </c>
      <c r="F121">
        <f t="shared" si="15"/>
        <v>34978569711.178055</v>
      </c>
      <c r="G121">
        <f t="shared" si="16"/>
        <v>27099164.348534241</v>
      </c>
      <c r="H121">
        <v>10000000</v>
      </c>
      <c r="I121">
        <v>8.5000000000000006E-2</v>
      </c>
      <c r="J121">
        <f t="shared" si="12"/>
        <v>276816608.99653977</v>
      </c>
      <c r="K121">
        <f t="shared" si="17"/>
        <v>7747.3620483327531</v>
      </c>
      <c r="L121">
        <f t="shared" si="18"/>
        <v>91145.435862738261</v>
      </c>
      <c r="N121">
        <v>20000000000</v>
      </c>
      <c r="O121" s="2">
        <f t="shared" si="19"/>
        <v>1.7489284855589027</v>
      </c>
      <c r="P121" s="2">
        <f t="shared" si="20"/>
        <v>1.3549582174267121E-3</v>
      </c>
      <c r="Q121" s="2">
        <f t="shared" si="13"/>
        <v>7.7473620483327528E-4</v>
      </c>
      <c r="R121">
        <v>120000</v>
      </c>
      <c r="S121">
        <f t="shared" si="14"/>
        <v>217024.22145328717</v>
      </c>
      <c r="T121">
        <f t="shared" si="21"/>
        <v>7495.4219952610047</v>
      </c>
      <c r="U121">
        <f t="shared" si="22"/>
        <v>88181.435238364749</v>
      </c>
      <c r="V121">
        <f t="shared" si="23"/>
        <v>26217914.077593435</v>
      </c>
    </row>
    <row r="122" spans="5:22" x14ac:dyDescent="0.15">
      <c r="E122" s="1">
        <v>43408</v>
      </c>
      <c r="F122">
        <f t="shared" si="15"/>
        <v>35255386320.174591</v>
      </c>
      <c r="G122">
        <f t="shared" si="16"/>
        <v>27190309.78439698</v>
      </c>
      <c r="H122">
        <v>10000000</v>
      </c>
      <c r="I122">
        <v>8.5000000000000006E-2</v>
      </c>
      <c r="J122">
        <f t="shared" si="12"/>
        <v>276816608.99653977</v>
      </c>
      <c r="K122">
        <f t="shared" si="17"/>
        <v>7712.3845807463358</v>
      </c>
      <c r="L122">
        <f t="shared" si="18"/>
        <v>90733.936244074532</v>
      </c>
      <c r="N122">
        <v>20000000000</v>
      </c>
      <c r="O122" s="2">
        <f t="shared" si="19"/>
        <v>1.7627693160087297</v>
      </c>
      <c r="P122" s="2">
        <f t="shared" si="20"/>
        <v>1.359515489219849E-3</v>
      </c>
      <c r="Q122" s="2">
        <f t="shared" si="13"/>
        <v>7.712384580746335E-4</v>
      </c>
      <c r="R122">
        <v>120000</v>
      </c>
      <c r="S122">
        <f t="shared" si="14"/>
        <v>217024.22145328717</v>
      </c>
      <c r="T122">
        <f t="shared" si="21"/>
        <v>7498.1275368749984</v>
      </c>
      <c r="U122">
        <f t="shared" si="22"/>
        <v>88213.265139705851</v>
      </c>
      <c r="V122">
        <f t="shared" si="23"/>
        <v>26434938.299046721</v>
      </c>
    </row>
    <row r="123" spans="5:22" x14ac:dyDescent="0.15">
      <c r="E123" s="1">
        <v>43409</v>
      </c>
      <c r="F123">
        <f t="shared" si="15"/>
        <v>35532202929.171127</v>
      </c>
      <c r="G123">
        <f t="shared" si="16"/>
        <v>27281043.720641054</v>
      </c>
      <c r="H123">
        <v>10000000</v>
      </c>
      <c r="I123">
        <v>8.5000000000000006E-2</v>
      </c>
      <c r="J123">
        <f t="shared" si="12"/>
        <v>276816608.99653977</v>
      </c>
      <c r="K123">
        <f t="shared" si="17"/>
        <v>7677.8362926223017</v>
      </c>
      <c r="L123">
        <f t="shared" si="18"/>
        <v>90327.48579555648</v>
      </c>
      <c r="N123">
        <v>20000000000</v>
      </c>
      <c r="O123" s="2">
        <f t="shared" si="19"/>
        <v>1.7766101464585564</v>
      </c>
      <c r="P123" s="2">
        <f t="shared" si="20"/>
        <v>1.3640521860320528E-3</v>
      </c>
      <c r="Q123" s="2">
        <f t="shared" si="13"/>
        <v>7.6778362926223018E-4</v>
      </c>
      <c r="R123">
        <v>120000</v>
      </c>
      <c r="S123">
        <f t="shared" si="14"/>
        <v>217024.22145328717</v>
      </c>
      <c r="T123">
        <f t="shared" si="21"/>
        <v>7500.7909229909737</v>
      </c>
      <c r="U123">
        <f t="shared" si="22"/>
        <v>88244.599094011443</v>
      </c>
      <c r="V123">
        <f t="shared" si="23"/>
        <v>26651962.520500008</v>
      </c>
    </row>
    <row r="124" spans="5:22" x14ac:dyDescent="0.15">
      <c r="E124" s="1">
        <v>43410</v>
      </c>
      <c r="F124">
        <f t="shared" si="15"/>
        <v>35809019538.167664</v>
      </c>
      <c r="G124">
        <f t="shared" si="16"/>
        <v>27371371.206436612</v>
      </c>
      <c r="H124">
        <v>10000000</v>
      </c>
      <c r="I124">
        <v>8.5000000000000006E-2</v>
      </c>
      <c r="J124">
        <f t="shared" si="12"/>
        <v>276816608.99653977</v>
      </c>
      <c r="K124">
        <f t="shared" si="17"/>
        <v>7643.7086408530013</v>
      </c>
      <c r="L124">
        <f t="shared" si="18"/>
        <v>89925.984010035303</v>
      </c>
      <c r="N124">
        <v>20000000000</v>
      </c>
      <c r="O124" s="2">
        <f t="shared" si="19"/>
        <v>1.7904509769083832</v>
      </c>
      <c r="P124" s="2">
        <f t="shared" si="20"/>
        <v>1.3685685603218305E-3</v>
      </c>
      <c r="Q124" s="2">
        <f t="shared" si="13"/>
        <v>7.6437086408530017E-4</v>
      </c>
      <c r="R124">
        <v>120000</v>
      </c>
      <c r="S124">
        <f t="shared" si="14"/>
        <v>217024.22145328717</v>
      </c>
      <c r="T124">
        <f t="shared" si="21"/>
        <v>7503.413131240447</v>
      </c>
      <c r="U124">
        <f t="shared" si="22"/>
        <v>88275.448602828779</v>
      </c>
      <c r="V124">
        <f t="shared" si="23"/>
        <v>26868986.741953295</v>
      </c>
    </row>
    <row r="125" spans="5:22" x14ac:dyDescent="0.15">
      <c r="E125" s="1">
        <v>43411</v>
      </c>
      <c r="F125">
        <f t="shared" si="15"/>
        <v>36085836147.1642</v>
      </c>
      <c r="G125">
        <f t="shared" si="16"/>
        <v>27461297.190446649</v>
      </c>
      <c r="H125">
        <v>10000000</v>
      </c>
      <c r="I125">
        <v>8.5000000000000006E-2</v>
      </c>
      <c r="J125">
        <f t="shared" si="12"/>
        <v>276816608.99653977</v>
      </c>
      <c r="K125">
        <f t="shared" si="17"/>
        <v>7609.9933166172987</v>
      </c>
      <c r="L125">
        <f t="shared" si="18"/>
        <v>89529.333136674089</v>
      </c>
      <c r="N125">
        <v>20000000000</v>
      </c>
      <c r="O125" s="2">
        <f t="shared" si="19"/>
        <v>1.8042918073582099</v>
      </c>
      <c r="P125" s="2">
        <f t="shared" si="20"/>
        <v>1.3730648595223324E-3</v>
      </c>
      <c r="Q125" s="2">
        <f t="shared" si="13"/>
        <v>7.6099933166172981E-4</v>
      </c>
      <c r="R125">
        <v>120000</v>
      </c>
      <c r="S125">
        <f t="shared" si="14"/>
        <v>217024.22145328717</v>
      </c>
      <c r="T125">
        <f t="shared" si="21"/>
        <v>7505.9951092570518</v>
      </c>
      <c r="U125">
        <f t="shared" si="22"/>
        <v>88305.824814788837</v>
      </c>
      <c r="V125">
        <f t="shared" si="23"/>
        <v>27086010.963406581</v>
      </c>
    </row>
    <row r="126" spans="5:22" x14ac:dyDescent="0.15">
      <c r="E126" s="1">
        <v>43412</v>
      </c>
      <c r="F126">
        <f t="shared" si="15"/>
        <v>36362652756.160736</v>
      </c>
      <c r="G126">
        <f t="shared" si="16"/>
        <v>27550826.523583323</v>
      </c>
      <c r="H126">
        <v>10000000</v>
      </c>
      <c r="I126">
        <v>8.5000000000000006E-2</v>
      </c>
      <c r="J126">
        <f t="shared" si="12"/>
        <v>276816608.99653977</v>
      </c>
      <c r="K126">
        <f t="shared" si="17"/>
        <v>7576.6822372208608</v>
      </c>
      <c r="L126">
        <f t="shared" si="18"/>
        <v>89137.438084951296</v>
      </c>
      <c r="N126">
        <v>20000000000</v>
      </c>
      <c r="O126" s="2">
        <f t="shared" si="19"/>
        <v>1.8181326378080369</v>
      </c>
      <c r="P126" s="2">
        <f t="shared" si="20"/>
        <v>1.3775413261791661E-3</v>
      </c>
      <c r="Q126" s="2">
        <f t="shared" si="13"/>
        <v>7.5766822372208607E-4</v>
      </c>
      <c r="R126">
        <v>120000</v>
      </c>
      <c r="S126">
        <f t="shared" si="14"/>
        <v>217024.22145328717</v>
      </c>
      <c r="T126">
        <f t="shared" si="21"/>
        <v>7508.5377758183649</v>
      </c>
      <c r="U126">
        <f t="shared" si="22"/>
        <v>88335.738539039579</v>
      </c>
      <c r="V126">
        <f t="shared" si="23"/>
        <v>27303035.184859868</v>
      </c>
    </row>
    <row r="127" spans="5:22" x14ac:dyDescent="0.15">
      <c r="E127" s="1">
        <v>43413</v>
      </c>
      <c r="F127">
        <f t="shared" si="15"/>
        <v>36639469365.157272</v>
      </c>
      <c r="G127">
        <f t="shared" si="16"/>
        <v>27639963.961668275</v>
      </c>
      <c r="H127">
        <v>10000000</v>
      </c>
      <c r="I127">
        <v>8.5000000000000006E-2</v>
      </c>
      <c r="J127">
        <f t="shared" si="12"/>
        <v>276816608.99653977</v>
      </c>
      <c r="K127">
        <f t="shared" si="17"/>
        <v>7543.7675382801308</v>
      </c>
      <c r="L127">
        <f t="shared" si="18"/>
        <v>88750.206332707414</v>
      </c>
      <c r="N127">
        <v>20000000000</v>
      </c>
      <c r="O127" s="2">
        <f t="shared" si="19"/>
        <v>1.8319734682578637</v>
      </c>
      <c r="P127" s="2">
        <f t="shared" si="20"/>
        <v>1.3819981980834138E-3</v>
      </c>
      <c r="Q127" s="2">
        <f t="shared" si="13"/>
        <v>7.543767538280131E-4</v>
      </c>
      <c r="R127">
        <v>120000</v>
      </c>
      <c r="S127">
        <f t="shared" si="14"/>
        <v>217024.22145328717</v>
      </c>
      <c r="T127">
        <f t="shared" si="21"/>
        <v>7511.0420219359603</v>
      </c>
      <c r="U127">
        <f t="shared" si="22"/>
        <v>88365.200258070108</v>
      </c>
      <c r="V127">
        <f t="shared" si="23"/>
        <v>27520059.406313155</v>
      </c>
    </row>
    <row r="128" spans="5:22" x14ac:dyDescent="0.15">
      <c r="E128" s="1">
        <v>43414</v>
      </c>
      <c r="F128">
        <f t="shared" si="15"/>
        <v>36916285974.153809</v>
      </c>
      <c r="G128">
        <f t="shared" si="16"/>
        <v>27728714.168000981</v>
      </c>
      <c r="H128">
        <v>10000000</v>
      </c>
      <c r="I128">
        <v>8.5000000000000006E-2</v>
      </c>
      <c r="J128">
        <f t="shared" si="12"/>
        <v>276816608.99653977</v>
      </c>
      <c r="K128">
        <f t="shared" si="17"/>
        <v>7511.2415662330386</v>
      </c>
      <c r="L128">
        <f t="shared" si="18"/>
        <v>88367.547838035738</v>
      </c>
      <c r="N128">
        <v>20000000000</v>
      </c>
      <c r="O128" s="2">
        <f t="shared" si="19"/>
        <v>1.8458142987076904</v>
      </c>
      <c r="P128" s="2">
        <f t="shared" si="20"/>
        <v>1.386435708400049E-3</v>
      </c>
      <c r="Q128" s="2">
        <f t="shared" si="13"/>
        <v>7.5112415662330389E-4</v>
      </c>
      <c r="R128">
        <v>120000</v>
      </c>
      <c r="S128">
        <f t="shared" si="14"/>
        <v>217024.22145328717</v>
      </c>
      <c r="T128">
        <f t="shared" si="21"/>
        <v>7513.5087118964248</v>
      </c>
      <c r="U128">
        <f t="shared" si="22"/>
        <v>88394.220139957935</v>
      </c>
      <c r="V128">
        <f t="shared" si="23"/>
        <v>27737083.627766442</v>
      </c>
    </row>
    <row r="129" spans="5:22" x14ac:dyDescent="0.15">
      <c r="E129" s="1">
        <v>43415</v>
      </c>
      <c r="F129">
        <f t="shared" si="15"/>
        <v>37193102583.150345</v>
      </c>
      <c r="G129">
        <f t="shared" si="16"/>
        <v>27817081.715839017</v>
      </c>
      <c r="H129">
        <v>10000000</v>
      </c>
      <c r="I129">
        <v>8.5000000000000006E-2</v>
      </c>
      <c r="J129">
        <f t="shared" si="12"/>
        <v>276816608.99653977</v>
      </c>
      <c r="K129">
        <f t="shared" si="17"/>
        <v>7479.0968711604701</v>
      </c>
      <c r="L129">
        <f t="shared" si="18"/>
        <v>87989.374954829051</v>
      </c>
      <c r="N129">
        <v>20000000000</v>
      </c>
      <c r="O129" s="2">
        <f t="shared" si="19"/>
        <v>1.8596551291575172</v>
      </c>
      <c r="P129" s="2">
        <f t="shared" si="20"/>
        <v>1.3908540857919508E-3</v>
      </c>
      <c r="Q129" s="2">
        <f t="shared" si="13"/>
        <v>7.4790968711604705E-4</v>
      </c>
      <c r="R129">
        <v>120000</v>
      </c>
      <c r="S129">
        <f t="shared" si="14"/>
        <v>217024.22145328717</v>
      </c>
      <c r="T129">
        <f t="shared" si="21"/>
        <v>7515.9386842558888</v>
      </c>
      <c r="U129">
        <f t="shared" si="22"/>
        <v>88422.808050069274</v>
      </c>
      <c r="V129">
        <f t="shared" si="23"/>
        <v>27954107.849219728</v>
      </c>
    </row>
    <row r="130" spans="5:22" x14ac:dyDescent="0.15">
      <c r="E130" s="1">
        <v>43416</v>
      </c>
      <c r="F130">
        <f t="shared" si="15"/>
        <v>37469919192.146881</v>
      </c>
      <c r="G130">
        <f t="shared" si="16"/>
        <v>27905071.090793848</v>
      </c>
      <c r="H130">
        <v>10000000</v>
      </c>
      <c r="I130">
        <v>8.5000000000000006E-2</v>
      </c>
      <c r="J130">
        <f t="shared" si="12"/>
        <v>276816608.99653977</v>
      </c>
      <c r="K130">
        <f t="shared" si="17"/>
        <v>7447.3261999033939</v>
      </c>
      <c r="L130">
        <f t="shared" si="18"/>
        <v>87615.602351804628</v>
      </c>
      <c r="N130">
        <v>20000000000</v>
      </c>
      <c r="O130" s="2">
        <f t="shared" si="19"/>
        <v>1.8734959596073442</v>
      </c>
      <c r="P130" s="2">
        <f t="shared" si="20"/>
        <v>1.3952535545396923E-3</v>
      </c>
      <c r="Q130" s="2">
        <f t="shared" si="13"/>
        <v>7.4473261999033935E-4</v>
      </c>
      <c r="R130">
        <v>120000</v>
      </c>
      <c r="S130">
        <f t="shared" si="14"/>
        <v>217024.22145328717</v>
      </c>
      <c r="T130">
        <f t="shared" si="21"/>
        <v>7518.3327527904712</v>
      </c>
      <c r="U130">
        <f t="shared" si="22"/>
        <v>88450.973562240833</v>
      </c>
      <c r="V130">
        <f t="shared" si="23"/>
        <v>28171132.070673015</v>
      </c>
    </row>
    <row r="131" spans="5:22" x14ac:dyDescent="0.15">
      <c r="E131" s="1">
        <v>43417</v>
      </c>
      <c r="F131">
        <f t="shared" si="15"/>
        <v>37746735801.143417</v>
      </c>
      <c r="G131">
        <f t="shared" si="16"/>
        <v>27992686.693145651</v>
      </c>
      <c r="H131">
        <v>10000000</v>
      </c>
      <c r="I131">
        <v>8.5000000000000006E-2</v>
      </c>
      <c r="J131">
        <f t="shared" si="12"/>
        <v>276816608.99653977</v>
      </c>
      <c r="K131">
        <f t="shared" si="17"/>
        <v>7415.9224894613799</v>
      </c>
      <c r="L131">
        <f t="shared" si="18"/>
        <v>87246.146934839751</v>
      </c>
      <c r="N131">
        <v>20000000000</v>
      </c>
      <c r="O131" s="2">
        <f t="shared" si="19"/>
        <v>1.8873367900571709</v>
      </c>
      <c r="P131" s="2">
        <f t="shared" si="20"/>
        <v>1.3996343346572826E-3</v>
      </c>
      <c r="Q131" s="2">
        <f t="shared" si="13"/>
        <v>7.4159224894613802E-4</v>
      </c>
      <c r="R131">
        <v>120000</v>
      </c>
      <c r="S131">
        <f t="shared" si="14"/>
        <v>217024.22145328717</v>
      </c>
      <c r="T131">
        <f t="shared" si="21"/>
        <v>7520.6917074049015</v>
      </c>
      <c r="U131">
        <f t="shared" si="22"/>
        <v>88478.725969469422</v>
      </c>
      <c r="V131">
        <f t="shared" si="23"/>
        <v>28388156.292126302</v>
      </c>
    </row>
    <row r="132" spans="5:22" x14ac:dyDescent="0.15">
      <c r="E132" s="1">
        <v>43418</v>
      </c>
      <c r="F132">
        <f t="shared" si="15"/>
        <v>38023552410.139954</v>
      </c>
      <c r="G132">
        <f t="shared" si="16"/>
        <v>28079932.840080492</v>
      </c>
      <c r="H132">
        <v>10000000</v>
      </c>
      <c r="I132">
        <v>8.5000000000000006E-2</v>
      </c>
      <c r="J132">
        <f t="shared" si="12"/>
        <v>276816608.99653977</v>
      </c>
      <c r="K132">
        <f t="shared" si="17"/>
        <v>7384.8788606590742</v>
      </c>
      <c r="L132">
        <f t="shared" si="18"/>
        <v>86880.92777245969</v>
      </c>
      <c r="N132">
        <v>20000000000</v>
      </c>
      <c r="O132" s="2">
        <f t="shared" si="19"/>
        <v>1.9011776205069977</v>
      </c>
      <c r="P132" s="2">
        <f t="shared" si="20"/>
        <v>1.4039966420040246E-3</v>
      </c>
      <c r="Q132" s="2">
        <f t="shared" si="13"/>
        <v>7.3848788606590741E-4</v>
      </c>
      <c r="R132">
        <v>120000</v>
      </c>
      <c r="S132">
        <f t="shared" si="14"/>
        <v>217024.22145328717</v>
      </c>
      <c r="T132">
        <f t="shared" si="21"/>
        <v>7523.0163150014587</v>
      </c>
      <c r="U132">
        <f t="shared" si="22"/>
        <v>88506.0742941348</v>
      </c>
      <c r="V132">
        <f t="shared" si="23"/>
        <v>28605180.513579588</v>
      </c>
    </row>
    <row r="133" spans="5:22" x14ac:dyDescent="0.15">
      <c r="E133" s="1">
        <v>43419</v>
      </c>
      <c r="F133">
        <f t="shared" si="15"/>
        <v>38300369019.13649</v>
      </c>
      <c r="G133">
        <f t="shared" si="16"/>
        <v>28166813.767852951</v>
      </c>
      <c r="H133">
        <v>10000000</v>
      </c>
      <c r="I133">
        <v>8.5000000000000006E-2</v>
      </c>
      <c r="J133">
        <f t="shared" si="12"/>
        <v>276816608.99653977</v>
      </c>
      <c r="K133">
        <f t="shared" si="17"/>
        <v>7354.1886120678409</v>
      </c>
      <c r="L133">
        <f t="shared" si="18"/>
        <v>86519.866024327537</v>
      </c>
      <c r="N133">
        <v>20000000000</v>
      </c>
      <c r="O133" s="2">
        <f t="shared" si="19"/>
        <v>1.9150184509568244</v>
      </c>
      <c r="P133" s="2">
        <f t="shared" si="20"/>
        <v>1.4083406883926475E-3</v>
      </c>
      <c r="Q133" s="2">
        <f t="shared" si="13"/>
        <v>7.3541886120678411E-4</v>
      </c>
      <c r="R133">
        <v>120000</v>
      </c>
      <c r="S133">
        <f t="shared" si="14"/>
        <v>217024.22145328717</v>
      </c>
      <c r="T133">
        <f t="shared" si="21"/>
        <v>7525.3073203112162</v>
      </c>
      <c r="U133">
        <f t="shared" si="22"/>
        <v>88533.027297779015</v>
      </c>
      <c r="V133">
        <f t="shared" si="23"/>
        <v>28822204.735032875</v>
      </c>
    </row>
    <row r="134" spans="5:22" x14ac:dyDescent="0.15">
      <c r="E134" s="1">
        <v>43420</v>
      </c>
      <c r="F134">
        <f t="shared" si="15"/>
        <v>38577185628.133026</v>
      </c>
      <c r="G134">
        <f t="shared" si="16"/>
        <v>28253333.633877277</v>
      </c>
      <c r="H134">
        <v>10000000</v>
      </c>
      <c r="I134">
        <v>8.5000000000000006E-2</v>
      </c>
      <c r="J134">
        <f t="shared" si="12"/>
        <v>276816608.99653977</v>
      </c>
      <c r="K134">
        <f t="shared" si="17"/>
        <v>7323.8452141705957</v>
      </c>
      <c r="L134">
        <f t="shared" si="18"/>
        <v>86162.884872595241</v>
      </c>
      <c r="N134">
        <v>20000000000</v>
      </c>
      <c r="O134" s="2">
        <f t="shared" si="19"/>
        <v>1.9288592814066514</v>
      </c>
      <c r="P134" s="2">
        <f t="shared" si="20"/>
        <v>1.4126666816938638E-3</v>
      </c>
      <c r="Q134" s="2">
        <f t="shared" si="13"/>
        <v>7.3238452141705958E-4</v>
      </c>
      <c r="R134">
        <v>120000</v>
      </c>
      <c r="S134">
        <f t="shared" si="14"/>
        <v>217024.22145328717</v>
      </c>
      <c r="T134">
        <f t="shared" si="21"/>
        <v>7527.5654466895176</v>
      </c>
      <c r="U134">
        <f t="shared" si="22"/>
        <v>88559.593490464904</v>
      </c>
      <c r="V134">
        <f t="shared" si="23"/>
        <v>29039228.956486162</v>
      </c>
    </row>
    <row r="135" spans="5:22" x14ac:dyDescent="0.15">
      <c r="E135" s="1">
        <v>43421</v>
      </c>
      <c r="F135">
        <f t="shared" si="15"/>
        <v>38854002237.129562</v>
      </c>
      <c r="G135">
        <f t="shared" si="16"/>
        <v>28339496.518749874</v>
      </c>
      <c r="H135">
        <v>10000000</v>
      </c>
      <c r="I135">
        <v>8.5000000000000006E-2</v>
      </c>
      <c r="J135">
        <f t="shared" si="12"/>
        <v>276816608.99653977</v>
      </c>
      <c r="K135">
        <f t="shared" si="17"/>
        <v>7293.8423037583907</v>
      </c>
      <c r="L135">
        <f t="shared" si="18"/>
        <v>85809.909455981062</v>
      </c>
      <c r="N135">
        <v>20000000000</v>
      </c>
      <c r="O135" s="2">
        <f t="shared" si="19"/>
        <v>1.9427001118564782</v>
      </c>
      <c r="P135" s="2">
        <f t="shared" si="20"/>
        <v>1.4169748259374936E-3</v>
      </c>
      <c r="Q135" s="2">
        <f t="shared" si="13"/>
        <v>7.2938423037583909E-4</v>
      </c>
      <c r="R135">
        <v>120000</v>
      </c>
      <c r="S135">
        <f t="shared" si="14"/>
        <v>217024.22145328717</v>
      </c>
      <c r="T135">
        <f t="shared" si="21"/>
        <v>7529.7913968774265</v>
      </c>
      <c r="U135">
        <f t="shared" si="22"/>
        <v>88585.781139734419</v>
      </c>
      <c r="V135">
        <f t="shared" si="23"/>
        <v>29256253.177939449</v>
      </c>
    </row>
    <row r="136" spans="5:22" x14ac:dyDescent="0.15">
      <c r="E136" s="1">
        <v>43422</v>
      </c>
      <c r="F136">
        <f t="shared" si="15"/>
        <v>39130818846.126099</v>
      </c>
      <c r="G136">
        <f t="shared" si="16"/>
        <v>28425306.428205855</v>
      </c>
      <c r="H136">
        <v>10000000</v>
      </c>
      <c r="I136">
        <v>8.5000000000000006E-2</v>
      </c>
      <c r="J136">
        <f t="shared" ref="J136:J199" si="24">H136/0.51*1.2/I136</f>
        <v>276816608.99653977</v>
      </c>
      <c r="K136">
        <f t="shared" si="17"/>
        <v>7264.1736785479834</v>
      </c>
      <c r="L136">
        <f t="shared" si="18"/>
        <v>85460.866806446851</v>
      </c>
      <c r="N136">
        <v>20000000000</v>
      </c>
      <c r="O136" s="2">
        <f t="shared" si="19"/>
        <v>1.9565409423063049</v>
      </c>
      <c r="P136" s="2">
        <f t="shared" si="20"/>
        <v>1.4212653214102928E-3</v>
      </c>
      <c r="Q136" s="2">
        <f t="shared" ref="Q136:Q199" si="25">G136/F136</f>
        <v>7.2641736785479831E-4</v>
      </c>
      <c r="R136">
        <v>120000</v>
      </c>
      <c r="S136">
        <f t="shared" ref="S136:S199" si="26">J136*49%/75000000*R136</f>
        <v>217024.22145328717</v>
      </c>
      <c r="T136">
        <f t="shared" si="21"/>
        <v>7531.9858537308764</v>
      </c>
      <c r="U136">
        <f t="shared" si="22"/>
        <v>88611.598279186772</v>
      </c>
      <c r="V136">
        <f t="shared" si="23"/>
        <v>29473277.399392735</v>
      </c>
    </row>
    <row r="137" spans="5:22" x14ac:dyDescent="0.15">
      <c r="E137" s="1">
        <v>43423</v>
      </c>
      <c r="F137">
        <f t="shared" ref="F137:F200" si="27">F136+J136</f>
        <v>39407635455.122635</v>
      </c>
      <c r="G137">
        <f t="shared" ref="G137:G200" si="28">G136+L136</f>
        <v>28510767.295012303</v>
      </c>
      <c r="H137">
        <v>10000000</v>
      </c>
      <c r="I137">
        <v>8.5000000000000006E-2</v>
      </c>
      <c r="J137">
        <f t="shared" si="24"/>
        <v>276816608.99653977</v>
      </c>
      <c r="K137">
        <f t="shared" ref="K137:K200" si="29">H137*G137/F137</f>
        <v>7234.8332920102057</v>
      </c>
      <c r="L137">
        <f t="shared" ref="L137:L200" si="30">K137/I137</f>
        <v>85115.68578835536</v>
      </c>
      <c r="N137">
        <v>20000000000</v>
      </c>
      <c r="O137" s="2">
        <f t="shared" ref="O137:O200" si="31">F137/N137</f>
        <v>1.9703817727561317</v>
      </c>
      <c r="P137" s="2">
        <f t="shared" ref="P137:P200" si="32">G137/N137</f>
        <v>1.4255383647506152E-3</v>
      </c>
      <c r="Q137" s="2">
        <f t="shared" si="25"/>
        <v>7.2348332920102064E-4</v>
      </c>
      <c r="R137">
        <v>120000</v>
      </c>
      <c r="S137">
        <f t="shared" si="26"/>
        <v>217024.22145328717</v>
      </c>
      <c r="T137">
        <f t="shared" ref="T137:T200" si="33">V137/F137*H137</f>
        <v>7534.1494809190717</v>
      </c>
      <c r="U137">
        <f t="shared" ref="U137:U200" si="34">T137/I137</f>
        <v>88637.052716694961</v>
      </c>
      <c r="V137">
        <f t="shared" ref="V137:V200" si="35">V136+S137</f>
        <v>29690301.620846022</v>
      </c>
    </row>
    <row r="138" spans="5:22" x14ac:dyDescent="0.15">
      <c r="E138" s="1">
        <v>43424</v>
      </c>
      <c r="F138">
        <f t="shared" si="27"/>
        <v>39684452064.119171</v>
      </c>
      <c r="G138">
        <f t="shared" si="28"/>
        <v>28595882.980800658</v>
      </c>
      <c r="H138">
        <v>10000000</v>
      </c>
      <c r="I138">
        <v>8.5000000000000006E-2</v>
      </c>
      <c r="J138">
        <f t="shared" si="24"/>
        <v>276816608.99653977</v>
      </c>
      <c r="K138">
        <f t="shared" si="29"/>
        <v>7205.81524839944</v>
      </c>
      <c r="L138">
        <f t="shared" si="30"/>
        <v>84774.297039993398</v>
      </c>
      <c r="N138">
        <v>20000000000</v>
      </c>
      <c r="O138" s="2">
        <f t="shared" si="31"/>
        <v>1.9842226032059584</v>
      </c>
      <c r="P138" s="2">
        <f t="shared" si="32"/>
        <v>1.429794149040033E-3</v>
      </c>
      <c r="Q138" s="2">
        <f t="shared" si="25"/>
        <v>7.2058152483994405E-4</v>
      </c>
      <c r="R138">
        <v>120000</v>
      </c>
      <c r="S138">
        <f t="shared" si="26"/>
        <v>217024.22145328717</v>
      </c>
      <c r="T138">
        <f t="shared" si="33"/>
        <v>7536.2829235936752</v>
      </c>
      <c r="U138">
        <f t="shared" si="34"/>
        <v>88662.152042278525</v>
      </c>
      <c r="V138">
        <f t="shared" si="35"/>
        <v>29907325.842299309</v>
      </c>
    </row>
    <row r="139" spans="5:22" x14ac:dyDescent="0.15">
      <c r="E139" s="1">
        <v>43425</v>
      </c>
      <c r="F139">
        <f t="shared" si="27"/>
        <v>39961268673.115707</v>
      </c>
      <c r="G139">
        <f t="shared" si="28"/>
        <v>28680657.277840652</v>
      </c>
      <c r="H139">
        <v>10000000</v>
      </c>
      <c r="I139">
        <v>8.5000000000000006E-2</v>
      </c>
      <c r="J139">
        <f t="shared" si="24"/>
        <v>276816608.99653977</v>
      </c>
      <c r="K139">
        <f t="shared" si="29"/>
        <v>7177.1137979750411</v>
      </c>
      <c r="L139">
        <f t="shared" si="30"/>
        <v>84436.632917353418</v>
      </c>
      <c r="N139">
        <v>20000000000</v>
      </c>
      <c r="O139" s="2">
        <f t="shared" si="31"/>
        <v>1.9980634336557854</v>
      </c>
      <c r="P139" s="2">
        <f t="shared" si="32"/>
        <v>1.4340328638920326E-3</v>
      </c>
      <c r="Q139" s="2">
        <f t="shared" si="25"/>
        <v>7.177113797975041E-4</v>
      </c>
      <c r="R139">
        <v>120000</v>
      </c>
      <c r="S139">
        <f t="shared" si="26"/>
        <v>217024.22145328717</v>
      </c>
      <c r="T139">
        <f t="shared" si="33"/>
        <v>7538.3868090301685</v>
      </c>
      <c r="U139">
        <f t="shared" si="34"/>
        <v>88686.90363564904</v>
      </c>
      <c r="V139">
        <f t="shared" si="35"/>
        <v>30124350.063752595</v>
      </c>
    </row>
    <row r="140" spans="5:22" x14ac:dyDescent="0.15">
      <c r="E140" s="1">
        <v>43426</v>
      </c>
      <c r="F140">
        <f t="shared" si="27"/>
        <v>40238085282.112244</v>
      </c>
      <c r="G140">
        <f t="shared" si="28"/>
        <v>28765093.910758004</v>
      </c>
      <c r="H140">
        <v>10000000</v>
      </c>
      <c r="I140">
        <v>8.5000000000000006E-2</v>
      </c>
      <c r="J140">
        <f t="shared" si="24"/>
        <v>276816608.99653977</v>
      </c>
      <c r="K140">
        <f t="shared" si="29"/>
        <v>7148.7233324060444</v>
      </c>
      <c r="L140">
        <f t="shared" si="30"/>
        <v>84102.627440071097</v>
      </c>
      <c r="N140">
        <v>20000000000</v>
      </c>
      <c r="O140" s="2">
        <f t="shared" si="31"/>
        <v>2.011904264105612</v>
      </c>
      <c r="P140" s="2">
        <f t="shared" si="32"/>
        <v>1.4382546955379002E-3</v>
      </c>
      <c r="Q140" s="2">
        <f t="shared" si="25"/>
        <v>7.1487233324060446E-4</v>
      </c>
      <c r="R140">
        <v>120000</v>
      </c>
      <c r="S140">
        <f t="shared" si="26"/>
        <v>217024.22145328717</v>
      </c>
      <c r="T140">
        <f t="shared" si="33"/>
        <v>7540.4617472427481</v>
      </c>
      <c r="U140">
        <f t="shared" si="34"/>
        <v>88711.314673444082</v>
      </c>
      <c r="V140">
        <f t="shared" si="35"/>
        <v>30341374.285205882</v>
      </c>
    </row>
    <row r="141" spans="5:22" x14ac:dyDescent="0.15">
      <c r="E141" s="1">
        <v>43427</v>
      </c>
      <c r="F141">
        <f t="shared" si="27"/>
        <v>40514901891.10878</v>
      </c>
      <c r="G141">
        <f t="shared" si="28"/>
        <v>28849196.538198076</v>
      </c>
      <c r="H141">
        <v>10000000</v>
      </c>
      <c r="I141">
        <v>8.5000000000000006E-2</v>
      </c>
      <c r="J141">
        <f t="shared" si="24"/>
        <v>276816608.99653977</v>
      </c>
      <c r="K141">
        <f t="shared" si="29"/>
        <v>7120.6383803509079</v>
      </c>
      <c r="L141">
        <f t="shared" si="30"/>
        <v>83772.216239422443</v>
      </c>
      <c r="N141">
        <v>20000000000</v>
      </c>
      <c r="O141" s="2">
        <f t="shared" si="31"/>
        <v>2.0257450945554392</v>
      </c>
      <c r="P141" s="2">
        <f t="shared" si="32"/>
        <v>1.4424598269099037E-3</v>
      </c>
      <c r="Q141" s="2">
        <f t="shared" si="25"/>
        <v>7.1206383803509084E-4</v>
      </c>
      <c r="R141">
        <v>120000</v>
      </c>
      <c r="S141">
        <f t="shared" si="26"/>
        <v>217024.22145328717</v>
      </c>
      <c r="T141">
        <f t="shared" si="33"/>
        <v>7542.508331574013</v>
      </c>
      <c r="U141">
        <f t="shared" si="34"/>
        <v>88735.392136164854</v>
      </c>
      <c r="V141">
        <f t="shared" si="35"/>
        <v>30558398.506659169</v>
      </c>
    </row>
    <row r="142" spans="5:22" x14ac:dyDescent="0.15">
      <c r="E142" s="1">
        <v>43428</v>
      </c>
      <c r="F142">
        <f t="shared" si="27"/>
        <v>40791718500.105316</v>
      </c>
      <c r="G142">
        <f t="shared" si="28"/>
        <v>28932968.754437499</v>
      </c>
      <c r="H142">
        <v>10000000</v>
      </c>
      <c r="I142">
        <v>8.5000000000000006E-2</v>
      </c>
      <c r="J142">
        <f t="shared" si="24"/>
        <v>276816608.99653977</v>
      </c>
      <c r="K142">
        <f t="shared" si="29"/>
        <v>7092.853603204484</v>
      </c>
      <c r="L142">
        <f t="shared" si="30"/>
        <v>83445.336508288048</v>
      </c>
      <c r="N142">
        <v>20000000000</v>
      </c>
      <c r="O142" s="2">
        <f t="shared" si="31"/>
        <v>2.0395859250052659</v>
      </c>
      <c r="P142" s="2">
        <f t="shared" si="32"/>
        <v>1.4466484377218748E-3</v>
      </c>
      <c r="Q142" s="2">
        <f t="shared" si="25"/>
        <v>7.0928536032044832E-4</v>
      </c>
      <c r="R142">
        <v>120000</v>
      </c>
      <c r="S142">
        <f t="shared" si="26"/>
        <v>217024.22145328717</v>
      </c>
      <c r="T142">
        <f t="shared" si="33"/>
        <v>7544.5271392606319</v>
      </c>
      <c r="U142">
        <f t="shared" si="34"/>
        <v>88759.142814830964</v>
      </c>
      <c r="V142">
        <f t="shared" si="35"/>
        <v>30775422.728112455</v>
      </c>
    </row>
    <row r="143" spans="5:22" x14ac:dyDescent="0.15">
      <c r="E143" s="1">
        <v>43429</v>
      </c>
      <c r="F143">
        <f t="shared" si="27"/>
        <v>41068535109.101852</v>
      </c>
      <c r="G143">
        <f t="shared" si="28"/>
        <v>29016414.090945788</v>
      </c>
      <c r="H143">
        <v>10000000</v>
      </c>
      <c r="I143">
        <v>8.5000000000000006E-2</v>
      </c>
      <c r="J143">
        <f t="shared" si="24"/>
        <v>276816608.99653977</v>
      </c>
      <c r="K143">
        <f t="shared" si="29"/>
        <v>7065.3637910048074</v>
      </c>
      <c r="L143">
        <f t="shared" si="30"/>
        <v>83121.926952997732</v>
      </c>
      <c r="N143">
        <v>20000000000</v>
      </c>
      <c r="O143" s="2">
        <f t="shared" si="31"/>
        <v>2.0534267554550927</v>
      </c>
      <c r="P143" s="2">
        <f t="shared" si="32"/>
        <v>1.4508207045472895E-3</v>
      </c>
      <c r="Q143" s="2">
        <f t="shared" si="25"/>
        <v>7.0653637910048073E-4</v>
      </c>
      <c r="R143">
        <v>120000</v>
      </c>
      <c r="S143">
        <f t="shared" si="26"/>
        <v>217024.22145328717</v>
      </c>
      <c r="T143">
        <f t="shared" si="33"/>
        <v>7546.5187319761526</v>
      </c>
      <c r="U143">
        <f t="shared" si="34"/>
        <v>88782.573317366492</v>
      </c>
      <c r="V143">
        <f t="shared" si="35"/>
        <v>30992446.949565742</v>
      </c>
    </row>
    <row r="144" spans="5:22" x14ac:dyDescent="0.15">
      <c r="E144" s="1">
        <v>43430</v>
      </c>
      <c r="F144">
        <f t="shared" si="27"/>
        <v>41345351718.098389</v>
      </c>
      <c r="G144">
        <f t="shared" si="28"/>
        <v>29099536.017898787</v>
      </c>
      <c r="H144">
        <v>10000000</v>
      </c>
      <c r="I144">
        <v>8.5000000000000006E-2</v>
      </c>
      <c r="J144">
        <f t="shared" si="24"/>
        <v>276816608.99653977</v>
      </c>
      <c r="K144">
        <f t="shared" si="29"/>
        <v>7038.1638584926695</v>
      </c>
      <c r="L144">
        <f t="shared" si="30"/>
        <v>82801.927746972578</v>
      </c>
      <c r="N144">
        <v>20000000000</v>
      </c>
      <c r="O144" s="2">
        <f t="shared" si="31"/>
        <v>2.0672675859049194</v>
      </c>
      <c r="P144" s="2">
        <f t="shared" si="32"/>
        <v>1.4549768008949393E-3</v>
      </c>
      <c r="Q144" s="2">
        <f t="shared" si="25"/>
        <v>7.0381638584926694E-4</v>
      </c>
      <c r="R144">
        <v>120000</v>
      </c>
      <c r="S144">
        <f t="shared" si="26"/>
        <v>217024.22145328717</v>
      </c>
      <c r="T144">
        <f t="shared" si="33"/>
        <v>7548.4836563519875</v>
      </c>
      <c r="U144">
        <f t="shared" si="34"/>
        <v>88805.690074729253</v>
      </c>
      <c r="V144">
        <f t="shared" si="35"/>
        <v>31209471.171019029</v>
      </c>
    </row>
    <row r="145" spans="5:22" x14ac:dyDescent="0.15">
      <c r="E145" s="1">
        <v>43431</v>
      </c>
      <c r="F145">
        <f t="shared" si="27"/>
        <v>41622168327.094925</v>
      </c>
      <c r="G145">
        <f t="shared" si="28"/>
        <v>29182337.945645761</v>
      </c>
      <c r="H145">
        <v>10000000</v>
      </c>
      <c r="I145">
        <v>8.5000000000000006E-2</v>
      </c>
      <c r="J145">
        <f t="shared" si="24"/>
        <v>276816608.99653977</v>
      </c>
      <c r="K145">
        <f t="shared" si="29"/>
        <v>7011.2488413172932</v>
      </c>
      <c r="L145">
        <f t="shared" si="30"/>
        <v>82485.280486085801</v>
      </c>
      <c r="N145">
        <v>20000000000</v>
      </c>
      <c r="O145" s="2">
        <f t="shared" si="31"/>
        <v>2.0811084163547462</v>
      </c>
      <c r="P145" s="2">
        <f t="shared" si="32"/>
        <v>1.4591168972822881E-3</v>
      </c>
      <c r="Q145" s="2">
        <f t="shared" si="25"/>
        <v>7.0112488413172922E-4</v>
      </c>
      <c r="R145">
        <v>120000</v>
      </c>
      <c r="S145">
        <f t="shared" si="26"/>
        <v>217024.22145328717</v>
      </c>
      <c r="T145">
        <f t="shared" si="33"/>
        <v>7550.4224444776228</v>
      </c>
      <c r="U145">
        <f t="shared" si="34"/>
        <v>88828.49934679555</v>
      </c>
      <c r="V145">
        <f t="shared" si="35"/>
        <v>31426495.392472316</v>
      </c>
    </row>
    <row r="146" spans="5:22" x14ac:dyDescent="0.15">
      <c r="E146" s="1">
        <v>43432</v>
      </c>
      <c r="F146">
        <f t="shared" si="27"/>
        <v>41898984936.091461</v>
      </c>
      <c r="G146">
        <f t="shared" si="28"/>
        <v>29264823.226131845</v>
      </c>
      <c r="H146">
        <v>10000000</v>
      </c>
      <c r="I146">
        <v>8.5000000000000006E-2</v>
      </c>
      <c r="J146">
        <f t="shared" si="24"/>
        <v>276816608.99653977</v>
      </c>
      <c r="K146">
        <f t="shared" si="29"/>
        <v>6984.613892381758</v>
      </c>
      <c r="L146">
        <f t="shared" si="30"/>
        <v>82171.928145667742</v>
      </c>
      <c r="N146">
        <v>20000000000</v>
      </c>
      <c r="O146" s="2">
        <f t="shared" si="31"/>
        <v>2.094949246804573</v>
      </c>
      <c r="P146" s="2">
        <f t="shared" si="32"/>
        <v>1.4632411613065923E-3</v>
      </c>
      <c r="Q146" s="2">
        <f t="shared" si="25"/>
        <v>6.9846138923817592E-4</v>
      </c>
      <c r="R146">
        <v>120000</v>
      </c>
      <c r="S146">
        <f t="shared" si="26"/>
        <v>217024.22145328717</v>
      </c>
      <c r="T146">
        <f t="shared" si="33"/>
        <v>7552.335614380987</v>
      </c>
      <c r="U146">
        <f t="shared" si="34"/>
        <v>88851.0072280116</v>
      </c>
      <c r="V146">
        <f t="shared" si="35"/>
        <v>31643519.613925602</v>
      </c>
    </row>
    <row r="147" spans="5:22" x14ac:dyDescent="0.15">
      <c r="E147" s="1">
        <v>43433</v>
      </c>
      <c r="F147">
        <f t="shared" si="27"/>
        <v>42175801545.087997</v>
      </c>
      <c r="G147">
        <f t="shared" si="28"/>
        <v>29346995.154277515</v>
      </c>
      <c r="H147">
        <v>10000000</v>
      </c>
      <c r="I147">
        <v>8.5000000000000006E-2</v>
      </c>
      <c r="J147">
        <f t="shared" si="24"/>
        <v>276816608.99653977</v>
      </c>
      <c r="K147">
        <f t="shared" si="29"/>
        <v>6958.2542783221652</v>
      </c>
      <c r="L147">
        <f t="shared" si="30"/>
        <v>81861.815039084293</v>
      </c>
      <c r="N147">
        <v>20000000000</v>
      </c>
      <c r="O147" s="2">
        <f t="shared" si="31"/>
        <v>2.1087900772543997</v>
      </c>
      <c r="P147" s="2">
        <f t="shared" si="32"/>
        <v>1.4673497577138758E-3</v>
      </c>
      <c r="Q147" s="2">
        <f t="shared" si="25"/>
        <v>6.9582542783221655E-4</v>
      </c>
      <c r="R147">
        <v>120000</v>
      </c>
      <c r="S147">
        <f t="shared" si="26"/>
        <v>217024.22145328717</v>
      </c>
      <c r="T147">
        <f t="shared" si="33"/>
        <v>7554.2236704899151</v>
      </c>
      <c r="U147">
        <f t="shared" si="34"/>
        <v>88873.219652822518</v>
      </c>
      <c r="V147">
        <f t="shared" si="35"/>
        <v>31860543.835378889</v>
      </c>
    </row>
    <row r="148" spans="5:22" x14ac:dyDescent="0.15">
      <c r="E148" s="1">
        <v>43434</v>
      </c>
      <c r="F148">
        <f t="shared" si="27"/>
        <v>42452618154.084534</v>
      </c>
      <c r="G148">
        <f t="shared" si="28"/>
        <v>29428856.969316598</v>
      </c>
      <c r="H148">
        <v>10000000</v>
      </c>
      <c r="I148">
        <v>8.5000000000000006E-2</v>
      </c>
      <c r="J148">
        <f t="shared" si="24"/>
        <v>276816608.99653977</v>
      </c>
      <c r="K148">
        <f t="shared" si="29"/>
        <v>6932.1653761147672</v>
      </c>
      <c r="L148">
        <f t="shared" si="30"/>
        <v>81554.886777820779</v>
      </c>
      <c r="N148">
        <v>20000000000</v>
      </c>
      <c r="O148" s="2">
        <f t="shared" si="31"/>
        <v>2.1226309077042265</v>
      </c>
      <c r="P148" s="2">
        <f t="shared" si="32"/>
        <v>1.4714428484658298E-3</v>
      </c>
      <c r="Q148" s="2">
        <f t="shared" si="25"/>
        <v>6.9321653761147668E-4</v>
      </c>
      <c r="R148">
        <v>120000</v>
      </c>
      <c r="S148">
        <f t="shared" si="26"/>
        <v>217024.22145328717</v>
      </c>
      <c r="T148">
        <f t="shared" si="33"/>
        <v>7556.087104075551</v>
      </c>
      <c r="U148">
        <f t="shared" si="34"/>
        <v>88895.142400888828</v>
      </c>
      <c r="V148">
        <f t="shared" si="35"/>
        <v>32077568.056832176</v>
      </c>
    </row>
    <row r="149" spans="5:22" x14ac:dyDescent="0.15">
      <c r="E149" s="1">
        <v>43435</v>
      </c>
      <c r="F149">
        <f t="shared" si="27"/>
        <v>42729434763.08107</v>
      </c>
      <c r="G149">
        <f t="shared" si="28"/>
        <v>29510411.85609442</v>
      </c>
      <c r="H149">
        <v>10000000</v>
      </c>
      <c r="I149">
        <v>8.5000000000000006E-2</v>
      </c>
      <c r="J149">
        <f t="shared" si="24"/>
        <v>276816608.99653977</v>
      </c>
      <c r="K149">
        <f t="shared" si="29"/>
        <v>6906.3426698056619</v>
      </c>
      <c r="L149">
        <f t="shared" si="30"/>
        <v>81251.090233007781</v>
      </c>
      <c r="N149">
        <v>20000000000</v>
      </c>
      <c r="O149" s="2">
        <f t="shared" si="31"/>
        <v>2.1364717381540537</v>
      </c>
      <c r="P149" s="2">
        <f t="shared" si="32"/>
        <v>1.475520592804721E-3</v>
      </c>
      <c r="Q149" s="2">
        <f t="shared" si="25"/>
        <v>6.9063426698056621E-4</v>
      </c>
      <c r="R149">
        <v>120000</v>
      </c>
      <c r="S149">
        <f t="shared" si="26"/>
        <v>217024.22145328717</v>
      </c>
      <c r="T149">
        <f t="shared" si="33"/>
        <v>7557.9263936785137</v>
      </c>
      <c r="U149">
        <f t="shared" si="34"/>
        <v>88916.781102100154</v>
      </c>
      <c r="V149">
        <f t="shared" si="35"/>
        <v>32294592.278285462</v>
      </c>
    </row>
    <row r="150" spans="5:22" x14ac:dyDescent="0.15">
      <c r="E150" s="1">
        <v>43436</v>
      </c>
      <c r="F150">
        <f t="shared" si="27"/>
        <v>43006251372.077606</v>
      </c>
      <c r="G150">
        <f t="shared" si="28"/>
        <v>29591662.946327429</v>
      </c>
      <c r="H150">
        <v>10000000</v>
      </c>
      <c r="I150">
        <v>8.5000000000000006E-2</v>
      </c>
      <c r="J150">
        <f t="shared" si="24"/>
        <v>276816608.99653977</v>
      </c>
      <c r="K150">
        <f t="shared" si="29"/>
        <v>6880.7817473578316</v>
      </c>
      <c r="L150">
        <f t="shared" si="30"/>
        <v>80950.373498327419</v>
      </c>
      <c r="N150">
        <v>20000000000</v>
      </c>
      <c r="O150" s="2">
        <f t="shared" si="31"/>
        <v>2.1503125686038804</v>
      </c>
      <c r="P150" s="2">
        <f t="shared" si="32"/>
        <v>1.4795831473163714E-3</v>
      </c>
      <c r="Q150" s="2">
        <f t="shared" si="25"/>
        <v>6.880781747357832E-4</v>
      </c>
      <c r="R150">
        <v>120000</v>
      </c>
      <c r="S150">
        <f t="shared" si="26"/>
        <v>217024.22145328717</v>
      </c>
      <c r="T150">
        <f t="shared" si="33"/>
        <v>7559.7420055186112</v>
      </c>
      <c r="U150">
        <f t="shared" si="34"/>
        <v>88938.141241395424</v>
      </c>
      <c r="V150">
        <f t="shared" si="35"/>
        <v>32511616.499738749</v>
      </c>
    </row>
    <row r="151" spans="5:22" x14ac:dyDescent="0.15">
      <c r="E151" s="1">
        <v>43437</v>
      </c>
      <c r="F151">
        <f t="shared" si="27"/>
        <v>43283067981.074142</v>
      </c>
      <c r="G151">
        <f t="shared" si="28"/>
        <v>29672613.319825757</v>
      </c>
      <c r="H151">
        <v>10000000</v>
      </c>
      <c r="I151">
        <v>8.5000000000000006E-2</v>
      </c>
      <c r="J151">
        <f t="shared" si="24"/>
        <v>276816608.99653977</v>
      </c>
      <c r="K151">
        <f t="shared" si="29"/>
        <v>6855.4782976105889</v>
      </c>
      <c r="L151">
        <f t="shared" si="30"/>
        <v>80652.685854242212</v>
      </c>
      <c r="N151">
        <v>20000000000</v>
      </c>
      <c r="O151" s="2">
        <f t="shared" si="31"/>
        <v>2.1641533990537072</v>
      </c>
      <c r="P151" s="2">
        <f t="shared" si="32"/>
        <v>1.4836306659912878E-3</v>
      </c>
      <c r="Q151" s="2">
        <f t="shared" si="25"/>
        <v>6.8554782976105891E-4</v>
      </c>
      <c r="R151">
        <v>120000</v>
      </c>
      <c r="S151">
        <f t="shared" si="26"/>
        <v>217024.22145328717</v>
      </c>
      <c r="T151">
        <f t="shared" si="33"/>
        <v>7561.5343938888263</v>
      </c>
      <c r="U151">
        <f t="shared" si="34"/>
        <v>88959.228163397944</v>
      </c>
      <c r="V151">
        <f t="shared" si="35"/>
        <v>32728640.721192036</v>
      </c>
    </row>
    <row r="152" spans="5:22" x14ac:dyDescent="0.15">
      <c r="E152" s="1">
        <v>43438</v>
      </c>
      <c r="F152">
        <f t="shared" si="27"/>
        <v>43559884590.070679</v>
      </c>
      <c r="G152">
        <f t="shared" si="28"/>
        <v>29753266.005679999</v>
      </c>
      <c r="H152">
        <v>10000000</v>
      </c>
      <c r="I152">
        <v>8.5000000000000006E-2</v>
      </c>
      <c r="J152">
        <f t="shared" si="24"/>
        <v>276816608.99653977</v>
      </c>
      <c r="K152">
        <f t="shared" si="29"/>
        <v>6830.4281073467655</v>
      </c>
      <c r="L152">
        <f t="shared" si="30"/>
        <v>80357.977733491352</v>
      </c>
      <c r="N152">
        <v>20000000000</v>
      </c>
      <c r="O152" s="2">
        <f t="shared" si="31"/>
        <v>2.1779942295035339</v>
      </c>
      <c r="P152" s="2">
        <f t="shared" si="32"/>
        <v>1.4876633002839999E-3</v>
      </c>
      <c r="Q152" s="2">
        <f t="shared" si="25"/>
        <v>6.8304281073467647E-4</v>
      </c>
      <c r="R152">
        <v>120000</v>
      </c>
      <c r="S152">
        <f t="shared" si="26"/>
        <v>217024.22145328717</v>
      </c>
      <c r="T152">
        <f t="shared" si="33"/>
        <v>7563.3040015342858</v>
      </c>
      <c r="U152">
        <f t="shared" si="34"/>
        <v>88980.047076873947</v>
      </c>
      <c r="V152">
        <f t="shared" si="35"/>
        <v>32945664.942645323</v>
      </c>
    </row>
    <row r="153" spans="5:22" x14ac:dyDescent="0.15">
      <c r="E153" s="1">
        <v>43439</v>
      </c>
      <c r="F153">
        <f t="shared" si="27"/>
        <v>43836701199.067215</v>
      </c>
      <c r="G153">
        <f t="shared" si="28"/>
        <v>29833623.983413491</v>
      </c>
      <c r="H153">
        <v>10000000</v>
      </c>
      <c r="I153">
        <v>8.5000000000000006E-2</v>
      </c>
      <c r="J153">
        <f t="shared" si="24"/>
        <v>276816608.99653977</v>
      </c>
      <c r="K153">
        <f t="shared" si="29"/>
        <v>6805.6270584631293</v>
      </c>
      <c r="L153">
        <f t="shared" si="30"/>
        <v>80066.200687801509</v>
      </c>
      <c r="N153">
        <v>20000000000</v>
      </c>
      <c r="O153" s="2">
        <f t="shared" si="31"/>
        <v>2.1918350599533607</v>
      </c>
      <c r="P153" s="2">
        <f t="shared" si="32"/>
        <v>1.4916811991706747E-3</v>
      </c>
      <c r="Q153" s="2">
        <f t="shared" si="25"/>
        <v>6.8056270584631283E-4</v>
      </c>
      <c r="R153">
        <v>120000</v>
      </c>
      <c r="S153">
        <f t="shared" si="26"/>
        <v>217024.22145328717</v>
      </c>
      <c r="T153">
        <f t="shared" si="33"/>
        <v>7565.0512600168613</v>
      </c>
      <c r="U153">
        <f t="shared" si="34"/>
        <v>89000.603059021887</v>
      </c>
      <c r="V153">
        <f t="shared" si="35"/>
        <v>33162689.164098609</v>
      </c>
    </row>
    <row r="154" spans="5:22" x14ac:dyDescent="0.15">
      <c r="E154" s="1">
        <v>43440</v>
      </c>
      <c r="F154">
        <f t="shared" si="27"/>
        <v>44113517808.063751</v>
      </c>
      <c r="G154">
        <f t="shared" si="28"/>
        <v>29913690.184101295</v>
      </c>
      <c r="H154">
        <v>10000000</v>
      </c>
      <c r="I154">
        <v>8.5000000000000006E-2</v>
      </c>
      <c r="J154">
        <f t="shared" si="24"/>
        <v>276816608.99653977</v>
      </c>
      <c r="K154">
        <f t="shared" si="29"/>
        <v>6781.0711252398023</v>
      </c>
      <c r="L154">
        <f t="shared" si="30"/>
        <v>79777.307355762372</v>
      </c>
      <c r="N154">
        <v>20000000000</v>
      </c>
      <c r="O154" s="2">
        <f t="shared" si="31"/>
        <v>2.2056758904031875</v>
      </c>
      <c r="P154" s="2">
        <f t="shared" si="32"/>
        <v>1.4956845092050648E-3</v>
      </c>
      <c r="Q154" s="2">
        <f t="shared" si="25"/>
        <v>6.7810711252398032E-4</v>
      </c>
      <c r="R154">
        <v>120000</v>
      </c>
      <c r="S154">
        <f t="shared" si="26"/>
        <v>217024.22145328717</v>
      </c>
      <c r="T154">
        <f t="shared" si="33"/>
        <v>7566.7765900660579</v>
      </c>
      <c r="U154">
        <f t="shared" si="34"/>
        <v>89020.90105960067</v>
      </c>
      <c r="V154">
        <f t="shared" si="35"/>
        <v>33379713.385551896</v>
      </c>
    </row>
    <row r="155" spans="5:22" x14ac:dyDescent="0.15">
      <c r="E155" s="1">
        <v>43441</v>
      </c>
      <c r="F155">
        <f t="shared" si="27"/>
        <v>44390334417.060287</v>
      </c>
      <c r="G155">
        <f t="shared" si="28"/>
        <v>29993467.491457056</v>
      </c>
      <c r="H155">
        <v>10000000</v>
      </c>
      <c r="I155">
        <v>8.5000000000000006E-2</v>
      </c>
      <c r="J155">
        <f t="shared" si="24"/>
        <v>276816608.99653977</v>
      </c>
      <c r="K155">
        <f t="shared" si="29"/>
        <v>6756.7563717046105</v>
      </c>
      <c r="L155">
        <f t="shared" si="30"/>
        <v>79491.251431818935</v>
      </c>
      <c r="N155">
        <v>20000000000</v>
      </c>
      <c r="O155" s="2">
        <f t="shared" si="31"/>
        <v>2.2195167208530142</v>
      </c>
      <c r="P155" s="2">
        <f t="shared" si="32"/>
        <v>1.4996733745728527E-3</v>
      </c>
      <c r="Q155" s="2">
        <f t="shared" si="25"/>
        <v>6.7567563717046107E-4</v>
      </c>
      <c r="R155">
        <v>120000</v>
      </c>
      <c r="S155">
        <f t="shared" si="26"/>
        <v>217024.22145328717</v>
      </c>
      <c r="T155">
        <f t="shared" si="33"/>
        <v>7568.4804019167614</v>
      </c>
      <c r="U155">
        <f t="shared" si="34"/>
        <v>89040.94590490307</v>
      </c>
      <c r="V155">
        <f t="shared" si="35"/>
        <v>33596737.607005186</v>
      </c>
    </row>
    <row r="156" spans="5:22" x14ac:dyDescent="0.15">
      <c r="E156" s="1">
        <v>43442</v>
      </c>
      <c r="F156">
        <f t="shared" si="27"/>
        <v>44667151026.056824</v>
      </c>
      <c r="G156">
        <f t="shared" si="28"/>
        <v>30072958.742888875</v>
      </c>
      <c r="H156">
        <v>10000000</v>
      </c>
      <c r="I156">
        <v>8.5000000000000006E-2</v>
      </c>
      <c r="J156">
        <f t="shared" si="24"/>
        <v>276816608.99653977</v>
      </c>
      <c r="K156">
        <f t="shared" si="29"/>
        <v>6732.6789490884812</v>
      </c>
      <c r="L156">
        <f t="shared" si="30"/>
        <v>79207.987636335063</v>
      </c>
      <c r="N156">
        <v>20000000000</v>
      </c>
      <c r="O156" s="2">
        <f t="shared" si="31"/>
        <v>2.233357551302841</v>
      </c>
      <c r="P156" s="2">
        <f t="shared" si="32"/>
        <v>1.5036479371444437E-3</v>
      </c>
      <c r="Q156" s="2">
        <f t="shared" si="25"/>
        <v>6.7326789490884816E-4</v>
      </c>
      <c r="R156">
        <v>120000</v>
      </c>
      <c r="S156">
        <f t="shared" si="26"/>
        <v>217024.22145328717</v>
      </c>
      <c r="T156">
        <f t="shared" si="33"/>
        <v>7570.1630956344261</v>
      </c>
      <c r="U156">
        <f t="shared" si="34"/>
        <v>89060.742301581471</v>
      </c>
      <c r="V156">
        <f t="shared" si="35"/>
        <v>33813761.828458473</v>
      </c>
    </row>
    <row r="157" spans="5:22" x14ac:dyDescent="0.15">
      <c r="E157" s="1">
        <v>43443</v>
      </c>
      <c r="F157">
        <f t="shared" si="27"/>
        <v>44943967635.05336</v>
      </c>
      <c r="G157">
        <f t="shared" si="28"/>
        <v>30152166.73052521</v>
      </c>
      <c r="H157">
        <v>10000000</v>
      </c>
      <c r="I157">
        <v>8.5000000000000006E-2</v>
      </c>
      <c r="J157">
        <f t="shared" si="24"/>
        <v>276816608.99653977</v>
      </c>
      <c r="K157">
        <f t="shared" si="29"/>
        <v>6708.835093368235</v>
      </c>
      <c r="L157">
        <f t="shared" si="30"/>
        <v>78927.471686685109</v>
      </c>
      <c r="N157">
        <v>20000000000</v>
      </c>
      <c r="O157" s="2">
        <f t="shared" si="31"/>
        <v>2.2471983817526682</v>
      </c>
      <c r="P157" s="2">
        <f t="shared" si="32"/>
        <v>1.5076083365262605E-3</v>
      </c>
      <c r="Q157" s="2">
        <f t="shared" si="25"/>
        <v>6.7088350933682342E-4</v>
      </c>
      <c r="R157">
        <v>120000</v>
      </c>
      <c r="S157">
        <f t="shared" si="26"/>
        <v>217024.22145328717</v>
      </c>
      <c r="T157">
        <f t="shared" si="33"/>
        <v>7571.8250614282588</v>
      </c>
      <c r="U157">
        <f t="shared" si="34"/>
        <v>89080.294840332455</v>
      </c>
      <c r="V157">
        <f t="shared" si="35"/>
        <v>34030786.04991176</v>
      </c>
    </row>
    <row r="158" spans="5:22" x14ac:dyDescent="0.15">
      <c r="E158" s="1">
        <v>43444</v>
      </c>
      <c r="F158">
        <f t="shared" si="27"/>
        <v>45220784244.049896</v>
      </c>
      <c r="G158">
        <f t="shared" si="28"/>
        <v>30231094.202211894</v>
      </c>
      <c r="H158">
        <v>10000000</v>
      </c>
      <c r="I158">
        <v>8.5000000000000006E-2</v>
      </c>
      <c r="J158">
        <f t="shared" si="24"/>
        <v>276816608.99653977</v>
      </c>
      <c r="K158">
        <f t="shared" si="29"/>
        <v>6685.2211228932129</v>
      </c>
      <c r="L158">
        <f t="shared" si="30"/>
        <v>78649.660269331915</v>
      </c>
      <c r="N158">
        <v>20000000000</v>
      </c>
      <c r="O158" s="2">
        <f t="shared" si="31"/>
        <v>2.2610392122024949</v>
      </c>
      <c r="P158" s="2">
        <f t="shared" si="32"/>
        <v>1.5115547101105947E-3</v>
      </c>
      <c r="Q158" s="2">
        <f t="shared" si="25"/>
        <v>6.6852211228932124E-4</v>
      </c>
      <c r="R158">
        <v>120000</v>
      </c>
      <c r="S158">
        <f t="shared" si="26"/>
        <v>217024.22145328717</v>
      </c>
      <c r="T158">
        <f t="shared" si="33"/>
        <v>7573.4666799528886</v>
      </c>
      <c r="U158">
        <f t="shared" si="34"/>
        <v>89099.60799944574</v>
      </c>
      <c r="V158">
        <f t="shared" si="35"/>
        <v>34247810.271365047</v>
      </c>
    </row>
    <row r="159" spans="5:22" x14ac:dyDescent="0.15">
      <c r="E159" s="1">
        <v>43445</v>
      </c>
      <c r="F159">
        <f t="shared" si="27"/>
        <v>45497600853.046432</v>
      </c>
      <c r="G159">
        <f t="shared" si="28"/>
        <v>30309743.862481225</v>
      </c>
      <c r="H159">
        <v>10000000</v>
      </c>
      <c r="I159">
        <v>8.5000000000000006E-2</v>
      </c>
      <c r="J159">
        <f t="shared" si="24"/>
        <v>276816608.99653977</v>
      </c>
      <c r="K159">
        <f t="shared" si="29"/>
        <v>6661.8334360924309</v>
      </c>
      <c r="L159">
        <f t="shared" si="30"/>
        <v>78374.511012852119</v>
      </c>
      <c r="N159">
        <v>20000000000</v>
      </c>
      <c r="O159" s="2">
        <f t="shared" si="31"/>
        <v>2.2748800426523217</v>
      </c>
      <c r="P159" s="2">
        <f t="shared" si="32"/>
        <v>1.5154871931240613E-3</v>
      </c>
      <c r="Q159" s="2">
        <f t="shared" si="25"/>
        <v>6.6618334360924315E-4</v>
      </c>
      <c r="R159">
        <v>120000</v>
      </c>
      <c r="S159">
        <f t="shared" si="26"/>
        <v>217024.22145328717</v>
      </c>
      <c r="T159">
        <f t="shared" si="33"/>
        <v>7575.0883225990219</v>
      </c>
      <c r="U159">
        <f t="shared" si="34"/>
        <v>89118.686148223787</v>
      </c>
      <c r="V159">
        <f t="shared" si="35"/>
        <v>34464834.492818333</v>
      </c>
    </row>
    <row r="160" spans="5:22" x14ac:dyDescent="0.15">
      <c r="E160" s="1">
        <v>43446</v>
      </c>
      <c r="F160">
        <f t="shared" si="27"/>
        <v>45774417462.042969</v>
      </c>
      <c r="G160">
        <f t="shared" si="28"/>
        <v>30388118.373494077</v>
      </c>
      <c r="H160">
        <v>10000000</v>
      </c>
      <c r="I160">
        <v>8.5000000000000006E-2</v>
      </c>
      <c r="J160">
        <f t="shared" si="24"/>
        <v>276816608.99653977</v>
      </c>
      <c r="K160">
        <f t="shared" si="29"/>
        <v>6638.6685092590178</v>
      </c>
      <c r="L160">
        <f t="shared" si="30"/>
        <v>78101.982461870793</v>
      </c>
      <c r="N160">
        <v>20000000000</v>
      </c>
      <c r="O160" s="2">
        <f t="shared" si="31"/>
        <v>2.2887208731021484</v>
      </c>
      <c r="P160" s="2">
        <f t="shared" si="32"/>
        <v>1.5194059186747039E-3</v>
      </c>
      <c r="Q160" s="2">
        <f t="shared" si="25"/>
        <v>6.6386685092590183E-4</v>
      </c>
      <c r="R160">
        <v>120000</v>
      </c>
      <c r="S160">
        <f t="shared" si="26"/>
        <v>217024.22145328717</v>
      </c>
      <c r="T160">
        <f t="shared" si="33"/>
        <v>7576.6903517735609</v>
      </c>
      <c r="U160">
        <f t="shared" si="34"/>
        <v>89137.533550277178</v>
      </c>
      <c r="V160">
        <f t="shared" si="35"/>
        <v>34681858.71427162</v>
      </c>
    </row>
    <row r="161" spans="5:22" x14ac:dyDescent="0.15">
      <c r="E161" s="1">
        <v>43447</v>
      </c>
      <c r="F161">
        <f t="shared" si="27"/>
        <v>46051234071.039505</v>
      </c>
      <c r="G161">
        <f t="shared" si="28"/>
        <v>30466220.355955947</v>
      </c>
      <c r="H161">
        <v>10000000</v>
      </c>
      <c r="I161">
        <v>8.5000000000000006E-2</v>
      </c>
      <c r="J161">
        <f t="shared" si="24"/>
        <v>276816608.99653977</v>
      </c>
      <c r="K161">
        <f t="shared" si="29"/>
        <v>6615.7228944089056</v>
      </c>
      <c r="L161">
        <f t="shared" si="30"/>
        <v>77832.034051869472</v>
      </c>
      <c r="N161">
        <v>20000000000</v>
      </c>
      <c r="O161" s="2">
        <f t="shared" si="31"/>
        <v>2.3025617035519752</v>
      </c>
      <c r="P161" s="2">
        <f t="shared" si="32"/>
        <v>1.5233110177977974E-3</v>
      </c>
      <c r="Q161" s="2">
        <f t="shared" si="25"/>
        <v>6.6157228944089055E-4</v>
      </c>
      <c r="R161">
        <v>120000</v>
      </c>
      <c r="S161">
        <f t="shared" si="26"/>
        <v>217024.22145328717</v>
      </c>
      <c r="T161">
        <f t="shared" si="33"/>
        <v>7578.2731211696146</v>
      </c>
      <c r="U161">
        <f t="shared" si="34"/>
        <v>89156.154366701347</v>
      </c>
      <c r="V161">
        <f t="shared" si="35"/>
        <v>34898882.935724907</v>
      </c>
    </row>
    <row r="162" spans="5:22" x14ac:dyDescent="0.15">
      <c r="E162" s="1">
        <v>43448</v>
      </c>
      <c r="F162">
        <f t="shared" si="27"/>
        <v>46328050680.036041</v>
      </c>
      <c r="G162">
        <f t="shared" si="28"/>
        <v>30544052.390007816</v>
      </c>
      <c r="H162">
        <v>10000000</v>
      </c>
      <c r="I162">
        <v>8.5000000000000006E-2</v>
      </c>
      <c r="J162">
        <f t="shared" si="24"/>
        <v>276816608.99653977</v>
      </c>
      <c r="K162">
        <f t="shared" si="29"/>
        <v>6592.9932172108511</v>
      </c>
      <c r="L162">
        <f t="shared" si="30"/>
        <v>77564.626084833537</v>
      </c>
      <c r="N162">
        <v>20000000000</v>
      </c>
      <c r="O162" s="2">
        <f t="shared" si="31"/>
        <v>2.316402534001802</v>
      </c>
      <c r="P162" s="2">
        <f t="shared" si="32"/>
        <v>1.5272026195003907E-3</v>
      </c>
      <c r="Q162" s="2">
        <f t="shared" si="25"/>
        <v>6.5929932172108512E-4</v>
      </c>
      <c r="R162">
        <v>120000</v>
      </c>
      <c r="S162">
        <f t="shared" si="26"/>
        <v>217024.22145328717</v>
      </c>
      <c r="T162">
        <f t="shared" si="33"/>
        <v>7579.8369760268261</v>
      </c>
      <c r="U162">
        <f t="shared" si="34"/>
        <v>89174.552659139124</v>
      </c>
      <c r="V162">
        <f t="shared" si="35"/>
        <v>35115907.157178193</v>
      </c>
    </row>
    <row r="163" spans="5:22" x14ac:dyDescent="0.15">
      <c r="E163" s="1">
        <v>43449</v>
      </c>
      <c r="F163">
        <f t="shared" si="27"/>
        <v>46604867289.032578</v>
      </c>
      <c r="G163">
        <f t="shared" si="28"/>
        <v>30621617.016092651</v>
      </c>
      <c r="H163">
        <v>10000000</v>
      </c>
      <c r="I163">
        <v>8.5000000000000006E-2</v>
      </c>
      <c r="J163">
        <f t="shared" si="24"/>
        <v>276816608.99653977</v>
      </c>
      <c r="K163">
        <f t="shared" si="29"/>
        <v>6570.476174985004</v>
      </c>
      <c r="L163">
        <f t="shared" si="30"/>
        <v>77299.719705705924</v>
      </c>
      <c r="N163">
        <v>20000000000</v>
      </c>
      <c r="O163" s="2">
        <f t="shared" si="31"/>
        <v>2.3302433644516287</v>
      </c>
      <c r="P163" s="2">
        <f t="shared" si="32"/>
        <v>1.5310808508046325E-3</v>
      </c>
      <c r="Q163" s="2">
        <f t="shared" si="25"/>
        <v>6.5704761749850037E-4</v>
      </c>
      <c r="R163">
        <v>120000</v>
      </c>
      <c r="S163">
        <f t="shared" si="26"/>
        <v>217024.22145328717</v>
      </c>
      <c r="T163">
        <f t="shared" si="33"/>
        <v>7581.3822533824277</v>
      </c>
      <c r="U163">
        <f t="shared" si="34"/>
        <v>89192.732392734441</v>
      </c>
      <c r="V163">
        <f t="shared" si="35"/>
        <v>35332931.37863148</v>
      </c>
    </row>
    <row r="164" spans="5:22" x14ac:dyDescent="0.15">
      <c r="E164" s="1">
        <v>43450</v>
      </c>
      <c r="F164">
        <f t="shared" si="27"/>
        <v>46881683898.029114</v>
      </c>
      <c r="G164">
        <f t="shared" si="28"/>
        <v>30698916.735798355</v>
      </c>
      <c r="H164">
        <v>10000000</v>
      </c>
      <c r="I164">
        <v>8.5000000000000006E-2</v>
      </c>
      <c r="J164">
        <f t="shared" si="24"/>
        <v>276816608.99653977</v>
      </c>
      <c r="K164">
        <f t="shared" si="29"/>
        <v>6548.1685347673538</v>
      </c>
      <c r="L164">
        <f t="shared" si="30"/>
        <v>77037.276879615922</v>
      </c>
      <c r="N164">
        <v>20000000000</v>
      </c>
      <c r="O164" s="2">
        <f t="shared" si="31"/>
        <v>2.3440841949014555</v>
      </c>
      <c r="P164" s="2">
        <f t="shared" si="32"/>
        <v>1.5349458367899178E-3</v>
      </c>
      <c r="Q164" s="2">
        <f t="shared" si="25"/>
        <v>6.5481685347673537E-4</v>
      </c>
      <c r="R164">
        <v>120000</v>
      </c>
      <c r="S164">
        <f t="shared" si="26"/>
        <v>217024.22145328717</v>
      </c>
      <c r="T164">
        <f t="shared" si="33"/>
        <v>7582.9092823134015</v>
      </c>
      <c r="U164">
        <f t="shared" si="34"/>
        <v>89210.697438981195</v>
      </c>
      <c r="V164">
        <f t="shared" si="35"/>
        <v>35549955.600084767</v>
      </c>
    </row>
    <row r="165" spans="5:22" x14ac:dyDescent="0.15">
      <c r="E165" s="1">
        <v>43451</v>
      </c>
      <c r="F165">
        <f t="shared" si="27"/>
        <v>47158500507.02565</v>
      </c>
      <c r="G165">
        <f t="shared" si="28"/>
        <v>30775954.012677971</v>
      </c>
      <c r="H165">
        <v>10000000</v>
      </c>
      <c r="I165">
        <v>8.5000000000000006E-2</v>
      </c>
      <c r="J165">
        <f t="shared" si="24"/>
        <v>276816608.99653977</v>
      </c>
      <c r="K165">
        <f t="shared" si="29"/>
        <v>6526.0671314375195</v>
      </c>
      <c r="L165">
        <f t="shared" si="30"/>
        <v>76777.26036985316</v>
      </c>
      <c r="N165">
        <v>20000000000</v>
      </c>
      <c r="O165" s="2">
        <f t="shared" si="31"/>
        <v>2.3579250253512827</v>
      </c>
      <c r="P165" s="2">
        <f t="shared" si="32"/>
        <v>1.5387977006338985E-3</v>
      </c>
      <c r="Q165" s="2">
        <f t="shared" si="25"/>
        <v>6.5260671314375197E-4</v>
      </c>
      <c r="R165">
        <v>120000</v>
      </c>
      <c r="S165">
        <f t="shared" si="26"/>
        <v>217024.22145328717</v>
      </c>
      <c r="T165">
        <f t="shared" si="33"/>
        <v>7584.4183841701042</v>
      </c>
      <c r="U165">
        <f t="shared" si="34"/>
        <v>89228.45157847181</v>
      </c>
      <c r="V165">
        <f t="shared" si="35"/>
        <v>35766979.821538053</v>
      </c>
    </row>
    <row r="166" spans="5:22" x14ac:dyDescent="0.15">
      <c r="E166" s="1">
        <v>43452</v>
      </c>
      <c r="F166">
        <f t="shared" si="27"/>
        <v>47435317116.022186</v>
      </c>
      <c r="G166">
        <f t="shared" si="28"/>
        <v>30852731.273047823</v>
      </c>
      <c r="H166">
        <v>10000000</v>
      </c>
      <c r="I166">
        <v>8.5000000000000006E-2</v>
      </c>
      <c r="J166">
        <f t="shared" si="24"/>
        <v>276816608.99653977</v>
      </c>
      <c r="K166">
        <f t="shared" si="29"/>
        <v>6504.1688659074498</v>
      </c>
      <c r="L166">
        <f t="shared" si="30"/>
        <v>76519.633716558223</v>
      </c>
      <c r="N166">
        <v>20000000000</v>
      </c>
      <c r="O166" s="2">
        <f t="shared" si="31"/>
        <v>2.3717658558011094</v>
      </c>
      <c r="P166" s="2">
        <f t="shared" si="32"/>
        <v>1.5426365636523913E-3</v>
      </c>
      <c r="Q166" s="2">
        <f t="shared" si="25"/>
        <v>6.5041688659074495E-4</v>
      </c>
      <c r="R166">
        <v>120000</v>
      </c>
      <c r="S166">
        <f t="shared" si="26"/>
        <v>217024.22145328717</v>
      </c>
      <c r="T166">
        <f t="shared" si="33"/>
        <v>7585.9098728017261</v>
      </c>
      <c r="U166">
        <f t="shared" si="34"/>
        <v>89245.998503549708</v>
      </c>
      <c r="V166">
        <f t="shared" si="35"/>
        <v>35984004.04299134</v>
      </c>
    </row>
    <row r="167" spans="5:22" x14ac:dyDescent="0.15">
      <c r="E167" s="1">
        <v>43453</v>
      </c>
      <c r="F167">
        <f t="shared" si="27"/>
        <v>47712133725.018723</v>
      </c>
      <c r="G167">
        <f t="shared" si="28"/>
        <v>30929250.906764381</v>
      </c>
      <c r="H167">
        <v>10000000</v>
      </c>
      <c r="I167">
        <v>8.5000000000000006E-2</v>
      </c>
      <c r="J167">
        <f t="shared" si="24"/>
        <v>276816608.99653977</v>
      </c>
      <c r="K167">
        <f t="shared" si="29"/>
        <v>6482.4707033687046</v>
      </c>
      <c r="L167">
        <f t="shared" si="30"/>
        <v>76264.361216102407</v>
      </c>
      <c r="N167">
        <v>20000000000</v>
      </c>
      <c r="O167" s="2">
        <f t="shared" si="31"/>
        <v>2.3856066862509362</v>
      </c>
      <c r="P167" s="2">
        <f t="shared" si="32"/>
        <v>1.546462545338219E-3</v>
      </c>
      <c r="Q167" s="2">
        <f t="shared" si="25"/>
        <v>6.4824707033687046E-4</v>
      </c>
      <c r="R167">
        <v>120000</v>
      </c>
      <c r="S167">
        <f t="shared" si="26"/>
        <v>217024.22145328717</v>
      </c>
      <c r="T167">
        <f t="shared" si="33"/>
        <v>7587.3840547738819</v>
      </c>
      <c r="U167">
        <f t="shared" si="34"/>
        <v>89263.341820869187</v>
      </c>
      <c r="V167">
        <f t="shared" si="35"/>
        <v>36201028.264444627</v>
      </c>
    </row>
    <row r="168" spans="5:22" x14ac:dyDescent="0.15">
      <c r="E168" s="1">
        <v>43454</v>
      </c>
      <c r="F168">
        <f t="shared" si="27"/>
        <v>47988950334.015259</v>
      </c>
      <c r="G168">
        <f t="shared" si="28"/>
        <v>31005515.267980482</v>
      </c>
      <c r="H168">
        <v>10000000</v>
      </c>
      <c r="I168">
        <v>8.5000000000000006E-2</v>
      </c>
      <c r="J168">
        <f t="shared" si="24"/>
        <v>276816608.99653977</v>
      </c>
      <c r="K168">
        <f t="shared" si="29"/>
        <v>6460.9696715961145</v>
      </c>
      <c r="L168">
        <f t="shared" si="30"/>
        <v>76011.407901130748</v>
      </c>
      <c r="N168">
        <v>20000000000</v>
      </c>
      <c r="O168" s="2">
        <f t="shared" si="31"/>
        <v>2.399447516700763</v>
      </c>
      <c r="P168" s="2">
        <f t="shared" si="32"/>
        <v>1.5502757633990242E-3</v>
      </c>
      <c r="Q168" s="2">
        <f t="shared" si="25"/>
        <v>6.4609696715961149E-4</v>
      </c>
      <c r="R168">
        <v>120000</v>
      </c>
      <c r="S168">
        <f t="shared" si="26"/>
        <v>217024.22145328717</v>
      </c>
      <c r="T168">
        <f t="shared" si="33"/>
        <v>7588.841229578692</v>
      </c>
      <c r="U168">
        <f t="shared" si="34"/>
        <v>89280.485053866956</v>
      </c>
      <c r="V168">
        <f t="shared" si="35"/>
        <v>36418052.485897914</v>
      </c>
    </row>
    <row r="169" spans="5:22" x14ac:dyDescent="0.15">
      <c r="E169" s="1">
        <v>43455</v>
      </c>
      <c r="F169">
        <f t="shared" si="27"/>
        <v>48265766943.011795</v>
      </c>
      <c r="G169">
        <f t="shared" si="28"/>
        <v>31081526.675881613</v>
      </c>
      <c r="H169">
        <v>10000000</v>
      </c>
      <c r="I169">
        <v>8.5000000000000006E-2</v>
      </c>
      <c r="J169">
        <f t="shared" si="24"/>
        <v>276816608.99653977</v>
      </c>
      <c r="K169">
        <f t="shared" si="29"/>
        <v>6439.6628593056639</v>
      </c>
      <c r="L169">
        <f t="shared" si="30"/>
        <v>75760.7395212431</v>
      </c>
      <c r="N169">
        <v>20000000000</v>
      </c>
      <c r="O169" s="2">
        <f t="shared" si="31"/>
        <v>2.4132883471505897</v>
      </c>
      <c r="P169" s="2">
        <f t="shared" si="32"/>
        <v>1.5540763337940806E-3</v>
      </c>
      <c r="Q169" s="2">
        <f t="shared" si="25"/>
        <v>6.4396628593056638E-4</v>
      </c>
      <c r="R169">
        <v>120000</v>
      </c>
      <c r="S169">
        <f t="shared" si="26"/>
        <v>217024.22145328717</v>
      </c>
      <c r="T169">
        <f t="shared" si="33"/>
        <v>7590.2816898376141</v>
      </c>
      <c r="U169">
        <f t="shared" si="34"/>
        <v>89297.43164514839</v>
      </c>
      <c r="V169">
        <f t="shared" si="35"/>
        <v>36635076.7073512</v>
      </c>
    </row>
    <row r="170" spans="5:22" x14ac:dyDescent="0.15">
      <c r="E170" s="1">
        <v>43456</v>
      </c>
      <c r="F170">
        <f t="shared" si="27"/>
        <v>48542583552.008331</v>
      </c>
      <c r="G170">
        <f t="shared" si="28"/>
        <v>31157287.415402856</v>
      </c>
      <c r="H170">
        <v>10000000</v>
      </c>
      <c r="I170">
        <v>8.5000000000000006E-2</v>
      </c>
      <c r="J170">
        <f t="shared" si="24"/>
        <v>276816608.99653977</v>
      </c>
      <c r="K170">
        <f t="shared" si="29"/>
        <v>6418.5474145645876</v>
      </c>
      <c r="L170">
        <f t="shared" si="30"/>
        <v>75512.322524289266</v>
      </c>
      <c r="N170">
        <v>20000000000</v>
      </c>
      <c r="O170" s="2">
        <f t="shared" si="31"/>
        <v>2.4271291776004165</v>
      </c>
      <c r="P170" s="2">
        <f t="shared" si="32"/>
        <v>1.5578643707701428E-3</v>
      </c>
      <c r="Q170" s="2">
        <f t="shared" si="25"/>
        <v>6.4185474145645881E-4</v>
      </c>
      <c r="R170">
        <v>120000</v>
      </c>
      <c r="S170">
        <f t="shared" si="26"/>
        <v>217024.22145328717</v>
      </c>
      <c r="T170">
        <f t="shared" si="33"/>
        <v>7591.7057214973511</v>
      </c>
      <c r="U170">
        <f t="shared" si="34"/>
        <v>89314.184958792364</v>
      </c>
      <c r="V170">
        <f t="shared" si="35"/>
        <v>36852100.928804487</v>
      </c>
    </row>
    <row r="171" spans="5:22" x14ac:dyDescent="0.15">
      <c r="E171" s="1">
        <v>43457</v>
      </c>
      <c r="F171">
        <f t="shared" si="27"/>
        <v>48819400161.004868</v>
      </c>
      <c r="G171">
        <f t="shared" si="28"/>
        <v>31232799.737927146</v>
      </c>
      <c r="H171">
        <v>10000000</v>
      </c>
      <c r="I171">
        <v>8.5000000000000006E-2</v>
      </c>
      <c r="J171">
        <f t="shared" si="24"/>
        <v>276816608.99653977</v>
      </c>
      <c r="K171">
        <f t="shared" si="29"/>
        <v>6397.6205432517272</v>
      </c>
      <c r="L171">
        <f t="shared" si="30"/>
        <v>75266.124038255613</v>
      </c>
      <c r="N171">
        <v>20000000000</v>
      </c>
      <c r="O171" s="2">
        <f t="shared" si="31"/>
        <v>2.4409700080502432</v>
      </c>
      <c r="P171" s="2">
        <f t="shared" si="32"/>
        <v>1.5616399868963573E-3</v>
      </c>
      <c r="Q171" s="2">
        <f t="shared" si="25"/>
        <v>6.3976205432517282E-4</v>
      </c>
      <c r="R171">
        <v>120000</v>
      </c>
      <c r="S171">
        <f t="shared" si="26"/>
        <v>217024.22145328717</v>
      </c>
      <c r="T171">
        <f t="shared" si="33"/>
        <v>7593.1136040190886</v>
      </c>
      <c r="U171">
        <f t="shared" si="34"/>
        <v>89330.748282577508</v>
      </c>
      <c r="V171">
        <f t="shared" si="35"/>
        <v>37069125.150257774</v>
      </c>
    </row>
    <row r="172" spans="5:22" x14ac:dyDescent="0.15">
      <c r="E172" s="1">
        <v>43458</v>
      </c>
      <c r="F172">
        <f t="shared" si="27"/>
        <v>49096216770.001404</v>
      </c>
      <c r="G172">
        <f t="shared" si="28"/>
        <v>31308065.861965403</v>
      </c>
      <c r="H172">
        <v>10000000</v>
      </c>
      <c r="I172">
        <v>8.5000000000000006E-2</v>
      </c>
      <c r="J172">
        <f t="shared" si="24"/>
        <v>276816608.99653977</v>
      </c>
      <c r="K172">
        <f t="shared" si="29"/>
        <v>6376.879507566282</v>
      </c>
      <c r="L172">
        <f t="shared" si="30"/>
        <v>75022.111853720955</v>
      </c>
      <c r="N172">
        <v>20000000000</v>
      </c>
      <c r="O172" s="2">
        <f t="shared" si="31"/>
        <v>2.45481083850007</v>
      </c>
      <c r="P172" s="2">
        <f t="shared" si="32"/>
        <v>1.5654032930982702E-3</v>
      </c>
      <c r="Q172" s="2">
        <f t="shared" si="25"/>
        <v>6.3768795075662833E-4</v>
      </c>
      <c r="R172">
        <v>120000</v>
      </c>
      <c r="S172">
        <f t="shared" si="26"/>
        <v>217024.22145328717</v>
      </c>
      <c r="T172">
        <f t="shared" si="33"/>
        <v>7594.5056105613239</v>
      </c>
      <c r="U172">
        <f t="shared" si="34"/>
        <v>89347.124830133223</v>
      </c>
      <c r="V172">
        <f t="shared" si="35"/>
        <v>37286149.37171106</v>
      </c>
    </row>
    <row r="173" spans="5:22" x14ac:dyDescent="0.15">
      <c r="E173" s="1">
        <v>43459</v>
      </c>
      <c r="F173">
        <f t="shared" si="27"/>
        <v>49373033378.99794</v>
      </c>
      <c r="G173">
        <f t="shared" si="28"/>
        <v>31383087.973819125</v>
      </c>
      <c r="H173">
        <v>10000000</v>
      </c>
      <c r="I173">
        <v>8.5000000000000006E-2</v>
      </c>
      <c r="J173">
        <f t="shared" si="24"/>
        <v>276816608.99653977</v>
      </c>
      <c r="K173">
        <f t="shared" si="29"/>
        <v>6356.32162458317</v>
      </c>
      <c r="L173">
        <f t="shared" si="30"/>
        <v>74780.254406860811</v>
      </c>
      <c r="N173">
        <v>20000000000</v>
      </c>
      <c r="O173" s="2">
        <f t="shared" si="31"/>
        <v>2.4686516689498972</v>
      </c>
      <c r="P173" s="2">
        <f t="shared" si="32"/>
        <v>1.5691543986909562E-3</v>
      </c>
      <c r="Q173" s="2">
        <f t="shared" si="25"/>
        <v>6.35632162458317E-4</v>
      </c>
      <c r="R173">
        <v>120000</v>
      </c>
      <c r="S173">
        <f t="shared" si="26"/>
        <v>217024.22145328717</v>
      </c>
      <c r="T173">
        <f t="shared" si="33"/>
        <v>7595.8820081565555</v>
      </c>
      <c r="U173">
        <f t="shared" si="34"/>
        <v>89363.317743018299</v>
      </c>
      <c r="V173">
        <f t="shared" si="35"/>
        <v>37503173.593164347</v>
      </c>
    </row>
    <row r="174" spans="5:22" x14ac:dyDescent="0.15">
      <c r="E174" s="1">
        <v>43460</v>
      </c>
      <c r="F174">
        <f t="shared" si="27"/>
        <v>49649849987.994476</v>
      </c>
      <c r="G174">
        <f t="shared" si="28"/>
        <v>31457868.228225987</v>
      </c>
      <c r="H174">
        <v>10000000</v>
      </c>
      <c r="I174">
        <v>8.5000000000000006E-2</v>
      </c>
      <c r="J174">
        <f t="shared" si="24"/>
        <v>276816608.99653977</v>
      </c>
      <c r="K174">
        <f t="shared" si="29"/>
        <v>6335.9442648532913</v>
      </c>
      <c r="L174">
        <f t="shared" si="30"/>
        <v>74540.520762979897</v>
      </c>
      <c r="N174">
        <v>20000000000</v>
      </c>
      <c r="O174" s="2">
        <f t="shared" si="31"/>
        <v>2.4824924993997239</v>
      </c>
      <c r="P174" s="2">
        <f t="shared" si="32"/>
        <v>1.5728934114112995E-3</v>
      </c>
      <c r="Q174" s="2">
        <f t="shared" si="25"/>
        <v>6.3359442648532917E-4</v>
      </c>
      <c r="R174">
        <v>120000</v>
      </c>
      <c r="S174">
        <f t="shared" si="26"/>
        <v>217024.22145328717</v>
      </c>
      <c r="T174">
        <f t="shared" si="33"/>
        <v>7597.2430578820522</v>
      </c>
      <c r="U174">
        <f t="shared" si="34"/>
        <v>89379.330092730015</v>
      </c>
      <c r="V174">
        <f t="shared" si="35"/>
        <v>37720197.814617634</v>
      </c>
    </row>
    <row r="175" spans="5:22" x14ac:dyDescent="0.15">
      <c r="E175" s="1">
        <v>43461</v>
      </c>
      <c r="F175">
        <f t="shared" si="27"/>
        <v>49926666596.991013</v>
      </c>
      <c r="G175">
        <f t="shared" si="28"/>
        <v>31532408.748988967</v>
      </c>
      <c r="H175">
        <v>10000000</v>
      </c>
      <c r="I175">
        <v>8.5000000000000006E-2</v>
      </c>
      <c r="J175">
        <f t="shared" si="24"/>
        <v>276816608.99653977</v>
      </c>
      <c r="K175">
        <f t="shared" si="29"/>
        <v>6315.7448510470695</v>
      </c>
      <c r="L175">
        <f t="shared" si="30"/>
        <v>74302.880600553748</v>
      </c>
      <c r="N175">
        <v>20000000000</v>
      </c>
      <c r="O175" s="2">
        <f t="shared" si="31"/>
        <v>2.4963333298495507</v>
      </c>
      <c r="P175" s="2">
        <f t="shared" si="32"/>
        <v>1.5766204374494483E-3</v>
      </c>
      <c r="Q175" s="2">
        <f t="shared" si="25"/>
        <v>6.3157448510470693E-4</v>
      </c>
      <c r="R175">
        <v>120000</v>
      </c>
      <c r="S175">
        <f t="shared" si="26"/>
        <v>217024.22145328717</v>
      </c>
      <c r="T175">
        <f t="shared" si="33"/>
        <v>7598.5890150249534</v>
      </c>
      <c r="U175">
        <f t="shared" si="34"/>
        <v>89395.16488264651</v>
      </c>
      <c r="V175">
        <f t="shared" si="35"/>
        <v>37937222.036070921</v>
      </c>
    </row>
    <row r="176" spans="5:22" x14ac:dyDescent="0.15">
      <c r="E176" s="1">
        <v>43462</v>
      </c>
      <c r="F176">
        <f t="shared" si="27"/>
        <v>50203483205.987549</v>
      </c>
      <c r="G176">
        <f t="shared" si="28"/>
        <v>31606711.62958952</v>
      </c>
      <c r="H176">
        <v>10000000</v>
      </c>
      <c r="I176">
        <v>8.5000000000000006E-2</v>
      </c>
      <c r="J176">
        <f t="shared" si="24"/>
        <v>276816608.99653977</v>
      </c>
      <c r="K176">
        <f t="shared" si="29"/>
        <v>6295.7208566396694</v>
      </c>
      <c r="L176">
        <f t="shared" si="30"/>
        <v>74067.304195760807</v>
      </c>
      <c r="N176">
        <v>20000000000</v>
      </c>
      <c r="O176" s="2">
        <f t="shared" si="31"/>
        <v>2.5101741602993775</v>
      </c>
      <c r="P176" s="2">
        <f t="shared" si="32"/>
        <v>1.5803355814794761E-3</v>
      </c>
      <c r="Q176" s="2">
        <f t="shared" si="25"/>
        <v>6.2957208566396692E-4</v>
      </c>
      <c r="R176">
        <v>120000</v>
      </c>
      <c r="S176">
        <f t="shared" si="26"/>
        <v>217024.22145328717</v>
      </c>
      <c r="T176">
        <f t="shared" si="33"/>
        <v>7599.9201292418929</v>
      </c>
      <c r="U176">
        <f t="shared" si="34"/>
        <v>89410.825049904612</v>
      </c>
      <c r="V176">
        <f t="shared" si="35"/>
        <v>38154246.257524207</v>
      </c>
    </row>
    <row r="177" spans="5:22" x14ac:dyDescent="0.15">
      <c r="E177" s="1">
        <v>43463</v>
      </c>
      <c r="F177">
        <f t="shared" si="27"/>
        <v>50480299814.984085</v>
      </c>
      <c r="G177">
        <f t="shared" si="28"/>
        <v>31680778.933785282</v>
      </c>
      <c r="H177">
        <v>10000000</v>
      </c>
      <c r="I177">
        <v>8.5000000000000006E-2</v>
      </c>
      <c r="J177">
        <f t="shared" si="24"/>
        <v>276816608.99653977</v>
      </c>
      <c r="K177">
        <f t="shared" si="29"/>
        <v>6275.8698046364343</v>
      </c>
      <c r="L177">
        <f t="shared" si="30"/>
        <v>73833.762407487462</v>
      </c>
      <c r="N177">
        <v>20000000000</v>
      </c>
      <c r="O177" s="2">
        <f t="shared" si="31"/>
        <v>2.5240149907492042</v>
      </c>
      <c r="P177" s="2">
        <f t="shared" si="32"/>
        <v>1.5840389466892642E-3</v>
      </c>
      <c r="Q177" s="2">
        <f t="shared" si="25"/>
        <v>6.2758698046364351E-4</v>
      </c>
      <c r="R177">
        <v>120000</v>
      </c>
      <c r="S177">
        <f t="shared" si="26"/>
        <v>217024.22145328717</v>
      </c>
      <c r="T177">
        <f t="shared" si="33"/>
        <v>7601.2366447133772</v>
      </c>
      <c r="U177">
        <f t="shared" si="34"/>
        <v>89426.313467216198</v>
      </c>
      <c r="V177">
        <f t="shared" si="35"/>
        <v>38371270.478977494</v>
      </c>
    </row>
    <row r="178" spans="5:22" x14ac:dyDescent="0.15">
      <c r="E178" s="1">
        <v>43464</v>
      </c>
      <c r="F178">
        <f t="shared" si="27"/>
        <v>50757116423.980621</v>
      </c>
      <c r="G178">
        <f t="shared" si="28"/>
        <v>31754612.696192771</v>
      </c>
      <c r="H178">
        <v>10000000</v>
      </c>
      <c r="I178">
        <v>8.5000000000000006E-2</v>
      </c>
      <c r="J178">
        <f t="shared" si="24"/>
        <v>276816608.99653977</v>
      </c>
      <c r="K178">
        <f t="shared" si="29"/>
        <v>6256.1892663370527</v>
      </c>
      <c r="L178">
        <f t="shared" si="30"/>
        <v>73602.226662788846</v>
      </c>
      <c r="N178">
        <v>20000000000</v>
      </c>
      <c r="O178" s="2">
        <f t="shared" si="31"/>
        <v>2.537855821199031</v>
      </c>
      <c r="P178" s="2">
        <f t="shared" si="32"/>
        <v>1.5877306348096385E-3</v>
      </c>
      <c r="Q178" s="2">
        <f t="shared" si="25"/>
        <v>6.256189266337053E-4</v>
      </c>
      <c r="R178">
        <v>120000</v>
      </c>
      <c r="S178">
        <f t="shared" si="26"/>
        <v>217024.22145328717</v>
      </c>
      <c r="T178">
        <f t="shared" si="33"/>
        <v>7602.5388002931195</v>
      </c>
      <c r="U178">
        <f t="shared" si="34"/>
        <v>89441.632944624929</v>
      </c>
      <c r="V178">
        <f t="shared" si="35"/>
        <v>38588294.700430781</v>
      </c>
    </row>
    <row r="179" spans="5:22" x14ac:dyDescent="0.15">
      <c r="E179" s="1">
        <v>43465</v>
      </c>
      <c r="F179">
        <f t="shared" si="27"/>
        <v>51033933032.977158</v>
      </c>
      <c r="G179">
        <f t="shared" si="28"/>
        <v>31828214.92285556</v>
      </c>
      <c r="H179">
        <v>10000000</v>
      </c>
      <c r="I179">
        <v>8.5000000000000006E-2</v>
      </c>
      <c r="J179">
        <f t="shared" si="24"/>
        <v>276816608.99653977</v>
      </c>
      <c r="K179">
        <f t="shared" si="29"/>
        <v>6236.6768601371123</v>
      </c>
      <c r="L179">
        <f t="shared" si="30"/>
        <v>73372.668942789547</v>
      </c>
      <c r="N179">
        <v>20000000000</v>
      </c>
      <c r="O179" s="2">
        <f t="shared" si="31"/>
        <v>2.5516966516488577</v>
      </c>
      <c r="P179" s="2">
        <f t="shared" si="32"/>
        <v>1.5914107461427779E-3</v>
      </c>
      <c r="Q179" s="2">
        <f t="shared" si="25"/>
        <v>6.2366768601371117E-4</v>
      </c>
      <c r="R179">
        <v>120000</v>
      </c>
      <c r="S179">
        <f t="shared" si="26"/>
        <v>217024.22145328717</v>
      </c>
      <c r="T179">
        <f t="shared" si="33"/>
        <v>7603.8268296525002</v>
      </c>
      <c r="U179">
        <f t="shared" si="34"/>
        <v>89456.786231205871</v>
      </c>
      <c r="V179">
        <f t="shared" si="35"/>
        <v>38805318.921884067</v>
      </c>
    </row>
    <row r="180" spans="5:22" x14ac:dyDescent="0.15">
      <c r="E180" s="1">
        <v>43466</v>
      </c>
      <c r="F180">
        <f t="shared" si="27"/>
        <v>51310749641.973694</v>
      </c>
      <c r="G180">
        <f t="shared" si="28"/>
        <v>31901587.59179835</v>
      </c>
      <c r="H180">
        <v>10000000</v>
      </c>
      <c r="I180">
        <v>8.5000000000000006E-2</v>
      </c>
      <c r="J180">
        <f t="shared" si="24"/>
        <v>276816608.99653977</v>
      </c>
      <c r="K180">
        <f t="shared" si="29"/>
        <v>6217.3302503656887</v>
      </c>
      <c r="L180">
        <f t="shared" si="30"/>
        <v>73145.061769008098</v>
      </c>
      <c r="N180">
        <v>20000000000</v>
      </c>
      <c r="O180" s="2">
        <f t="shared" si="31"/>
        <v>2.5655374820986845</v>
      </c>
      <c r="P180" s="2">
        <f t="shared" si="32"/>
        <v>1.5950793795899176E-3</v>
      </c>
      <c r="Q180" s="2">
        <f t="shared" si="25"/>
        <v>6.2173302503656892E-4</v>
      </c>
      <c r="R180">
        <v>120000</v>
      </c>
      <c r="S180">
        <f t="shared" si="26"/>
        <v>217024.22145328717</v>
      </c>
      <c r="T180">
        <f t="shared" si="33"/>
        <v>7605.1009614203604</v>
      </c>
      <c r="U180">
        <f t="shared" si="34"/>
        <v>89471.776016710122</v>
      </c>
      <c r="V180">
        <f t="shared" si="35"/>
        <v>39022343.143337354</v>
      </c>
    </row>
    <row r="181" spans="5:22" x14ac:dyDescent="0.15">
      <c r="E181" s="1">
        <v>43467</v>
      </c>
      <c r="F181">
        <f t="shared" si="27"/>
        <v>51587566250.97023</v>
      </c>
      <c r="G181">
        <f t="shared" si="28"/>
        <v>31974732.653567359</v>
      </c>
      <c r="H181">
        <v>10000000</v>
      </c>
      <c r="I181">
        <v>8.5000000000000006E-2</v>
      </c>
      <c r="J181">
        <f t="shared" si="24"/>
        <v>276816608.99653977</v>
      </c>
      <c r="K181">
        <f t="shared" si="29"/>
        <v>6198.1471461577221</v>
      </c>
      <c r="L181">
        <f t="shared" si="30"/>
        <v>72919.378190090836</v>
      </c>
      <c r="N181">
        <v>20000000000</v>
      </c>
      <c r="O181" s="2">
        <f t="shared" si="31"/>
        <v>2.5793783125485117</v>
      </c>
      <c r="P181" s="2">
        <f t="shared" si="32"/>
        <v>1.5987366326783679E-3</v>
      </c>
      <c r="Q181" s="2">
        <f t="shared" si="25"/>
        <v>6.1981471461577226E-4</v>
      </c>
      <c r="R181">
        <v>120000</v>
      </c>
      <c r="S181">
        <f t="shared" si="26"/>
        <v>217024.22145328717</v>
      </c>
      <c r="T181">
        <f t="shared" si="33"/>
        <v>7606.361419318293</v>
      </c>
      <c r="U181">
        <f t="shared" si="34"/>
        <v>89486.604933156385</v>
      </c>
      <c r="V181">
        <f t="shared" si="35"/>
        <v>39239367.364790641</v>
      </c>
    </row>
    <row r="182" spans="5:22" x14ac:dyDescent="0.15">
      <c r="E182" s="1">
        <v>43468</v>
      </c>
      <c r="F182">
        <f t="shared" si="27"/>
        <v>51864382859.966766</v>
      </c>
      <c r="G182">
        <f t="shared" si="28"/>
        <v>32047652.031757448</v>
      </c>
      <c r="H182">
        <v>10000000</v>
      </c>
      <c r="I182">
        <v>8.5000000000000006E-2</v>
      </c>
      <c r="J182">
        <f t="shared" si="24"/>
        <v>276816608.99653977</v>
      </c>
      <c r="K182">
        <f t="shared" si="29"/>
        <v>6179.1253003599286</v>
      </c>
      <c r="L182">
        <f t="shared" si="30"/>
        <v>72695.591768940329</v>
      </c>
      <c r="N182">
        <v>20000000000</v>
      </c>
      <c r="O182" s="2">
        <f t="shared" si="31"/>
        <v>2.5932191429983384</v>
      </c>
      <c r="P182" s="2">
        <f t="shared" si="32"/>
        <v>1.6023826015878725E-3</v>
      </c>
      <c r="Q182" s="2">
        <f t="shared" si="25"/>
        <v>6.1791253003599283E-4</v>
      </c>
      <c r="R182">
        <v>120000</v>
      </c>
      <c r="S182">
        <f t="shared" si="26"/>
        <v>217024.22145328717</v>
      </c>
      <c r="T182">
        <f t="shared" si="33"/>
        <v>7607.6084222915997</v>
      </c>
      <c r="U182">
        <f t="shared" si="34"/>
        <v>89501.275556371751</v>
      </c>
      <c r="V182">
        <f t="shared" si="35"/>
        <v>39456391.586243927</v>
      </c>
    </row>
    <row r="183" spans="5:22" x14ac:dyDescent="0.15">
      <c r="E183" s="1">
        <v>43469</v>
      </c>
      <c r="F183">
        <f t="shared" si="27"/>
        <v>52141199468.963303</v>
      </c>
      <c r="G183">
        <f t="shared" si="28"/>
        <v>32120347.623526387</v>
      </c>
      <c r="H183">
        <v>10000000</v>
      </c>
      <c r="I183">
        <v>8.5000000000000006E-2</v>
      </c>
      <c r="J183">
        <f t="shared" si="24"/>
        <v>276816608.99653977</v>
      </c>
      <c r="K183">
        <f t="shared" si="29"/>
        <v>6160.2625084691053</v>
      </c>
      <c r="L183">
        <f t="shared" si="30"/>
        <v>72473.676570224765</v>
      </c>
      <c r="N183">
        <v>20000000000</v>
      </c>
      <c r="O183" s="2">
        <f t="shared" si="31"/>
        <v>2.6070599734481652</v>
      </c>
      <c r="P183" s="2">
        <f t="shared" si="32"/>
        <v>1.6060173811763194E-3</v>
      </c>
      <c r="Q183" s="2">
        <f t="shared" si="25"/>
        <v>6.160262508469105E-4</v>
      </c>
      <c r="R183">
        <v>120000</v>
      </c>
      <c r="S183">
        <f t="shared" si="26"/>
        <v>217024.22145328717</v>
      </c>
      <c r="T183">
        <f t="shared" si="33"/>
        <v>7608.8421846360761</v>
      </c>
      <c r="U183">
        <f t="shared" si="34"/>
        <v>89515.790407483248</v>
      </c>
      <c r="V183">
        <f t="shared" si="35"/>
        <v>39673415.807697214</v>
      </c>
    </row>
    <row r="184" spans="5:22" x14ac:dyDescent="0.15">
      <c r="E184" s="1">
        <v>43470</v>
      </c>
      <c r="F184">
        <f t="shared" si="27"/>
        <v>52418016077.959839</v>
      </c>
      <c r="G184">
        <f t="shared" si="28"/>
        <v>32192821.300096612</v>
      </c>
      <c r="H184">
        <v>10000000</v>
      </c>
      <c r="I184">
        <v>8.5000000000000006E-2</v>
      </c>
      <c r="J184">
        <f t="shared" si="24"/>
        <v>276816608.99653977</v>
      </c>
      <c r="K184">
        <f t="shared" si="29"/>
        <v>6141.5566076016949</v>
      </c>
      <c r="L184">
        <f t="shared" si="30"/>
        <v>72253.607148255222</v>
      </c>
      <c r="N184">
        <v>20000000000</v>
      </c>
      <c r="O184" s="2">
        <f t="shared" si="31"/>
        <v>2.620900803897992</v>
      </c>
      <c r="P184" s="2">
        <f t="shared" si="32"/>
        <v>1.6096410650048307E-3</v>
      </c>
      <c r="Q184" s="2">
        <f t="shared" si="25"/>
        <v>6.1415566076016947E-4</v>
      </c>
      <c r="R184">
        <v>120000</v>
      </c>
      <c r="S184">
        <f t="shared" si="26"/>
        <v>217024.22145328717</v>
      </c>
      <c r="T184">
        <f t="shared" si="33"/>
        <v>7610.0629161207808</v>
      </c>
      <c r="U184">
        <f t="shared" si="34"/>
        <v>89530.151954362125</v>
      </c>
      <c r="V184">
        <f t="shared" si="35"/>
        <v>39890440.029150501</v>
      </c>
    </row>
    <row r="185" spans="5:22" x14ac:dyDescent="0.15">
      <c r="E185" s="1">
        <v>43471</v>
      </c>
      <c r="F185">
        <f t="shared" si="27"/>
        <v>52694832686.956375</v>
      </c>
      <c r="G185">
        <f t="shared" si="28"/>
        <v>32265074.907244869</v>
      </c>
      <c r="H185">
        <v>10000000</v>
      </c>
      <c r="I185">
        <v>8.5000000000000006E-2</v>
      </c>
      <c r="J185">
        <f t="shared" si="24"/>
        <v>276816608.99653977</v>
      </c>
      <c r="K185">
        <f t="shared" si="29"/>
        <v>6123.0054754935181</v>
      </c>
      <c r="L185">
        <f t="shared" si="30"/>
        <v>72035.358535217849</v>
      </c>
      <c r="N185">
        <v>20000000000</v>
      </c>
      <c r="O185" s="2">
        <f t="shared" si="31"/>
        <v>2.6347416343478187</v>
      </c>
      <c r="P185" s="2">
        <f t="shared" si="32"/>
        <v>1.6132537453622435E-3</v>
      </c>
      <c r="Q185" s="2">
        <f t="shared" si="25"/>
        <v>6.1230054754935175E-4</v>
      </c>
      <c r="R185">
        <v>120000</v>
      </c>
      <c r="S185">
        <f t="shared" si="26"/>
        <v>217024.22145328717</v>
      </c>
      <c r="T185">
        <f t="shared" si="33"/>
        <v>7611.2708221069352</v>
      </c>
      <c r="U185">
        <f t="shared" si="34"/>
        <v>89544.362613022764</v>
      </c>
      <c r="V185">
        <f t="shared" si="35"/>
        <v>40107464.250603788</v>
      </c>
    </row>
    <row r="186" spans="5:22" x14ac:dyDescent="0.15">
      <c r="E186" s="1">
        <v>43472</v>
      </c>
      <c r="F186">
        <f t="shared" si="27"/>
        <v>52971649295.952911</v>
      </c>
      <c r="G186">
        <f t="shared" si="28"/>
        <v>32337110.265780088</v>
      </c>
      <c r="H186">
        <v>10000000</v>
      </c>
      <c r="I186">
        <v>8.5000000000000006E-2</v>
      </c>
      <c r="J186">
        <f t="shared" si="24"/>
        <v>276816608.99653977</v>
      </c>
      <c r="K186">
        <f t="shared" si="29"/>
        <v>6104.6070295286572</v>
      </c>
      <c r="L186">
        <f t="shared" si="30"/>
        <v>71818.9062297489</v>
      </c>
      <c r="N186">
        <v>20000000000</v>
      </c>
      <c r="O186" s="2">
        <f t="shared" si="31"/>
        <v>2.6485824647976455</v>
      </c>
      <c r="P186" s="2">
        <f t="shared" si="32"/>
        <v>1.6168555132890043E-3</v>
      </c>
      <c r="Q186" s="2">
        <f t="shared" si="25"/>
        <v>6.1046070295286568E-4</v>
      </c>
      <c r="R186">
        <v>120000</v>
      </c>
      <c r="S186">
        <f t="shared" si="26"/>
        <v>217024.22145328717</v>
      </c>
      <c r="T186">
        <f t="shared" si="33"/>
        <v>7612.4661036630987</v>
      </c>
      <c r="U186">
        <f t="shared" si="34"/>
        <v>89558.424748977632</v>
      </c>
      <c r="V186">
        <f t="shared" si="35"/>
        <v>40324488.472057074</v>
      </c>
    </row>
    <row r="187" spans="5:22" x14ac:dyDescent="0.15">
      <c r="E187" s="1">
        <v>43473</v>
      </c>
      <c r="F187">
        <f t="shared" si="27"/>
        <v>53248465904.949448</v>
      </c>
      <c r="G187">
        <f t="shared" si="28"/>
        <v>32408929.172009837</v>
      </c>
      <c r="H187">
        <v>10000000</v>
      </c>
      <c r="I187">
        <v>8.5000000000000006E-2</v>
      </c>
      <c r="J187">
        <f t="shared" si="24"/>
        <v>276816608.99653977</v>
      </c>
      <c r="K187">
        <f t="shared" si="29"/>
        <v>6086.3592257964801</v>
      </c>
      <c r="L187">
        <f t="shared" si="30"/>
        <v>71604.226185840933</v>
      </c>
      <c r="N187">
        <v>20000000000</v>
      </c>
      <c r="O187" s="2">
        <f t="shared" si="31"/>
        <v>2.6624232952474722</v>
      </c>
      <c r="P187" s="2">
        <f t="shared" si="32"/>
        <v>1.6204464586004918E-3</v>
      </c>
      <c r="Q187" s="2">
        <f t="shared" si="25"/>
        <v>6.0863592257964793E-4</v>
      </c>
      <c r="R187">
        <v>120000</v>
      </c>
      <c r="S187">
        <f t="shared" si="26"/>
        <v>217024.22145328717</v>
      </c>
      <c r="T187">
        <f t="shared" si="33"/>
        <v>7613.6489576767362</v>
      </c>
      <c r="U187">
        <f t="shared" si="34"/>
        <v>89572.340678549837</v>
      </c>
      <c r="V187">
        <f t="shared" si="35"/>
        <v>40541512.693510361</v>
      </c>
    </row>
    <row r="188" spans="5:22" x14ac:dyDescent="0.15">
      <c r="E188" s="1">
        <v>43474</v>
      </c>
      <c r="F188">
        <f t="shared" si="27"/>
        <v>53525282513.945984</v>
      </c>
      <c r="G188">
        <f t="shared" si="28"/>
        <v>32480533.398195677</v>
      </c>
      <c r="H188">
        <v>10000000</v>
      </c>
      <c r="I188">
        <v>8.5000000000000006E-2</v>
      </c>
      <c r="J188">
        <f t="shared" si="24"/>
        <v>276816608.99653977</v>
      </c>
      <c r="K188">
        <f t="shared" si="29"/>
        <v>6068.2600581758516</v>
      </c>
      <c r="L188">
        <f t="shared" si="30"/>
        <v>71391.294802068835</v>
      </c>
      <c r="N188">
        <v>20000000000</v>
      </c>
      <c r="O188" s="2">
        <f t="shared" si="31"/>
        <v>2.676264125697299</v>
      </c>
      <c r="P188" s="2">
        <f t="shared" si="32"/>
        <v>1.6240266699097839E-3</v>
      </c>
      <c r="Q188" s="2">
        <f t="shared" si="25"/>
        <v>6.0682600581758522E-4</v>
      </c>
      <c r="R188">
        <v>120000</v>
      </c>
      <c r="S188">
        <f t="shared" si="26"/>
        <v>217024.22145328717</v>
      </c>
      <c r="T188">
        <f t="shared" si="33"/>
        <v>7614.8195769623508</v>
      </c>
      <c r="U188">
        <f t="shared" si="34"/>
        <v>89586.112670145303</v>
      </c>
      <c r="V188">
        <f t="shared" si="35"/>
        <v>40758536.914963648</v>
      </c>
    </row>
    <row r="189" spans="5:22" x14ac:dyDescent="0.15">
      <c r="E189" s="1">
        <v>43475</v>
      </c>
      <c r="F189">
        <f t="shared" si="27"/>
        <v>53802099122.94252</v>
      </c>
      <c r="G189">
        <f t="shared" si="28"/>
        <v>32551924.692997746</v>
      </c>
      <c r="H189">
        <v>10000000</v>
      </c>
      <c r="I189">
        <v>8.5000000000000006E-2</v>
      </c>
      <c r="J189">
        <f t="shared" si="24"/>
        <v>276816608.99653977</v>
      </c>
      <c r="K189">
        <f t="shared" si="29"/>
        <v>6050.3075574456188</v>
      </c>
      <c r="L189">
        <f t="shared" si="30"/>
        <v>71180.088911124927</v>
      </c>
      <c r="N189">
        <v>20000000000</v>
      </c>
      <c r="O189" s="2">
        <f t="shared" si="31"/>
        <v>2.6901049561471262</v>
      </c>
      <c r="P189" s="2">
        <f t="shared" si="32"/>
        <v>1.6275962346498872E-3</v>
      </c>
      <c r="Q189" s="2">
        <f t="shared" si="25"/>
        <v>6.0503075574456198E-4</v>
      </c>
      <c r="R189">
        <v>120000</v>
      </c>
      <c r="S189">
        <f t="shared" si="26"/>
        <v>217024.22145328717</v>
      </c>
      <c r="T189">
        <f t="shared" si="33"/>
        <v>7615.9781503662489</v>
      </c>
      <c r="U189">
        <f t="shared" si="34"/>
        <v>89599.742945485268</v>
      </c>
      <c r="V189">
        <f t="shared" si="35"/>
        <v>40975561.136416934</v>
      </c>
    </row>
    <row r="190" spans="5:22" x14ac:dyDescent="0.15">
      <c r="E190" s="1">
        <v>43476</v>
      </c>
      <c r="F190">
        <f t="shared" si="27"/>
        <v>54078915731.939056</v>
      </c>
      <c r="G190">
        <f t="shared" si="28"/>
        <v>32623104.78190887</v>
      </c>
      <c r="H190">
        <v>10000000</v>
      </c>
      <c r="I190">
        <v>8.5000000000000006E-2</v>
      </c>
      <c r="J190">
        <f t="shared" si="24"/>
        <v>276816608.99653977</v>
      </c>
      <c r="K190">
        <f t="shared" si="29"/>
        <v>6032.4997904204711</v>
      </c>
      <c r="L190">
        <f t="shared" si="30"/>
        <v>70970.585769652593</v>
      </c>
      <c r="N190">
        <v>20000000000</v>
      </c>
      <c r="O190" s="2">
        <f t="shared" si="31"/>
        <v>2.7039457865969529</v>
      </c>
      <c r="P190" s="2">
        <f t="shared" si="32"/>
        <v>1.6311552390954435E-3</v>
      </c>
      <c r="Q190" s="2">
        <f t="shared" si="25"/>
        <v>6.0324997904204712E-4</v>
      </c>
      <c r="R190">
        <v>120000</v>
      </c>
      <c r="S190">
        <f t="shared" si="26"/>
        <v>217024.22145328717</v>
      </c>
      <c r="T190">
        <f t="shared" si="33"/>
        <v>7617.1248628681069</v>
      </c>
      <c r="U190">
        <f t="shared" si="34"/>
        <v>89613.233680801248</v>
      </c>
      <c r="V190">
        <f t="shared" si="35"/>
        <v>41192585.357870221</v>
      </c>
    </row>
    <row r="191" spans="5:22" x14ac:dyDescent="0.15">
      <c r="E191" s="1">
        <v>43477</v>
      </c>
      <c r="F191">
        <f t="shared" si="27"/>
        <v>54355732340.935593</v>
      </c>
      <c r="G191">
        <f t="shared" si="28"/>
        <v>32694075.367678523</v>
      </c>
      <c r="H191">
        <v>10000000</v>
      </c>
      <c r="I191">
        <v>8.5000000000000006E-2</v>
      </c>
      <c r="J191">
        <f t="shared" si="24"/>
        <v>276816608.99653977</v>
      </c>
      <c r="K191">
        <f t="shared" si="29"/>
        <v>6014.8348591113436</v>
      </c>
      <c r="L191">
        <f t="shared" si="30"/>
        <v>70762.763048368739</v>
      </c>
      <c r="N191">
        <v>20000000000</v>
      </c>
      <c r="O191" s="2">
        <f t="shared" si="31"/>
        <v>2.7177866170467797</v>
      </c>
      <c r="P191" s="2">
        <f t="shared" si="32"/>
        <v>1.6347037683839261E-3</v>
      </c>
      <c r="Q191" s="2">
        <f t="shared" si="25"/>
        <v>6.0148348591113434E-4</v>
      </c>
      <c r="R191">
        <v>120000</v>
      </c>
      <c r="S191">
        <f t="shared" si="26"/>
        <v>217024.22145328717</v>
      </c>
      <c r="T191">
        <f t="shared" si="33"/>
        <v>7618.2598956794318</v>
      </c>
      <c r="U191">
        <f t="shared" si="34"/>
        <v>89626.587007993308</v>
      </c>
      <c r="V191">
        <f t="shared" si="35"/>
        <v>41409609.579323508</v>
      </c>
    </row>
    <row r="192" spans="5:22" x14ac:dyDescent="0.15">
      <c r="E192" s="1">
        <v>43478</v>
      </c>
      <c r="F192">
        <f t="shared" si="27"/>
        <v>54632548949.932129</v>
      </c>
      <c r="G192">
        <f t="shared" si="28"/>
        <v>32764838.130726893</v>
      </c>
      <c r="H192">
        <v>10000000</v>
      </c>
      <c r="I192">
        <v>8.5000000000000006E-2</v>
      </c>
      <c r="J192">
        <f t="shared" si="24"/>
        <v>276816608.99653977</v>
      </c>
      <c r="K192">
        <f t="shared" si="29"/>
        <v>5997.3108999095302</v>
      </c>
      <c r="L192">
        <f t="shared" si="30"/>
        <v>70556.59882246505</v>
      </c>
      <c r="N192">
        <v>20000000000</v>
      </c>
      <c r="O192" s="2">
        <f t="shared" si="31"/>
        <v>2.7316274474966065</v>
      </c>
      <c r="P192" s="2">
        <f t="shared" si="32"/>
        <v>1.6382419065363446E-3</v>
      </c>
      <c r="Q192" s="2">
        <f t="shared" si="25"/>
        <v>5.99731089990953E-4</v>
      </c>
      <c r="R192">
        <v>120000</v>
      </c>
      <c r="S192">
        <f t="shared" si="26"/>
        <v>217024.22145328717</v>
      </c>
      <c r="T192">
        <f t="shared" si="33"/>
        <v>7619.3834263390172</v>
      </c>
      <c r="U192">
        <f t="shared" si="34"/>
        <v>89639.80501575314</v>
      </c>
      <c r="V192">
        <f t="shared" si="35"/>
        <v>41626633.800776795</v>
      </c>
    </row>
    <row r="193" spans="5:22" x14ac:dyDescent="0.15">
      <c r="E193" s="1">
        <v>43479</v>
      </c>
      <c r="F193">
        <f t="shared" si="27"/>
        <v>54909365558.928665</v>
      </c>
      <c r="G193">
        <f t="shared" si="28"/>
        <v>32835394.729549356</v>
      </c>
      <c r="H193">
        <v>10000000</v>
      </c>
      <c r="I193">
        <v>8.5000000000000006E-2</v>
      </c>
      <c r="J193">
        <f t="shared" si="24"/>
        <v>276816608.99653977</v>
      </c>
      <c r="K193">
        <f t="shared" si="29"/>
        <v>5979.926082793736</v>
      </c>
      <c r="L193">
        <f t="shared" si="30"/>
        <v>70352.071562279249</v>
      </c>
      <c r="N193">
        <v>20000000000</v>
      </c>
      <c r="O193" s="2">
        <f t="shared" si="31"/>
        <v>2.7454682779464332</v>
      </c>
      <c r="P193" s="2">
        <f t="shared" si="32"/>
        <v>1.6417697364774677E-3</v>
      </c>
      <c r="Q193" s="2">
        <f t="shared" si="25"/>
        <v>5.9799260827937358E-4</v>
      </c>
      <c r="R193">
        <v>120000</v>
      </c>
      <c r="S193">
        <f t="shared" si="26"/>
        <v>217024.22145328717</v>
      </c>
      <c r="T193">
        <f t="shared" si="33"/>
        <v>7620.49562880553</v>
      </c>
      <c r="U193">
        <f t="shared" si="34"/>
        <v>89652.889750653281</v>
      </c>
      <c r="V193">
        <f t="shared" si="35"/>
        <v>41843658.022230081</v>
      </c>
    </row>
    <row r="194" spans="5:22" x14ac:dyDescent="0.15">
      <c r="E194" s="1">
        <v>43480</v>
      </c>
      <c r="F194">
        <f t="shared" si="27"/>
        <v>55186182167.925201</v>
      </c>
      <c r="G194">
        <f t="shared" si="28"/>
        <v>32905746.801111635</v>
      </c>
      <c r="H194">
        <v>10000000</v>
      </c>
      <c r="I194">
        <v>8.5000000000000006E-2</v>
      </c>
      <c r="J194">
        <f t="shared" si="24"/>
        <v>276816608.99653977</v>
      </c>
      <c r="K194">
        <f t="shared" si="29"/>
        <v>5962.6786105592946</v>
      </c>
      <c r="L194">
        <f t="shared" si="30"/>
        <v>70149.160124226997</v>
      </c>
      <c r="N194">
        <v>20000000000</v>
      </c>
      <c r="O194" s="2">
        <f t="shared" si="31"/>
        <v>2.75930910839626</v>
      </c>
      <c r="P194" s="2">
        <f t="shared" si="32"/>
        <v>1.6452873400555818E-3</v>
      </c>
      <c r="Q194" s="2">
        <f t="shared" si="25"/>
        <v>5.962678610559294E-4</v>
      </c>
      <c r="R194">
        <v>120000</v>
      </c>
      <c r="S194">
        <f t="shared" si="26"/>
        <v>217024.22145328717</v>
      </c>
      <c r="T194">
        <f t="shared" si="33"/>
        <v>7621.596673547293</v>
      </c>
      <c r="U194">
        <f t="shared" si="34"/>
        <v>89665.843218203445</v>
      </c>
      <c r="V194">
        <f t="shared" si="35"/>
        <v>42060682.243683368</v>
      </c>
    </row>
    <row r="195" spans="5:22" x14ac:dyDescent="0.15">
      <c r="E195" s="1">
        <v>43481</v>
      </c>
      <c r="F195">
        <f t="shared" si="27"/>
        <v>55462998776.921738</v>
      </c>
      <c r="G195">
        <f t="shared" si="28"/>
        <v>32975895.961235862</v>
      </c>
      <c r="H195">
        <v>10000000</v>
      </c>
      <c r="I195">
        <v>8.5000000000000006E-2</v>
      </c>
      <c r="J195">
        <f t="shared" si="24"/>
        <v>276816608.99653977</v>
      </c>
      <c r="K195">
        <f t="shared" si="29"/>
        <v>5945.5667180688397</v>
      </c>
      <c r="L195">
        <f t="shared" si="30"/>
        <v>69947.843741986348</v>
      </c>
      <c r="N195">
        <v>20000000000</v>
      </c>
      <c r="O195" s="2">
        <f t="shared" si="31"/>
        <v>2.7731499388460867</v>
      </c>
      <c r="P195" s="2">
        <f t="shared" si="32"/>
        <v>1.6487947980617932E-3</v>
      </c>
      <c r="Q195" s="2">
        <f t="shared" si="25"/>
        <v>5.9455667180688388E-4</v>
      </c>
      <c r="R195">
        <v>120000</v>
      </c>
      <c r="S195">
        <f t="shared" si="26"/>
        <v>217024.22145328717</v>
      </c>
      <c r="T195">
        <f t="shared" si="33"/>
        <v>7622.6867276293915</v>
      </c>
      <c r="U195">
        <f t="shared" si="34"/>
        <v>89678.667383875189</v>
      </c>
      <c r="V195">
        <f t="shared" si="35"/>
        <v>42277706.465136655</v>
      </c>
    </row>
    <row r="196" spans="5:22" x14ac:dyDescent="0.15">
      <c r="E196" s="1">
        <v>43482</v>
      </c>
      <c r="F196">
        <f t="shared" si="27"/>
        <v>55739815385.918274</v>
      </c>
      <c r="G196">
        <f t="shared" si="28"/>
        <v>33045843.804977849</v>
      </c>
      <c r="H196">
        <v>10000000</v>
      </c>
      <c r="I196">
        <v>8.5000000000000006E-2</v>
      </c>
      <c r="J196">
        <f t="shared" si="24"/>
        <v>276816608.99653977</v>
      </c>
      <c r="K196">
        <f t="shared" si="29"/>
        <v>5928.5886715237175</v>
      </c>
      <c r="L196">
        <f t="shared" si="30"/>
        <v>69748.102017926081</v>
      </c>
      <c r="N196">
        <v>20000000000</v>
      </c>
      <c r="O196" s="2">
        <f t="shared" si="31"/>
        <v>2.7869907692959135</v>
      </c>
      <c r="P196" s="2">
        <f t="shared" si="32"/>
        <v>1.6522921902488925E-3</v>
      </c>
      <c r="Q196" s="2">
        <f t="shared" si="25"/>
        <v>5.9285886715237175E-4</v>
      </c>
      <c r="R196">
        <v>120000</v>
      </c>
      <c r="S196">
        <f t="shared" si="26"/>
        <v>217024.22145328717</v>
      </c>
      <c r="T196">
        <f t="shared" si="33"/>
        <v>7623.7659547981784</v>
      </c>
      <c r="U196">
        <f t="shared" si="34"/>
        <v>89691.364174096205</v>
      </c>
      <c r="V196">
        <f t="shared" si="35"/>
        <v>42494730.686589941</v>
      </c>
    </row>
    <row r="197" spans="5:22" x14ac:dyDescent="0.15">
      <c r="E197" s="1">
        <v>43483</v>
      </c>
      <c r="F197">
        <f t="shared" si="27"/>
        <v>56016631994.91481</v>
      </c>
      <c r="G197">
        <f t="shared" si="28"/>
        <v>33115591.906995777</v>
      </c>
      <c r="H197">
        <v>10000000</v>
      </c>
      <c r="I197">
        <v>8.5000000000000006E-2</v>
      </c>
      <c r="J197">
        <f t="shared" si="24"/>
        <v>276816608.99653977</v>
      </c>
      <c r="K197">
        <f t="shared" si="29"/>
        <v>5911.7427677554779</v>
      </c>
      <c r="L197">
        <f t="shared" si="30"/>
        <v>69549.914914770328</v>
      </c>
      <c r="N197">
        <v>20000000000</v>
      </c>
      <c r="O197" s="2">
        <f t="shared" si="31"/>
        <v>2.8008315997457407</v>
      </c>
      <c r="P197" s="2">
        <f t="shared" si="32"/>
        <v>1.6557795953497888E-3</v>
      </c>
      <c r="Q197" s="2">
        <f t="shared" si="25"/>
        <v>5.9117427677554788E-4</v>
      </c>
      <c r="R197">
        <v>120000</v>
      </c>
      <c r="S197">
        <f t="shared" si="26"/>
        <v>217024.22145328717</v>
      </c>
      <c r="T197">
        <f t="shared" si="33"/>
        <v>7624.8345155632705</v>
      </c>
      <c r="U197">
        <f t="shared" si="34"/>
        <v>89703.935477214938</v>
      </c>
      <c r="V197">
        <f t="shared" si="35"/>
        <v>42711754.908043228</v>
      </c>
    </row>
    <row r="198" spans="5:22" x14ac:dyDescent="0.15">
      <c r="E198" s="1">
        <v>43484</v>
      </c>
      <c r="F198">
        <f t="shared" si="27"/>
        <v>56293448603.911346</v>
      </c>
      <c r="G198">
        <f t="shared" si="28"/>
        <v>33185141.821910549</v>
      </c>
      <c r="H198">
        <v>10000000</v>
      </c>
      <c r="I198">
        <v>8.5000000000000006E-2</v>
      </c>
      <c r="J198">
        <f t="shared" si="24"/>
        <v>276816608.99653977</v>
      </c>
      <c r="K198">
        <f t="shared" si="29"/>
        <v>5895.0273335367838</v>
      </c>
      <c r="L198">
        <f t="shared" si="30"/>
        <v>69353.262747491564</v>
      </c>
      <c r="N198">
        <v>20000000000</v>
      </c>
      <c r="O198" s="2">
        <f t="shared" si="31"/>
        <v>2.8146724301955675</v>
      </c>
      <c r="P198" s="2">
        <f t="shared" si="32"/>
        <v>1.6592570910955275E-3</v>
      </c>
      <c r="Q198" s="2">
        <f t="shared" si="25"/>
        <v>5.8950273335367834E-4</v>
      </c>
      <c r="R198">
        <v>120000</v>
      </c>
      <c r="S198">
        <f t="shared" si="26"/>
        <v>217024.22145328717</v>
      </c>
      <c r="T198">
        <f t="shared" si="33"/>
        <v>7625.8925672771393</v>
      </c>
      <c r="U198">
        <f t="shared" si="34"/>
        <v>89716.383144436928</v>
      </c>
      <c r="V198">
        <f t="shared" si="35"/>
        <v>42928779.129496515</v>
      </c>
    </row>
    <row r="199" spans="5:22" x14ac:dyDescent="0.15">
      <c r="E199" s="1">
        <v>43485</v>
      </c>
      <c r="F199">
        <f t="shared" si="27"/>
        <v>56570265212.907883</v>
      </c>
      <c r="G199">
        <f t="shared" si="28"/>
        <v>33254495.084658042</v>
      </c>
      <c r="H199">
        <v>10000000</v>
      </c>
      <c r="I199">
        <v>8.5000000000000006E-2</v>
      </c>
      <c r="J199">
        <f t="shared" si="24"/>
        <v>276816608.99653977</v>
      </c>
      <c r="K199">
        <f t="shared" si="29"/>
        <v>5878.4407249111182</v>
      </c>
      <c r="L199">
        <f t="shared" si="30"/>
        <v>69158.126175424914</v>
      </c>
      <c r="N199">
        <v>20000000000</v>
      </c>
      <c r="O199" s="2">
        <f t="shared" si="31"/>
        <v>2.8285132606453942</v>
      </c>
      <c r="P199" s="2">
        <f t="shared" si="32"/>
        <v>1.662724754232902E-3</v>
      </c>
      <c r="Q199" s="2">
        <f t="shared" si="25"/>
        <v>5.8784407249111176E-4</v>
      </c>
      <c r="R199">
        <v>120000</v>
      </c>
      <c r="S199">
        <f t="shared" si="26"/>
        <v>217024.22145328717</v>
      </c>
      <c r="T199">
        <f t="shared" si="33"/>
        <v>7626.9402642123441</v>
      </c>
      <c r="U199">
        <f t="shared" si="34"/>
        <v>89728.708990733459</v>
      </c>
      <c r="V199">
        <f t="shared" si="35"/>
        <v>43145803.350949802</v>
      </c>
    </row>
    <row r="200" spans="5:22" x14ac:dyDescent="0.15">
      <c r="E200" s="1">
        <v>43486</v>
      </c>
      <c r="F200">
        <f t="shared" si="27"/>
        <v>56847081821.904419</v>
      </c>
      <c r="G200">
        <f t="shared" si="28"/>
        <v>33323653.210833468</v>
      </c>
      <c r="H200">
        <v>10000000</v>
      </c>
      <c r="I200">
        <v>8.5000000000000006E-2</v>
      </c>
      <c r="J200">
        <f t="shared" ref="J200:J258" si="36">H200/0.51*1.2/I200</f>
        <v>276816608.99653977</v>
      </c>
      <c r="K200">
        <f t="shared" si="29"/>
        <v>5861.9813265406947</v>
      </c>
      <c r="L200">
        <f t="shared" si="30"/>
        <v>68964.486194596408</v>
      </c>
      <c r="N200">
        <v>20000000000</v>
      </c>
      <c r="O200" s="2">
        <f t="shared" si="31"/>
        <v>2.842354091095221</v>
      </c>
      <c r="P200" s="2">
        <f t="shared" si="32"/>
        <v>1.6661826605416734E-3</v>
      </c>
      <c r="Q200" s="2">
        <f t="shared" ref="Q200:Q258" si="37">G200/F200</f>
        <v>5.8619813265406949E-4</v>
      </c>
      <c r="R200">
        <v>120000</v>
      </c>
      <c r="S200">
        <f t="shared" ref="S200:S258" si="38">J200*49%/75000000*R200</f>
        <v>217024.22145328717</v>
      </c>
      <c r="T200">
        <f t="shared" si="33"/>
        <v>7627.9777576365314</v>
      </c>
      <c r="U200">
        <f t="shared" si="34"/>
        <v>89740.914795723889</v>
      </c>
      <c r="V200">
        <f t="shared" si="35"/>
        <v>43362827.572403088</v>
      </c>
    </row>
    <row r="201" spans="5:22" x14ac:dyDescent="0.15">
      <c r="E201" s="1">
        <v>43487</v>
      </c>
      <c r="F201">
        <f t="shared" ref="F201:F258" si="39">F200+J200</f>
        <v>57123898430.900955</v>
      </c>
      <c r="G201">
        <f t="shared" ref="G201:G258" si="40">G200+L200</f>
        <v>33392617.697028063</v>
      </c>
      <c r="H201">
        <v>10000000</v>
      </c>
      <c r="I201">
        <v>8.5000000000000006E-2</v>
      </c>
      <c r="J201">
        <f t="shared" si="36"/>
        <v>276816608.99653977</v>
      </c>
      <c r="K201">
        <f t="shared" ref="K201:K258" si="41">H201*G201/F201</f>
        <v>5845.6475510719793</v>
      </c>
      <c r="L201">
        <f t="shared" ref="L201:L258" si="42">K201/I201</f>
        <v>68772.324130258581</v>
      </c>
      <c r="N201">
        <v>20000000000</v>
      </c>
      <c r="O201" s="2">
        <f t="shared" ref="O201:O258" si="43">F201/N201</f>
        <v>2.8561949215450477</v>
      </c>
      <c r="P201" s="2">
        <f t="shared" ref="P201:P258" si="44">G201/N201</f>
        <v>1.6696308848514032E-3</v>
      </c>
      <c r="Q201" s="2">
        <f t="shared" si="37"/>
        <v>5.8456475510719789E-4</v>
      </c>
      <c r="R201">
        <v>120000</v>
      </c>
      <c r="S201">
        <f t="shared" si="38"/>
        <v>217024.22145328717</v>
      </c>
      <c r="T201">
        <f t="shared" ref="T201:T258" si="45">V201/F201*H201</f>
        <v>7629.0051958852346</v>
      </c>
      <c r="U201">
        <f t="shared" ref="U201:U258" si="46">T201/I201</f>
        <v>89753.002304532158</v>
      </c>
      <c r="V201">
        <f t="shared" ref="V201:V258" si="47">V200+S201</f>
        <v>43579851.793856375</v>
      </c>
    </row>
    <row r="202" spans="5:22" x14ac:dyDescent="0.15">
      <c r="E202" s="1">
        <v>43488</v>
      </c>
      <c r="F202">
        <f t="shared" si="39"/>
        <v>57400715039.897491</v>
      </c>
      <c r="G202">
        <f t="shared" si="40"/>
        <v>33461390.021158323</v>
      </c>
      <c r="H202">
        <v>10000000</v>
      </c>
      <c r="I202">
        <v>8.5000000000000006E-2</v>
      </c>
      <c r="J202">
        <f t="shared" si="36"/>
        <v>276816608.99653977</v>
      </c>
      <c r="K202">
        <f t="shared" si="41"/>
        <v>5829.4378385182708</v>
      </c>
      <c r="L202">
        <f t="shared" si="42"/>
        <v>68581.621629626708</v>
      </c>
      <c r="N202">
        <v>20000000000</v>
      </c>
      <c r="O202" s="2">
        <f t="shared" si="43"/>
        <v>2.8700357519948745</v>
      </c>
      <c r="P202" s="2">
        <f t="shared" si="44"/>
        <v>1.6730695010579162E-3</v>
      </c>
      <c r="Q202" s="2">
        <f t="shared" si="37"/>
        <v>5.8294378385182703E-4</v>
      </c>
      <c r="R202">
        <v>120000</v>
      </c>
      <c r="S202">
        <f t="shared" si="38"/>
        <v>217024.22145328717</v>
      </c>
      <c r="T202">
        <f t="shared" si="45"/>
        <v>7630.022724432577</v>
      </c>
      <c r="U202">
        <f t="shared" si="46"/>
        <v>89764.973228618546</v>
      </c>
      <c r="V202">
        <f t="shared" si="47"/>
        <v>43796876.015309662</v>
      </c>
    </row>
    <row r="203" spans="5:22" x14ac:dyDescent="0.15">
      <c r="E203" s="1">
        <v>43489</v>
      </c>
      <c r="F203">
        <f t="shared" si="39"/>
        <v>57677531648.894028</v>
      </c>
      <c r="G203">
        <f t="shared" si="40"/>
        <v>33529971.642787948</v>
      </c>
      <c r="H203">
        <v>10000000</v>
      </c>
      <c r="I203">
        <v>8.5000000000000006E-2</v>
      </c>
      <c r="J203">
        <f t="shared" si="36"/>
        <v>276816608.99653977</v>
      </c>
      <c r="K203">
        <f t="shared" si="41"/>
        <v>5813.3506556588036</v>
      </c>
      <c r="L203">
        <f t="shared" si="42"/>
        <v>68392.360654809454</v>
      </c>
      <c r="N203">
        <v>20000000000</v>
      </c>
      <c r="O203" s="2">
        <f t="shared" si="43"/>
        <v>2.8838765824447012</v>
      </c>
      <c r="P203" s="2">
        <f t="shared" si="44"/>
        <v>1.6764985821393975E-3</v>
      </c>
      <c r="Q203" s="2">
        <f t="shared" si="37"/>
        <v>5.813350655658803E-4</v>
      </c>
      <c r="R203">
        <v>120000</v>
      </c>
      <c r="S203">
        <f t="shared" si="38"/>
        <v>217024.22145328717</v>
      </c>
      <c r="T203">
        <f t="shared" si="45"/>
        <v>7631.0304859599373</v>
      </c>
      <c r="U203">
        <f t="shared" si="46"/>
        <v>89776.829246587498</v>
      </c>
      <c r="V203">
        <f t="shared" si="47"/>
        <v>44013900.236762948</v>
      </c>
    </row>
    <row r="204" spans="5:22" x14ac:dyDescent="0.15">
      <c r="E204" s="1">
        <v>43490</v>
      </c>
      <c r="F204">
        <f t="shared" si="39"/>
        <v>57954348257.890564</v>
      </c>
      <c r="G204">
        <f t="shared" si="40"/>
        <v>33598364.003442757</v>
      </c>
      <c r="H204">
        <v>10000000</v>
      </c>
      <c r="I204">
        <v>8.5000000000000006E-2</v>
      </c>
      <c r="J204">
        <f t="shared" si="36"/>
        <v>276816608.99653977</v>
      </c>
      <c r="K204">
        <f t="shared" si="41"/>
        <v>5797.384495453849</v>
      </c>
      <c r="L204">
        <f t="shared" si="42"/>
        <v>68204.523475927635</v>
      </c>
      <c r="N204">
        <v>20000000000</v>
      </c>
      <c r="O204" s="2">
        <f t="shared" si="43"/>
        <v>2.897717412894528</v>
      </c>
      <c r="P204" s="2">
        <f t="shared" si="44"/>
        <v>1.6799182001721378E-3</v>
      </c>
      <c r="Q204" s="2">
        <f t="shared" si="37"/>
        <v>5.7973844954538496E-4</v>
      </c>
      <c r="R204">
        <v>120000</v>
      </c>
      <c r="S204">
        <f t="shared" si="38"/>
        <v>217024.22145328717</v>
      </c>
      <c r="T204">
        <f t="shared" si="45"/>
        <v>7632.0286204226504</v>
      </c>
      <c r="U204">
        <f t="shared" si="46"/>
        <v>89788.572004972346</v>
      </c>
      <c r="V204">
        <f t="shared" si="47"/>
        <v>44230924.458216235</v>
      </c>
    </row>
    <row r="205" spans="5:22" x14ac:dyDescent="0.15">
      <c r="E205" s="1">
        <v>43491</v>
      </c>
      <c r="F205">
        <f t="shared" si="39"/>
        <v>58231164866.8871</v>
      </c>
      <c r="G205">
        <f t="shared" si="40"/>
        <v>33666568.526918687</v>
      </c>
      <c r="H205">
        <v>10000000</v>
      </c>
      <c r="I205">
        <v>8.5000000000000006E-2</v>
      </c>
      <c r="J205">
        <f t="shared" si="36"/>
        <v>276816608.99653977</v>
      </c>
      <c r="K205">
        <f t="shared" si="41"/>
        <v>5781.5378764753232</v>
      </c>
      <c r="L205">
        <f t="shared" si="42"/>
        <v>68018.092664415555</v>
      </c>
      <c r="N205">
        <v>20000000000</v>
      </c>
      <c r="O205" s="2">
        <f t="shared" si="43"/>
        <v>2.9115582433443552</v>
      </c>
      <c r="P205" s="2">
        <f t="shared" si="44"/>
        <v>1.6833284263459342E-3</v>
      </c>
      <c r="Q205" s="2">
        <f t="shared" si="37"/>
        <v>5.7815378764753224E-4</v>
      </c>
      <c r="R205">
        <v>120000</v>
      </c>
      <c r="S205">
        <f t="shared" si="38"/>
        <v>217024.22145328717</v>
      </c>
      <c r="T205">
        <f t="shared" si="45"/>
        <v>7633.0172651147932</v>
      </c>
      <c r="U205">
        <f t="shared" si="46"/>
        <v>89800.203118997553</v>
      </c>
      <c r="V205">
        <f t="shared" si="47"/>
        <v>44447948.679669522</v>
      </c>
    </row>
    <row r="206" spans="5:22" x14ac:dyDescent="0.15">
      <c r="E206" s="1">
        <v>43492</v>
      </c>
      <c r="F206">
        <f t="shared" si="39"/>
        <v>58507981475.883636</v>
      </c>
      <c r="G206">
        <f t="shared" si="40"/>
        <v>33734586.6195831</v>
      </c>
      <c r="H206">
        <v>10000000</v>
      </c>
      <c r="I206">
        <v>8.5000000000000006E-2</v>
      </c>
      <c r="J206">
        <f t="shared" si="36"/>
        <v>276816608.99653977</v>
      </c>
      <c r="K206">
        <f t="shared" si="41"/>
        <v>5765.8093423523997</v>
      </c>
      <c r="L206">
        <f t="shared" si="42"/>
        <v>67833.051086498817</v>
      </c>
      <c r="N206">
        <v>20000000000</v>
      </c>
      <c r="O206" s="2">
        <f t="shared" si="43"/>
        <v>2.925399073794182</v>
      </c>
      <c r="P206" s="2">
        <f t="shared" si="44"/>
        <v>1.686729330979155E-3</v>
      </c>
      <c r="Q206" s="2">
        <f t="shared" si="37"/>
        <v>5.7658093423523999E-4</v>
      </c>
      <c r="R206">
        <v>120000</v>
      </c>
      <c r="S206">
        <f t="shared" si="38"/>
        <v>217024.22145328717</v>
      </c>
      <c r="T206">
        <f t="shared" si="45"/>
        <v>7633.996554732149</v>
      </c>
      <c r="U206">
        <f t="shared" si="46"/>
        <v>89811.724173319395</v>
      </c>
      <c r="V206">
        <f t="shared" si="47"/>
        <v>44664972.901122808</v>
      </c>
    </row>
    <row r="207" spans="5:22" x14ac:dyDescent="0.15">
      <c r="E207" s="1">
        <v>43493</v>
      </c>
      <c r="F207">
        <f t="shared" si="39"/>
        <v>58784798084.880173</v>
      </c>
      <c r="G207">
        <f t="shared" si="40"/>
        <v>33802419.6706696</v>
      </c>
      <c r="H207">
        <v>10000000</v>
      </c>
      <c r="I207">
        <v>8.5000000000000006E-2</v>
      </c>
      <c r="J207">
        <f t="shared" si="36"/>
        <v>276816608.99653977</v>
      </c>
      <c r="K207">
        <f t="shared" si="41"/>
        <v>5750.197461231699</v>
      </c>
      <c r="L207">
        <f t="shared" si="42"/>
        <v>67649.381896843508</v>
      </c>
      <c r="N207">
        <v>20000000000</v>
      </c>
      <c r="O207" s="2">
        <f t="shared" si="43"/>
        <v>2.9392399042440087</v>
      </c>
      <c r="P207" s="2">
        <f t="shared" si="44"/>
        <v>1.69012098353348E-3</v>
      </c>
      <c r="Q207" s="2">
        <f t="shared" si="37"/>
        <v>5.7501974612316994E-4</v>
      </c>
      <c r="R207">
        <v>120000</v>
      </c>
      <c r="S207">
        <f t="shared" si="38"/>
        <v>217024.22145328717</v>
      </c>
      <c r="T207">
        <f t="shared" si="45"/>
        <v>7634.9666214333793</v>
      </c>
      <c r="U207">
        <f t="shared" si="46"/>
        <v>89823.136722745636</v>
      </c>
      <c r="V207">
        <f t="shared" si="47"/>
        <v>44881997.122576095</v>
      </c>
    </row>
    <row r="208" spans="5:22" x14ac:dyDescent="0.15">
      <c r="E208" s="1">
        <v>43494</v>
      </c>
      <c r="F208">
        <f t="shared" si="39"/>
        <v>59061614693.876709</v>
      </c>
      <c r="G208">
        <f t="shared" si="40"/>
        <v>33870069.052566446</v>
      </c>
      <c r="H208">
        <v>10000000</v>
      </c>
      <c r="I208">
        <v>8.5000000000000006E-2</v>
      </c>
      <c r="J208">
        <f t="shared" si="36"/>
        <v>276816608.99653977</v>
      </c>
      <c r="K208">
        <f t="shared" si="41"/>
        <v>5734.7008252515598</v>
      </c>
      <c r="L208">
        <f t="shared" si="42"/>
        <v>67467.068532371282</v>
      </c>
      <c r="N208">
        <v>20000000000</v>
      </c>
      <c r="O208" s="2">
        <f t="shared" si="43"/>
        <v>2.9530807346938355</v>
      </c>
      <c r="P208" s="2">
        <f t="shared" si="44"/>
        <v>1.6935034526283223E-3</v>
      </c>
      <c r="Q208" s="2">
        <f t="shared" si="37"/>
        <v>5.7347008252515606E-4</v>
      </c>
      <c r="R208">
        <v>120000</v>
      </c>
      <c r="S208">
        <f t="shared" si="38"/>
        <v>217024.22145328717</v>
      </c>
      <c r="T208">
        <f t="shared" si="45"/>
        <v>7635.92759489948</v>
      </c>
      <c r="U208">
        <f t="shared" si="46"/>
        <v>89834.442292935055</v>
      </c>
      <c r="V208">
        <f t="shared" si="47"/>
        <v>45099021.344029382</v>
      </c>
    </row>
    <row r="209" spans="5:22" x14ac:dyDescent="0.15">
      <c r="E209" s="1">
        <v>43495</v>
      </c>
      <c r="F209">
        <f t="shared" si="39"/>
        <v>59338431302.873245</v>
      </c>
      <c r="G209">
        <f t="shared" si="40"/>
        <v>33937536.121098816</v>
      </c>
      <c r="H209">
        <v>10000000</v>
      </c>
      <c r="I209">
        <v>8.5000000000000006E-2</v>
      </c>
      <c r="J209">
        <f t="shared" si="36"/>
        <v>276816608.99653977</v>
      </c>
      <c r="K209">
        <f t="shared" si="41"/>
        <v>5719.3180500300014</v>
      </c>
      <c r="L209">
        <f t="shared" si="42"/>
        <v>67286.094706235308</v>
      </c>
      <c r="N209">
        <v>20000000000</v>
      </c>
      <c r="O209" s="2">
        <f t="shared" si="43"/>
        <v>2.9669215651436622</v>
      </c>
      <c r="P209" s="2">
        <f t="shared" si="44"/>
        <v>1.6968768060549408E-3</v>
      </c>
      <c r="Q209" s="2">
        <f t="shared" si="37"/>
        <v>5.7193180500300005E-4</v>
      </c>
      <c r="R209">
        <v>120000</v>
      </c>
      <c r="S209">
        <f t="shared" si="38"/>
        <v>217024.22145328717</v>
      </c>
      <c r="T209">
        <f t="shared" si="45"/>
        <v>7636.8796023915793</v>
      </c>
      <c r="U209">
        <f t="shared" si="46"/>
        <v>89845.642381077399</v>
      </c>
      <c r="V209">
        <f t="shared" si="47"/>
        <v>45316045.565482669</v>
      </c>
    </row>
    <row r="210" spans="5:22" x14ac:dyDescent="0.15">
      <c r="E210" s="1">
        <v>43496</v>
      </c>
      <c r="F210">
        <f t="shared" si="39"/>
        <v>59615247911.869781</v>
      </c>
      <c r="G210">
        <f t="shared" si="40"/>
        <v>34004822.215805054</v>
      </c>
      <c r="H210">
        <v>10000000</v>
      </c>
      <c r="I210">
        <v>8.5000000000000006E-2</v>
      </c>
      <c r="J210">
        <f t="shared" si="36"/>
        <v>276816608.99653977</v>
      </c>
      <c r="K210">
        <f t="shared" si="41"/>
        <v>5704.0477741659233</v>
      </c>
      <c r="L210">
        <f t="shared" si="42"/>
        <v>67106.444401952031</v>
      </c>
      <c r="N210">
        <v>20000000000</v>
      </c>
      <c r="O210" s="2">
        <f t="shared" si="43"/>
        <v>2.980762395593489</v>
      </c>
      <c r="P210" s="2">
        <f t="shared" si="44"/>
        <v>1.7002411107902527E-3</v>
      </c>
      <c r="Q210" s="2">
        <f t="shared" si="37"/>
        <v>5.7040477741659231E-4</v>
      </c>
      <c r="R210">
        <v>120000</v>
      </c>
      <c r="S210">
        <f t="shared" si="38"/>
        <v>217024.22145328717</v>
      </c>
      <c r="T210">
        <f t="shared" si="45"/>
        <v>7637.8227688071102</v>
      </c>
      <c r="U210">
        <f t="shared" si="46"/>
        <v>89856.738456554231</v>
      </c>
      <c r="V210">
        <f t="shared" si="47"/>
        <v>45533069.786935955</v>
      </c>
    </row>
    <row r="211" spans="5:22" x14ac:dyDescent="0.15">
      <c r="E211" s="1">
        <v>43497</v>
      </c>
      <c r="F211">
        <f t="shared" si="39"/>
        <v>59892064520.866318</v>
      </c>
      <c r="G211">
        <f t="shared" si="40"/>
        <v>34071928.660207003</v>
      </c>
      <c r="H211">
        <v>10000000</v>
      </c>
      <c r="I211">
        <v>8.5000000000000006E-2</v>
      </c>
      <c r="J211">
        <f t="shared" si="36"/>
        <v>276816608.99653977</v>
      </c>
      <c r="K211">
        <f t="shared" si="41"/>
        <v>5688.8886587531797</v>
      </c>
      <c r="L211">
        <f t="shared" si="42"/>
        <v>66928.101867684469</v>
      </c>
      <c r="N211">
        <v>20000000000</v>
      </c>
      <c r="O211" s="2">
        <f t="shared" si="43"/>
        <v>2.9946032260433157</v>
      </c>
      <c r="P211" s="2">
        <f t="shared" si="44"/>
        <v>1.7035964330103502E-3</v>
      </c>
      <c r="Q211" s="2">
        <f t="shared" si="37"/>
        <v>5.6888886587531788E-4</v>
      </c>
      <c r="R211">
        <v>120000</v>
      </c>
      <c r="S211">
        <f t="shared" si="38"/>
        <v>217024.22145328717</v>
      </c>
      <c r="T211">
        <f t="shared" si="45"/>
        <v>7638.7572167344424</v>
      </c>
      <c r="U211">
        <f t="shared" si="46"/>
        <v>89867.731961581667</v>
      </c>
      <c r="V211">
        <f t="shared" si="47"/>
        <v>45750094.008389242</v>
      </c>
    </row>
    <row r="212" spans="5:22" x14ac:dyDescent="0.15">
      <c r="E212" s="1">
        <v>43498</v>
      </c>
      <c r="F212">
        <f t="shared" si="39"/>
        <v>60168881129.862854</v>
      </c>
      <c r="G212">
        <f t="shared" si="40"/>
        <v>34138856.762074687</v>
      </c>
      <c r="H212">
        <v>10000000</v>
      </c>
      <c r="I212">
        <v>8.5000000000000006E-2</v>
      </c>
      <c r="J212">
        <f t="shared" si="36"/>
        <v>276816608.99653977</v>
      </c>
      <c r="K212">
        <f t="shared" si="41"/>
        <v>5673.8393869070942</v>
      </c>
      <c r="L212">
        <f t="shared" si="42"/>
        <v>66751.051610671697</v>
      </c>
      <c r="N212">
        <v>20000000000</v>
      </c>
      <c r="O212" s="2">
        <f t="shared" si="43"/>
        <v>3.0084440564931425</v>
      </c>
      <c r="P212" s="2">
        <f t="shared" si="44"/>
        <v>1.7069428381037343E-3</v>
      </c>
      <c r="Q212" s="2">
        <f t="shared" si="37"/>
        <v>5.6738393869070934E-4</v>
      </c>
      <c r="R212">
        <v>120000</v>
      </c>
      <c r="S212">
        <f t="shared" si="38"/>
        <v>217024.22145328717</v>
      </c>
      <c r="T212">
        <f t="shared" si="45"/>
        <v>7639.6830665059942</v>
      </c>
      <c r="U212">
        <f t="shared" si="46"/>
        <v>89878.624311835214</v>
      </c>
      <c r="V212">
        <f t="shared" si="47"/>
        <v>45967118.229842529</v>
      </c>
    </row>
    <row r="213" spans="5:22" x14ac:dyDescent="0.15">
      <c r="E213" s="1">
        <v>43499</v>
      </c>
      <c r="F213">
        <f t="shared" si="39"/>
        <v>60445697738.85939</v>
      </c>
      <c r="G213">
        <f t="shared" si="40"/>
        <v>34205607.813685358</v>
      </c>
      <c r="H213">
        <v>10000000</v>
      </c>
      <c r="I213">
        <v>8.5000000000000006E-2</v>
      </c>
      <c r="J213">
        <f t="shared" si="36"/>
        <v>276816608.99653977</v>
      </c>
      <c r="K213">
        <f t="shared" si="41"/>
        <v>5658.8986633030827</v>
      </c>
      <c r="L213">
        <f t="shared" si="42"/>
        <v>66575.278391800966</v>
      </c>
      <c r="N213">
        <v>20000000000</v>
      </c>
      <c r="O213" s="2">
        <f t="shared" si="43"/>
        <v>3.0222848869429697</v>
      </c>
      <c r="P213" s="2">
        <f t="shared" si="44"/>
        <v>1.7102803906842679E-3</v>
      </c>
      <c r="Q213" s="2">
        <f t="shared" si="37"/>
        <v>5.6588986633030825E-4</v>
      </c>
      <c r="R213">
        <v>120000</v>
      </c>
      <c r="S213">
        <f t="shared" si="38"/>
        <v>217024.22145328717</v>
      </c>
      <c r="T213">
        <f t="shared" si="45"/>
        <v>7640.6004362498916</v>
      </c>
      <c r="U213">
        <f t="shared" si="46"/>
        <v>89889.416897057541</v>
      </c>
      <c r="V213">
        <f t="shared" si="47"/>
        <v>46184142.451295815</v>
      </c>
    </row>
    <row r="214" spans="5:22" x14ac:dyDescent="0.15">
      <c r="E214" s="1">
        <v>43500</v>
      </c>
      <c r="F214">
        <f t="shared" si="39"/>
        <v>60722514347.855927</v>
      </c>
      <c r="G214">
        <f t="shared" si="40"/>
        <v>34272183.092077158</v>
      </c>
      <c r="H214">
        <v>10000000</v>
      </c>
      <c r="I214">
        <v>8.5000000000000006E-2</v>
      </c>
      <c r="J214">
        <f t="shared" si="36"/>
        <v>276816608.99653977</v>
      </c>
      <c r="K214">
        <f t="shared" si="41"/>
        <v>5644.0652137269881</v>
      </c>
      <c r="L214">
        <f t="shared" si="42"/>
        <v>66400.767220317503</v>
      </c>
      <c r="N214">
        <v>20000000000</v>
      </c>
      <c r="O214" s="2">
        <f t="shared" si="43"/>
        <v>3.0361257173927965</v>
      </c>
      <c r="P214" s="2">
        <f t="shared" si="44"/>
        <v>1.713609154603858E-3</v>
      </c>
      <c r="Q214" s="2">
        <f t="shared" si="37"/>
        <v>5.6440652137269886E-4</v>
      </c>
      <c r="R214">
        <v>120000</v>
      </c>
      <c r="S214">
        <f t="shared" si="38"/>
        <v>217024.22145328717</v>
      </c>
      <c r="T214">
        <f t="shared" si="45"/>
        <v>7641.5094419402112</v>
      </c>
      <c r="U214">
        <f t="shared" si="46"/>
        <v>89900.111081649535</v>
      </c>
      <c r="V214">
        <f t="shared" si="47"/>
        <v>46401166.672749102</v>
      </c>
    </row>
    <row r="215" spans="5:22" x14ac:dyDescent="0.15">
      <c r="E215" s="1">
        <v>43501</v>
      </c>
      <c r="F215">
        <f t="shared" si="39"/>
        <v>60999330956.852463</v>
      </c>
      <c r="G215">
        <f t="shared" si="40"/>
        <v>34338583.859297477</v>
      </c>
      <c r="H215">
        <v>10000000</v>
      </c>
      <c r="I215">
        <v>8.5000000000000006E-2</v>
      </c>
      <c r="J215">
        <f t="shared" si="36"/>
        <v>276816608.99653977</v>
      </c>
      <c r="K215">
        <f t="shared" si="41"/>
        <v>5629.3377846367985</v>
      </c>
      <c r="L215">
        <f t="shared" si="42"/>
        <v>66227.503348668208</v>
      </c>
      <c r="N215">
        <v>20000000000</v>
      </c>
      <c r="O215" s="2">
        <f t="shared" si="43"/>
        <v>3.0499665478426232</v>
      </c>
      <c r="P215" s="2">
        <f t="shared" si="44"/>
        <v>1.7169291929648737E-3</v>
      </c>
      <c r="Q215" s="2">
        <f t="shared" si="37"/>
        <v>5.6293377846367996E-4</v>
      </c>
      <c r="R215">
        <v>120000</v>
      </c>
      <c r="S215">
        <f t="shared" si="38"/>
        <v>217024.22145328717</v>
      </c>
      <c r="T215">
        <f t="shared" si="45"/>
        <v>7642.4101974458554</v>
      </c>
      <c r="U215">
        <f t="shared" si="46"/>
        <v>89910.708205245348</v>
      </c>
      <c r="V215">
        <f t="shared" si="47"/>
        <v>46618190.894202389</v>
      </c>
    </row>
    <row r="216" spans="5:22" x14ac:dyDescent="0.15">
      <c r="E216" s="1">
        <v>43502</v>
      </c>
      <c r="F216">
        <f t="shared" si="39"/>
        <v>61276147565.848999</v>
      </c>
      <c r="G216">
        <f t="shared" si="40"/>
        <v>34404811.362646148</v>
      </c>
      <c r="H216">
        <v>10000000</v>
      </c>
      <c r="I216">
        <v>8.5000000000000006E-2</v>
      </c>
      <c r="J216">
        <f t="shared" si="36"/>
        <v>276816608.99653977</v>
      </c>
      <c r="K216">
        <f t="shared" si="41"/>
        <v>5614.7151427354029</v>
      </c>
      <c r="L216">
        <f t="shared" si="42"/>
        <v>66055.472267475328</v>
      </c>
      <c r="N216">
        <v>20000000000</v>
      </c>
      <c r="O216" s="2">
        <f t="shared" si="43"/>
        <v>3.06380737829245</v>
      </c>
      <c r="P216" s="2">
        <f t="shared" si="44"/>
        <v>1.7202405681323073E-3</v>
      </c>
      <c r="Q216" s="2">
        <f t="shared" si="37"/>
        <v>5.6147151427354033E-4</v>
      </c>
      <c r="R216">
        <v>120000</v>
      </c>
      <c r="S216">
        <f t="shared" si="38"/>
        <v>217024.22145328717</v>
      </c>
      <c r="T216">
        <f t="shared" si="45"/>
        <v>7643.3028145781018</v>
      </c>
      <c r="U216">
        <f t="shared" si="46"/>
        <v>89921.209583271775</v>
      </c>
      <c r="V216">
        <f t="shared" si="47"/>
        <v>46835215.115655676</v>
      </c>
    </row>
    <row r="217" spans="5:22" x14ac:dyDescent="0.15">
      <c r="E217" s="1">
        <v>43503</v>
      </c>
      <c r="F217">
        <f t="shared" si="39"/>
        <v>61552964174.845535</v>
      </c>
      <c r="G217">
        <f t="shared" si="40"/>
        <v>34470866.834913626</v>
      </c>
      <c r="H217">
        <v>10000000</v>
      </c>
      <c r="I217">
        <v>8.5000000000000006E-2</v>
      </c>
      <c r="J217">
        <f t="shared" si="36"/>
        <v>276816608.99653977</v>
      </c>
      <c r="K217">
        <f t="shared" si="41"/>
        <v>5600.1960745540537</v>
      </c>
      <c r="L217">
        <f t="shared" si="42"/>
        <v>65884.659700635922</v>
      </c>
      <c r="N217">
        <v>20000000000</v>
      </c>
      <c r="O217" s="2">
        <f t="shared" si="43"/>
        <v>3.0776482087422767</v>
      </c>
      <c r="P217" s="2">
        <f t="shared" si="44"/>
        <v>1.7235433417456814E-3</v>
      </c>
      <c r="Q217" s="2">
        <f t="shared" si="37"/>
        <v>5.6001960745540535E-4</v>
      </c>
      <c r="R217">
        <v>120000</v>
      </c>
      <c r="S217">
        <f t="shared" si="38"/>
        <v>217024.22145328717</v>
      </c>
      <c r="T217">
        <f t="shared" si="45"/>
        <v>7644.1874031368752</v>
      </c>
      <c r="U217">
        <f t="shared" si="46"/>
        <v>89931.616507492639</v>
      </c>
      <c r="V217">
        <f t="shared" si="47"/>
        <v>47052239.337108962</v>
      </c>
    </row>
    <row r="218" spans="5:22" x14ac:dyDescent="0.15">
      <c r="E218" s="1">
        <v>43504</v>
      </c>
      <c r="F218">
        <f t="shared" si="39"/>
        <v>61829780783.842072</v>
      </c>
      <c r="G218">
        <f t="shared" si="40"/>
        <v>34536751.494614266</v>
      </c>
      <c r="H218">
        <v>10000000</v>
      </c>
      <c r="I218">
        <v>8.5000000000000006E-2</v>
      </c>
      <c r="J218">
        <f t="shared" si="36"/>
        <v>276816608.99653977</v>
      </c>
      <c r="K218">
        <f t="shared" si="41"/>
        <v>5585.7793860462352</v>
      </c>
      <c r="L218">
        <f t="shared" si="42"/>
        <v>65715.051600543942</v>
      </c>
      <c r="N218">
        <v>20000000000</v>
      </c>
      <c r="O218" s="2">
        <f t="shared" si="43"/>
        <v>3.0914890391921035</v>
      </c>
      <c r="P218" s="2">
        <f t="shared" si="44"/>
        <v>1.7268375747307133E-3</v>
      </c>
      <c r="Q218" s="2">
        <f t="shared" si="37"/>
        <v>5.5857793860462348E-4</v>
      </c>
      <c r="R218">
        <v>120000</v>
      </c>
      <c r="S218">
        <f t="shared" si="38"/>
        <v>217024.22145328717</v>
      </c>
      <c r="T218">
        <f t="shared" si="45"/>
        <v>7645.0640709557692</v>
      </c>
      <c r="U218">
        <f t="shared" si="46"/>
        <v>89941.930246538454</v>
      </c>
      <c r="V218">
        <f t="shared" si="47"/>
        <v>47269263.558562249</v>
      </c>
    </row>
    <row r="219" spans="5:22" x14ac:dyDescent="0.15">
      <c r="E219" s="1">
        <v>43505</v>
      </c>
      <c r="F219">
        <f t="shared" si="39"/>
        <v>62106597392.838608</v>
      </c>
      <c r="G219">
        <f t="shared" si="40"/>
        <v>34602466.546214812</v>
      </c>
      <c r="H219">
        <v>10000000</v>
      </c>
      <c r="I219">
        <v>8.5000000000000006E-2</v>
      </c>
      <c r="J219">
        <f t="shared" si="36"/>
        <v>276816608.99653977</v>
      </c>
      <c r="K219">
        <f t="shared" si="41"/>
        <v>5571.4639021916146</v>
      </c>
      <c r="L219">
        <f t="shared" si="42"/>
        <v>65546.634143430754</v>
      </c>
      <c r="N219">
        <v>20000000000</v>
      </c>
      <c r="O219" s="2">
        <f t="shared" si="43"/>
        <v>3.1053298696419303</v>
      </c>
      <c r="P219" s="2">
        <f t="shared" si="44"/>
        <v>1.7301233273107407E-3</v>
      </c>
      <c r="Q219" s="2">
        <f t="shared" si="37"/>
        <v>5.5714639021916135E-4</v>
      </c>
      <c r="R219">
        <v>120000</v>
      </c>
      <c r="S219">
        <f t="shared" si="38"/>
        <v>217024.22145328717</v>
      </c>
      <c r="T219">
        <f t="shared" si="45"/>
        <v>7645.9329239458684</v>
      </c>
      <c r="U219">
        <f t="shared" si="46"/>
        <v>89952.152046421979</v>
      </c>
      <c r="V219">
        <f t="shared" si="47"/>
        <v>47486287.780015536</v>
      </c>
    </row>
    <row r="220" spans="5:22" x14ac:dyDescent="0.15">
      <c r="E220" s="1">
        <v>43506</v>
      </c>
      <c r="F220">
        <f t="shared" si="39"/>
        <v>62383414001.835144</v>
      </c>
      <c r="G220">
        <f t="shared" si="40"/>
        <v>34668013.180358246</v>
      </c>
      <c r="H220">
        <v>10000000</v>
      </c>
      <c r="I220">
        <v>8.5000000000000006E-2</v>
      </c>
      <c r="J220">
        <f t="shared" si="36"/>
        <v>276816608.99653977</v>
      </c>
      <c r="K220">
        <f t="shared" si="41"/>
        <v>5557.2484666097962</v>
      </c>
      <c r="L220">
        <f t="shared" si="42"/>
        <v>65379.39372482113</v>
      </c>
      <c r="N220">
        <v>20000000000</v>
      </c>
      <c r="O220" s="2">
        <f t="shared" si="43"/>
        <v>3.119170700091757</v>
      </c>
      <c r="P220" s="2">
        <f t="shared" si="44"/>
        <v>1.7334006590179122E-3</v>
      </c>
      <c r="Q220" s="2">
        <f t="shared" si="37"/>
        <v>5.5572484666097967E-4</v>
      </c>
      <c r="R220">
        <v>120000</v>
      </c>
      <c r="S220">
        <f t="shared" si="38"/>
        <v>217024.22145328717</v>
      </c>
      <c r="T220">
        <f t="shared" si="45"/>
        <v>7646.7940661384009</v>
      </c>
      <c r="U220">
        <f t="shared" si="46"/>
        <v>89962.283131040007</v>
      </c>
      <c r="V220">
        <f t="shared" si="47"/>
        <v>47703312.001468822</v>
      </c>
    </row>
    <row r="221" spans="5:22" x14ac:dyDescent="0.15">
      <c r="E221" s="1">
        <v>43507</v>
      </c>
      <c r="F221">
        <f t="shared" si="39"/>
        <v>62660230610.83168</v>
      </c>
      <c r="G221">
        <f t="shared" si="40"/>
        <v>34733392.574083067</v>
      </c>
      <c r="H221">
        <v>10000000</v>
      </c>
      <c r="I221">
        <v>8.5000000000000006E-2</v>
      </c>
      <c r="J221">
        <f t="shared" si="36"/>
        <v>276816608.99653977</v>
      </c>
      <c r="K221">
        <f t="shared" si="41"/>
        <v>5543.1319411835875</v>
      </c>
      <c r="L221">
        <f t="shared" si="42"/>
        <v>65213.316955101021</v>
      </c>
      <c r="N221">
        <v>20000000000</v>
      </c>
      <c r="O221" s="2">
        <f t="shared" si="43"/>
        <v>3.1330115305415842</v>
      </c>
      <c r="P221" s="2">
        <f t="shared" si="44"/>
        <v>1.7366696287041533E-3</v>
      </c>
      <c r="Q221" s="2">
        <f t="shared" si="37"/>
        <v>5.5431319411835872E-4</v>
      </c>
      <c r="R221">
        <v>120000</v>
      </c>
      <c r="S221">
        <f t="shared" si="38"/>
        <v>217024.22145328717</v>
      </c>
      <c r="T221">
        <f t="shared" si="45"/>
        <v>7647.6475997262642</v>
      </c>
      <c r="U221">
        <f t="shared" si="46"/>
        <v>89972.324702661921</v>
      </c>
      <c r="V221">
        <f t="shared" si="47"/>
        <v>47920336.222922109</v>
      </c>
    </row>
    <row r="222" spans="5:22" x14ac:dyDescent="0.15">
      <c r="E222" s="1">
        <v>43508</v>
      </c>
      <c r="F222">
        <f t="shared" si="39"/>
        <v>62937047219.828217</v>
      </c>
      <c r="G222">
        <f t="shared" si="40"/>
        <v>34798605.891038172</v>
      </c>
      <c r="H222">
        <v>10000000</v>
      </c>
      <c r="I222">
        <v>8.5000000000000006E-2</v>
      </c>
      <c r="J222">
        <f t="shared" si="36"/>
        <v>276816608.99653977</v>
      </c>
      <c r="K222">
        <f t="shared" si="41"/>
        <v>5529.1132056915012</v>
      </c>
      <c r="L222">
        <f t="shared" si="42"/>
        <v>65048.390655194125</v>
      </c>
      <c r="N222">
        <v>20000000000</v>
      </c>
      <c r="O222" s="2">
        <f t="shared" si="43"/>
        <v>3.146852360991411</v>
      </c>
      <c r="P222" s="2">
        <f t="shared" si="44"/>
        <v>1.7399302945519087E-3</v>
      </c>
      <c r="Q222" s="2">
        <f t="shared" si="37"/>
        <v>5.5291132056915001E-4</v>
      </c>
      <c r="R222">
        <v>120000</v>
      </c>
      <c r="S222">
        <f t="shared" si="38"/>
        <v>217024.22145328717</v>
      </c>
      <c r="T222">
        <f t="shared" si="45"/>
        <v>7648.493625104451</v>
      </c>
      <c r="U222">
        <f t="shared" si="46"/>
        <v>89982.277942405301</v>
      </c>
      <c r="V222">
        <f t="shared" si="47"/>
        <v>48137360.444375396</v>
      </c>
    </row>
    <row r="223" spans="5:22" x14ac:dyDescent="0.15">
      <c r="E223" s="1">
        <v>43509</v>
      </c>
      <c r="F223">
        <f t="shared" si="39"/>
        <v>63213863828.824753</v>
      </c>
      <c r="G223">
        <f t="shared" si="40"/>
        <v>34863654.281693369</v>
      </c>
      <c r="H223">
        <v>10000000</v>
      </c>
      <c r="I223">
        <v>8.5000000000000006E-2</v>
      </c>
      <c r="J223">
        <f t="shared" si="36"/>
        <v>276816608.99653977</v>
      </c>
      <c r="K223">
        <f t="shared" si="41"/>
        <v>5515.1911574492251</v>
      </c>
      <c r="L223">
        <f t="shared" si="42"/>
        <v>64884.601852343818</v>
      </c>
      <c r="N223">
        <v>20000000000</v>
      </c>
      <c r="O223" s="2">
        <f t="shared" si="43"/>
        <v>3.1606931914412377</v>
      </c>
      <c r="P223" s="2">
        <f t="shared" si="44"/>
        <v>1.7431827140846684E-3</v>
      </c>
      <c r="Q223" s="2">
        <f t="shared" si="37"/>
        <v>5.5151911574492253E-4</v>
      </c>
      <c r="R223">
        <v>120000</v>
      </c>
      <c r="S223">
        <f t="shared" si="38"/>
        <v>217024.22145328717</v>
      </c>
      <c r="T223">
        <f t="shared" si="45"/>
        <v>7649.3322409094171</v>
      </c>
      <c r="U223">
        <f t="shared" si="46"/>
        <v>89992.144010699019</v>
      </c>
      <c r="V223">
        <f t="shared" si="47"/>
        <v>48354384.665828682</v>
      </c>
    </row>
    <row r="224" spans="5:22" x14ac:dyDescent="0.15">
      <c r="E224" s="1">
        <v>43510</v>
      </c>
      <c r="F224">
        <f t="shared" si="39"/>
        <v>63490680437.821289</v>
      </c>
      <c r="G224">
        <f t="shared" si="40"/>
        <v>34928538.883545712</v>
      </c>
      <c r="H224">
        <v>10000000</v>
      </c>
      <c r="I224">
        <v>8.5000000000000006E-2</v>
      </c>
      <c r="J224">
        <f t="shared" si="36"/>
        <v>276816608.99653977</v>
      </c>
      <c r="K224">
        <f t="shared" si="41"/>
        <v>5501.3647109598214</v>
      </c>
      <c r="L224">
        <f t="shared" si="42"/>
        <v>64721.937775997896</v>
      </c>
      <c r="N224">
        <v>20000000000</v>
      </c>
      <c r="O224" s="2">
        <f t="shared" si="43"/>
        <v>3.1745340218910645</v>
      </c>
      <c r="P224" s="2">
        <f t="shared" si="44"/>
        <v>1.7464269441772855E-3</v>
      </c>
      <c r="Q224" s="2">
        <f t="shared" si="37"/>
        <v>5.5013647109598211E-4</v>
      </c>
      <c r="R224">
        <v>120000</v>
      </c>
      <c r="S224">
        <f t="shared" si="38"/>
        <v>217024.22145328717</v>
      </c>
      <c r="T224">
        <f t="shared" si="45"/>
        <v>7650.1635440574146</v>
      </c>
      <c r="U224">
        <f t="shared" si="46"/>
        <v>90001.924047734283</v>
      </c>
      <c r="V224">
        <f t="shared" si="47"/>
        <v>48571408.887281969</v>
      </c>
    </row>
    <row r="225" spans="5:22" x14ac:dyDescent="0.15">
      <c r="E225" s="1">
        <v>43511</v>
      </c>
      <c r="F225">
        <f t="shared" si="39"/>
        <v>63767497046.817825</v>
      </c>
      <c r="G225">
        <f t="shared" si="40"/>
        <v>34993260.821321711</v>
      </c>
      <c r="H225">
        <v>10000000</v>
      </c>
      <c r="I225">
        <v>8.5000000000000006E-2</v>
      </c>
      <c r="J225">
        <f t="shared" si="36"/>
        <v>276816608.99653977</v>
      </c>
      <c r="K225">
        <f t="shared" si="41"/>
        <v>5487.6327975723761</v>
      </c>
      <c r="L225">
        <f t="shared" si="42"/>
        <v>64560.385853792657</v>
      </c>
      <c r="N225">
        <v>20000000000</v>
      </c>
      <c r="O225" s="2">
        <f t="shared" si="43"/>
        <v>3.1883748523408912</v>
      </c>
      <c r="P225" s="2">
        <f t="shared" si="44"/>
        <v>1.7496630410660855E-3</v>
      </c>
      <c r="Q225" s="2">
        <f t="shared" si="37"/>
        <v>5.4876327975723752E-4</v>
      </c>
      <c r="R225">
        <v>120000</v>
      </c>
      <c r="S225">
        <f t="shared" si="38"/>
        <v>217024.22145328717</v>
      </c>
      <c r="T225">
        <f t="shared" si="45"/>
        <v>7650.98762978183</v>
      </c>
      <c r="U225">
        <f t="shared" si="46"/>
        <v>90011.619173903877</v>
      </c>
      <c r="V225">
        <f t="shared" si="47"/>
        <v>48788433.108735256</v>
      </c>
    </row>
    <row r="226" spans="5:22" x14ac:dyDescent="0.15">
      <c r="E226" s="1">
        <v>43512</v>
      </c>
      <c r="F226">
        <f t="shared" si="39"/>
        <v>64044313655.814362</v>
      </c>
      <c r="G226">
        <f t="shared" si="40"/>
        <v>35057821.207175501</v>
      </c>
      <c r="H226">
        <v>10000000</v>
      </c>
      <c r="I226">
        <v>8.5000000000000006E-2</v>
      </c>
      <c r="J226">
        <f t="shared" si="36"/>
        <v>276816608.99653977</v>
      </c>
      <c r="K226">
        <f t="shared" si="41"/>
        <v>5473.9943651488757</v>
      </c>
      <c r="L226">
        <f t="shared" si="42"/>
        <v>64399.933707633827</v>
      </c>
      <c r="N226">
        <v>20000000000</v>
      </c>
      <c r="O226" s="2">
        <f t="shared" si="43"/>
        <v>3.202215682790718</v>
      </c>
      <c r="P226" s="2">
        <f t="shared" si="44"/>
        <v>1.752891060358775E-3</v>
      </c>
      <c r="Q226" s="2">
        <f t="shared" si="37"/>
        <v>5.4739943651488756E-4</v>
      </c>
      <c r="R226">
        <v>120000</v>
      </c>
      <c r="S226">
        <f t="shared" si="38"/>
        <v>217024.22145328717</v>
      </c>
      <c r="T226">
        <f t="shared" si="45"/>
        <v>7651.8045916695537</v>
      </c>
      <c r="U226">
        <f t="shared" si="46"/>
        <v>90021.230490230038</v>
      </c>
      <c r="V226">
        <f t="shared" si="47"/>
        <v>49005457.330188543</v>
      </c>
    </row>
    <row r="227" spans="5:22" x14ac:dyDescent="0.15">
      <c r="E227" s="1">
        <v>43513</v>
      </c>
      <c r="F227">
        <f t="shared" si="39"/>
        <v>64321130264.810898</v>
      </c>
      <c r="G227">
        <f t="shared" si="40"/>
        <v>35122221.140883133</v>
      </c>
      <c r="H227">
        <v>10000000</v>
      </c>
      <c r="I227">
        <v>8.5000000000000006E-2</v>
      </c>
      <c r="J227">
        <f t="shared" si="36"/>
        <v>276816608.99653977</v>
      </c>
      <c r="K227">
        <f t="shared" si="41"/>
        <v>5460.4483777390897</v>
      </c>
      <c r="L227">
        <f t="shared" si="42"/>
        <v>64240.569149871641</v>
      </c>
      <c r="N227">
        <v>20000000000</v>
      </c>
      <c r="O227" s="2">
        <f t="shared" si="43"/>
        <v>3.2160565132405448</v>
      </c>
      <c r="P227" s="2">
        <f t="shared" si="44"/>
        <v>1.7561110570441566E-3</v>
      </c>
      <c r="Q227" s="2">
        <f t="shared" si="37"/>
        <v>5.4604483777390893E-4</v>
      </c>
      <c r="R227">
        <v>120000</v>
      </c>
      <c r="S227">
        <f t="shared" si="38"/>
        <v>217024.22145328717</v>
      </c>
      <c r="T227">
        <f t="shared" si="45"/>
        <v>7652.6145216964096</v>
      </c>
      <c r="U227">
        <f t="shared" si="46"/>
        <v>90030.759078781281</v>
      </c>
      <c r="V227">
        <f t="shared" si="47"/>
        <v>49222481.551641829</v>
      </c>
    </row>
    <row r="228" spans="5:22" x14ac:dyDescent="0.15">
      <c r="E228" s="1">
        <v>43514</v>
      </c>
      <c r="F228">
        <f t="shared" si="39"/>
        <v>64597946873.807434</v>
      </c>
      <c r="G228">
        <f t="shared" si="40"/>
        <v>35186461.710033007</v>
      </c>
      <c r="H228">
        <v>10000000</v>
      </c>
      <c r="I228">
        <v>8.5000000000000006E-2</v>
      </c>
      <c r="J228">
        <f t="shared" si="36"/>
        <v>276816608.99653977</v>
      </c>
      <c r="K228">
        <f t="shared" si="41"/>
        <v>5446.993815263203</v>
      </c>
      <c r="L228">
        <f t="shared" si="42"/>
        <v>64082.280179567089</v>
      </c>
      <c r="N228">
        <v>20000000000</v>
      </c>
      <c r="O228" s="2">
        <f t="shared" si="43"/>
        <v>3.2298973436903715</v>
      </c>
      <c r="P228" s="2">
        <f t="shared" si="44"/>
        <v>1.7593230855016504E-3</v>
      </c>
      <c r="Q228" s="2">
        <f t="shared" si="37"/>
        <v>5.4469938152632035E-4</v>
      </c>
      <c r="R228">
        <v>120000</v>
      </c>
      <c r="S228">
        <f t="shared" si="38"/>
        <v>217024.22145328717</v>
      </c>
      <c r="T228">
        <f t="shared" si="45"/>
        <v>7653.4175102616737</v>
      </c>
      <c r="U228">
        <f t="shared" si="46"/>
        <v>90040.206003078507</v>
      </c>
      <c r="V228">
        <f t="shared" si="47"/>
        <v>49439505.773095116</v>
      </c>
    </row>
    <row r="229" spans="5:22" x14ac:dyDescent="0.15">
      <c r="E229" s="1">
        <v>43515</v>
      </c>
      <c r="F229">
        <f t="shared" si="39"/>
        <v>64874763482.80397</v>
      </c>
      <c r="G229">
        <f t="shared" si="40"/>
        <v>35250543.990212575</v>
      </c>
      <c r="H229">
        <v>10000000</v>
      </c>
      <c r="I229">
        <v>8.5000000000000006E-2</v>
      </c>
      <c r="J229">
        <f t="shared" si="36"/>
        <v>276816608.99653977</v>
      </c>
      <c r="K229">
        <f t="shared" si="41"/>
        <v>5433.6296732020091</v>
      </c>
      <c r="L229">
        <f t="shared" si="42"/>
        <v>63925.054978847162</v>
      </c>
      <c r="N229">
        <v>20000000000</v>
      </c>
      <c r="O229" s="2">
        <f t="shared" si="43"/>
        <v>3.2437381741401987</v>
      </c>
      <c r="P229" s="2">
        <f t="shared" si="44"/>
        <v>1.7625271995106288E-3</v>
      </c>
      <c r="Q229" s="2">
        <f t="shared" si="37"/>
        <v>5.4336296732020086E-4</v>
      </c>
      <c r="R229">
        <v>120000</v>
      </c>
      <c r="S229">
        <f t="shared" si="38"/>
        <v>217024.22145328717</v>
      </c>
      <c r="T229">
        <f t="shared" si="45"/>
        <v>7654.2136462217095</v>
      </c>
      <c r="U229">
        <f t="shared" si="46"/>
        <v>90049.572308490693</v>
      </c>
      <c r="V229">
        <f t="shared" si="47"/>
        <v>49656529.994548403</v>
      </c>
    </row>
    <row r="230" spans="5:22" x14ac:dyDescent="0.15">
      <c r="E230" s="1">
        <v>43516</v>
      </c>
      <c r="F230">
        <f t="shared" si="39"/>
        <v>65151580091.800507</v>
      </c>
      <c r="G230">
        <f t="shared" si="40"/>
        <v>35314469.045191422</v>
      </c>
      <c r="H230">
        <v>10000000</v>
      </c>
      <c r="I230">
        <v>8.5000000000000006E-2</v>
      </c>
      <c r="J230">
        <f t="shared" si="36"/>
        <v>276816608.99653977</v>
      </c>
      <c r="K230">
        <f t="shared" si="41"/>
        <v>5420.3549622944356</v>
      </c>
      <c r="L230">
        <f t="shared" si="42"/>
        <v>63768.881909346295</v>
      </c>
      <c r="N230">
        <v>20000000000</v>
      </c>
      <c r="O230" s="2">
        <f t="shared" si="43"/>
        <v>3.2575790045900255</v>
      </c>
      <c r="P230" s="2">
        <f t="shared" si="44"/>
        <v>1.765723452259571E-3</v>
      </c>
      <c r="Q230" s="2">
        <f t="shared" si="37"/>
        <v>5.4203549622944356E-4</v>
      </c>
      <c r="R230">
        <v>120000</v>
      </c>
      <c r="S230">
        <f t="shared" si="38"/>
        <v>217024.22145328717</v>
      </c>
      <c r="T230">
        <f t="shared" si="45"/>
        <v>7655.0030169227484</v>
      </c>
      <c r="U230">
        <f t="shared" si="46"/>
        <v>90058.859022620556</v>
      </c>
      <c r="V230">
        <f t="shared" si="47"/>
        <v>49873554.216001689</v>
      </c>
    </row>
    <row r="231" spans="5:22" x14ac:dyDescent="0.15">
      <c r="E231" s="1">
        <v>43517</v>
      </c>
      <c r="F231">
        <f t="shared" si="39"/>
        <v>65428396700.797043</v>
      </c>
      <c r="G231">
        <f t="shared" si="40"/>
        <v>35378237.92710077</v>
      </c>
      <c r="H231">
        <v>10000000</v>
      </c>
      <c r="I231">
        <v>8.5000000000000006E-2</v>
      </c>
      <c r="J231">
        <f t="shared" si="36"/>
        <v>276816608.99653977</v>
      </c>
      <c r="K231">
        <f t="shared" si="41"/>
        <v>5407.1687082422113</v>
      </c>
      <c r="L231">
        <f t="shared" si="42"/>
        <v>63613.749508731897</v>
      </c>
      <c r="N231">
        <v>20000000000</v>
      </c>
      <c r="O231" s="2">
        <f t="shared" si="43"/>
        <v>3.2714198350398522</v>
      </c>
      <c r="P231" s="2">
        <f t="shared" si="44"/>
        <v>1.7689118963550386E-3</v>
      </c>
      <c r="Q231" s="2">
        <f t="shared" si="37"/>
        <v>5.4071687082422111E-4</v>
      </c>
      <c r="R231">
        <v>120000</v>
      </c>
      <c r="S231">
        <f t="shared" si="38"/>
        <v>217024.22145328717</v>
      </c>
      <c r="T231">
        <f t="shared" si="45"/>
        <v>7655.7857082328255</v>
      </c>
      <c r="U231">
        <f t="shared" si="46"/>
        <v>90068.067155680299</v>
      </c>
      <c r="V231">
        <f t="shared" si="47"/>
        <v>50090578.437454976</v>
      </c>
    </row>
    <row r="232" spans="5:22" x14ac:dyDescent="0.15">
      <c r="E232" s="1">
        <v>43518</v>
      </c>
      <c r="F232">
        <f t="shared" si="39"/>
        <v>65705213309.793579</v>
      </c>
      <c r="G232">
        <f t="shared" si="40"/>
        <v>35441851.676609501</v>
      </c>
      <c r="H232">
        <v>10000000</v>
      </c>
      <c r="I232">
        <v>8.5000000000000006E-2</v>
      </c>
      <c r="J232">
        <f t="shared" si="36"/>
        <v>276816608.99653977</v>
      </c>
      <c r="K232">
        <f t="shared" si="41"/>
        <v>5394.0699514214612</v>
      </c>
      <c r="L232">
        <f t="shared" si="42"/>
        <v>63459.6464873113</v>
      </c>
      <c r="N232">
        <v>20000000000</v>
      </c>
      <c r="O232" s="2">
        <f t="shared" si="43"/>
        <v>3.285260665489679</v>
      </c>
      <c r="P232" s="2">
        <f t="shared" si="44"/>
        <v>1.7720925838304751E-3</v>
      </c>
      <c r="Q232" s="2">
        <f t="shared" si="37"/>
        <v>5.3940699514214618E-4</v>
      </c>
      <c r="R232">
        <v>120000</v>
      </c>
      <c r="S232">
        <f t="shared" si="38"/>
        <v>217024.22145328717</v>
      </c>
      <c r="T232">
        <f t="shared" si="45"/>
        <v>7656.5618045729325</v>
      </c>
      <c r="U232">
        <f t="shared" si="46"/>
        <v>90077.197700858029</v>
      </c>
      <c r="V232">
        <f t="shared" si="47"/>
        <v>50307602.658908263</v>
      </c>
    </row>
    <row r="233" spans="5:22" x14ac:dyDescent="0.15">
      <c r="E233" s="1">
        <v>43519</v>
      </c>
      <c r="F233">
        <f t="shared" si="39"/>
        <v>65982029918.790115</v>
      </c>
      <c r="G233">
        <f t="shared" si="40"/>
        <v>35505311.323096812</v>
      </c>
      <c r="H233">
        <v>10000000</v>
      </c>
      <c r="I233">
        <v>8.5000000000000006E-2</v>
      </c>
      <c r="J233">
        <f t="shared" si="36"/>
        <v>276816608.99653977</v>
      </c>
      <c r="K233">
        <f t="shared" si="41"/>
        <v>5381.0577466010545</v>
      </c>
      <c r="L233">
        <f t="shared" si="42"/>
        <v>63306.561724718282</v>
      </c>
      <c r="N233">
        <v>20000000000</v>
      </c>
      <c r="O233" s="2">
        <f t="shared" si="43"/>
        <v>3.2991014959395057</v>
      </c>
      <c r="P233" s="2">
        <f t="shared" si="44"/>
        <v>1.7752655661548405E-3</v>
      </c>
      <c r="Q233" s="2">
        <f t="shared" si="37"/>
        <v>5.3810577466010547E-4</v>
      </c>
      <c r="R233">
        <v>120000</v>
      </c>
      <c r="S233">
        <f t="shared" si="38"/>
        <v>217024.22145328717</v>
      </c>
      <c r="T233">
        <f t="shared" si="45"/>
        <v>7657.331388947362</v>
      </c>
      <c r="U233">
        <f t="shared" si="46"/>
        <v>90086.251634674845</v>
      </c>
      <c r="V233">
        <f t="shared" si="47"/>
        <v>50524626.88036155</v>
      </c>
    </row>
    <row r="234" spans="5:22" x14ac:dyDescent="0.15">
      <c r="E234" s="1">
        <v>43520</v>
      </c>
      <c r="F234">
        <f t="shared" si="39"/>
        <v>66258846527.786652</v>
      </c>
      <c r="G234">
        <f t="shared" si="40"/>
        <v>35568617.884821527</v>
      </c>
      <c r="H234">
        <v>10000000</v>
      </c>
      <c r="I234">
        <v>8.5000000000000006E-2</v>
      </c>
      <c r="J234">
        <f t="shared" si="36"/>
        <v>276816608.99653977</v>
      </c>
      <c r="K234">
        <f t="shared" si="41"/>
        <v>5368.1311626675069</v>
      </c>
      <c r="L234">
        <f t="shared" si="42"/>
        <v>63154.484266676547</v>
      </c>
      <c r="N234">
        <v>20000000000</v>
      </c>
      <c r="O234" s="2">
        <f t="shared" si="43"/>
        <v>3.3129423263893325</v>
      </c>
      <c r="P234" s="2">
        <f t="shared" si="44"/>
        <v>1.7784308942410763E-3</v>
      </c>
      <c r="Q234" s="2">
        <f t="shared" si="37"/>
        <v>5.368131162667507E-4</v>
      </c>
      <c r="R234">
        <v>120000</v>
      </c>
      <c r="S234">
        <f t="shared" si="38"/>
        <v>217024.22145328717</v>
      </c>
      <c r="T234">
        <f t="shared" si="45"/>
        <v>7658.0945429733001</v>
      </c>
      <c r="U234">
        <f t="shared" si="46"/>
        <v>90095.229917332937</v>
      </c>
      <c r="V234">
        <f t="shared" si="47"/>
        <v>50741651.101814836</v>
      </c>
    </row>
    <row r="235" spans="5:22" x14ac:dyDescent="0.15">
      <c r="E235" s="1">
        <v>43521</v>
      </c>
      <c r="F235">
        <f t="shared" si="39"/>
        <v>66535663136.783188</v>
      </c>
      <c r="G235">
        <f t="shared" si="40"/>
        <v>35631772.369088203</v>
      </c>
      <c r="H235">
        <v>10000000</v>
      </c>
      <c r="I235">
        <v>8.5000000000000006E-2</v>
      </c>
      <c r="J235">
        <f t="shared" si="36"/>
        <v>276816608.99653977</v>
      </c>
      <c r="K235">
        <f t="shared" si="41"/>
        <v>5355.2892823562679</v>
      </c>
      <c r="L235">
        <f t="shared" si="42"/>
        <v>63003.403321838443</v>
      </c>
      <c r="N235">
        <v>20000000000</v>
      </c>
      <c r="O235" s="2">
        <f t="shared" si="43"/>
        <v>3.3267831568391593</v>
      </c>
      <c r="P235" s="2">
        <f t="shared" si="44"/>
        <v>1.78158861845441E-3</v>
      </c>
      <c r="Q235" s="2">
        <f t="shared" si="37"/>
        <v>5.3552892823562678E-4</v>
      </c>
      <c r="R235">
        <v>120000</v>
      </c>
      <c r="S235">
        <f t="shared" si="38"/>
        <v>217024.22145328717</v>
      </c>
      <c r="T235">
        <f t="shared" si="45"/>
        <v>7658.8513469096888</v>
      </c>
      <c r="U235">
        <f t="shared" si="46"/>
        <v>90104.133493055153</v>
      </c>
      <c r="V235">
        <f t="shared" si="47"/>
        <v>50958675.323268123</v>
      </c>
    </row>
    <row r="236" spans="5:22" x14ac:dyDescent="0.15">
      <c r="E236" s="1">
        <v>43522</v>
      </c>
      <c r="F236">
        <f t="shared" si="39"/>
        <v>66812479745.779724</v>
      </c>
      <c r="G236">
        <f t="shared" si="40"/>
        <v>35694775.772410043</v>
      </c>
      <c r="H236">
        <v>10000000</v>
      </c>
      <c r="I236">
        <v>8.5000000000000006E-2</v>
      </c>
      <c r="J236">
        <f t="shared" si="36"/>
        <v>276816608.99653977</v>
      </c>
      <c r="K236">
        <f t="shared" si="41"/>
        <v>5342.5312019892117</v>
      </c>
      <c r="L236">
        <f t="shared" si="42"/>
        <v>62853.308258696605</v>
      </c>
      <c r="N236">
        <v>20000000000</v>
      </c>
      <c r="O236" s="2">
        <f t="shared" si="43"/>
        <v>3.340623987288986</v>
      </c>
      <c r="P236" s="2">
        <f t="shared" si="44"/>
        <v>1.7847387886205021E-3</v>
      </c>
      <c r="Q236" s="2">
        <f t="shared" si="37"/>
        <v>5.3425312019892118E-4</v>
      </c>
      <c r="R236">
        <v>120000</v>
      </c>
      <c r="S236">
        <f t="shared" si="38"/>
        <v>217024.22145328717</v>
      </c>
      <c r="T236">
        <f t="shared" si="45"/>
        <v>7659.601879685355</v>
      </c>
      <c r="U236">
        <f t="shared" si="46"/>
        <v>90112.963290415937</v>
      </c>
      <c r="V236">
        <f t="shared" si="47"/>
        <v>51175699.54472141</v>
      </c>
    </row>
    <row r="237" spans="5:22" x14ac:dyDescent="0.15">
      <c r="E237" s="1">
        <v>43523</v>
      </c>
      <c r="F237">
        <f t="shared" si="39"/>
        <v>67089296354.77626</v>
      </c>
      <c r="G237">
        <f t="shared" si="40"/>
        <v>35757629.08066874</v>
      </c>
      <c r="H237">
        <v>10000000</v>
      </c>
      <c r="I237">
        <v>8.5000000000000006E-2</v>
      </c>
      <c r="J237">
        <f t="shared" si="36"/>
        <v>276816608.99653977</v>
      </c>
      <c r="K237">
        <f t="shared" si="41"/>
        <v>5329.8560312181689</v>
      </c>
      <c r="L237">
        <f t="shared" si="42"/>
        <v>62704.18860256669</v>
      </c>
      <c r="N237">
        <v>20000000000</v>
      </c>
      <c r="O237" s="2">
        <f t="shared" si="43"/>
        <v>3.3544648177388132</v>
      </c>
      <c r="P237" s="2">
        <f t="shared" si="44"/>
        <v>1.787881454033437E-3</v>
      </c>
      <c r="Q237" s="2">
        <f t="shared" si="37"/>
        <v>5.3298560312181695E-4</v>
      </c>
      <c r="R237">
        <v>120000</v>
      </c>
      <c r="S237">
        <f t="shared" si="38"/>
        <v>217024.22145328717</v>
      </c>
      <c r="T237">
        <f t="shared" si="45"/>
        <v>7660.3462189264583</v>
      </c>
      <c r="U237">
        <f t="shared" si="46"/>
        <v>90121.720222664211</v>
      </c>
      <c r="V237">
        <f t="shared" si="47"/>
        <v>51392723.766174696</v>
      </c>
    </row>
    <row r="238" spans="5:22" x14ac:dyDescent="0.15">
      <c r="E238" s="1">
        <v>43524</v>
      </c>
      <c r="F238">
        <f t="shared" si="39"/>
        <v>67366112963.772797</v>
      </c>
      <c r="G238">
        <f t="shared" si="40"/>
        <v>35820333.269271307</v>
      </c>
      <c r="H238">
        <v>10000000</v>
      </c>
      <c r="I238">
        <v>8.5000000000000006E-2</v>
      </c>
      <c r="J238">
        <f t="shared" si="36"/>
        <v>276816608.99653977</v>
      </c>
      <c r="K238">
        <f t="shared" si="41"/>
        <v>5317.2628927743335</v>
      </c>
      <c r="L238">
        <f t="shared" si="42"/>
        <v>62556.034032639211</v>
      </c>
      <c r="N238">
        <v>20000000000</v>
      </c>
      <c r="O238" s="2">
        <f t="shared" si="43"/>
        <v>3.36830564818864</v>
      </c>
      <c r="P238" s="2">
        <f t="shared" si="44"/>
        <v>1.7910166634635654E-3</v>
      </c>
      <c r="Q238" s="2">
        <f t="shared" si="37"/>
        <v>5.3172628927743333E-4</v>
      </c>
      <c r="R238">
        <v>120000</v>
      </c>
      <c r="S238">
        <f t="shared" si="38"/>
        <v>217024.22145328717</v>
      </c>
      <c r="T238">
        <f t="shared" si="45"/>
        <v>7661.0844409832507</v>
      </c>
      <c r="U238">
        <f t="shared" si="46"/>
        <v>90130.405188038232</v>
      </c>
      <c r="V238">
        <f t="shared" si="47"/>
        <v>51609747.987627983</v>
      </c>
    </row>
    <row r="239" spans="5:22" x14ac:dyDescent="0.15">
      <c r="E239" s="1">
        <v>43525</v>
      </c>
      <c r="F239">
        <f t="shared" si="39"/>
        <v>67642929572.769333</v>
      </c>
      <c r="G239">
        <f t="shared" si="40"/>
        <v>35882889.30330395</v>
      </c>
      <c r="H239">
        <v>10000000</v>
      </c>
      <c r="I239">
        <v>8.5000000000000006E-2</v>
      </c>
      <c r="J239">
        <f t="shared" si="36"/>
        <v>276816608.99653977</v>
      </c>
      <c r="K239">
        <f t="shared" si="41"/>
        <v>5304.7509222233839</v>
      </c>
      <c r="L239">
        <f t="shared" si="42"/>
        <v>62408.834379098633</v>
      </c>
      <c r="N239">
        <v>20000000000</v>
      </c>
      <c r="O239" s="2">
        <f t="shared" si="43"/>
        <v>3.3821464786384667</v>
      </c>
      <c r="P239" s="2">
        <f t="shared" si="44"/>
        <v>1.7941444651651975E-3</v>
      </c>
      <c r="Q239" s="2">
        <f t="shared" si="37"/>
        <v>5.3047509222233836E-4</v>
      </c>
      <c r="R239">
        <v>120000</v>
      </c>
      <c r="S239">
        <f t="shared" si="38"/>
        <v>217024.22145328717</v>
      </c>
      <c r="T239">
        <f t="shared" si="45"/>
        <v>7661.816620956185</v>
      </c>
      <c r="U239">
        <f t="shared" si="46"/>
        <v>90139.019070072754</v>
      </c>
      <c r="V239">
        <f t="shared" si="47"/>
        <v>51826772.20908127</v>
      </c>
    </row>
    <row r="240" spans="5:22" x14ac:dyDescent="0.15">
      <c r="E240" s="1">
        <v>43526</v>
      </c>
      <c r="F240">
        <f t="shared" si="39"/>
        <v>67919746181.765869</v>
      </c>
      <c r="G240">
        <f t="shared" si="40"/>
        <v>35945298.137683049</v>
      </c>
      <c r="H240">
        <v>10000000</v>
      </c>
      <c r="I240">
        <v>8.5000000000000006E-2</v>
      </c>
      <c r="J240">
        <f t="shared" si="36"/>
        <v>276816608.99653977</v>
      </c>
      <c r="K240">
        <f t="shared" si="41"/>
        <v>5292.3192677261704</v>
      </c>
      <c r="L240">
        <f t="shared" si="42"/>
        <v>62262.579620307886</v>
      </c>
      <c r="N240">
        <v>20000000000</v>
      </c>
      <c r="O240" s="2">
        <f t="shared" si="43"/>
        <v>3.3959873090882935</v>
      </c>
      <c r="P240" s="2">
        <f t="shared" si="44"/>
        <v>1.7972649068841524E-3</v>
      </c>
      <c r="Q240" s="2">
        <f t="shared" si="37"/>
        <v>5.29231926772617E-4</v>
      </c>
      <c r="R240">
        <v>120000</v>
      </c>
      <c r="S240">
        <f t="shared" si="38"/>
        <v>217024.22145328717</v>
      </c>
      <c r="T240">
        <f t="shared" si="45"/>
        <v>7662.5428327213822</v>
      </c>
      <c r="U240">
        <f t="shared" si="46"/>
        <v>90147.56273789861</v>
      </c>
      <c r="V240">
        <f t="shared" si="47"/>
        <v>52043796.430534557</v>
      </c>
    </row>
    <row r="241" spans="5:22" x14ac:dyDescent="0.15">
      <c r="E241" s="1">
        <v>43527</v>
      </c>
      <c r="F241">
        <f t="shared" si="39"/>
        <v>68196562790.762405</v>
      </c>
      <c r="G241">
        <f t="shared" si="40"/>
        <v>36007560.717303358</v>
      </c>
      <c r="H241">
        <v>10000000</v>
      </c>
      <c r="I241">
        <v>8.5000000000000006E-2</v>
      </c>
      <c r="J241">
        <f t="shared" si="36"/>
        <v>276816608.99653977</v>
      </c>
      <c r="K241">
        <f t="shared" si="41"/>
        <v>5279.9670898048216</v>
      </c>
      <c r="L241">
        <f t="shared" si="42"/>
        <v>62117.259880056721</v>
      </c>
      <c r="N241">
        <v>20000000000</v>
      </c>
      <c r="O241" s="2">
        <f t="shared" si="43"/>
        <v>3.4098281395381203</v>
      </c>
      <c r="P241" s="2">
        <f t="shared" si="44"/>
        <v>1.8003780358651679E-3</v>
      </c>
      <c r="Q241" s="2">
        <f t="shared" si="37"/>
        <v>5.2799670898048216E-4</v>
      </c>
      <c r="R241">
        <v>120000</v>
      </c>
      <c r="S241">
        <f t="shared" si="38"/>
        <v>217024.22145328717</v>
      </c>
      <c r="T241">
        <f t="shared" si="45"/>
        <v>7663.2631489554851</v>
      </c>
      <c r="U241">
        <f t="shared" si="46"/>
        <v>90156.037046535115</v>
      </c>
      <c r="V241">
        <f t="shared" si="47"/>
        <v>52260820.651987843</v>
      </c>
    </row>
    <row r="242" spans="5:22" x14ac:dyDescent="0.15">
      <c r="E242" s="1">
        <v>43528</v>
      </c>
      <c r="F242">
        <f t="shared" si="39"/>
        <v>68473379399.758942</v>
      </c>
      <c r="G242">
        <f t="shared" si="40"/>
        <v>36069677.977183416</v>
      </c>
      <c r="H242">
        <v>10000000</v>
      </c>
      <c r="I242">
        <v>8.5000000000000006E-2</v>
      </c>
      <c r="J242">
        <f t="shared" si="36"/>
        <v>276816608.99653977</v>
      </c>
      <c r="K242">
        <f t="shared" si="41"/>
        <v>5267.6935611141171</v>
      </c>
      <c r="L242">
        <f t="shared" si="42"/>
        <v>61972.865424871961</v>
      </c>
      <c r="N242">
        <v>20000000000</v>
      </c>
      <c r="O242" s="2">
        <f t="shared" si="43"/>
        <v>3.423668969987947</v>
      </c>
      <c r="P242" s="2">
        <f t="shared" si="44"/>
        <v>1.8034838988591707E-3</v>
      </c>
      <c r="Q242" s="2">
        <f t="shared" si="37"/>
        <v>5.2676935611141169E-4</v>
      </c>
      <c r="R242">
        <v>120000</v>
      </c>
      <c r="S242">
        <f t="shared" si="38"/>
        <v>217024.22145328717</v>
      </c>
      <c r="T242">
        <f t="shared" si="45"/>
        <v>7663.9776411598978</v>
      </c>
      <c r="U242">
        <f t="shared" si="46"/>
        <v>90164.442837175258</v>
      </c>
      <c r="V242">
        <f t="shared" si="47"/>
        <v>52477844.87344113</v>
      </c>
    </row>
    <row r="243" spans="5:22" x14ac:dyDescent="0.15">
      <c r="E243" s="1">
        <v>43529</v>
      </c>
      <c r="F243">
        <f t="shared" si="39"/>
        <v>68750196008.755478</v>
      </c>
      <c r="G243">
        <f t="shared" si="40"/>
        <v>36131650.842608288</v>
      </c>
      <c r="H243">
        <v>10000000</v>
      </c>
      <c r="I243">
        <v>8.5000000000000006E-2</v>
      </c>
      <c r="J243">
        <f t="shared" si="36"/>
        <v>276816608.99653977</v>
      </c>
      <c r="K243">
        <f t="shared" si="41"/>
        <v>5255.4978662179883</v>
      </c>
      <c r="L243">
        <f t="shared" si="42"/>
        <v>61829.386661388096</v>
      </c>
      <c r="N243">
        <v>20000000000</v>
      </c>
      <c r="O243" s="2">
        <f t="shared" si="43"/>
        <v>3.4375098004377738</v>
      </c>
      <c r="P243" s="2">
        <f t="shared" si="44"/>
        <v>1.8065825421304145E-3</v>
      </c>
      <c r="Q243" s="2">
        <f t="shared" si="37"/>
        <v>5.2554978662179889E-4</v>
      </c>
      <c r="R243">
        <v>120000</v>
      </c>
      <c r="S243">
        <f t="shared" si="38"/>
        <v>217024.22145328717</v>
      </c>
      <c r="T243">
        <f t="shared" si="45"/>
        <v>7664.6863796844473</v>
      </c>
      <c r="U243">
        <f t="shared" si="46"/>
        <v>90172.780937464078</v>
      </c>
      <c r="V243">
        <f t="shared" si="47"/>
        <v>52694869.094894417</v>
      </c>
    </row>
    <row r="244" spans="5:22" x14ac:dyDescent="0.15">
      <c r="E244" s="1">
        <v>43530</v>
      </c>
      <c r="F244">
        <f t="shared" si="39"/>
        <v>69027012617.752014</v>
      </c>
      <c r="G244">
        <f t="shared" si="40"/>
        <v>36193480.229269676</v>
      </c>
      <c r="H244">
        <v>10000000</v>
      </c>
      <c r="I244">
        <v>8.5000000000000006E-2</v>
      </c>
      <c r="J244">
        <f t="shared" si="36"/>
        <v>276816608.99653977</v>
      </c>
      <c r="K244">
        <f t="shared" si="41"/>
        <v>5243.3792013710327</v>
      </c>
      <c r="L244">
        <f t="shared" si="42"/>
        <v>61686.814133776854</v>
      </c>
      <c r="N244">
        <v>20000000000</v>
      </c>
      <c r="O244" s="2">
        <f t="shared" si="43"/>
        <v>3.4513506308876005</v>
      </c>
      <c r="P244" s="2">
        <f t="shared" si="44"/>
        <v>1.8096740114634839E-3</v>
      </c>
      <c r="Q244" s="2">
        <f t="shared" si="37"/>
        <v>5.2433792013710327E-4</v>
      </c>
      <c r="R244">
        <v>120000</v>
      </c>
      <c r="S244">
        <f t="shared" si="38"/>
        <v>217024.22145328717</v>
      </c>
      <c r="T244">
        <f t="shared" si="45"/>
        <v>7665.3894337504753</v>
      </c>
      <c r="U244">
        <f t="shared" si="46"/>
        <v>90181.052161770291</v>
      </c>
      <c r="V244">
        <f t="shared" si="47"/>
        <v>52911893.316347703</v>
      </c>
    </row>
    <row r="245" spans="5:22" x14ac:dyDescent="0.15">
      <c r="E245" s="1">
        <v>43531</v>
      </c>
      <c r="F245">
        <f t="shared" si="39"/>
        <v>69303829226.74855</v>
      </c>
      <c r="G245">
        <f t="shared" si="40"/>
        <v>36255167.043403454</v>
      </c>
      <c r="H245">
        <v>10000000</v>
      </c>
      <c r="I245">
        <v>8.5000000000000006E-2</v>
      </c>
      <c r="J245">
        <f t="shared" si="36"/>
        <v>276816608.99653977</v>
      </c>
      <c r="K245">
        <f t="shared" si="41"/>
        <v>5231.336774304873</v>
      </c>
      <c r="L245">
        <f t="shared" si="42"/>
        <v>61545.138521233792</v>
      </c>
      <c r="N245">
        <v>20000000000</v>
      </c>
      <c r="O245" s="2">
        <f t="shared" si="43"/>
        <v>3.4651914613374277</v>
      </c>
      <c r="P245" s="2">
        <f t="shared" si="44"/>
        <v>1.8127583521701726E-3</v>
      </c>
      <c r="Q245" s="2">
        <f t="shared" si="37"/>
        <v>5.2313367743048731E-4</v>
      </c>
      <c r="R245">
        <v>120000</v>
      </c>
      <c r="S245">
        <f t="shared" si="38"/>
        <v>217024.22145328717</v>
      </c>
      <c r="T245">
        <f t="shared" si="45"/>
        <v>7666.086871473376</v>
      </c>
      <c r="U245">
        <f t="shared" si="46"/>
        <v>90189.257311451482</v>
      </c>
      <c r="V245">
        <f t="shared" si="47"/>
        <v>53128917.53780099</v>
      </c>
    </row>
    <row r="246" spans="5:22" x14ac:dyDescent="0.15">
      <c r="E246" s="1">
        <v>43532</v>
      </c>
      <c r="F246">
        <f t="shared" si="39"/>
        <v>69580645835.745087</v>
      </c>
      <c r="G246">
        <f t="shared" si="40"/>
        <v>36316712.181924686</v>
      </c>
      <c r="H246">
        <v>10000000</v>
      </c>
      <c r="I246">
        <v>8.5000000000000006E-2</v>
      </c>
      <c r="J246">
        <f t="shared" si="36"/>
        <v>276816608.99653977</v>
      </c>
      <c r="K246">
        <f t="shared" si="41"/>
        <v>5219.3698040192676</v>
      </c>
      <c r="L246">
        <f t="shared" si="42"/>
        <v>61404.350635520794</v>
      </c>
      <c r="N246">
        <v>20000000000</v>
      </c>
      <c r="O246" s="2">
        <f t="shared" si="43"/>
        <v>3.4790322917872545</v>
      </c>
      <c r="P246" s="2">
        <f t="shared" si="44"/>
        <v>1.8158356090962342E-3</v>
      </c>
      <c r="Q246" s="2">
        <f t="shared" si="37"/>
        <v>5.2193698040192671E-4</v>
      </c>
      <c r="R246">
        <v>120000</v>
      </c>
      <c r="S246">
        <f t="shared" si="38"/>
        <v>217024.22145328717</v>
      </c>
      <c r="T246">
        <f t="shared" si="45"/>
        <v>7666.7787598845925</v>
      </c>
      <c r="U246">
        <f t="shared" si="46"/>
        <v>90197.397175112841</v>
      </c>
      <c r="V246">
        <f t="shared" si="47"/>
        <v>53345941.759254277</v>
      </c>
    </row>
    <row r="247" spans="5:22" x14ac:dyDescent="0.15">
      <c r="E247" s="1">
        <v>43533</v>
      </c>
      <c r="F247">
        <f t="shared" si="39"/>
        <v>69857462444.741623</v>
      </c>
      <c r="G247">
        <f t="shared" si="40"/>
        <v>36378116.532560207</v>
      </c>
      <c r="H247">
        <v>10000000</v>
      </c>
      <c r="I247">
        <v>8.5000000000000006E-2</v>
      </c>
      <c r="J247">
        <f t="shared" si="36"/>
        <v>276816608.99653977</v>
      </c>
      <c r="K247">
        <f t="shared" si="41"/>
        <v>5207.4775205778315</v>
      </c>
      <c r="L247">
        <f t="shared" si="42"/>
        <v>61264.441418562717</v>
      </c>
      <c r="N247">
        <v>20000000000</v>
      </c>
      <c r="O247" s="2">
        <f t="shared" si="43"/>
        <v>3.4928731222370812</v>
      </c>
      <c r="P247" s="2">
        <f t="shared" si="44"/>
        <v>1.8189058266280104E-3</v>
      </c>
      <c r="Q247" s="2">
        <f t="shared" si="37"/>
        <v>5.2074775205778313E-4</v>
      </c>
      <c r="R247">
        <v>120000</v>
      </c>
      <c r="S247">
        <f t="shared" si="38"/>
        <v>217024.22145328717</v>
      </c>
      <c r="T247">
        <f t="shared" si="45"/>
        <v>7667.4651649530979</v>
      </c>
      <c r="U247">
        <f t="shared" si="46"/>
        <v>90205.472528859973</v>
      </c>
      <c r="V247">
        <f t="shared" si="47"/>
        <v>53562965.980707563</v>
      </c>
    </row>
    <row r="248" spans="5:22" x14ac:dyDescent="0.15">
      <c r="E248" s="1">
        <v>43534</v>
      </c>
      <c r="F248">
        <f t="shared" si="39"/>
        <v>70134279053.738159</v>
      </c>
      <c r="G248">
        <f t="shared" si="40"/>
        <v>36439380.973978773</v>
      </c>
      <c r="H248">
        <v>10000000</v>
      </c>
      <c r="I248">
        <v>8.5000000000000006E-2</v>
      </c>
      <c r="J248">
        <f t="shared" si="36"/>
        <v>276816608.99653977</v>
      </c>
      <c r="K248">
        <f t="shared" si="41"/>
        <v>5195.6591649082557</v>
      </c>
      <c r="L248">
        <f t="shared" si="42"/>
        <v>61125.401940097123</v>
      </c>
      <c r="N248">
        <v>20000000000</v>
      </c>
      <c r="O248" s="2">
        <f t="shared" si="43"/>
        <v>3.506713952686908</v>
      </c>
      <c r="P248" s="2">
        <f t="shared" si="44"/>
        <v>1.8219690486989387E-3</v>
      </c>
      <c r="Q248" s="2">
        <f t="shared" si="37"/>
        <v>5.1956591649082555E-4</v>
      </c>
      <c r="R248">
        <v>120000</v>
      </c>
      <c r="S248">
        <f t="shared" si="38"/>
        <v>217024.22145328717</v>
      </c>
      <c r="T248">
        <f t="shared" si="45"/>
        <v>7668.1461516063555</v>
      </c>
      <c r="U248">
        <f t="shared" si="46"/>
        <v>90213.484136545347</v>
      </c>
      <c r="V248">
        <f t="shared" si="47"/>
        <v>53779990.20216085</v>
      </c>
    </row>
    <row r="249" spans="5:22" x14ac:dyDescent="0.15">
      <c r="E249" s="1">
        <v>43535</v>
      </c>
      <c r="F249">
        <f t="shared" si="39"/>
        <v>70411095662.734695</v>
      </c>
      <c r="G249">
        <f t="shared" si="40"/>
        <v>36500506.375918873</v>
      </c>
      <c r="H249">
        <v>10000000</v>
      </c>
      <c r="I249">
        <v>8.5000000000000006E-2</v>
      </c>
      <c r="J249">
        <f t="shared" si="36"/>
        <v>276816608.99653977</v>
      </c>
      <c r="K249">
        <f t="shared" si="41"/>
        <v>5183.9139886068961</v>
      </c>
      <c r="L249">
        <f t="shared" si="42"/>
        <v>60987.223395375244</v>
      </c>
      <c r="N249">
        <v>20000000000</v>
      </c>
      <c r="O249" s="2">
        <f t="shared" si="43"/>
        <v>3.5205547831367348</v>
      </c>
      <c r="P249" s="2">
        <f t="shared" si="44"/>
        <v>1.8250253187959437E-3</v>
      </c>
      <c r="Q249" s="2">
        <f t="shared" si="37"/>
        <v>5.1839139886068958E-4</v>
      </c>
      <c r="R249">
        <v>120000</v>
      </c>
      <c r="S249">
        <f t="shared" si="38"/>
        <v>217024.22145328717</v>
      </c>
      <c r="T249">
        <f t="shared" si="45"/>
        <v>7668.8217837508009</v>
      </c>
      <c r="U249">
        <f t="shared" si="46"/>
        <v>90221.432750009422</v>
      </c>
      <c r="V249">
        <f t="shared" si="47"/>
        <v>53997014.423614137</v>
      </c>
    </row>
    <row r="250" spans="5:22" x14ac:dyDescent="0.15">
      <c r="E250" s="1">
        <v>43536</v>
      </c>
      <c r="F250">
        <f t="shared" si="39"/>
        <v>70687912271.731232</v>
      </c>
      <c r="G250">
        <f t="shared" si="40"/>
        <v>36561493.59931425</v>
      </c>
      <c r="H250">
        <v>10000000</v>
      </c>
      <c r="I250">
        <v>8.5000000000000006E-2</v>
      </c>
      <c r="J250">
        <f t="shared" si="36"/>
        <v>276816608.99653977</v>
      </c>
      <c r="K250">
        <f t="shared" si="41"/>
        <v>5172.2412537476421</v>
      </c>
      <c r="L250">
        <f t="shared" si="42"/>
        <v>60849.897102913434</v>
      </c>
      <c r="N250">
        <v>20000000000</v>
      </c>
      <c r="O250" s="2">
        <f t="shared" si="43"/>
        <v>3.5343956135865615</v>
      </c>
      <c r="P250" s="2">
        <f t="shared" si="44"/>
        <v>1.8280746799657125E-3</v>
      </c>
      <c r="Q250" s="2">
        <f t="shared" si="37"/>
        <v>5.1722412537476422E-4</v>
      </c>
      <c r="R250">
        <v>120000</v>
      </c>
      <c r="S250">
        <f t="shared" si="38"/>
        <v>217024.22145328717</v>
      </c>
      <c r="T250">
        <f t="shared" si="45"/>
        <v>7669.4921242918272</v>
      </c>
      <c r="U250">
        <f t="shared" si="46"/>
        <v>90229.319109315606</v>
      </c>
      <c r="V250">
        <f t="shared" si="47"/>
        <v>54214038.645067424</v>
      </c>
    </row>
    <row r="251" spans="5:22" x14ac:dyDescent="0.15">
      <c r="E251" s="1">
        <v>43537</v>
      </c>
      <c r="F251">
        <f t="shared" si="39"/>
        <v>70964728880.727768</v>
      </c>
      <c r="G251">
        <f t="shared" si="40"/>
        <v>36622343.496417165</v>
      </c>
      <c r="H251">
        <v>10000000</v>
      </c>
      <c r="I251">
        <v>8.5000000000000006E-2</v>
      </c>
      <c r="J251">
        <f t="shared" si="36"/>
        <v>276816608.99653977</v>
      </c>
      <c r="K251">
        <f t="shared" si="41"/>
        <v>5160.640232694931</v>
      </c>
      <c r="L251">
        <f t="shared" si="42"/>
        <v>60713.414502293301</v>
      </c>
      <c r="N251">
        <v>20000000000</v>
      </c>
      <c r="O251" s="2">
        <f t="shared" si="43"/>
        <v>3.5482364440363883</v>
      </c>
      <c r="P251" s="2">
        <f t="shared" si="44"/>
        <v>1.8311171748208583E-3</v>
      </c>
      <c r="Q251" s="2">
        <f t="shared" si="37"/>
        <v>5.160640232694931E-4</v>
      </c>
      <c r="R251">
        <v>120000</v>
      </c>
      <c r="S251">
        <f t="shared" si="38"/>
        <v>217024.22145328717</v>
      </c>
      <c r="T251">
        <f t="shared" si="45"/>
        <v>7670.1572351533096</v>
      </c>
      <c r="U251">
        <f t="shared" si="46"/>
        <v>90237.14394298011</v>
      </c>
      <c r="V251">
        <f t="shared" si="47"/>
        <v>54431062.86652071</v>
      </c>
    </row>
    <row r="252" spans="5:22" x14ac:dyDescent="0.15">
      <c r="E252" s="1">
        <v>43538</v>
      </c>
      <c r="F252">
        <f t="shared" si="39"/>
        <v>71241545489.724304</v>
      </c>
      <c r="G252">
        <f t="shared" si="40"/>
        <v>36683056.910919458</v>
      </c>
      <c r="H252">
        <v>10000000</v>
      </c>
      <c r="I252">
        <v>8.5000000000000006E-2</v>
      </c>
      <c r="J252">
        <f t="shared" si="36"/>
        <v>276816608.99653977</v>
      </c>
      <c r="K252">
        <f t="shared" si="41"/>
        <v>5149.1102079208158</v>
      </c>
      <c r="L252">
        <f t="shared" si="42"/>
        <v>60577.76715200959</v>
      </c>
      <c r="N252">
        <v>20000000000</v>
      </c>
      <c r="O252" s="2">
        <f t="shared" si="43"/>
        <v>3.562077274486215</v>
      </c>
      <c r="P252" s="2">
        <f t="shared" si="44"/>
        <v>1.8341528455459728E-3</v>
      </c>
      <c r="Q252" s="2">
        <f t="shared" si="37"/>
        <v>5.1491102079208155E-4</v>
      </c>
      <c r="R252">
        <v>120000</v>
      </c>
      <c r="S252">
        <f t="shared" si="38"/>
        <v>217024.22145328717</v>
      </c>
      <c r="T252">
        <f t="shared" si="45"/>
        <v>7670.8171772966798</v>
      </c>
      <c r="U252">
        <f t="shared" si="46"/>
        <v>90244.907968196232</v>
      </c>
      <c r="V252">
        <f t="shared" si="47"/>
        <v>54648087.087973997</v>
      </c>
    </row>
    <row r="253" spans="5:22" x14ac:dyDescent="0.15">
      <c r="E253" s="1">
        <v>43539</v>
      </c>
      <c r="F253">
        <f t="shared" si="39"/>
        <v>71518362098.72084</v>
      </c>
      <c r="G253">
        <f t="shared" si="40"/>
        <v>36743634.678071469</v>
      </c>
      <c r="H253">
        <v>10000000</v>
      </c>
      <c r="I253">
        <v>8.5000000000000006E-2</v>
      </c>
      <c r="J253">
        <f t="shared" si="36"/>
        <v>276816608.99653977</v>
      </c>
      <c r="K253">
        <f t="shared" si="41"/>
        <v>5137.6504718259839</v>
      </c>
      <c r="L253">
        <f t="shared" si="42"/>
        <v>60442.946727364513</v>
      </c>
      <c r="N253">
        <v>20000000000</v>
      </c>
      <c r="O253" s="2">
        <f t="shared" si="43"/>
        <v>3.5759181049360422</v>
      </c>
      <c r="P253" s="2">
        <f t="shared" si="44"/>
        <v>1.8371817339035736E-3</v>
      </c>
      <c r="Q253" s="2">
        <f t="shared" si="37"/>
        <v>5.1376504718259844E-4</v>
      </c>
      <c r="R253">
        <v>120000</v>
      </c>
      <c r="S253">
        <f t="shared" si="38"/>
        <v>217024.22145328717</v>
      </c>
      <c r="T253">
        <f t="shared" si="45"/>
        <v>7671.4720107395451</v>
      </c>
      <c r="U253">
        <f t="shared" si="46"/>
        <v>90252.611891053471</v>
      </c>
      <c r="V253">
        <f t="shared" si="47"/>
        <v>54865111.309427284</v>
      </c>
    </row>
    <row r="254" spans="5:22" x14ac:dyDescent="0.15">
      <c r="E254" s="1">
        <v>43540</v>
      </c>
      <c r="F254">
        <f t="shared" si="39"/>
        <v>71795178707.717377</v>
      </c>
      <c r="G254">
        <f t="shared" si="40"/>
        <v>36804077.624798834</v>
      </c>
      <c r="H254">
        <v>10000000</v>
      </c>
      <c r="I254">
        <v>8.5000000000000006E-2</v>
      </c>
      <c r="J254">
        <f t="shared" si="36"/>
        <v>276816608.99653977</v>
      </c>
      <c r="K254">
        <f t="shared" si="41"/>
        <v>5126.2603265646167</v>
      </c>
      <c r="L254">
        <f t="shared" si="42"/>
        <v>60308.945018407248</v>
      </c>
      <c r="N254">
        <v>20000000000</v>
      </c>
      <c r="O254" s="2">
        <f t="shared" si="43"/>
        <v>3.589758935385869</v>
      </c>
      <c r="P254" s="2">
        <f t="shared" si="44"/>
        <v>1.8402038812399418E-3</v>
      </c>
      <c r="Q254" s="2">
        <f t="shared" si="37"/>
        <v>5.126260326564617E-4</v>
      </c>
      <c r="R254">
        <v>120000</v>
      </c>
      <c r="S254">
        <f t="shared" si="38"/>
        <v>217024.22145328717</v>
      </c>
      <c r="T254">
        <f t="shared" si="45"/>
        <v>7672.121794573889</v>
      </c>
      <c r="U254">
        <f t="shared" si="46"/>
        <v>90260.256406751636</v>
      </c>
      <c r="V254">
        <f t="shared" si="47"/>
        <v>55082135.53088057</v>
      </c>
    </row>
    <row r="255" spans="5:22" x14ac:dyDescent="0.15">
      <c r="E255" s="1">
        <v>43541</v>
      </c>
      <c r="F255">
        <f t="shared" si="39"/>
        <v>72071995316.713913</v>
      </c>
      <c r="G255">
        <f t="shared" si="40"/>
        <v>36864386.569817245</v>
      </c>
      <c r="H255">
        <v>10000000</v>
      </c>
      <c r="I255">
        <v>8.5000000000000006E-2</v>
      </c>
      <c r="J255">
        <f t="shared" si="36"/>
        <v>276816608.99653977</v>
      </c>
      <c r="K255">
        <f t="shared" si="41"/>
        <v>5114.9390838730087</v>
      </c>
      <c r="L255">
        <f t="shared" si="42"/>
        <v>60175.753927917744</v>
      </c>
      <c r="N255">
        <v>20000000000</v>
      </c>
      <c r="O255" s="2">
        <f t="shared" si="43"/>
        <v>3.6035997658356957</v>
      </c>
      <c r="P255" s="2">
        <f t="shared" si="44"/>
        <v>1.8432193284908622E-3</v>
      </c>
      <c r="Q255" s="2">
        <f t="shared" si="37"/>
        <v>5.1149390838730094E-4</v>
      </c>
      <c r="R255">
        <v>120000</v>
      </c>
      <c r="S255">
        <f t="shared" si="38"/>
        <v>217024.22145328717</v>
      </c>
      <c r="T255">
        <f t="shared" si="45"/>
        <v>7672.7665869838438</v>
      </c>
      <c r="U255">
        <f t="shared" si="46"/>
        <v>90267.842199809922</v>
      </c>
      <c r="V255">
        <f t="shared" si="47"/>
        <v>55299159.752333857</v>
      </c>
    </row>
    <row r="256" spans="5:22" x14ac:dyDescent="0.15">
      <c r="E256" s="1">
        <v>43542</v>
      </c>
      <c r="F256">
        <f t="shared" si="39"/>
        <v>72348811925.710449</v>
      </c>
      <c r="G256">
        <f t="shared" si="40"/>
        <v>36924562.323745161</v>
      </c>
      <c r="H256">
        <v>10000000</v>
      </c>
      <c r="I256">
        <v>8.5000000000000006E-2</v>
      </c>
      <c r="J256">
        <f t="shared" si="36"/>
        <v>276816608.99653977</v>
      </c>
      <c r="K256">
        <f t="shared" si="41"/>
        <v>5103.6860649018281</v>
      </c>
      <c r="L256">
        <f t="shared" si="42"/>
        <v>60043.365469433265</v>
      </c>
      <c r="N256">
        <v>20000000000</v>
      </c>
      <c r="O256" s="2">
        <f t="shared" si="43"/>
        <v>3.6174405962855225</v>
      </c>
      <c r="P256" s="2">
        <f t="shared" si="44"/>
        <v>1.8462281161872581E-3</v>
      </c>
      <c r="Q256" s="2">
        <f t="shared" si="37"/>
        <v>5.1036860649018281E-4</v>
      </c>
      <c r="R256">
        <v>120000</v>
      </c>
      <c r="S256">
        <f t="shared" si="38"/>
        <v>217024.22145328717</v>
      </c>
      <c r="T256">
        <f t="shared" si="45"/>
        <v>7673.4064452630591</v>
      </c>
      <c r="U256">
        <f t="shared" si="46"/>
        <v>90275.369944271282</v>
      </c>
      <c r="V256">
        <f t="shared" si="47"/>
        <v>55516183.973787144</v>
      </c>
    </row>
    <row r="257" spans="5:22" x14ac:dyDescent="0.15">
      <c r="E257" s="1">
        <v>43543</v>
      </c>
      <c r="F257">
        <f t="shared" si="39"/>
        <v>72625628534.706985</v>
      </c>
      <c r="G257">
        <f t="shared" si="40"/>
        <v>36984605.689214595</v>
      </c>
      <c r="H257">
        <v>10000000</v>
      </c>
      <c r="I257">
        <v>8.5000000000000006E-2</v>
      </c>
      <c r="J257">
        <f t="shared" si="36"/>
        <v>276816608.99653977</v>
      </c>
      <c r="K257">
        <f t="shared" si="41"/>
        <v>5092.5006000519579</v>
      </c>
      <c r="L257">
        <f t="shared" si="42"/>
        <v>59911.771765317149</v>
      </c>
      <c r="N257">
        <v>20000000000</v>
      </c>
      <c r="O257" s="2">
        <f t="shared" si="43"/>
        <v>3.6312814267353493</v>
      </c>
      <c r="P257" s="2">
        <f t="shared" si="44"/>
        <v>1.8492302844607298E-3</v>
      </c>
      <c r="Q257" s="2">
        <f t="shared" si="37"/>
        <v>5.0925006000519584E-4</v>
      </c>
      <c r="R257">
        <v>120000</v>
      </c>
      <c r="S257">
        <f t="shared" si="38"/>
        <v>217024.22145328717</v>
      </c>
      <c r="T257">
        <f t="shared" si="45"/>
        <v>7674.0414258316741</v>
      </c>
      <c r="U257">
        <f t="shared" si="46"/>
        <v>90282.840303902049</v>
      </c>
      <c r="V257">
        <f t="shared" si="47"/>
        <v>55733208.195240431</v>
      </c>
    </row>
    <row r="258" spans="5:22" x14ac:dyDescent="0.15">
      <c r="E258" s="1">
        <v>43544</v>
      </c>
      <c r="F258">
        <f t="shared" si="39"/>
        <v>72902445143.703522</v>
      </c>
      <c r="G258">
        <f t="shared" si="40"/>
        <v>37044517.460979909</v>
      </c>
      <c r="H258">
        <v>10000000</v>
      </c>
      <c r="I258">
        <v>8.5000000000000006E-2</v>
      </c>
      <c r="J258">
        <f t="shared" si="36"/>
        <v>276816608.99653977</v>
      </c>
      <c r="K258">
        <f t="shared" si="41"/>
        <v>5081.3820288138013</v>
      </c>
      <c r="L258">
        <f t="shared" si="42"/>
        <v>59780.965044868244</v>
      </c>
      <c r="N258">
        <v>20000000000</v>
      </c>
      <c r="O258" s="2">
        <f t="shared" si="43"/>
        <v>3.645122257185176</v>
      </c>
      <c r="P258" s="2">
        <f t="shared" si="44"/>
        <v>1.8522258730489954E-3</v>
      </c>
      <c r="Q258" s="2">
        <f t="shared" si="37"/>
        <v>5.081382028813802E-4</v>
      </c>
      <c r="R258">
        <v>120000</v>
      </c>
      <c r="S258">
        <f t="shared" si="38"/>
        <v>217024.22145328717</v>
      </c>
      <c r="T258">
        <f t="shared" si="45"/>
        <v>7674.6715842528993</v>
      </c>
      <c r="U258">
        <f t="shared" si="46"/>
        <v>90290.253932387044</v>
      </c>
      <c r="V258">
        <f t="shared" si="47"/>
        <v>55950232.416693717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R992"/>
  <sheetViews>
    <sheetView topLeftCell="A82" workbookViewId="0">
      <selection activeCell="P110" sqref="H110:P110"/>
    </sheetView>
  </sheetViews>
  <sheetFormatPr defaultRowHeight="13.5" x14ac:dyDescent="0.15"/>
  <cols>
    <col min="6" max="6" width="11.625" bestFit="1" customWidth="1"/>
    <col min="7" max="7" width="15" bestFit="1" customWidth="1"/>
    <col min="8" max="8" width="9.5" bestFit="1" customWidth="1"/>
    <col min="9" max="9" width="12.75" bestFit="1" customWidth="1"/>
    <col min="11" max="12" width="12.75" bestFit="1" customWidth="1"/>
    <col min="13" max="13" width="18.5" bestFit="1" customWidth="1"/>
    <col min="15" max="15" width="12.75" bestFit="1" customWidth="1"/>
  </cols>
  <sheetData>
    <row r="2" spans="6:18" x14ac:dyDescent="0.15">
      <c r="G2" s="3">
        <v>1339410863</v>
      </c>
      <c r="H2">
        <v>10000000</v>
      </c>
      <c r="I2">
        <f>K2/2.4</f>
        <v>7870833333.333334</v>
      </c>
      <c r="J2">
        <v>1</v>
      </c>
      <c r="K2">
        <v>18890000000</v>
      </c>
      <c r="L2">
        <f>I2*H2/G2</f>
        <v>58763397.780008405</v>
      </c>
      <c r="M2">
        <f>L2/J2</f>
        <v>58763397.780008405</v>
      </c>
    </row>
    <row r="4" spans="6:18" x14ac:dyDescent="0.15">
      <c r="G4" t="s">
        <v>0</v>
      </c>
      <c r="H4" t="s">
        <v>1</v>
      </c>
      <c r="I4" t="s">
        <v>2</v>
      </c>
      <c r="J4" t="s">
        <v>3</v>
      </c>
      <c r="K4" t="s">
        <v>4</v>
      </c>
      <c r="L4" t="s">
        <v>5</v>
      </c>
      <c r="M4" t="s">
        <v>6</v>
      </c>
      <c r="O4" t="s">
        <v>7</v>
      </c>
      <c r="P4" s="2" t="s">
        <v>8</v>
      </c>
      <c r="Q4" s="2" t="s">
        <v>9</v>
      </c>
      <c r="R4" s="2" t="s">
        <v>10</v>
      </c>
    </row>
    <row r="5" spans="6:18" x14ac:dyDescent="0.15">
      <c r="F5" s="1">
        <v>43293</v>
      </c>
      <c r="G5" s="7">
        <f>'0.1一直买one'!B17</f>
        <v>3421476285.5724993</v>
      </c>
      <c r="H5">
        <v>10000000</v>
      </c>
      <c r="I5">
        <v>67000000</v>
      </c>
      <c r="J5">
        <v>1</v>
      </c>
      <c r="K5">
        <f>I5/0.51*1.2/J5</f>
        <v>157647058.82352939</v>
      </c>
      <c r="L5">
        <f>I5*H5/G5</f>
        <v>195821.90378615822</v>
      </c>
      <c r="M5">
        <f>L5/J5</f>
        <v>195821.90378615822</v>
      </c>
      <c r="O5">
        <v>20000000000</v>
      </c>
      <c r="P5" s="2">
        <f>G5/O5</f>
        <v>0.17107381427862497</v>
      </c>
      <c r="Q5" s="2">
        <f>H5/O5</f>
        <v>5.0000000000000001E-4</v>
      </c>
      <c r="R5" s="2">
        <f>H5/G5</f>
        <v>2.9227149818829585E-3</v>
      </c>
    </row>
    <row r="6" spans="6:18" x14ac:dyDescent="0.15">
      <c r="F6" s="1">
        <v>43294</v>
      </c>
      <c r="G6">
        <f>G5+K5</f>
        <v>3579123344.3960285</v>
      </c>
      <c r="H6">
        <f>H5+M5</f>
        <v>10195821.903786158</v>
      </c>
      <c r="I6">
        <v>67000000</v>
      </c>
      <c r="J6">
        <v>1</v>
      </c>
      <c r="K6">
        <f t="shared" ref="K6:K69" si="0">I6/0.51*1.2/J6</f>
        <v>157647058.82352939</v>
      </c>
      <c r="L6">
        <f>I6*H6/G6</f>
        <v>190862.3989232615</v>
      </c>
      <c r="M6">
        <f>L6/J6</f>
        <v>190862.3989232615</v>
      </c>
      <c r="O6">
        <v>20000000000</v>
      </c>
      <c r="P6" s="2">
        <f>G6/O6</f>
        <v>0.17895616721980143</v>
      </c>
      <c r="Q6" s="2">
        <f>H6/O6</f>
        <v>5.0979109518930793E-4</v>
      </c>
      <c r="R6" s="2">
        <f t="shared" ref="R6:R69" si="1">H6/G6</f>
        <v>2.8486925212427086E-3</v>
      </c>
    </row>
    <row r="7" spans="6:18" x14ac:dyDescent="0.15">
      <c r="F7" s="1">
        <v>43295</v>
      </c>
      <c r="G7">
        <f t="shared" ref="G7:G70" si="2">G6+K6</f>
        <v>3736770403.2195578</v>
      </c>
      <c r="H7">
        <f t="shared" ref="H7:H70" si="3">H6+M6</f>
        <v>10386684.302709419</v>
      </c>
      <c r="I7">
        <v>67000000</v>
      </c>
      <c r="J7">
        <v>1</v>
      </c>
      <c r="K7">
        <f t="shared" si="0"/>
        <v>157647058.82352939</v>
      </c>
      <c r="L7">
        <f t="shared" ref="L7:L70" si="4">I7*H7/G7</f>
        <v>186232.43421162432</v>
      </c>
      <c r="M7">
        <f t="shared" ref="M7:M70" si="5">L7/J7</f>
        <v>186232.43421162432</v>
      </c>
      <c r="O7">
        <v>20000000000</v>
      </c>
      <c r="P7" s="2">
        <f t="shared" ref="P7:P70" si="6">G7/O7</f>
        <v>0.18683852016097788</v>
      </c>
      <c r="Q7" s="2">
        <f t="shared" ref="Q7:Q70" si="7">H7/O7</f>
        <v>5.1933421513547095E-4</v>
      </c>
      <c r="R7" s="2">
        <f t="shared" si="1"/>
        <v>2.7795885703227508E-3</v>
      </c>
    </row>
    <row r="8" spans="6:18" x14ac:dyDescent="0.15">
      <c r="F8" s="1">
        <v>43296</v>
      </c>
      <c r="G8">
        <f t="shared" si="2"/>
        <v>3894417462.043087</v>
      </c>
      <c r="H8">
        <f t="shared" si="3"/>
        <v>10572916.736921044</v>
      </c>
      <c r="I8">
        <v>67000000</v>
      </c>
      <c r="J8">
        <v>1</v>
      </c>
      <c r="K8">
        <f t="shared" si="0"/>
        <v>157647058.82352939</v>
      </c>
      <c r="L8">
        <f t="shared" si="4"/>
        <v>181897.65947744012</v>
      </c>
      <c r="M8">
        <f t="shared" si="5"/>
        <v>181897.65947744012</v>
      </c>
      <c r="O8">
        <v>20000000000</v>
      </c>
      <c r="P8" s="2">
        <f t="shared" si="6"/>
        <v>0.19472087310215436</v>
      </c>
      <c r="Q8" s="2">
        <f t="shared" si="7"/>
        <v>5.286458368460522E-4</v>
      </c>
      <c r="R8" s="2">
        <f t="shared" si="1"/>
        <v>2.7148904399617924E-3</v>
      </c>
    </row>
    <row r="9" spans="6:18" x14ac:dyDescent="0.15">
      <c r="F9" s="1">
        <v>43297</v>
      </c>
      <c r="G9">
        <f t="shared" si="2"/>
        <v>4052064520.8666162</v>
      </c>
      <c r="H9">
        <f t="shared" si="3"/>
        <v>10754814.396398485</v>
      </c>
      <c r="I9">
        <v>67000000</v>
      </c>
      <c r="J9">
        <v>1</v>
      </c>
      <c r="K9">
        <f t="shared" si="0"/>
        <v>157647058.82352939</v>
      </c>
      <c r="L9">
        <f t="shared" si="4"/>
        <v>177828.50219882221</v>
      </c>
      <c r="M9">
        <f t="shared" si="5"/>
        <v>177828.50219882221</v>
      </c>
      <c r="O9">
        <v>20000000000</v>
      </c>
      <c r="P9" s="2">
        <f t="shared" si="6"/>
        <v>0.20260322604333081</v>
      </c>
      <c r="Q9" s="2">
        <f t="shared" si="7"/>
        <v>5.3774071981992425E-4</v>
      </c>
      <c r="R9" s="2">
        <f t="shared" si="1"/>
        <v>2.6541567492361522E-3</v>
      </c>
    </row>
    <row r="10" spans="6:18" x14ac:dyDescent="0.15">
      <c r="F10" s="1">
        <v>43298</v>
      </c>
      <c r="G10">
        <f t="shared" si="2"/>
        <v>4209711579.6901455</v>
      </c>
      <c r="H10">
        <f t="shared" si="3"/>
        <v>10932642.898597308</v>
      </c>
      <c r="I10">
        <v>67000000</v>
      </c>
      <c r="J10">
        <v>1</v>
      </c>
      <c r="K10">
        <f t="shared" si="0"/>
        <v>157647058.82352939</v>
      </c>
      <c r="L10">
        <f t="shared" si="4"/>
        <v>173999.34896725969</v>
      </c>
      <c r="M10">
        <f t="shared" si="5"/>
        <v>173999.34896725969</v>
      </c>
      <c r="O10">
        <v>20000000000</v>
      </c>
      <c r="P10" s="2">
        <f t="shared" si="6"/>
        <v>0.21048557898450729</v>
      </c>
      <c r="Q10" s="2">
        <f t="shared" si="7"/>
        <v>5.4663214492986533E-4</v>
      </c>
      <c r="R10" s="2">
        <f t="shared" si="1"/>
        <v>2.5970052084665625E-3</v>
      </c>
    </row>
    <row r="11" spans="6:18" x14ac:dyDescent="0.15">
      <c r="F11" s="1">
        <v>43299</v>
      </c>
      <c r="G11">
        <f t="shared" si="2"/>
        <v>4367358638.5136747</v>
      </c>
      <c r="H11">
        <f t="shared" si="3"/>
        <v>11106642.247564567</v>
      </c>
      <c r="I11">
        <v>67000000</v>
      </c>
      <c r="J11">
        <v>1</v>
      </c>
      <c r="K11">
        <f t="shared" si="0"/>
        <v>157647058.82352939</v>
      </c>
      <c r="L11">
        <f t="shared" si="4"/>
        <v>170387.89167085162</v>
      </c>
      <c r="M11">
        <f t="shared" si="5"/>
        <v>170387.89167085162</v>
      </c>
      <c r="O11">
        <v>20000000000</v>
      </c>
      <c r="P11" s="2">
        <f t="shared" si="6"/>
        <v>0.21836793192568374</v>
      </c>
      <c r="Q11" s="2">
        <f t="shared" si="7"/>
        <v>5.5533211237822832E-4</v>
      </c>
      <c r="R11" s="2">
        <f t="shared" si="1"/>
        <v>2.5431028607589795E-3</v>
      </c>
    </row>
    <row r="12" spans="6:18" x14ac:dyDescent="0.15">
      <c r="F12" s="1">
        <v>43300</v>
      </c>
      <c r="G12">
        <f t="shared" si="2"/>
        <v>4525005697.337204</v>
      </c>
      <c r="H12">
        <f t="shared" si="3"/>
        <v>11277030.139235418</v>
      </c>
      <c r="I12">
        <v>67000000</v>
      </c>
      <c r="J12">
        <v>1</v>
      </c>
      <c r="K12">
        <f t="shared" si="0"/>
        <v>157647058.82352939</v>
      </c>
      <c r="L12">
        <f t="shared" si="4"/>
        <v>166974.60066699857</v>
      </c>
      <c r="M12">
        <f t="shared" si="5"/>
        <v>166974.60066699857</v>
      </c>
      <c r="O12">
        <v>20000000000</v>
      </c>
      <c r="P12" s="2">
        <f t="shared" si="6"/>
        <v>0.22625028486686019</v>
      </c>
      <c r="Q12" s="2">
        <f t="shared" si="7"/>
        <v>5.6385150696177094E-4</v>
      </c>
      <c r="R12" s="2">
        <f t="shared" si="1"/>
        <v>2.4921582189104262E-3</v>
      </c>
    </row>
    <row r="13" spans="6:18" x14ac:dyDescent="0.15">
      <c r="F13" s="1">
        <v>43301</v>
      </c>
      <c r="G13">
        <f t="shared" si="2"/>
        <v>4682652756.1607332</v>
      </c>
      <c r="H13">
        <f t="shared" si="3"/>
        <v>11444004.739902416</v>
      </c>
      <c r="I13">
        <v>67000000</v>
      </c>
      <c r="J13">
        <v>1</v>
      </c>
      <c r="K13">
        <f t="shared" si="0"/>
        <v>157647058.82352939</v>
      </c>
      <c r="L13">
        <f t="shared" si="4"/>
        <v>163742.29683477795</v>
      </c>
      <c r="M13">
        <f t="shared" si="5"/>
        <v>163742.29683477795</v>
      </c>
      <c r="O13">
        <v>20000000000</v>
      </c>
      <c r="P13" s="2">
        <f t="shared" si="6"/>
        <v>0.23413263780803667</v>
      </c>
      <c r="Q13" s="2">
        <f t="shared" si="7"/>
        <v>5.7220023699512082E-4</v>
      </c>
      <c r="R13" s="2">
        <f t="shared" si="1"/>
        <v>2.4439148781310142E-3</v>
      </c>
    </row>
    <row r="14" spans="6:18" x14ac:dyDescent="0.15">
      <c r="F14" s="1">
        <v>43302</v>
      </c>
      <c r="G14">
        <f t="shared" si="2"/>
        <v>4840299814.9842625</v>
      </c>
      <c r="H14">
        <f t="shared" si="3"/>
        <v>11607747.036737194</v>
      </c>
      <c r="I14">
        <v>67000000</v>
      </c>
      <c r="J14">
        <v>1</v>
      </c>
      <c r="K14">
        <f t="shared" si="0"/>
        <v>157647058.82352939</v>
      </c>
      <c r="L14">
        <f t="shared" si="4"/>
        <v>160675.80133234384</v>
      </c>
      <c r="M14">
        <f t="shared" si="5"/>
        <v>160675.80133234384</v>
      </c>
      <c r="O14">
        <v>20000000000</v>
      </c>
      <c r="P14" s="2">
        <f t="shared" si="6"/>
        <v>0.24201499074921312</v>
      </c>
      <c r="Q14" s="2">
        <f t="shared" si="7"/>
        <v>5.8038735183685969E-4</v>
      </c>
      <c r="R14" s="2">
        <f t="shared" si="1"/>
        <v>2.3981462885424455E-3</v>
      </c>
    </row>
    <row r="15" spans="6:18" x14ac:dyDescent="0.15">
      <c r="F15" s="1">
        <v>43303</v>
      </c>
      <c r="G15">
        <f t="shared" si="2"/>
        <v>4997946873.8077917</v>
      </c>
      <c r="H15">
        <f t="shared" si="3"/>
        <v>11768422.838069538</v>
      </c>
      <c r="I15">
        <v>67000000</v>
      </c>
      <c r="J15">
        <v>1</v>
      </c>
      <c r="K15">
        <f t="shared" si="0"/>
        <v>157647058.82352939</v>
      </c>
      <c r="L15">
        <f t="shared" si="4"/>
        <v>157761.64694402515</v>
      </c>
      <c r="M15">
        <f t="shared" si="5"/>
        <v>157761.64694402515</v>
      </c>
      <c r="O15">
        <v>20000000000</v>
      </c>
      <c r="P15" s="2">
        <f t="shared" si="6"/>
        <v>0.24989734369038957</v>
      </c>
      <c r="Q15" s="2">
        <f t="shared" si="7"/>
        <v>5.8842114190347692E-4</v>
      </c>
      <c r="R15" s="2">
        <f t="shared" si="1"/>
        <v>2.3546514469257483E-3</v>
      </c>
    </row>
    <row r="16" spans="6:18" x14ac:dyDescent="0.15">
      <c r="F16" s="1">
        <v>43304</v>
      </c>
      <c r="G16">
        <f t="shared" si="2"/>
        <v>5155593932.631321</v>
      </c>
      <c r="H16">
        <f t="shared" si="3"/>
        <v>11926184.485013563</v>
      </c>
      <c r="I16">
        <v>67000000</v>
      </c>
      <c r="J16">
        <v>1</v>
      </c>
      <c r="K16">
        <f t="shared" si="0"/>
        <v>157647058.82352939</v>
      </c>
      <c r="L16">
        <f t="shared" si="4"/>
        <v>154987.83863454623</v>
      </c>
      <c r="M16">
        <f t="shared" si="5"/>
        <v>154987.83863454623</v>
      </c>
      <c r="O16">
        <v>20000000000</v>
      </c>
      <c r="P16" s="2">
        <f t="shared" si="6"/>
        <v>0.25777969663156602</v>
      </c>
      <c r="Q16" s="2">
        <f t="shared" si="7"/>
        <v>5.9630922425067819E-4</v>
      </c>
      <c r="R16" s="2">
        <f t="shared" si="1"/>
        <v>2.3132513229036748E-3</v>
      </c>
    </row>
    <row r="17" spans="6:18" x14ac:dyDescent="0.15">
      <c r="F17" s="1">
        <v>43305</v>
      </c>
      <c r="G17">
        <f t="shared" si="2"/>
        <v>5313240991.4548502</v>
      </c>
      <c r="H17">
        <f t="shared" si="3"/>
        <v>12081172.32364811</v>
      </c>
      <c r="I17">
        <v>67000000</v>
      </c>
      <c r="J17">
        <v>1</v>
      </c>
      <c r="K17">
        <f t="shared" si="0"/>
        <v>157647058.82352939</v>
      </c>
      <c r="L17">
        <f t="shared" si="4"/>
        <v>152343.65371083727</v>
      </c>
      <c r="M17">
        <f t="shared" si="5"/>
        <v>152343.65371083727</v>
      </c>
      <c r="O17">
        <v>20000000000</v>
      </c>
      <c r="P17" s="2">
        <f t="shared" si="6"/>
        <v>0.26566204957274253</v>
      </c>
      <c r="Q17" s="2">
        <f t="shared" si="7"/>
        <v>6.0405861618240554E-4</v>
      </c>
      <c r="R17" s="2">
        <f t="shared" si="1"/>
        <v>2.2737858762811531E-3</v>
      </c>
    </row>
    <row r="18" spans="6:18" x14ac:dyDescent="0.15">
      <c r="F18" s="1">
        <v>43306</v>
      </c>
      <c r="G18">
        <f t="shared" si="2"/>
        <v>5470888050.2783794</v>
      </c>
      <c r="H18">
        <f t="shared" si="3"/>
        <v>12233515.977358947</v>
      </c>
      <c r="I18">
        <v>67000000</v>
      </c>
      <c r="J18">
        <v>1</v>
      </c>
      <c r="K18">
        <f t="shared" si="0"/>
        <v>157647058.82352939</v>
      </c>
      <c r="L18">
        <f t="shared" si="4"/>
        <v>149819.47408727231</v>
      </c>
      <c r="M18">
        <f t="shared" si="5"/>
        <v>149819.47408727231</v>
      </c>
      <c r="O18">
        <v>20000000000</v>
      </c>
      <c r="P18" s="2">
        <f t="shared" si="6"/>
        <v>0.27354440251391898</v>
      </c>
      <c r="Q18" s="2">
        <f t="shared" si="7"/>
        <v>6.1167579886794738E-4</v>
      </c>
      <c r="R18" s="2">
        <f t="shared" si="1"/>
        <v>2.2361115535413779E-3</v>
      </c>
    </row>
    <row r="19" spans="6:18" x14ac:dyDescent="0.15">
      <c r="F19" s="1">
        <v>43307</v>
      </c>
      <c r="G19">
        <f t="shared" si="2"/>
        <v>5628535109.1019087</v>
      </c>
      <c r="H19">
        <f t="shared" si="3"/>
        <v>12383335.451446218</v>
      </c>
      <c r="I19">
        <v>67000000</v>
      </c>
      <c r="J19">
        <v>1</v>
      </c>
      <c r="K19">
        <f t="shared" si="0"/>
        <v>157647058.82352939</v>
      </c>
      <c r="L19">
        <f t="shared" si="4"/>
        <v>147406.6447422909</v>
      </c>
      <c r="M19">
        <f t="shared" si="5"/>
        <v>147406.6447422909</v>
      </c>
      <c r="O19">
        <v>20000000000</v>
      </c>
      <c r="P19" s="2">
        <f t="shared" si="6"/>
        <v>0.28142675545509543</v>
      </c>
      <c r="Q19" s="2">
        <f t="shared" si="7"/>
        <v>6.1916677257231091E-4</v>
      </c>
      <c r="R19" s="2">
        <f t="shared" si="1"/>
        <v>2.2000991752580733E-3</v>
      </c>
    </row>
    <row r="20" spans="6:18" x14ac:dyDescent="0.15">
      <c r="F20" s="1">
        <v>43308</v>
      </c>
      <c r="G20">
        <f t="shared" si="2"/>
        <v>5786182167.9254379</v>
      </c>
      <c r="H20">
        <f t="shared" si="3"/>
        <v>12530742.09618851</v>
      </c>
      <c r="I20">
        <v>67000000</v>
      </c>
      <c r="J20">
        <v>1</v>
      </c>
      <c r="K20">
        <f t="shared" si="0"/>
        <v>157647058.82352939</v>
      </c>
      <c r="L20">
        <f t="shared" si="4"/>
        <v>145097.35367451172</v>
      </c>
      <c r="M20">
        <f t="shared" si="5"/>
        <v>145097.35367451172</v>
      </c>
      <c r="O20">
        <v>20000000000</v>
      </c>
      <c r="P20" s="2">
        <f t="shared" si="6"/>
        <v>0.28930910839627189</v>
      </c>
      <c r="Q20" s="2">
        <f t="shared" si="7"/>
        <v>6.265371048094255E-4</v>
      </c>
      <c r="R20" s="2">
        <f t="shared" si="1"/>
        <v>2.165632144395697E-3</v>
      </c>
    </row>
    <row r="21" spans="6:18" x14ac:dyDescent="0.15">
      <c r="F21" s="1">
        <v>43309</v>
      </c>
      <c r="G21">
        <f t="shared" si="2"/>
        <v>5943829226.7489672</v>
      </c>
      <c r="H21">
        <f t="shared" si="3"/>
        <v>12675839.449863022</v>
      </c>
      <c r="I21">
        <v>67000000</v>
      </c>
      <c r="J21">
        <v>1</v>
      </c>
      <c r="K21">
        <f t="shared" si="0"/>
        <v>157647058.82352939</v>
      </c>
      <c r="L21">
        <f t="shared" si="4"/>
        <v>142884.52960909592</v>
      </c>
      <c r="M21">
        <f t="shared" si="5"/>
        <v>142884.52960909592</v>
      </c>
      <c r="O21">
        <v>20000000000</v>
      </c>
      <c r="P21" s="2">
        <f t="shared" si="6"/>
        <v>0.29719146133744834</v>
      </c>
      <c r="Q21" s="2">
        <f t="shared" si="7"/>
        <v>6.3379197249315109E-4</v>
      </c>
      <c r="R21" s="2">
        <f t="shared" si="1"/>
        <v>2.1326049195387448E-3</v>
      </c>
    </row>
    <row r="22" spans="6:18" x14ac:dyDescent="0.15">
      <c r="F22" s="1">
        <v>43310</v>
      </c>
      <c r="G22">
        <f t="shared" si="2"/>
        <v>6101476285.5724964</v>
      </c>
      <c r="H22">
        <f t="shared" si="3"/>
        <v>12818723.979472117</v>
      </c>
      <c r="I22">
        <v>67000000</v>
      </c>
      <c r="J22">
        <v>1</v>
      </c>
      <c r="K22">
        <f t="shared" si="0"/>
        <v>157647058.82352939</v>
      </c>
      <c r="L22">
        <f t="shared" si="4"/>
        <v>140761.75443891712</v>
      </c>
      <c r="M22">
        <f t="shared" si="5"/>
        <v>140761.75443891712</v>
      </c>
      <c r="O22">
        <v>20000000000</v>
      </c>
      <c r="P22" s="2">
        <f t="shared" si="6"/>
        <v>0.30507381427862484</v>
      </c>
      <c r="Q22" s="2">
        <f t="shared" si="7"/>
        <v>6.4093619897360587E-4</v>
      </c>
      <c r="R22" s="2">
        <f t="shared" si="1"/>
        <v>2.1009217080435391E-3</v>
      </c>
    </row>
    <row r="23" spans="6:18" x14ac:dyDescent="0.15">
      <c r="F23" s="1">
        <v>43311</v>
      </c>
      <c r="G23">
        <f t="shared" si="2"/>
        <v>6259123344.3960257</v>
      </c>
      <c r="H23">
        <f t="shared" si="3"/>
        <v>12959485.733911034</v>
      </c>
      <c r="I23">
        <v>67000000</v>
      </c>
      <c r="J23">
        <v>1</v>
      </c>
      <c r="K23">
        <f t="shared" si="0"/>
        <v>157647058.82352939</v>
      </c>
      <c r="L23">
        <f t="shared" si="4"/>
        <v>138723.18796040988</v>
      </c>
      <c r="M23">
        <f t="shared" si="5"/>
        <v>138723.18796040988</v>
      </c>
      <c r="O23">
        <v>20000000000</v>
      </c>
      <c r="P23" s="2">
        <f t="shared" si="6"/>
        <v>0.3129561672198013</v>
      </c>
      <c r="Q23" s="2">
        <f t="shared" si="7"/>
        <v>6.4797428669555168E-4</v>
      </c>
      <c r="R23" s="2">
        <f t="shared" si="1"/>
        <v>2.0704953426926849E-3</v>
      </c>
    </row>
    <row r="24" spans="6:18" x14ac:dyDescent="0.15">
      <c r="F24" s="1">
        <v>43312</v>
      </c>
      <c r="G24">
        <f t="shared" si="2"/>
        <v>6416770403.2195549</v>
      </c>
      <c r="H24">
        <f t="shared" si="3"/>
        <v>13098208.921871444</v>
      </c>
      <c r="I24">
        <v>67000000</v>
      </c>
      <c r="J24">
        <v>1</v>
      </c>
      <c r="K24">
        <f t="shared" si="0"/>
        <v>157647058.82352939</v>
      </c>
      <c r="L24">
        <f t="shared" si="4"/>
        <v>136763.50291808308</v>
      </c>
      <c r="M24">
        <f t="shared" si="5"/>
        <v>136763.50291808308</v>
      </c>
      <c r="O24">
        <v>20000000000</v>
      </c>
      <c r="P24" s="2">
        <f t="shared" si="6"/>
        <v>0.32083852016097775</v>
      </c>
      <c r="Q24" s="2">
        <f t="shared" si="7"/>
        <v>6.5491044609357221E-4</v>
      </c>
      <c r="R24" s="2">
        <f t="shared" si="1"/>
        <v>2.0412463122101952E-3</v>
      </c>
    </row>
    <row r="25" spans="6:18" x14ac:dyDescent="0.15">
      <c r="F25" s="1">
        <v>43313</v>
      </c>
      <c r="G25">
        <f t="shared" si="2"/>
        <v>6574417462.0430841</v>
      </c>
      <c r="H25">
        <f t="shared" si="3"/>
        <v>13234972.424789527</v>
      </c>
      <c r="I25">
        <v>67000000</v>
      </c>
      <c r="J25">
        <v>1</v>
      </c>
      <c r="K25">
        <f t="shared" si="0"/>
        <v>157647058.82352939</v>
      </c>
      <c r="L25">
        <f t="shared" si="4"/>
        <v>134877.82873242302</v>
      </c>
      <c r="M25">
        <f t="shared" si="5"/>
        <v>134877.82873242302</v>
      </c>
      <c r="O25">
        <v>20000000000</v>
      </c>
      <c r="P25" s="2">
        <f t="shared" si="6"/>
        <v>0.3287208731021542</v>
      </c>
      <c r="Q25" s="2">
        <f t="shared" si="7"/>
        <v>6.617486212394764E-4</v>
      </c>
      <c r="R25" s="2">
        <f t="shared" si="1"/>
        <v>2.0131019213794482E-3</v>
      </c>
    </row>
    <row r="26" spans="6:18" x14ac:dyDescent="0.15">
      <c r="F26" s="1">
        <v>43314</v>
      </c>
      <c r="G26">
        <f t="shared" si="2"/>
        <v>6732064520.8666134</v>
      </c>
      <c r="H26">
        <f t="shared" si="3"/>
        <v>13369850.253521951</v>
      </c>
      <c r="I26">
        <v>67000000</v>
      </c>
      <c r="J26">
        <v>1</v>
      </c>
      <c r="K26">
        <f t="shared" si="0"/>
        <v>157647058.82352939</v>
      </c>
      <c r="L26">
        <f t="shared" si="4"/>
        <v>133061.70257421385</v>
      </c>
      <c r="M26">
        <f t="shared" si="5"/>
        <v>133061.70257421385</v>
      </c>
      <c r="O26">
        <v>20000000000</v>
      </c>
      <c r="P26" s="2">
        <f t="shared" si="6"/>
        <v>0.33660322604333065</v>
      </c>
      <c r="Q26" s="2">
        <f t="shared" si="7"/>
        <v>6.6849251267609756E-4</v>
      </c>
      <c r="R26" s="2">
        <f t="shared" si="1"/>
        <v>1.9859955608091616E-3</v>
      </c>
    </row>
    <row r="27" spans="6:18" x14ac:dyDescent="0.15">
      <c r="F27" s="1">
        <v>43315</v>
      </c>
      <c r="G27">
        <f t="shared" si="2"/>
        <v>6889711579.6901426</v>
      </c>
      <c r="H27">
        <f t="shared" si="3"/>
        <v>13502911.956096165</v>
      </c>
      <c r="I27">
        <v>67000000</v>
      </c>
      <c r="J27">
        <v>1</v>
      </c>
      <c r="K27">
        <f t="shared" si="0"/>
        <v>157647058.82352939</v>
      </c>
      <c r="L27">
        <f t="shared" si="4"/>
        <v>131311.02668003566</v>
      </c>
      <c r="M27">
        <f t="shared" si="5"/>
        <v>131311.02668003566</v>
      </c>
      <c r="O27">
        <v>20000000000</v>
      </c>
      <c r="P27" s="2">
        <f t="shared" si="6"/>
        <v>0.34448557898450716</v>
      </c>
      <c r="Q27" s="2">
        <f t="shared" si="7"/>
        <v>6.7514559780480819E-4</v>
      </c>
      <c r="R27" s="2">
        <f t="shared" si="1"/>
        <v>1.9598660698512786E-3</v>
      </c>
    </row>
    <row r="28" spans="6:18" x14ac:dyDescent="0.15">
      <c r="F28" s="1">
        <v>43316</v>
      </c>
      <c r="G28">
        <f t="shared" si="2"/>
        <v>7047358638.5136719</v>
      </c>
      <c r="H28">
        <f t="shared" si="3"/>
        <v>13634222.9827762</v>
      </c>
      <c r="I28">
        <v>67000000</v>
      </c>
      <c r="J28">
        <v>1</v>
      </c>
      <c r="K28">
        <f t="shared" si="0"/>
        <v>157647058.82352939</v>
      </c>
      <c r="L28">
        <f t="shared" si="4"/>
        <v>129622.03099098505</v>
      </c>
      <c r="M28">
        <f t="shared" si="5"/>
        <v>129622.03099098505</v>
      </c>
      <c r="O28">
        <v>20000000000</v>
      </c>
      <c r="P28" s="2">
        <f t="shared" si="6"/>
        <v>0.35236793192568361</v>
      </c>
      <c r="Q28" s="2">
        <f t="shared" si="7"/>
        <v>6.8171114913881002E-4</v>
      </c>
      <c r="R28" s="2">
        <f t="shared" si="1"/>
        <v>1.9346571789699261E-3</v>
      </c>
    </row>
    <row r="29" spans="6:18" x14ac:dyDescent="0.15">
      <c r="F29" s="1">
        <v>43317</v>
      </c>
      <c r="G29">
        <f t="shared" si="2"/>
        <v>7205005697.3372011</v>
      </c>
      <c r="H29">
        <f t="shared" si="3"/>
        <v>13763845.013767185</v>
      </c>
      <c r="I29">
        <v>67000000</v>
      </c>
      <c r="J29">
        <v>1</v>
      </c>
      <c r="K29">
        <f t="shared" si="0"/>
        <v>157647058.82352939</v>
      </c>
      <c r="L29">
        <f t="shared" si="4"/>
        <v>127991.24034880588</v>
      </c>
      <c r="M29">
        <f t="shared" si="5"/>
        <v>127991.24034880588</v>
      </c>
      <c r="O29">
        <v>20000000000</v>
      </c>
      <c r="P29" s="2">
        <f t="shared" si="6"/>
        <v>0.36025028486686006</v>
      </c>
      <c r="Q29" s="2">
        <f t="shared" si="7"/>
        <v>6.8819225068835919E-4</v>
      </c>
      <c r="R29" s="2">
        <f t="shared" si="1"/>
        <v>1.9103170201314309E-3</v>
      </c>
    </row>
    <row r="30" spans="6:18" x14ac:dyDescent="0.15">
      <c r="F30" s="1">
        <v>43318</v>
      </c>
      <c r="G30">
        <f t="shared" si="2"/>
        <v>7362652756.1607304</v>
      </c>
      <c r="H30">
        <f t="shared" si="3"/>
        <v>13891836.254115991</v>
      </c>
      <c r="I30">
        <v>67000000</v>
      </c>
      <c r="J30">
        <v>1</v>
      </c>
      <c r="K30">
        <f t="shared" si="0"/>
        <v>157647058.82352939</v>
      </c>
      <c r="L30">
        <f t="shared" si="4"/>
        <v>126415.44560782932</v>
      </c>
      <c r="M30">
        <f t="shared" si="5"/>
        <v>126415.44560782932</v>
      </c>
      <c r="O30">
        <v>20000000000</v>
      </c>
      <c r="P30" s="2">
        <f t="shared" si="6"/>
        <v>0.36813263780803651</v>
      </c>
      <c r="Q30" s="2">
        <f t="shared" si="7"/>
        <v>6.9459181270579951E-4</v>
      </c>
      <c r="R30" s="2">
        <f t="shared" si="1"/>
        <v>1.8867976956392436E-3</v>
      </c>
    </row>
    <row r="31" spans="6:18" x14ac:dyDescent="0.15">
      <c r="F31" s="1">
        <v>43319</v>
      </c>
      <c r="G31">
        <f t="shared" si="2"/>
        <v>7520299814.9842596</v>
      </c>
      <c r="H31">
        <f t="shared" si="3"/>
        <v>14018251.699723821</v>
      </c>
      <c r="I31">
        <v>67000000</v>
      </c>
      <c r="J31">
        <v>1</v>
      </c>
      <c r="K31">
        <f t="shared" si="0"/>
        <v>157647058.82352939</v>
      </c>
      <c r="L31">
        <f t="shared" si="4"/>
        <v>124891.67812300338</v>
      </c>
      <c r="M31">
        <f t="shared" si="5"/>
        <v>124891.67812300338</v>
      </c>
      <c r="O31">
        <v>20000000000</v>
      </c>
      <c r="P31" s="2">
        <f t="shared" si="6"/>
        <v>0.37601499074921296</v>
      </c>
      <c r="Q31" s="2">
        <f t="shared" si="7"/>
        <v>7.0091258498619104E-4</v>
      </c>
      <c r="R31" s="2">
        <f t="shared" si="1"/>
        <v>1.8640548973582593E-3</v>
      </c>
    </row>
    <row r="32" spans="6:18" x14ac:dyDescent="0.15">
      <c r="F32" s="1">
        <v>43320</v>
      </c>
      <c r="G32">
        <f t="shared" si="2"/>
        <v>7677946873.8077888</v>
      </c>
      <c r="H32">
        <f t="shared" si="3"/>
        <v>14143143.377846824</v>
      </c>
      <c r="I32">
        <v>67000000</v>
      </c>
      <c r="J32">
        <v>1</v>
      </c>
      <c r="K32">
        <f t="shared" si="0"/>
        <v>157647058.82352939</v>
      </c>
      <c r="L32">
        <f t="shared" si="4"/>
        <v>123417.18715823709</v>
      </c>
      <c r="M32">
        <f t="shared" si="5"/>
        <v>123417.18715823709</v>
      </c>
      <c r="O32">
        <v>20000000000</v>
      </c>
      <c r="P32" s="2">
        <f t="shared" si="6"/>
        <v>0.38389734369038947</v>
      </c>
      <c r="Q32" s="2">
        <f t="shared" si="7"/>
        <v>7.0715716889234123E-4</v>
      </c>
      <c r="R32" s="2">
        <f t="shared" si="1"/>
        <v>1.8420475695259267E-3</v>
      </c>
    </row>
    <row r="33" spans="6:18" x14ac:dyDescent="0.15">
      <c r="F33" s="1">
        <v>43321</v>
      </c>
      <c r="G33">
        <f t="shared" si="2"/>
        <v>7835593932.6313181</v>
      </c>
      <c r="H33">
        <f t="shared" si="3"/>
        <v>14266560.56500506</v>
      </c>
      <c r="I33">
        <v>67000000</v>
      </c>
      <c r="J33">
        <v>1</v>
      </c>
      <c r="K33">
        <f t="shared" si="0"/>
        <v>157647058.82352939</v>
      </c>
      <c r="L33">
        <f t="shared" si="4"/>
        <v>121989.41982874628</v>
      </c>
      <c r="M33">
        <f t="shared" si="5"/>
        <v>121989.41982874628</v>
      </c>
      <c r="O33">
        <v>20000000000</v>
      </c>
      <c r="P33" s="2">
        <f t="shared" si="6"/>
        <v>0.39177969663156592</v>
      </c>
      <c r="Q33" s="2">
        <f t="shared" si="7"/>
        <v>7.1332802825025299E-4</v>
      </c>
      <c r="R33" s="2">
        <f t="shared" si="1"/>
        <v>1.8207376093842731E-3</v>
      </c>
    </row>
    <row r="34" spans="6:18" x14ac:dyDescent="0.15">
      <c r="F34" s="1">
        <v>43322</v>
      </c>
      <c r="G34">
        <f t="shared" si="2"/>
        <v>7993240991.4548473</v>
      </c>
      <c r="H34">
        <f t="shared" si="3"/>
        <v>14388549.984833807</v>
      </c>
      <c r="I34">
        <v>67000000</v>
      </c>
      <c r="J34">
        <v>1</v>
      </c>
      <c r="K34">
        <f t="shared" si="0"/>
        <v>157647058.82352939</v>
      </c>
      <c r="L34">
        <f t="shared" si="4"/>
        <v>120606.00324880255</v>
      </c>
      <c r="M34">
        <f t="shared" si="5"/>
        <v>120606.00324880255</v>
      </c>
      <c r="O34">
        <v>20000000000</v>
      </c>
      <c r="P34" s="2">
        <f t="shared" si="6"/>
        <v>0.39966204957274237</v>
      </c>
      <c r="Q34" s="2">
        <f t="shared" si="7"/>
        <v>7.1942749924169033E-4</v>
      </c>
      <c r="R34" s="2">
        <f t="shared" si="1"/>
        <v>1.8000896007283962E-3</v>
      </c>
    </row>
    <row r="35" spans="6:18" x14ac:dyDescent="0.15">
      <c r="F35" s="1">
        <v>43323</v>
      </c>
      <c r="G35">
        <f t="shared" si="2"/>
        <v>8150888050.2783766</v>
      </c>
      <c r="H35">
        <f t="shared" si="3"/>
        <v>14509155.98808261</v>
      </c>
      <c r="I35">
        <v>67000000</v>
      </c>
      <c r="J35">
        <v>1</v>
      </c>
      <c r="K35">
        <f t="shared" si="0"/>
        <v>157647058.82352939</v>
      </c>
      <c r="L35">
        <f t="shared" si="4"/>
        <v>119264.72860442911</v>
      </c>
      <c r="M35">
        <f t="shared" si="5"/>
        <v>119264.72860442911</v>
      </c>
      <c r="O35">
        <v>20000000000</v>
      </c>
      <c r="P35" s="2">
        <f t="shared" si="6"/>
        <v>0.40754440251391882</v>
      </c>
      <c r="Q35" s="2">
        <f t="shared" si="7"/>
        <v>7.2545779940413055E-4</v>
      </c>
      <c r="R35" s="2">
        <f t="shared" si="1"/>
        <v>1.7800705761855089E-3</v>
      </c>
    </row>
    <row r="36" spans="6:18" x14ac:dyDescent="0.15">
      <c r="F36" s="1">
        <v>43324</v>
      </c>
      <c r="G36">
        <f t="shared" si="2"/>
        <v>8308535109.1019058</v>
      </c>
      <c r="H36">
        <f t="shared" si="3"/>
        <v>14628420.716687039</v>
      </c>
      <c r="I36">
        <v>67000000</v>
      </c>
      <c r="J36">
        <v>1</v>
      </c>
      <c r="K36">
        <f t="shared" si="0"/>
        <v>157647058.82352939</v>
      </c>
      <c r="L36">
        <f t="shared" si="4"/>
        <v>117963.53691089764</v>
      </c>
      <c r="M36">
        <f t="shared" si="5"/>
        <v>117963.53691089764</v>
      </c>
      <c r="O36">
        <v>20000000000</v>
      </c>
      <c r="P36" s="2">
        <f t="shared" si="6"/>
        <v>0.41542675545509528</v>
      </c>
      <c r="Q36" s="2">
        <f t="shared" si="7"/>
        <v>7.3142103583435187E-4</v>
      </c>
      <c r="R36" s="2">
        <f t="shared" si="1"/>
        <v>1.7606498046402633E-3</v>
      </c>
    </row>
    <row r="37" spans="6:18" x14ac:dyDescent="0.15">
      <c r="F37" s="1">
        <v>43325</v>
      </c>
      <c r="G37">
        <f t="shared" si="2"/>
        <v>8466182167.9254351</v>
      </c>
      <c r="H37">
        <f t="shared" si="3"/>
        <v>14746384.253597936</v>
      </c>
      <c r="I37">
        <v>67000000</v>
      </c>
      <c r="J37">
        <v>1</v>
      </c>
      <c r="K37">
        <f t="shared" si="0"/>
        <v>157647058.82352939</v>
      </c>
      <c r="L37">
        <f t="shared" si="4"/>
        <v>116700.5062487528</v>
      </c>
      <c r="M37">
        <f t="shared" si="5"/>
        <v>116700.5062487528</v>
      </c>
      <c r="O37">
        <v>20000000000</v>
      </c>
      <c r="P37" s="2">
        <f t="shared" si="6"/>
        <v>0.42330910839627173</v>
      </c>
      <c r="Q37" s="2">
        <f t="shared" si="7"/>
        <v>7.3731921267989676E-4</v>
      </c>
      <c r="R37" s="2">
        <f t="shared" si="1"/>
        <v>1.7417986007276535E-3</v>
      </c>
    </row>
    <row r="38" spans="6:18" x14ac:dyDescent="0.15">
      <c r="F38" s="1">
        <v>43326</v>
      </c>
      <c r="G38">
        <f t="shared" si="2"/>
        <v>8623829226.7489643</v>
      </c>
      <c r="H38">
        <f t="shared" si="3"/>
        <v>14863084.759846689</v>
      </c>
      <c r="I38">
        <v>67000000</v>
      </c>
      <c r="J38">
        <v>1</v>
      </c>
      <c r="K38">
        <f t="shared" si="0"/>
        <v>157647058.82352939</v>
      </c>
      <c r="L38">
        <f t="shared" si="4"/>
        <v>115473.84030065467</v>
      </c>
      <c r="M38">
        <f t="shared" si="5"/>
        <v>115473.84030065467</v>
      </c>
      <c r="O38">
        <v>20000000000</v>
      </c>
      <c r="P38" s="2">
        <f t="shared" si="6"/>
        <v>0.43119146133744823</v>
      </c>
      <c r="Q38" s="2">
        <f t="shared" si="7"/>
        <v>7.4315423799233449E-4</v>
      </c>
      <c r="R38" s="2">
        <f t="shared" si="1"/>
        <v>1.7234901537411145E-3</v>
      </c>
    </row>
    <row r="39" spans="6:18" x14ac:dyDescent="0.15">
      <c r="F39" s="1">
        <v>43327</v>
      </c>
      <c r="G39">
        <f t="shared" si="2"/>
        <v>8781476285.5724945</v>
      </c>
      <c r="H39">
        <f t="shared" si="3"/>
        <v>14978558.600147344</v>
      </c>
      <c r="I39">
        <v>67000000</v>
      </c>
      <c r="J39">
        <v>1</v>
      </c>
      <c r="K39">
        <f t="shared" si="0"/>
        <v>157647058.82352939</v>
      </c>
      <c r="L39">
        <f t="shared" si="4"/>
        <v>114281.85803549616</v>
      </c>
      <c r="M39">
        <f t="shared" si="5"/>
        <v>114281.85803549616</v>
      </c>
      <c r="O39">
        <v>20000000000</v>
      </c>
      <c r="P39" s="2">
        <f t="shared" si="6"/>
        <v>0.43907381427862474</v>
      </c>
      <c r="Q39" s="2">
        <f t="shared" si="7"/>
        <v>7.4892793000736716E-4</v>
      </c>
      <c r="R39" s="2">
        <f t="shared" si="1"/>
        <v>1.705699373664122E-3</v>
      </c>
    </row>
    <row r="40" spans="6:18" x14ac:dyDescent="0.15">
      <c r="F40" s="1">
        <v>43328</v>
      </c>
      <c r="G40">
        <f t="shared" si="2"/>
        <v>8939123344.3960247</v>
      </c>
      <c r="H40">
        <f t="shared" si="3"/>
        <v>15092840.45818284</v>
      </c>
      <c r="I40">
        <v>67000000</v>
      </c>
      <c r="J40">
        <v>1</v>
      </c>
      <c r="K40">
        <f t="shared" si="0"/>
        <v>157647058.82352939</v>
      </c>
      <c r="L40">
        <f t="shared" si="4"/>
        <v>113122.98440676385</v>
      </c>
      <c r="M40">
        <f t="shared" si="5"/>
        <v>113122.98440676385</v>
      </c>
      <c r="O40">
        <v>20000000000</v>
      </c>
      <c r="P40" s="2">
        <f t="shared" si="6"/>
        <v>0.44695616721980125</v>
      </c>
      <c r="Q40" s="2">
        <f t="shared" si="7"/>
        <v>7.5464202290914195E-4</v>
      </c>
      <c r="R40" s="2">
        <f t="shared" si="1"/>
        <v>1.6884027523397589E-3</v>
      </c>
    </row>
    <row r="41" spans="6:18" x14ac:dyDescent="0.15">
      <c r="F41" s="1">
        <v>43329</v>
      </c>
      <c r="G41">
        <f t="shared" si="2"/>
        <v>9096770403.2195549</v>
      </c>
      <c r="H41">
        <f t="shared" si="3"/>
        <v>15205963.442589603</v>
      </c>
      <c r="I41">
        <v>67000000</v>
      </c>
      <c r="J41">
        <v>1</v>
      </c>
      <c r="K41">
        <f t="shared" si="0"/>
        <v>157647058.82352939</v>
      </c>
      <c r="L41">
        <f t="shared" si="4"/>
        <v>111995.74194957443</v>
      </c>
      <c r="M41">
        <f t="shared" si="5"/>
        <v>111995.74194957443</v>
      </c>
      <c r="O41">
        <v>20000000000</v>
      </c>
      <c r="P41" s="2">
        <f t="shared" si="6"/>
        <v>0.45483852016097776</v>
      </c>
      <c r="Q41" s="2">
        <f t="shared" si="7"/>
        <v>7.6029817212948012E-4</v>
      </c>
      <c r="R41" s="2">
        <f t="shared" si="1"/>
        <v>1.6715782380533498E-3</v>
      </c>
    </row>
    <row r="42" spans="6:18" x14ac:dyDescent="0.15">
      <c r="F42" s="1">
        <v>43330</v>
      </c>
      <c r="G42">
        <f t="shared" si="2"/>
        <v>9254417462.0430851</v>
      </c>
      <c r="H42">
        <f t="shared" si="3"/>
        <v>15317959.184539178</v>
      </c>
      <c r="I42">
        <v>67000000</v>
      </c>
      <c r="J42">
        <v>1</v>
      </c>
      <c r="K42">
        <f t="shared" si="0"/>
        <v>157647058.82352939</v>
      </c>
      <c r="L42">
        <f t="shared" si="4"/>
        <v>110898.74317573193</v>
      </c>
      <c r="M42">
        <f t="shared" si="5"/>
        <v>110898.74317573193</v>
      </c>
      <c r="O42">
        <v>20000000000</v>
      </c>
      <c r="P42" s="2">
        <f t="shared" si="6"/>
        <v>0.46272087310215426</v>
      </c>
      <c r="Q42" s="2">
        <f t="shared" si="7"/>
        <v>7.6589795922695891E-4</v>
      </c>
      <c r="R42" s="2">
        <f t="shared" si="1"/>
        <v>1.6552051220258496E-3</v>
      </c>
    </row>
    <row r="43" spans="6:18" x14ac:dyDescent="0.15">
      <c r="F43" s="1">
        <v>43331</v>
      </c>
      <c r="G43">
        <f t="shared" si="2"/>
        <v>9412064520.8666153</v>
      </c>
      <c r="H43">
        <f t="shared" si="3"/>
        <v>15428857.92771491</v>
      </c>
      <c r="I43">
        <v>67000000</v>
      </c>
      <c r="J43">
        <v>1</v>
      </c>
      <c r="K43">
        <f t="shared" si="0"/>
        <v>157647058.82352939</v>
      </c>
      <c r="L43">
        <f t="shared" si="4"/>
        <v>109830.68367892128</v>
      </c>
      <c r="M43">
        <f t="shared" si="5"/>
        <v>109830.68367892128</v>
      </c>
      <c r="O43">
        <v>20000000000</v>
      </c>
      <c r="P43" s="2">
        <f t="shared" si="6"/>
        <v>0.47060322604333077</v>
      </c>
      <c r="Q43" s="2">
        <f t="shared" si="7"/>
        <v>7.7144289638574547E-4</v>
      </c>
      <c r="R43" s="2">
        <f t="shared" si="1"/>
        <v>1.6392639355062878E-3</v>
      </c>
    </row>
    <row r="44" spans="6:18" x14ac:dyDescent="0.15">
      <c r="F44" s="1">
        <v>43332</v>
      </c>
      <c r="G44">
        <f t="shared" si="2"/>
        <v>9569711579.6901455</v>
      </c>
      <c r="H44">
        <f t="shared" si="3"/>
        <v>15538688.611393832</v>
      </c>
      <c r="I44">
        <v>67000000</v>
      </c>
      <c r="J44">
        <v>1</v>
      </c>
      <c r="K44">
        <f t="shared" si="0"/>
        <v>157647058.82352939</v>
      </c>
      <c r="L44">
        <f t="shared" si="4"/>
        <v>108790.33587312105</v>
      </c>
      <c r="M44">
        <f t="shared" si="5"/>
        <v>108790.33587312105</v>
      </c>
      <c r="O44">
        <v>20000000000</v>
      </c>
      <c r="P44" s="2">
        <f t="shared" si="6"/>
        <v>0.47848557898450728</v>
      </c>
      <c r="Q44" s="2">
        <f t="shared" si="7"/>
        <v>7.7693443056969162E-4</v>
      </c>
      <c r="R44" s="2">
        <f t="shared" si="1"/>
        <v>1.6237363563152394E-3</v>
      </c>
    </row>
    <row r="45" spans="6:18" x14ac:dyDescent="0.15">
      <c r="F45" s="1">
        <v>43333</v>
      </c>
      <c r="G45">
        <f t="shared" si="2"/>
        <v>9727358638.5136757</v>
      </c>
      <c r="H45">
        <f t="shared" si="3"/>
        <v>15647478.947266953</v>
      </c>
      <c r="I45">
        <v>67000000</v>
      </c>
      <c r="J45">
        <v>1</v>
      </c>
      <c r="K45">
        <f t="shared" si="0"/>
        <v>157647058.82352939</v>
      </c>
      <c r="L45">
        <f t="shared" si="4"/>
        <v>107776.54329676044</v>
      </c>
      <c r="M45">
        <f t="shared" si="5"/>
        <v>107776.54329676044</v>
      </c>
      <c r="O45">
        <v>20000000000</v>
      </c>
      <c r="P45" s="2">
        <f t="shared" si="6"/>
        <v>0.48636793192568378</v>
      </c>
      <c r="Q45" s="2">
        <f t="shared" si="7"/>
        <v>7.8237394736334765E-4</v>
      </c>
      <c r="R45" s="2">
        <f t="shared" si="1"/>
        <v>1.6086051238322454E-3</v>
      </c>
    </row>
    <row r="46" spans="6:18" x14ac:dyDescent="0.15">
      <c r="F46" s="1">
        <v>43334</v>
      </c>
      <c r="G46">
        <f t="shared" si="2"/>
        <v>9885005697.3372059</v>
      </c>
      <c r="H46">
        <f t="shared" si="3"/>
        <v>15755255.490563713</v>
      </c>
      <c r="I46">
        <v>67000000</v>
      </c>
      <c r="J46">
        <v>1</v>
      </c>
      <c r="K46">
        <f t="shared" si="0"/>
        <v>157647058.82352939</v>
      </c>
      <c r="L46">
        <f t="shared" si="4"/>
        <v>106788.21542329752</v>
      </c>
      <c r="M46">
        <f t="shared" si="5"/>
        <v>106788.21542329752</v>
      </c>
      <c r="O46">
        <v>20000000000</v>
      </c>
      <c r="P46" s="2">
        <f t="shared" si="6"/>
        <v>0.49425028486686029</v>
      </c>
      <c r="Q46" s="2">
        <f t="shared" si="7"/>
        <v>7.8776277452818563E-4</v>
      </c>
      <c r="R46" s="2">
        <f t="shared" si="1"/>
        <v>1.5938539615417539E-3</v>
      </c>
    </row>
    <row r="47" spans="6:18" x14ac:dyDescent="0.15">
      <c r="F47" s="1">
        <v>43335</v>
      </c>
      <c r="G47">
        <f t="shared" si="2"/>
        <v>10042652756.160736</v>
      </c>
      <c r="H47">
        <f t="shared" si="3"/>
        <v>15862043.70598701</v>
      </c>
      <c r="I47">
        <v>67000000</v>
      </c>
      <c r="J47">
        <v>1</v>
      </c>
      <c r="K47">
        <f t="shared" si="0"/>
        <v>157647058.82352939</v>
      </c>
      <c r="L47">
        <f t="shared" si="4"/>
        <v>105824.32292594941</v>
      </c>
      <c r="M47">
        <f t="shared" si="5"/>
        <v>105824.32292594941</v>
      </c>
      <c r="O47">
        <v>20000000000</v>
      </c>
      <c r="P47" s="2">
        <f t="shared" si="6"/>
        <v>0.50213263780803685</v>
      </c>
      <c r="Q47" s="2">
        <f t="shared" si="7"/>
        <v>7.9310218529935047E-4</v>
      </c>
      <c r="R47" s="2">
        <f t="shared" si="1"/>
        <v>1.579467506357454E-3</v>
      </c>
    </row>
    <row r="48" spans="6:18" x14ac:dyDescent="0.15">
      <c r="F48" s="1">
        <v>43336</v>
      </c>
      <c r="G48">
        <f t="shared" si="2"/>
        <v>10200299814.984266</v>
      </c>
      <c r="H48">
        <f t="shared" si="3"/>
        <v>15967868.02891296</v>
      </c>
      <c r="I48">
        <v>67000000</v>
      </c>
      <c r="J48">
        <v>1</v>
      </c>
      <c r="K48">
        <f t="shared" si="0"/>
        <v>157647058.82352939</v>
      </c>
      <c r="L48">
        <f t="shared" si="4"/>
        <v>104883.89335042486</v>
      </c>
      <c r="M48">
        <f t="shared" si="5"/>
        <v>104883.89335042486</v>
      </c>
      <c r="O48">
        <v>20000000000</v>
      </c>
      <c r="P48" s="2">
        <f t="shared" si="6"/>
        <v>0.5100149907492133</v>
      </c>
      <c r="Q48" s="2">
        <f t="shared" si="7"/>
        <v>7.9839340144564799E-4</v>
      </c>
      <c r="R48" s="2">
        <f t="shared" si="1"/>
        <v>1.565431244036192E-3</v>
      </c>
    </row>
    <row r="49" spans="6:18" x14ac:dyDescent="0.15">
      <c r="F49" s="1">
        <v>43337</v>
      </c>
      <c r="G49">
        <f t="shared" si="2"/>
        <v>10357946873.807796</v>
      </c>
      <c r="H49">
        <f t="shared" si="3"/>
        <v>16072751.922263384</v>
      </c>
      <c r="I49">
        <v>67000000</v>
      </c>
      <c r="J49">
        <v>1</v>
      </c>
      <c r="K49">
        <f t="shared" si="0"/>
        <v>157647058.82352939</v>
      </c>
      <c r="L49">
        <f t="shared" si="4"/>
        <v>103966.00715482965</v>
      </c>
      <c r="M49">
        <f t="shared" si="5"/>
        <v>103966.00715482965</v>
      </c>
      <c r="O49">
        <v>20000000000</v>
      </c>
      <c r="P49" s="2">
        <f t="shared" si="6"/>
        <v>0.51789734369038987</v>
      </c>
      <c r="Q49" s="2">
        <f t="shared" si="7"/>
        <v>8.0363759611316919E-4</v>
      </c>
      <c r="R49" s="2">
        <f t="shared" si="1"/>
        <v>1.5517314500720842E-3</v>
      </c>
    </row>
    <row r="50" spans="6:18" x14ac:dyDescent="0.15">
      <c r="F50" s="1">
        <v>43338</v>
      </c>
      <c r="G50">
        <f t="shared" si="2"/>
        <v>10515593932.631327</v>
      </c>
      <c r="H50">
        <f t="shared" si="3"/>
        <v>16176717.929418214</v>
      </c>
      <c r="I50">
        <v>67000000</v>
      </c>
      <c r="J50">
        <v>1</v>
      </c>
      <c r="K50">
        <f t="shared" si="0"/>
        <v>157647058.82352939</v>
      </c>
      <c r="L50">
        <f t="shared" si="4"/>
        <v>103069.79408055272</v>
      </c>
      <c r="M50">
        <f t="shared" si="5"/>
        <v>103069.79408055272</v>
      </c>
      <c r="O50">
        <v>20000000000</v>
      </c>
      <c r="P50" s="2">
        <f t="shared" si="6"/>
        <v>0.52577969663156632</v>
      </c>
      <c r="Q50" s="2">
        <f t="shared" si="7"/>
        <v>8.0883589647091068E-4</v>
      </c>
      <c r="R50" s="2">
        <f t="shared" si="1"/>
        <v>1.5383551355306374E-3</v>
      </c>
    </row>
    <row r="51" spans="6:18" x14ac:dyDescent="0.15">
      <c r="F51" s="1">
        <v>43339</v>
      </c>
      <c r="G51">
        <f t="shared" si="2"/>
        <v>10673240991.454857</v>
      </c>
      <c r="H51">
        <f t="shared" si="3"/>
        <v>16279787.723498767</v>
      </c>
      <c r="I51">
        <v>67000000</v>
      </c>
      <c r="J51">
        <v>1</v>
      </c>
      <c r="K51">
        <f t="shared" si="0"/>
        <v>157647058.82352939</v>
      </c>
      <c r="L51">
        <f t="shared" si="4"/>
        <v>102194.42982198972</v>
      </c>
      <c r="M51">
        <f t="shared" si="5"/>
        <v>102194.42982198972</v>
      </c>
      <c r="O51">
        <v>20000000000</v>
      </c>
      <c r="P51" s="2">
        <f t="shared" si="6"/>
        <v>0.53366204957274288</v>
      </c>
      <c r="Q51" s="2">
        <f t="shared" si="7"/>
        <v>8.1398938617493837E-4</v>
      </c>
      <c r="R51" s="2">
        <f t="shared" si="1"/>
        <v>1.5252899973431302E-3</v>
      </c>
    </row>
    <row r="52" spans="6:18" x14ac:dyDescent="0.15">
      <c r="F52" s="1">
        <v>43340</v>
      </c>
      <c r="G52">
        <f t="shared" si="2"/>
        <v>10830888050.278387</v>
      </c>
      <c r="H52">
        <f t="shared" si="3"/>
        <v>16381982.153320758</v>
      </c>
      <c r="I52">
        <v>67000000</v>
      </c>
      <c r="J52">
        <v>1</v>
      </c>
      <c r="K52">
        <f t="shared" si="0"/>
        <v>157647058.82352939</v>
      </c>
      <c r="L52">
        <f t="shared" si="4"/>
        <v>101339.13296650493</v>
      </c>
      <c r="M52">
        <f t="shared" si="5"/>
        <v>101339.13296650493</v>
      </c>
      <c r="O52">
        <v>20000000000</v>
      </c>
      <c r="P52" s="2">
        <f t="shared" si="6"/>
        <v>0.54154440251391933</v>
      </c>
      <c r="Q52" s="2">
        <f t="shared" si="7"/>
        <v>8.1909910766603787E-4</v>
      </c>
      <c r="R52" s="2">
        <f t="shared" si="1"/>
        <v>1.512524372634402E-3</v>
      </c>
    </row>
    <row r="53" spans="6:18" x14ac:dyDescent="0.15">
      <c r="F53" s="1">
        <v>43341</v>
      </c>
      <c r="G53">
        <f t="shared" si="2"/>
        <v>10988535109.101917</v>
      </c>
      <c r="H53">
        <f t="shared" si="3"/>
        <v>16483321.286287263</v>
      </c>
      <c r="I53">
        <v>67000000</v>
      </c>
      <c r="J53">
        <v>1</v>
      </c>
      <c r="K53">
        <f t="shared" si="0"/>
        <v>157647058.82352939</v>
      </c>
      <c r="L53">
        <f t="shared" si="4"/>
        <v>100503.16217914026</v>
      </c>
      <c r="M53">
        <f t="shared" si="5"/>
        <v>100503.16217914026</v>
      </c>
      <c r="O53">
        <v>20000000000</v>
      </c>
      <c r="P53" s="2">
        <f t="shared" si="6"/>
        <v>0.54942675545509589</v>
      </c>
      <c r="Q53" s="2">
        <f t="shared" si="7"/>
        <v>8.2416606431436317E-4</v>
      </c>
      <c r="R53" s="2">
        <f t="shared" si="1"/>
        <v>1.5000471967035859E-3</v>
      </c>
    </row>
    <row r="54" spans="6:18" x14ac:dyDescent="0.15">
      <c r="F54" s="1">
        <v>43342</v>
      </c>
      <c r="G54">
        <f t="shared" si="2"/>
        <v>11146182167.925447</v>
      </c>
      <c r="H54">
        <f t="shared" si="3"/>
        <v>16583824.448466403</v>
      </c>
      <c r="I54">
        <v>67000000</v>
      </c>
      <c r="J54">
        <v>1</v>
      </c>
      <c r="K54">
        <f t="shared" si="0"/>
        <v>157647058.82352939</v>
      </c>
      <c r="L54">
        <f t="shared" si="4"/>
        <v>99685.813609311619</v>
      </c>
      <c r="M54">
        <f t="shared" si="5"/>
        <v>99685.813609311619</v>
      </c>
      <c r="O54">
        <v>20000000000</v>
      </c>
      <c r="P54" s="2">
        <f t="shared" si="6"/>
        <v>0.55730910839627235</v>
      </c>
      <c r="Q54" s="2">
        <f t="shared" si="7"/>
        <v>8.2919122242332017E-4</v>
      </c>
      <c r="R54" s="2">
        <f t="shared" si="1"/>
        <v>1.4878479643180838E-3</v>
      </c>
    </row>
    <row r="55" spans="6:18" x14ac:dyDescent="0.15">
      <c r="F55" s="1">
        <v>43343</v>
      </c>
      <c r="G55">
        <f t="shared" si="2"/>
        <v>11303829226.748978</v>
      </c>
      <c r="H55">
        <f t="shared" si="3"/>
        <v>16683510.262075715</v>
      </c>
      <c r="I55">
        <v>67000000</v>
      </c>
      <c r="J55">
        <v>1</v>
      </c>
      <c r="K55">
        <f t="shared" si="0"/>
        <v>157647058.82352939</v>
      </c>
      <c r="L55">
        <f t="shared" si="4"/>
        <v>98886.418499136766</v>
      </c>
      <c r="M55">
        <f t="shared" si="5"/>
        <v>98886.418499136766</v>
      </c>
      <c r="O55">
        <v>20000000000</v>
      </c>
      <c r="P55" s="2">
        <f t="shared" si="6"/>
        <v>0.56519146133744891</v>
      </c>
      <c r="Q55" s="2">
        <f t="shared" si="7"/>
        <v>8.3417551310378574E-4</v>
      </c>
      <c r="R55" s="2">
        <f t="shared" si="1"/>
        <v>1.4759166940169666E-3</v>
      </c>
    </row>
    <row r="56" spans="6:18" x14ac:dyDescent="0.15">
      <c r="F56" s="1">
        <v>43344</v>
      </c>
      <c r="G56">
        <f t="shared" si="2"/>
        <v>11461476285.572508</v>
      </c>
      <c r="H56">
        <f t="shared" si="3"/>
        <v>16782396.680574853</v>
      </c>
      <c r="I56">
        <v>67000000</v>
      </c>
      <c r="J56">
        <v>1</v>
      </c>
      <c r="K56">
        <f t="shared" si="0"/>
        <v>157647058.82352939</v>
      </c>
      <c r="L56">
        <f t="shared" si="4"/>
        <v>98104.340975159954</v>
      </c>
      <c r="M56">
        <f t="shared" si="5"/>
        <v>98104.340975159954</v>
      </c>
      <c r="O56">
        <v>20000000000</v>
      </c>
      <c r="P56" s="2">
        <f t="shared" si="6"/>
        <v>0.57307381427862536</v>
      </c>
      <c r="Q56" s="2">
        <f t="shared" si="7"/>
        <v>8.391198340287427E-4</v>
      </c>
      <c r="R56" s="2">
        <f t="shared" si="1"/>
        <v>1.4642438951516412E-3</v>
      </c>
    </row>
    <row r="57" spans="6:18" x14ac:dyDescent="0.15">
      <c r="F57" s="1">
        <v>43345</v>
      </c>
      <c r="G57">
        <f t="shared" si="2"/>
        <v>11619123344.396038</v>
      </c>
      <c r="H57">
        <f t="shared" si="3"/>
        <v>16880501.021550015</v>
      </c>
      <c r="I57">
        <v>67000000</v>
      </c>
      <c r="J57">
        <v>1</v>
      </c>
      <c r="K57">
        <f t="shared" si="0"/>
        <v>157647058.82352939</v>
      </c>
      <c r="L57">
        <f t="shared" si="4"/>
        <v>97338.976007112869</v>
      </c>
      <c r="M57">
        <f t="shared" si="5"/>
        <v>97338.976007112869</v>
      </c>
      <c r="O57">
        <v>20000000000</v>
      </c>
      <c r="P57" s="2">
        <f t="shared" si="6"/>
        <v>0.58095616721980192</v>
      </c>
      <c r="Q57" s="2">
        <f t="shared" si="7"/>
        <v>8.4402505107750072E-4</v>
      </c>
      <c r="R57" s="2">
        <f t="shared" si="1"/>
        <v>1.452820537419595E-3</v>
      </c>
    </row>
    <row r="58" spans="6:18" x14ac:dyDescent="0.15">
      <c r="F58" s="1">
        <v>43346</v>
      </c>
      <c r="G58">
        <f t="shared" si="2"/>
        <v>11776770403.219568</v>
      </c>
      <c r="H58">
        <f t="shared" si="3"/>
        <v>16977839.997557126</v>
      </c>
      <c r="I58">
        <v>67000000</v>
      </c>
      <c r="J58">
        <v>1</v>
      </c>
      <c r="K58">
        <f t="shared" si="0"/>
        <v>157647058.82352939</v>
      </c>
      <c r="L58">
        <f t="shared" si="4"/>
        <v>96589.747519009979</v>
      </c>
      <c r="M58">
        <f t="shared" si="5"/>
        <v>96589.747519009979</v>
      </c>
      <c r="O58">
        <v>20000000000</v>
      </c>
      <c r="P58" s="2">
        <f t="shared" si="6"/>
        <v>0.58883852016097837</v>
      </c>
      <c r="Q58" s="2">
        <f t="shared" si="7"/>
        <v>8.4889199987785635E-4</v>
      </c>
      <c r="R58" s="2">
        <f t="shared" si="1"/>
        <v>1.4416380226717907E-3</v>
      </c>
    </row>
    <row r="59" spans="6:18" x14ac:dyDescent="0.15">
      <c r="F59" s="1">
        <v>43347</v>
      </c>
      <c r="G59">
        <f t="shared" si="2"/>
        <v>11934417462.043098</v>
      </c>
      <c r="H59">
        <f t="shared" si="3"/>
        <v>17074429.745076135</v>
      </c>
      <c r="I59">
        <v>67000000</v>
      </c>
      <c r="J59">
        <v>1</v>
      </c>
      <c r="K59">
        <f t="shared" si="0"/>
        <v>157647058.82352939</v>
      </c>
      <c r="L59">
        <f t="shared" si="4"/>
        <v>95856.106639348072</v>
      </c>
      <c r="M59">
        <f t="shared" si="5"/>
        <v>95856.106639348072</v>
      </c>
      <c r="O59">
        <v>20000000000</v>
      </c>
      <c r="P59" s="2">
        <f t="shared" si="6"/>
        <v>0.59672087310215494</v>
      </c>
      <c r="Q59" s="2">
        <f t="shared" si="7"/>
        <v>8.5372148725380674E-4</v>
      </c>
      <c r="R59" s="2">
        <f t="shared" si="1"/>
        <v>1.4306881587962399E-3</v>
      </c>
    </row>
    <row r="60" spans="6:18" x14ac:dyDescent="0.15">
      <c r="F60" s="1">
        <v>43348</v>
      </c>
      <c r="G60">
        <f t="shared" si="2"/>
        <v>12092064520.866629</v>
      </c>
      <c r="H60">
        <f t="shared" si="3"/>
        <v>17170285.851715483</v>
      </c>
      <c r="I60">
        <v>67000000</v>
      </c>
      <c r="J60">
        <v>1</v>
      </c>
      <c r="K60">
        <f t="shared" si="0"/>
        <v>157647058.82352939</v>
      </c>
      <c r="L60">
        <f t="shared" si="4"/>
        <v>95137.530078485579</v>
      </c>
      <c r="M60">
        <f t="shared" si="5"/>
        <v>95137.530078485579</v>
      </c>
      <c r="O60">
        <v>20000000000</v>
      </c>
      <c r="P60" s="2">
        <f t="shared" si="6"/>
        <v>0.60460322604333139</v>
      </c>
      <c r="Q60" s="2">
        <f t="shared" si="7"/>
        <v>8.5851429258577419E-4</v>
      </c>
      <c r="R60" s="2">
        <f t="shared" si="1"/>
        <v>1.419963135499785E-3</v>
      </c>
    </row>
    <row r="61" spans="6:18" x14ac:dyDescent="0.15">
      <c r="F61" s="1">
        <v>43349</v>
      </c>
      <c r="G61">
        <f t="shared" si="2"/>
        <v>12249711579.690159</v>
      </c>
      <c r="H61">
        <f t="shared" si="3"/>
        <v>17265423.381793968</v>
      </c>
      <c r="I61">
        <v>67000000</v>
      </c>
      <c r="J61">
        <v>1</v>
      </c>
      <c r="K61">
        <f t="shared" si="0"/>
        <v>157647058.82352939</v>
      </c>
      <c r="L61">
        <f t="shared" si="4"/>
        <v>94433.518622440533</v>
      </c>
      <c r="M61">
        <f t="shared" si="5"/>
        <v>94433.518622440533</v>
      </c>
      <c r="O61">
        <v>20000000000</v>
      </c>
      <c r="P61" s="2">
        <f t="shared" si="6"/>
        <v>0.61248557898450795</v>
      </c>
      <c r="Q61" s="2">
        <f t="shared" si="7"/>
        <v>8.6327116908969839E-4</v>
      </c>
      <c r="R61" s="2">
        <f t="shared" si="1"/>
        <v>1.4094555018274704E-3</v>
      </c>
    </row>
    <row r="62" spans="6:18" x14ac:dyDescent="0.15">
      <c r="F62" s="1">
        <v>43350</v>
      </c>
      <c r="G62">
        <f t="shared" si="2"/>
        <v>12407358638.513689</v>
      </c>
      <c r="H62">
        <f t="shared" si="3"/>
        <v>17359856.900416408</v>
      </c>
      <c r="I62">
        <v>67000000</v>
      </c>
      <c r="J62">
        <v>1</v>
      </c>
      <c r="K62">
        <f t="shared" si="0"/>
        <v>157647058.82352939</v>
      </c>
      <c r="L62">
        <f t="shared" si="4"/>
        <v>93743.595733380964</v>
      </c>
      <c r="M62">
        <f t="shared" si="5"/>
        <v>93743.595733380964</v>
      </c>
      <c r="O62">
        <v>20000000000</v>
      </c>
      <c r="P62" s="2">
        <f t="shared" si="6"/>
        <v>0.6203679319256844</v>
      </c>
      <c r="Q62" s="2">
        <f t="shared" si="7"/>
        <v>8.679928450208204E-4</v>
      </c>
      <c r="R62" s="2">
        <f t="shared" si="1"/>
        <v>1.3991581452743429E-3</v>
      </c>
    </row>
    <row r="63" spans="6:18" x14ac:dyDescent="0.15">
      <c r="F63" s="1">
        <v>43351</v>
      </c>
      <c r="G63">
        <f t="shared" si="2"/>
        <v>12565005697.337219</v>
      </c>
      <c r="H63">
        <f t="shared" si="3"/>
        <v>17453600.49614979</v>
      </c>
      <c r="I63">
        <v>67000000</v>
      </c>
      <c r="J63">
        <v>1</v>
      </c>
      <c r="K63">
        <f t="shared" si="0"/>
        <v>157647058.82352939</v>
      </c>
      <c r="L63">
        <f t="shared" si="4"/>
        <v>93067.306248007022</v>
      </c>
      <c r="M63">
        <f t="shared" si="5"/>
        <v>93067.306248007022</v>
      </c>
      <c r="O63">
        <v>20000000000</v>
      </c>
      <c r="P63" s="2">
        <f t="shared" si="6"/>
        <v>0.62825028486686096</v>
      </c>
      <c r="Q63" s="2">
        <f t="shared" si="7"/>
        <v>8.7268002480748942E-4</v>
      </c>
      <c r="R63" s="2">
        <f t="shared" si="1"/>
        <v>1.3890642723583136E-3</v>
      </c>
    </row>
    <row r="64" spans="6:18" x14ac:dyDescent="0.15">
      <c r="F64" s="1">
        <v>43352</v>
      </c>
      <c r="G64">
        <f t="shared" si="2"/>
        <v>12722652756.160749</v>
      </c>
      <c r="H64">
        <f t="shared" si="3"/>
        <v>17546667.802397795</v>
      </c>
      <c r="I64">
        <v>67000000</v>
      </c>
      <c r="J64">
        <v>1</v>
      </c>
      <c r="K64">
        <f t="shared" si="0"/>
        <v>157647058.82352939</v>
      </c>
      <c r="L64">
        <f t="shared" si="4"/>
        <v>92404.215165848407</v>
      </c>
      <c r="M64">
        <f t="shared" si="5"/>
        <v>92404.215165848407</v>
      </c>
      <c r="O64">
        <v>20000000000</v>
      </c>
      <c r="P64" s="2">
        <f t="shared" si="6"/>
        <v>0.63613263780803753</v>
      </c>
      <c r="Q64" s="2">
        <f t="shared" si="7"/>
        <v>8.7733339011988973E-4</v>
      </c>
      <c r="R64" s="2">
        <f t="shared" si="1"/>
        <v>1.3791673905350511E-3</v>
      </c>
    </row>
    <row r="65" spans="6:18" x14ac:dyDescent="0.15">
      <c r="F65" s="1">
        <v>43353</v>
      </c>
      <c r="G65">
        <f t="shared" si="2"/>
        <v>12880299814.98428</v>
      </c>
      <c r="H65">
        <f t="shared" si="3"/>
        <v>17639072.017563645</v>
      </c>
      <c r="I65">
        <v>67000000</v>
      </c>
      <c r="J65">
        <v>1</v>
      </c>
      <c r="K65">
        <f t="shared" si="0"/>
        <v>157647058.82352939</v>
      </c>
      <c r="L65">
        <f t="shared" si="4"/>
        <v>91753.906520242497</v>
      </c>
      <c r="M65">
        <f t="shared" si="5"/>
        <v>91753.906520242497</v>
      </c>
      <c r="O65">
        <v>20000000000</v>
      </c>
      <c r="P65" s="2">
        <f t="shared" si="6"/>
        <v>0.64401499074921398</v>
      </c>
      <c r="Q65" s="2">
        <f t="shared" si="7"/>
        <v>8.8195360087818227E-4</v>
      </c>
      <c r="R65" s="2">
        <f t="shared" si="1"/>
        <v>1.3694612913469028E-3</v>
      </c>
    </row>
    <row r="66" spans="6:18" x14ac:dyDescent="0.15">
      <c r="F66" s="1">
        <v>43354</v>
      </c>
      <c r="G66">
        <f t="shared" si="2"/>
        <v>13037946873.80781</v>
      </c>
      <c r="H66">
        <f t="shared" si="3"/>
        <v>17730825.924083889</v>
      </c>
      <c r="I66">
        <v>67000000</v>
      </c>
      <c r="J66">
        <v>1</v>
      </c>
      <c r="K66">
        <f t="shared" si="0"/>
        <v>157647058.82352939</v>
      </c>
      <c r="L66">
        <f t="shared" si="4"/>
        <v>91115.982325418707</v>
      </c>
      <c r="M66">
        <f t="shared" si="5"/>
        <v>91115.982325418707</v>
      </c>
      <c r="O66">
        <v>20000000000</v>
      </c>
      <c r="P66" s="2">
        <f t="shared" si="6"/>
        <v>0.65189734369039054</v>
      </c>
      <c r="Q66" s="2">
        <f t="shared" si="7"/>
        <v>8.8654129620419444E-4</v>
      </c>
      <c r="R66" s="2">
        <f t="shared" si="1"/>
        <v>1.3599400347077419E-3</v>
      </c>
    </row>
    <row r="67" spans="6:18" x14ac:dyDescent="0.15">
      <c r="F67" s="1">
        <v>43355</v>
      </c>
      <c r="G67">
        <f t="shared" si="2"/>
        <v>13195593932.63134</v>
      </c>
      <c r="H67">
        <f t="shared" si="3"/>
        <v>17821941.906409308</v>
      </c>
      <c r="I67">
        <v>67000000</v>
      </c>
      <c r="J67">
        <v>1</v>
      </c>
      <c r="K67">
        <f t="shared" si="0"/>
        <v>157647058.82352939</v>
      </c>
      <c r="L67">
        <f t="shared" si="4"/>
        <v>90490.061593712104</v>
      </c>
      <c r="M67">
        <f t="shared" si="5"/>
        <v>90490.061593712104</v>
      </c>
      <c r="O67">
        <v>20000000000</v>
      </c>
      <c r="P67" s="2">
        <f t="shared" si="6"/>
        <v>0.65977969663156699</v>
      </c>
      <c r="Q67" s="2">
        <f t="shared" si="7"/>
        <v>8.9109709532046537E-4</v>
      </c>
      <c r="R67" s="2">
        <f t="shared" si="1"/>
        <v>1.350597934234509E-3</v>
      </c>
    </row>
    <row r="68" spans="6:18" x14ac:dyDescent="0.15">
      <c r="F68" s="1">
        <v>43356</v>
      </c>
      <c r="G68">
        <f t="shared" si="2"/>
        <v>13353240991.45487</v>
      </c>
      <c r="H68">
        <f t="shared" si="3"/>
        <v>17912431.96800302</v>
      </c>
      <c r="I68">
        <v>67000000</v>
      </c>
      <c r="J68">
        <v>1</v>
      </c>
      <c r="K68">
        <f t="shared" si="0"/>
        <v>157647058.82352939</v>
      </c>
      <c r="L68">
        <f t="shared" si="4"/>
        <v>89875.779417461454</v>
      </c>
      <c r="M68">
        <f t="shared" si="5"/>
        <v>89875.779417461454</v>
      </c>
      <c r="O68">
        <v>20000000000</v>
      </c>
      <c r="P68" s="2">
        <f t="shared" si="6"/>
        <v>0.66766204957274355</v>
      </c>
      <c r="Q68" s="2">
        <f t="shared" si="7"/>
        <v>8.9562159840015103E-4</v>
      </c>
      <c r="R68" s="2">
        <f t="shared" si="1"/>
        <v>1.3414295435442009E-3</v>
      </c>
    </row>
    <row r="69" spans="6:18" x14ac:dyDescent="0.15">
      <c r="F69" s="1">
        <v>43357</v>
      </c>
      <c r="G69">
        <f t="shared" si="2"/>
        <v>13510888050.2784</v>
      </c>
      <c r="H69">
        <f t="shared" si="3"/>
        <v>18002307.747420482</v>
      </c>
      <c r="I69">
        <v>67000000</v>
      </c>
      <c r="J69">
        <v>1</v>
      </c>
      <c r="K69">
        <f t="shared" si="0"/>
        <v>157647058.82352939</v>
      </c>
      <c r="L69">
        <f t="shared" si="4"/>
        <v>89272.786110630128</v>
      </c>
      <c r="M69">
        <f t="shared" si="5"/>
        <v>89272.786110630128</v>
      </c>
      <c r="O69">
        <v>20000000000</v>
      </c>
      <c r="P69" s="2">
        <f t="shared" si="6"/>
        <v>0.67554440251392001</v>
      </c>
      <c r="Q69" s="2">
        <f t="shared" si="7"/>
        <v>9.0011538737102409E-4</v>
      </c>
      <c r="R69" s="2">
        <f t="shared" si="1"/>
        <v>1.3324296434422409E-3</v>
      </c>
    </row>
    <row r="70" spans="6:18" x14ac:dyDescent="0.15">
      <c r="F70" s="1">
        <v>43358</v>
      </c>
      <c r="G70">
        <f t="shared" si="2"/>
        <v>13668535109.101931</v>
      </c>
      <c r="H70">
        <f t="shared" si="3"/>
        <v>18091580.533531111</v>
      </c>
      <c r="I70">
        <v>67000000</v>
      </c>
      <c r="J70">
        <v>1</v>
      </c>
      <c r="K70">
        <f t="shared" ref="K70:K133" si="8">I70/0.51*1.2/J70</f>
        <v>157647058.82352939</v>
      </c>
      <c r="L70">
        <f t="shared" si="4"/>
        <v>88680.746405620201</v>
      </c>
      <c r="M70">
        <f t="shared" si="5"/>
        <v>88680.746405620201</v>
      </c>
      <c r="O70">
        <v>20000000000</v>
      </c>
      <c r="P70" s="2">
        <f t="shared" si="6"/>
        <v>0.68342675545509657</v>
      </c>
      <c r="Q70" s="2">
        <f t="shared" si="7"/>
        <v>9.0457902667655558E-4</v>
      </c>
      <c r="R70" s="2">
        <f t="shared" ref="R70:R83" si="9">H70/G70</f>
        <v>1.3235932299346298E-3</v>
      </c>
    </row>
    <row r="71" spans="6:18" x14ac:dyDescent="0.15">
      <c r="F71" s="1">
        <v>43359</v>
      </c>
      <c r="G71">
        <f t="shared" ref="G71:G83" si="10">G70+K70</f>
        <v>13826182167.925461</v>
      </c>
      <c r="H71">
        <f t="shared" ref="H71:H83" si="11">H70+M70</f>
        <v>18180261.279936731</v>
      </c>
      <c r="I71">
        <v>67000000</v>
      </c>
      <c r="J71">
        <v>1</v>
      </c>
      <c r="K71">
        <f t="shared" si="8"/>
        <v>157647058.82352939</v>
      </c>
      <c r="L71">
        <f t="shared" ref="L71:L83" si="12">I71*H71/G71</f>
        <v>88099.338701142435</v>
      </c>
      <c r="M71">
        <f t="shared" ref="M71:M83" si="13">L71/J71</f>
        <v>88099.338701142435</v>
      </c>
      <c r="O71">
        <v>20000000000</v>
      </c>
      <c r="P71" s="2">
        <f t="shared" ref="P71:P83" si="14">G71/O71</f>
        <v>0.69130910839627302</v>
      </c>
      <c r="Q71" s="2">
        <f t="shared" ref="Q71:Q83" si="15">H71/O71</f>
        <v>9.0901306399683655E-4</v>
      </c>
      <c r="R71" s="2">
        <f t="shared" si="9"/>
        <v>1.3149155030021259E-3</v>
      </c>
    </row>
    <row r="72" spans="6:18" x14ac:dyDescent="0.15">
      <c r="F72" s="1">
        <v>43360</v>
      </c>
      <c r="G72">
        <f t="shared" si="10"/>
        <v>13983829226.748991</v>
      </c>
      <c r="H72">
        <f t="shared" si="11"/>
        <v>18268360.618637875</v>
      </c>
      <c r="I72">
        <v>67000000</v>
      </c>
      <c r="J72">
        <v>1</v>
      </c>
      <c r="K72">
        <f t="shared" si="8"/>
        <v>157647058.82352939</v>
      </c>
      <c r="L72">
        <f t="shared" si="12"/>
        <v>87528.25435735764</v>
      </c>
      <c r="M72">
        <f t="shared" si="13"/>
        <v>87528.25435735764</v>
      </c>
      <c r="O72">
        <v>20000000000</v>
      </c>
      <c r="P72" s="2">
        <f t="shared" si="14"/>
        <v>0.69919146133744958</v>
      </c>
      <c r="Q72" s="2">
        <f t="shared" si="15"/>
        <v>9.134180309318937E-4</v>
      </c>
      <c r="R72" s="2">
        <f t="shared" si="9"/>
        <v>1.3063918560799648E-3</v>
      </c>
    </row>
    <row r="73" spans="6:18" x14ac:dyDescent="0.15">
      <c r="F73" s="1">
        <v>43361</v>
      </c>
      <c r="G73">
        <f t="shared" si="10"/>
        <v>14141476285.572521</v>
      </c>
      <c r="H73">
        <f t="shared" si="11"/>
        <v>18355888.872995231</v>
      </c>
      <c r="I73">
        <v>67000000</v>
      </c>
      <c r="J73">
        <v>1</v>
      </c>
      <c r="K73">
        <f t="shared" si="8"/>
        <v>157647058.82352939</v>
      </c>
      <c r="L73">
        <f t="shared" si="12"/>
        <v>86967.19703482429</v>
      </c>
      <c r="M73">
        <f t="shared" si="13"/>
        <v>86967.19703482429</v>
      </c>
      <c r="O73">
        <v>20000000000</v>
      </c>
      <c r="P73" s="2">
        <f t="shared" si="14"/>
        <v>0.70707381427862603</v>
      </c>
      <c r="Q73" s="2">
        <f t="shared" si="15"/>
        <v>9.1779444364976156E-4</v>
      </c>
      <c r="R73" s="2">
        <f t="shared" si="9"/>
        <v>1.2980178661914073E-3</v>
      </c>
    </row>
    <row r="74" spans="6:18" x14ac:dyDescent="0.15">
      <c r="F74" s="1">
        <v>43362</v>
      </c>
      <c r="G74">
        <f t="shared" si="10"/>
        <v>14299123344.396051</v>
      </c>
      <c r="H74">
        <f t="shared" si="11"/>
        <v>18442856.070030056</v>
      </c>
      <c r="I74">
        <v>67000000</v>
      </c>
      <c r="J74">
        <v>1</v>
      </c>
      <c r="K74">
        <f t="shared" si="8"/>
        <v>157647058.82352939</v>
      </c>
      <c r="L74">
        <f t="shared" si="12"/>
        <v>86415.882074077206</v>
      </c>
      <c r="M74">
        <f t="shared" si="13"/>
        <v>86415.882074077206</v>
      </c>
      <c r="O74">
        <v>20000000000</v>
      </c>
      <c r="P74" s="2">
        <f t="shared" si="14"/>
        <v>0.7149561672198026</v>
      </c>
      <c r="Q74" s="2">
        <f t="shared" si="15"/>
        <v>9.2214280350150278E-4</v>
      </c>
      <c r="R74" s="2">
        <f t="shared" si="9"/>
        <v>1.2897892846877195E-3</v>
      </c>
    </row>
    <row r="75" spans="6:18" x14ac:dyDescent="0.15">
      <c r="F75" s="1">
        <v>43363</v>
      </c>
      <c r="G75">
        <f t="shared" si="10"/>
        <v>14456770403.219582</v>
      </c>
      <c r="H75">
        <f t="shared" si="11"/>
        <v>18529271.952104133</v>
      </c>
      <c r="I75">
        <v>67000000</v>
      </c>
      <c r="J75">
        <v>1</v>
      </c>
      <c r="K75">
        <f t="shared" si="8"/>
        <v>157647058.82352939</v>
      </c>
      <c r="L75">
        <f t="shared" si="12"/>
        <v>85874.035912924126</v>
      </c>
      <c r="M75">
        <f t="shared" si="13"/>
        <v>85874.035912924126</v>
      </c>
      <c r="O75">
        <v>20000000000</v>
      </c>
      <c r="P75" s="2">
        <f t="shared" si="14"/>
        <v>0.72283852016097905</v>
      </c>
      <c r="Q75" s="2">
        <f t="shared" si="15"/>
        <v>9.2646359760520662E-4</v>
      </c>
      <c r="R75" s="2">
        <f t="shared" si="9"/>
        <v>1.2817020285511064E-3</v>
      </c>
    </row>
    <row r="76" spans="6:18" x14ac:dyDescent="0.15">
      <c r="F76" s="1">
        <v>43364</v>
      </c>
      <c r="G76">
        <f t="shared" si="10"/>
        <v>14614417462.043112</v>
      </c>
      <c r="H76">
        <f t="shared" si="11"/>
        <v>18615145.988017056</v>
      </c>
      <c r="I76">
        <v>67000000</v>
      </c>
      <c r="J76">
        <v>1</v>
      </c>
      <c r="K76">
        <f t="shared" si="8"/>
        <v>157647058.82352939</v>
      </c>
      <c r="L76">
        <f t="shared" si="12"/>
        <v>85341.395538784665</v>
      </c>
      <c r="M76">
        <f t="shared" si="13"/>
        <v>85341.395538784665</v>
      </c>
      <c r="O76">
        <v>20000000000</v>
      </c>
      <c r="P76" s="2">
        <f t="shared" si="14"/>
        <v>0.73072087310215561</v>
      </c>
      <c r="Q76" s="2">
        <f t="shared" si="15"/>
        <v>9.3075729940085279E-4</v>
      </c>
      <c r="R76" s="2">
        <f t="shared" si="9"/>
        <v>1.2737521722206667E-3</v>
      </c>
    </row>
    <row r="77" spans="6:18" x14ac:dyDescent="0.15">
      <c r="F77" s="1">
        <v>43365</v>
      </c>
      <c r="G77">
        <f t="shared" si="10"/>
        <v>14772064520.866642</v>
      </c>
      <c r="H77">
        <f t="shared" si="11"/>
        <v>18700487.383555841</v>
      </c>
      <c r="I77">
        <v>67000000</v>
      </c>
      <c r="J77">
        <v>1</v>
      </c>
      <c r="K77">
        <f t="shared" si="8"/>
        <v>157647058.82352939</v>
      </c>
      <c r="L77">
        <f t="shared" si="12"/>
        <v>84817.707973613331</v>
      </c>
      <c r="M77">
        <f t="shared" si="13"/>
        <v>84817.707973613331</v>
      </c>
      <c r="O77">
        <v>20000000000</v>
      </c>
      <c r="P77" s="2">
        <f t="shared" si="14"/>
        <v>0.73860322604333206</v>
      </c>
      <c r="Q77" s="2">
        <f t="shared" si="15"/>
        <v>9.3502436917779208E-4</v>
      </c>
      <c r="R77" s="2">
        <f t="shared" si="9"/>
        <v>1.2659359399046768E-3</v>
      </c>
    </row>
    <row r="78" spans="6:18" x14ac:dyDescent="0.15">
      <c r="F78" s="1">
        <v>43366</v>
      </c>
      <c r="G78">
        <f t="shared" si="10"/>
        <v>14929711579.690172</v>
      </c>
      <c r="H78">
        <f t="shared" si="11"/>
        <v>18785305.091529455</v>
      </c>
      <c r="I78">
        <v>67000000</v>
      </c>
      <c r="J78">
        <v>1</v>
      </c>
      <c r="K78">
        <f t="shared" si="8"/>
        <v>157647058.82352939</v>
      </c>
      <c r="L78">
        <f t="shared" si="12"/>
        <v>84302.729789143908</v>
      </c>
      <c r="M78">
        <f t="shared" si="13"/>
        <v>84302.729789143908</v>
      </c>
      <c r="O78">
        <v>20000000000</v>
      </c>
      <c r="P78" s="2">
        <f t="shared" si="14"/>
        <v>0.74648557898450862</v>
      </c>
      <c r="Q78" s="2">
        <f t="shared" si="15"/>
        <v>9.3926525457647275E-4</v>
      </c>
      <c r="R78" s="2">
        <f t="shared" si="9"/>
        <v>1.2582496983454315E-3</v>
      </c>
    </row>
    <row r="79" spans="6:18" x14ac:dyDescent="0.15">
      <c r="F79" s="1">
        <v>43367</v>
      </c>
      <c r="G79">
        <f t="shared" si="10"/>
        <v>15087358638.513702</v>
      </c>
      <c r="H79">
        <f t="shared" si="11"/>
        <v>18869607.8213186</v>
      </c>
      <c r="I79">
        <v>67000000</v>
      </c>
      <c r="J79">
        <v>1</v>
      </c>
      <c r="K79">
        <f t="shared" si="8"/>
        <v>157647058.82352939</v>
      </c>
      <c r="L79">
        <f t="shared" si="12"/>
        <v>83796.226650372279</v>
      </c>
      <c r="M79">
        <f t="shared" si="13"/>
        <v>83796.226650372279</v>
      </c>
      <c r="O79">
        <v>20000000000</v>
      </c>
      <c r="P79" s="2">
        <f t="shared" si="14"/>
        <v>0.75436793192568508</v>
      </c>
      <c r="Q79" s="2">
        <f t="shared" si="15"/>
        <v>9.4348039106592998E-4</v>
      </c>
      <c r="R79" s="2">
        <f t="shared" si="9"/>
        <v>1.2506899500055564E-3</v>
      </c>
    </row>
    <row r="80" spans="6:18" x14ac:dyDescent="0.15">
      <c r="F80" s="1">
        <v>43368</v>
      </c>
      <c r="G80">
        <f t="shared" si="10"/>
        <v>15245005697.337233</v>
      </c>
      <c r="H80">
        <f t="shared" si="11"/>
        <v>18953404.047968972</v>
      </c>
      <c r="I80">
        <v>67000000</v>
      </c>
      <c r="J80">
        <v>1</v>
      </c>
      <c r="K80">
        <f t="shared" si="8"/>
        <v>157647058.82352939</v>
      </c>
      <c r="L80">
        <f t="shared" si="12"/>
        <v>83297.972885357754</v>
      </c>
      <c r="M80">
        <f t="shared" si="13"/>
        <v>83297.972885357754</v>
      </c>
      <c r="O80">
        <v>20000000000</v>
      </c>
      <c r="P80" s="2">
        <f t="shared" si="14"/>
        <v>0.76225028486686164</v>
      </c>
      <c r="Q80" s="2">
        <f t="shared" si="15"/>
        <v>9.4767020239844865E-4</v>
      </c>
      <c r="R80" s="2">
        <f t="shared" si="9"/>
        <v>1.2432533266471305E-3</v>
      </c>
    </row>
    <row r="81" spans="6:18" x14ac:dyDescent="0.15">
      <c r="F81" s="1">
        <v>43369</v>
      </c>
      <c r="G81">
        <f t="shared" si="10"/>
        <v>15402652756.160763</v>
      </c>
      <c r="H81">
        <f t="shared" si="11"/>
        <v>19036702.020854332</v>
      </c>
      <c r="I81">
        <v>67000000</v>
      </c>
      <c r="J81">
        <v>1</v>
      </c>
      <c r="K81">
        <f t="shared" si="8"/>
        <v>157647058.82352939</v>
      </c>
      <c r="L81">
        <f t="shared" si="12"/>
        <v>82807.751079571754</v>
      </c>
      <c r="M81">
        <f t="shared" si="13"/>
        <v>82807.751079571754</v>
      </c>
      <c r="O81">
        <v>20000000000</v>
      </c>
      <c r="P81" s="2">
        <f t="shared" si="14"/>
        <v>0.77013263780803809</v>
      </c>
      <c r="Q81" s="2">
        <f t="shared" si="15"/>
        <v>9.5183510104271656E-4</v>
      </c>
      <c r="R81" s="2">
        <f t="shared" si="9"/>
        <v>1.2359365832771904E-3</v>
      </c>
    </row>
    <row r="82" spans="6:18" x14ac:dyDescent="0.15">
      <c r="F82" s="1">
        <v>43370</v>
      </c>
      <c r="G82">
        <f t="shared" si="10"/>
        <v>15560299814.984293</v>
      </c>
      <c r="H82">
        <f t="shared" si="11"/>
        <v>19119509.771933902</v>
      </c>
      <c r="I82">
        <v>67000000</v>
      </c>
      <c r="J82">
        <v>1</v>
      </c>
      <c r="K82">
        <f t="shared" si="8"/>
        <v>157647058.82352939</v>
      </c>
      <c r="L82">
        <f t="shared" si="12"/>
        <v>82325.351693158533</v>
      </c>
      <c r="M82">
        <f t="shared" si="13"/>
        <v>82325.351693158533</v>
      </c>
      <c r="O82">
        <v>20000000000</v>
      </c>
      <c r="P82" s="2">
        <f t="shared" si="14"/>
        <v>0.77801499074921465</v>
      </c>
      <c r="Q82" s="2">
        <f t="shared" si="15"/>
        <v>9.5597548859669508E-4</v>
      </c>
      <c r="R82" s="2">
        <f t="shared" si="9"/>
        <v>1.2287365924352018E-3</v>
      </c>
    </row>
    <row r="83" spans="6:18" x14ac:dyDescent="0.15">
      <c r="F83" s="1">
        <v>43371</v>
      </c>
      <c r="G83">
        <f t="shared" si="10"/>
        <v>15717946873.807823</v>
      </c>
      <c r="H83">
        <f t="shared" si="11"/>
        <v>19201835.123627059</v>
      </c>
      <c r="I83">
        <v>67000000</v>
      </c>
      <c r="J83">
        <v>1</v>
      </c>
      <c r="K83">
        <f t="shared" si="8"/>
        <v>157647058.82352939</v>
      </c>
      <c r="L83">
        <f t="shared" si="12"/>
        <v>81850.572699597149</v>
      </c>
      <c r="M83">
        <f t="shared" si="13"/>
        <v>81850.572699597149</v>
      </c>
      <c r="O83">
        <v>20000000000</v>
      </c>
      <c r="P83" s="2">
        <f t="shared" si="14"/>
        <v>0.7858973436903911</v>
      </c>
      <c r="Q83" s="2">
        <f t="shared" si="15"/>
        <v>9.6009175618135293E-4</v>
      </c>
      <c r="R83" s="2">
        <f t="shared" si="9"/>
        <v>1.2216503387999574E-3</v>
      </c>
    </row>
    <row r="84" spans="6:18" x14ac:dyDescent="0.15">
      <c r="F84" s="1">
        <v>43372</v>
      </c>
      <c r="G84">
        <f t="shared" ref="G84:G147" si="16">G83+K83</f>
        <v>15875593932.631353</v>
      </c>
      <c r="H84">
        <f t="shared" ref="H84:H147" si="17">H83+M83</f>
        <v>19283685.696326658</v>
      </c>
      <c r="I84">
        <v>67000000</v>
      </c>
      <c r="J84">
        <v>1</v>
      </c>
      <c r="K84">
        <f t="shared" si="8"/>
        <v>157647058.82352939</v>
      </c>
      <c r="L84">
        <f t="shared" ref="L84:L147" si="18">I84*H84/G84</f>
        <v>81383.219244367385</v>
      </c>
      <c r="M84">
        <f t="shared" ref="M84:M147" si="19">L84/J84</f>
        <v>81383.219244367385</v>
      </c>
      <c r="O84">
        <v>20000000000</v>
      </c>
      <c r="P84" s="2">
        <f t="shared" ref="P84:P147" si="20">G84/O84</f>
        <v>0.79377969663156767</v>
      </c>
      <c r="Q84" s="2">
        <f t="shared" ref="Q84:Q147" si="21">H84/O84</f>
        <v>9.6418428481633294E-4</v>
      </c>
      <c r="R84" s="2">
        <f t="shared" ref="R84:R147" si="22">H84/G84</f>
        <v>1.2146749140950356E-3</v>
      </c>
    </row>
    <row r="85" spans="6:18" x14ac:dyDescent="0.15">
      <c r="F85" s="1">
        <v>43373</v>
      </c>
      <c r="G85">
        <f t="shared" si="16"/>
        <v>16033240991.454884</v>
      </c>
      <c r="H85">
        <f t="shared" si="17"/>
        <v>19365068.915571027</v>
      </c>
      <c r="I85">
        <v>67000000</v>
      </c>
      <c r="J85">
        <v>1</v>
      </c>
      <c r="K85">
        <f t="shared" si="8"/>
        <v>157647058.82352939</v>
      </c>
      <c r="L85">
        <f t="shared" si="18"/>
        <v>80923.103322326162</v>
      </c>
      <c r="M85">
        <f t="shared" si="19"/>
        <v>80923.103322326162</v>
      </c>
      <c r="O85">
        <v>20000000000</v>
      </c>
      <c r="P85" s="2">
        <f t="shared" si="20"/>
        <v>0.80166204957274423</v>
      </c>
      <c r="Q85" s="2">
        <f t="shared" si="21"/>
        <v>9.6825344577855131E-4</v>
      </c>
      <c r="R85" s="2">
        <f t="shared" si="22"/>
        <v>1.2078075122735248E-3</v>
      </c>
    </row>
    <row r="86" spans="6:18" x14ac:dyDescent="0.15">
      <c r="F86" s="1">
        <v>43374</v>
      </c>
      <c r="G86">
        <f t="shared" si="16"/>
        <v>16190888050.278414</v>
      </c>
      <c r="H86">
        <f t="shared" si="17"/>
        <v>19445992.018893354</v>
      </c>
      <c r="I86">
        <v>67000000</v>
      </c>
      <c r="J86">
        <v>1</v>
      </c>
      <c r="K86">
        <f t="shared" si="8"/>
        <v>157647058.82352939</v>
      </c>
      <c r="L86">
        <f t="shared" si="18"/>
        <v>80470.043472596968</v>
      </c>
      <c r="M86">
        <f t="shared" si="19"/>
        <v>80470.043472596968</v>
      </c>
      <c r="O86">
        <v>20000000000</v>
      </c>
      <c r="P86" s="2">
        <f t="shared" si="20"/>
        <v>0.80954440251392068</v>
      </c>
      <c r="Q86" s="2">
        <f t="shared" si="21"/>
        <v>9.7229960094466765E-4</v>
      </c>
      <c r="R86" s="2">
        <f t="shared" si="22"/>
        <v>1.2010454249641337E-3</v>
      </c>
    </row>
    <row r="87" spans="6:18" x14ac:dyDescent="0.15">
      <c r="F87" s="1">
        <v>43375</v>
      </c>
      <c r="G87">
        <f t="shared" si="16"/>
        <v>16348535109.101944</v>
      </c>
      <c r="H87">
        <f t="shared" si="17"/>
        <v>19526462.062365949</v>
      </c>
      <c r="I87">
        <v>67000000</v>
      </c>
      <c r="J87">
        <v>1</v>
      </c>
      <c r="K87">
        <f t="shared" si="8"/>
        <v>157647058.82352939</v>
      </c>
      <c r="L87">
        <f t="shared" si="18"/>
        <v>80023.864489861589</v>
      </c>
      <c r="M87">
        <f t="shared" si="19"/>
        <v>80023.864489861589</v>
      </c>
      <c r="O87">
        <v>20000000000</v>
      </c>
      <c r="P87" s="2">
        <f t="shared" si="20"/>
        <v>0.81742675545509724</v>
      </c>
      <c r="Q87" s="2">
        <f t="shared" si="21"/>
        <v>9.7632310311829751E-4</v>
      </c>
      <c r="R87" s="2">
        <f t="shared" si="22"/>
        <v>1.1943860371621134E-3</v>
      </c>
    </row>
    <row r="88" spans="6:18" x14ac:dyDescent="0.15">
      <c r="F88" s="1">
        <v>43376</v>
      </c>
      <c r="G88">
        <f t="shared" si="16"/>
        <v>16506182167.925474</v>
      </c>
      <c r="H88">
        <f t="shared" si="17"/>
        <v>19606485.92685581</v>
      </c>
      <c r="I88">
        <v>67000000</v>
      </c>
      <c r="J88">
        <v>1</v>
      </c>
      <c r="K88">
        <f t="shared" si="8"/>
        <v>157647058.82352939</v>
      </c>
      <c r="L88">
        <f t="shared" si="18"/>
        <v>79584.397151024488</v>
      </c>
      <c r="M88">
        <f t="shared" si="19"/>
        <v>79584.397151024488</v>
      </c>
      <c r="O88">
        <v>20000000000</v>
      </c>
      <c r="P88" s="2">
        <f t="shared" si="20"/>
        <v>0.82530910839627369</v>
      </c>
      <c r="Q88" s="2">
        <f t="shared" si="21"/>
        <v>9.8032429634279045E-4</v>
      </c>
      <c r="R88" s="2">
        <f t="shared" si="22"/>
        <v>1.1878268231496191E-3</v>
      </c>
    </row>
    <row r="89" spans="6:18" x14ac:dyDescent="0.15">
      <c r="F89" s="1">
        <v>43377</v>
      </c>
      <c r="G89">
        <f t="shared" si="16"/>
        <v>16663829226.749004</v>
      </c>
      <c r="H89">
        <f t="shared" si="17"/>
        <v>19686070.324006833</v>
      </c>
      <c r="I89">
        <v>67000000</v>
      </c>
      <c r="J89">
        <v>1</v>
      </c>
      <c r="K89">
        <f t="shared" si="8"/>
        <v>157647058.82352939</v>
      </c>
      <c r="L89">
        <f t="shared" si="18"/>
        <v>79151.47795629318</v>
      </c>
      <c r="M89">
        <f t="shared" si="19"/>
        <v>79151.47795629318</v>
      </c>
      <c r="O89">
        <v>20000000000</v>
      </c>
      <c r="P89" s="2">
        <f t="shared" si="20"/>
        <v>0.83319146133745026</v>
      </c>
      <c r="Q89" s="2">
        <f t="shared" si="21"/>
        <v>9.8430351620034176E-4</v>
      </c>
      <c r="R89" s="2">
        <f t="shared" si="22"/>
        <v>1.1813653426312415E-3</v>
      </c>
    </row>
    <row r="90" spans="6:18" x14ac:dyDescent="0.15">
      <c r="F90" s="1">
        <v>43378</v>
      </c>
      <c r="G90">
        <f t="shared" si="16"/>
        <v>16821476285.572535</v>
      </c>
      <c r="H90">
        <f t="shared" si="17"/>
        <v>19765221.801963128</v>
      </c>
      <c r="I90">
        <v>67000000</v>
      </c>
      <c r="J90">
        <v>1</v>
      </c>
      <c r="K90">
        <f t="shared" si="8"/>
        <v>157647058.82352939</v>
      </c>
      <c r="L90">
        <f t="shared" si="18"/>
        <v>78724.948883786798</v>
      </c>
      <c r="M90">
        <f t="shared" si="19"/>
        <v>78724.948883786798</v>
      </c>
      <c r="O90">
        <v>20000000000</v>
      </c>
      <c r="P90" s="2">
        <f t="shared" si="20"/>
        <v>0.84107381427862671</v>
      </c>
      <c r="Q90" s="2">
        <f t="shared" si="21"/>
        <v>9.8826109009815641E-4</v>
      </c>
      <c r="R90" s="2">
        <f t="shared" si="22"/>
        <v>1.1749992370714446E-3</v>
      </c>
    </row>
    <row r="91" spans="6:18" x14ac:dyDescent="0.15">
      <c r="F91" s="1">
        <v>43379</v>
      </c>
      <c r="G91">
        <f t="shared" si="16"/>
        <v>16979123344.396065</v>
      </c>
      <c r="H91">
        <f t="shared" si="17"/>
        <v>19843946.750846915</v>
      </c>
      <c r="I91">
        <v>67000000</v>
      </c>
      <c r="J91">
        <v>1</v>
      </c>
      <c r="K91">
        <f t="shared" si="8"/>
        <v>157647058.82352939</v>
      </c>
      <c r="L91">
        <f t="shared" si="18"/>
        <v>78304.65715684653</v>
      </c>
      <c r="M91">
        <f t="shared" si="19"/>
        <v>78304.65715684653</v>
      </c>
      <c r="O91">
        <v>20000000000</v>
      </c>
      <c r="P91" s="2">
        <f t="shared" si="20"/>
        <v>0.84895616721980327</v>
      </c>
      <c r="Q91" s="2">
        <f t="shared" si="21"/>
        <v>9.9219733754234585E-4</v>
      </c>
      <c r="R91" s="2">
        <f t="shared" si="22"/>
        <v>1.16872622622159E-3</v>
      </c>
    </row>
    <row r="92" spans="6:18" x14ac:dyDescent="0.15">
      <c r="F92" s="1">
        <v>43380</v>
      </c>
      <c r="G92">
        <f t="shared" si="16"/>
        <v>17136770403.219595</v>
      </c>
      <c r="H92">
        <f t="shared" si="17"/>
        <v>19922251.408003762</v>
      </c>
      <c r="I92">
        <v>67000000</v>
      </c>
      <c r="J92">
        <v>1</v>
      </c>
      <c r="K92">
        <f t="shared" si="8"/>
        <v>157647058.82352939</v>
      </c>
      <c r="L92">
        <f t="shared" si="18"/>
        <v>77890.45502328001</v>
      </c>
      <c r="M92">
        <f t="shared" si="19"/>
        <v>77890.45502328001</v>
      </c>
      <c r="O92">
        <v>20000000000</v>
      </c>
      <c r="P92" s="2">
        <f t="shared" si="20"/>
        <v>0.85683852016097972</v>
      </c>
      <c r="Q92" s="2">
        <f t="shared" si="21"/>
        <v>9.9611257040018819E-4</v>
      </c>
      <c r="R92" s="2">
        <f t="shared" si="22"/>
        <v>1.162544104825075E-3</v>
      </c>
    </row>
    <row r="93" spans="6:18" x14ac:dyDescent="0.15">
      <c r="F93" s="1">
        <v>43381</v>
      </c>
      <c r="G93">
        <f t="shared" si="16"/>
        <v>17294417462.043125</v>
      </c>
      <c r="H93">
        <f t="shared" si="17"/>
        <v>20000141.863027044</v>
      </c>
      <c r="I93">
        <v>67000000</v>
      </c>
      <c r="J93">
        <v>1</v>
      </c>
      <c r="K93">
        <f t="shared" si="8"/>
        <v>157647058.82352939</v>
      </c>
      <c r="L93">
        <f t="shared" si="18"/>
        <v>77482.199545824202</v>
      </c>
      <c r="M93">
        <f t="shared" si="19"/>
        <v>77482.199545824202</v>
      </c>
      <c r="O93">
        <v>20000000000</v>
      </c>
      <c r="P93" s="2">
        <f t="shared" si="20"/>
        <v>0.86472087310215628</v>
      </c>
      <c r="Q93" s="2">
        <f t="shared" si="21"/>
        <v>1.0000070931513521E-3</v>
      </c>
      <c r="R93" s="2">
        <f t="shared" si="22"/>
        <v>1.1564507394899134E-3</v>
      </c>
    </row>
    <row r="94" spans="6:18" x14ac:dyDescent="0.15">
      <c r="F94" s="1">
        <v>43382</v>
      </c>
      <c r="G94">
        <f t="shared" si="16"/>
        <v>17452064520.866653</v>
      </c>
      <c r="H94">
        <f t="shared" si="17"/>
        <v>20077624.062572867</v>
      </c>
      <c r="I94">
        <v>67000000</v>
      </c>
      <c r="J94">
        <v>1</v>
      </c>
      <c r="K94">
        <f t="shared" si="8"/>
        <v>157647058.82352939</v>
      </c>
      <c r="L94">
        <f t="shared" si="18"/>
        <v>77079.752403160412</v>
      </c>
      <c r="M94">
        <f t="shared" si="19"/>
        <v>77079.752403160412</v>
      </c>
      <c r="O94">
        <v>20000000000</v>
      </c>
      <c r="P94" s="2">
        <f t="shared" si="20"/>
        <v>0.87260322604333262</v>
      </c>
      <c r="Q94" s="2">
        <f t="shared" si="21"/>
        <v>1.0038812031286433E-3</v>
      </c>
      <c r="R94" s="2">
        <f t="shared" si="22"/>
        <v>1.1504440657188122E-3</v>
      </c>
    </row>
    <row r="95" spans="6:18" x14ac:dyDescent="0.15">
      <c r="F95" s="1">
        <v>43383</v>
      </c>
      <c r="G95">
        <f t="shared" si="16"/>
        <v>17609711579.690182</v>
      </c>
      <c r="H95">
        <f t="shared" si="17"/>
        <v>20154703.814976025</v>
      </c>
      <c r="I95">
        <v>67000000</v>
      </c>
      <c r="J95">
        <v>1</v>
      </c>
      <c r="K95">
        <f t="shared" si="8"/>
        <v>157647058.82352939</v>
      </c>
      <c r="L95">
        <f t="shared" si="18"/>
        <v>76682.979700860698</v>
      </c>
      <c r="M95">
        <f t="shared" si="19"/>
        <v>76682.979700860698</v>
      </c>
      <c r="O95">
        <v>20000000000</v>
      </c>
      <c r="P95" s="2">
        <f t="shared" si="20"/>
        <v>0.88048557898450908</v>
      </c>
      <c r="Q95" s="2">
        <f t="shared" si="21"/>
        <v>1.0077351907488014E-3</v>
      </c>
      <c r="R95" s="2">
        <f t="shared" si="22"/>
        <v>1.1445220850874731E-3</v>
      </c>
    </row>
    <row r="96" spans="6:18" x14ac:dyDescent="0.15">
      <c r="F96" s="1">
        <v>43384</v>
      </c>
      <c r="G96">
        <f t="shared" si="16"/>
        <v>17767358638.51371</v>
      </c>
      <c r="H96">
        <f t="shared" si="17"/>
        <v>20231386.794676885</v>
      </c>
      <c r="I96">
        <v>67000000</v>
      </c>
      <c r="J96">
        <v>1</v>
      </c>
      <c r="K96">
        <f t="shared" si="8"/>
        <v>157647058.82352939</v>
      </c>
      <c r="L96">
        <f t="shared" si="18"/>
        <v>76291.751791685732</v>
      </c>
      <c r="M96">
        <f t="shared" si="19"/>
        <v>76291.751791685732</v>
      </c>
      <c r="O96">
        <v>20000000000</v>
      </c>
      <c r="P96" s="2">
        <f t="shared" si="20"/>
        <v>0.88836793192568553</v>
      </c>
      <c r="Q96" s="2">
        <f t="shared" si="21"/>
        <v>1.0115693397338443E-3</v>
      </c>
      <c r="R96" s="2">
        <f t="shared" si="22"/>
        <v>1.1386828625624735E-3</v>
      </c>
    </row>
    <row r="97" spans="6:18" x14ac:dyDescent="0.15">
      <c r="F97" s="1">
        <v>43385</v>
      </c>
      <c r="G97">
        <f t="shared" si="16"/>
        <v>17925005697.337238</v>
      </c>
      <c r="H97">
        <f t="shared" si="17"/>
        <v>20307678.546468571</v>
      </c>
      <c r="I97">
        <v>67000000</v>
      </c>
      <c r="J97">
        <v>1</v>
      </c>
      <c r="K97">
        <f t="shared" si="8"/>
        <v>157647058.82352939</v>
      </c>
      <c r="L97">
        <f t="shared" si="18"/>
        <v>75905.943104693884</v>
      </c>
      <c r="M97">
        <f t="shared" si="19"/>
        <v>75905.943104693884</v>
      </c>
      <c r="O97">
        <v>20000000000</v>
      </c>
      <c r="P97" s="2">
        <f t="shared" si="20"/>
        <v>0.89625028486686187</v>
      </c>
      <c r="Q97" s="2">
        <f t="shared" si="21"/>
        <v>1.0153839273234285E-3</v>
      </c>
      <c r="R97" s="2">
        <f t="shared" si="22"/>
        <v>1.132924523950655E-3</v>
      </c>
    </row>
    <row r="98" spans="6:18" x14ac:dyDescent="0.15">
      <c r="F98" s="1">
        <v>43386</v>
      </c>
      <c r="G98">
        <f t="shared" si="16"/>
        <v>18082652756.160767</v>
      </c>
      <c r="H98">
        <f t="shared" si="17"/>
        <v>20383584.489573266</v>
      </c>
      <c r="I98">
        <v>67000000</v>
      </c>
      <c r="J98">
        <v>1</v>
      </c>
      <c r="K98">
        <f t="shared" si="8"/>
        <v>157647058.82352939</v>
      </c>
      <c r="L98">
        <f t="shared" si="18"/>
        <v>75525.431982656097</v>
      </c>
      <c r="M98">
        <f t="shared" si="19"/>
        <v>75525.431982656097</v>
      </c>
      <c r="O98">
        <v>20000000000</v>
      </c>
      <c r="P98" s="2">
        <f t="shared" si="20"/>
        <v>0.90413263780803832</v>
      </c>
      <c r="Q98" s="2">
        <f t="shared" si="21"/>
        <v>1.0191792244786634E-3</v>
      </c>
      <c r="R98" s="2">
        <f t="shared" si="22"/>
        <v>1.1272452534724791E-3</v>
      </c>
    </row>
    <row r="99" spans="6:18" x14ac:dyDescent="0.15">
      <c r="F99" s="1">
        <v>43387</v>
      </c>
      <c r="G99">
        <f t="shared" si="16"/>
        <v>18240299814.984295</v>
      </c>
      <c r="H99">
        <f t="shared" si="17"/>
        <v>20459109.921555921</v>
      </c>
      <c r="I99">
        <v>67000000</v>
      </c>
      <c r="J99">
        <v>1</v>
      </c>
      <c r="K99">
        <f t="shared" si="8"/>
        <v>157647058.82352939</v>
      </c>
      <c r="L99">
        <f t="shared" si="18"/>
        <v>75150.100527304676</v>
      </c>
      <c r="M99">
        <f t="shared" si="19"/>
        <v>75150.100527304676</v>
      </c>
      <c r="O99">
        <v>20000000000</v>
      </c>
      <c r="P99" s="2">
        <f t="shared" si="20"/>
        <v>0.91201499074921477</v>
      </c>
      <c r="Q99" s="2">
        <f t="shared" si="21"/>
        <v>1.0229554960777961E-3</v>
      </c>
      <c r="R99" s="2">
        <f t="shared" si="22"/>
        <v>1.1216432914523088E-3</v>
      </c>
    </row>
    <row r="100" spans="6:18" x14ac:dyDescent="0.15">
      <c r="F100" s="1">
        <v>43388</v>
      </c>
      <c r="G100">
        <f t="shared" si="16"/>
        <v>18397946873.807823</v>
      </c>
      <c r="H100">
        <f t="shared" si="17"/>
        <v>20534260.022083227</v>
      </c>
      <c r="I100">
        <v>67000000</v>
      </c>
      <c r="J100">
        <v>1</v>
      </c>
      <c r="K100">
        <f t="shared" si="8"/>
        <v>157647058.82352939</v>
      </c>
      <c r="L100">
        <f t="shared" si="18"/>
        <v>74779.834451974792</v>
      </c>
      <c r="M100">
        <f t="shared" si="19"/>
        <v>74779.834451974792</v>
      </c>
      <c r="O100">
        <v>20000000000</v>
      </c>
      <c r="P100" s="2">
        <f t="shared" si="20"/>
        <v>0.91989734369039111</v>
      </c>
      <c r="Q100" s="2">
        <f t="shared" si="21"/>
        <v>1.0267130011041613E-3</v>
      </c>
      <c r="R100" s="2">
        <f t="shared" si="22"/>
        <v>1.1161169321190268E-3</v>
      </c>
    </row>
    <row r="101" spans="6:18" x14ac:dyDescent="0.15">
      <c r="F101" s="1">
        <v>43389</v>
      </c>
      <c r="G101">
        <f t="shared" si="16"/>
        <v>18555593932.631351</v>
      </c>
      <c r="H101">
        <f t="shared" si="17"/>
        <v>20609039.8565352</v>
      </c>
      <c r="I101">
        <v>67000000</v>
      </c>
      <c r="J101">
        <v>1</v>
      </c>
      <c r="K101">
        <f t="shared" si="8"/>
        <v>157647058.82352939</v>
      </c>
      <c r="L101">
        <f t="shared" si="18"/>
        <v>74414.522941225398</v>
      </c>
      <c r="M101">
        <f t="shared" si="19"/>
        <v>74414.522941225398</v>
      </c>
      <c r="O101">
        <v>20000000000</v>
      </c>
      <c r="P101" s="2">
        <f t="shared" si="20"/>
        <v>0.92777969663156756</v>
      </c>
      <c r="Q101" s="2">
        <f t="shared" si="21"/>
        <v>1.03045199282676E-3</v>
      </c>
      <c r="R101" s="2">
        <f t="shared" si="22"/>
        <v>1.1106645215108268E-3</v>
      </c>
    </row>
    <row r="102" spans="6:18" x14ac:dyDescent="0.15">
      <c r="F102" s="1">
        <v>43390</v>
      </c>
      <c r="G102">
        <f t="shared" si="16"/>
        <v>18713240991.45488</v>
      </c>
      <c r="H102">
        <f t="shared" si="17"/>
        <v>20683454.379476424</v>
      </c>
      <c r="I102">
        <v>67000000</v>
      </c>
      <c r="J102">
        <v>1</v>
      </c>
      <c r="K102">
        <f t="shared" si="8"/>
        <v>157647058.82352939</v>
      </c>
      <c r="L102">
        <f t="shared" si="18"/>
        <v>74054.058517053316</v>
      </c>
      <c r="M102">
        <f t="shared" si="19"/>
        <v>74054.058517053316</v>
      </c>
      <c r="O102">
        <v>20000000000</v>
      </c>
      <c r="P102" s="2">
        <f t="shared" si="20"/>
        <v>0.93566204957274401</v>
      </c>
      <c r="Q102" s="2">
        <f t="shared" si="21"/>
        <v>1.0341727189738213E-3</v>
      </c>
      <c r="R102" s="2">
        <f t="shared" si="22"/>
        <v>1.1052844554784076E-3</v>
      </c>
    </row>
    <row r="103" spans="6:18" x14ac:dyDescent="0.15">
      <c r="F103" s="1">
        <v>43391</v>
      </c>
      <c r="G103">
        <f t="shared" si="16"/>
        <v>18870888050.278408</v>
      </c>
      <c r="H103">
        <f t="shared" si="17"/>
        <v>20757508.437993478</v>
      </c>
      <c r="I103">
        <v>67000000</v>
      </c>
      <c r="J103">
        <v>1</v>
      </c>
      <c r="K103">
        <f t="shared" si="8"/>
        <v>157647058.82352939</v>
      </c>
      <c r="L103">
        <f t="shared" si="18"/>
        <v>73698.336911338134</v>
      </c>
      <c r="M103">
        <f t="shared" si="19"/>
        <v>73698.336911338134</v>
      </c>
      <c r="O103">
        <v>20000000000</v>
      </c>
      <c r="P103" s="2">
        <f t="shared" si="20"/>
        <v>0.94354440251392035</v>
      </c>
      <c r="Q103" s="2">
        <f t="shared" si="21"/>
        <v>1.037875421899674E-3</v>
      </c>
      <c r="R103" s="2">
        <f t="shared" si="22"/>
        <v>1.0999751777811663E-3</v>
      </c>
    </row>
    <row r="104" spans="6:18" x14ac:dyDescent="0.15">
      <c r="F104" s="1">
        <v>43392</v>
      </c>
      <c r="G104">
        <f t="shared" si="16"/>
        <v>19028535109.101936</v>
      </c>
      <c r="H104">
        <f t="shared" si="17"/>
        <v>20831206.774904817</v>
      </c>
      <c r="I104">
        <v>67000000</v>
      </c>
      <c r="J104">
        <v>1</v>
      </c>
      <c r="K104">
        <f t="shared" si="8"/>
        <v>157647058.82352939</v>
      </c>
      <c r="L104">
        <f t="shared" si="18"/>
        <v>73347.256944178574</v>
      </c>
      <c r="M104">
        <f t="shared" si="19"/>
        <v>73347.256944178574</v>
      </c>
      <c r="O104">
        <v>20000000000</v>
      </c>
      <c r="P104" s="2">
        <f t="shared" si="20"/>
        <v>0.95142675545509681</v>
      </c>
      <c r="Q104" s="2">
        <f t="shared" si="21"/>
        <v>1.0415603387452408E-3</v>
      </c>
      <c r="R104" s="2">
        <f t="shared" si="22"/>
        <v>1.0947351782713221E-3</v>
      </c>
    </row>
    <row r="105" spans="6:18" x14ac:dyDescent="0.15">
      <c r="F105" s="1">
        <v>43393</v>
      </c>
      <c r="G105">
        <f t="shared" si="16"/>
        <v>19186182167.925465</v>
      </c>
      <c r="H105">
        <f t="shared" si="17"/>
        <v>20904554.031848997</v>
      </c>
      <c r="I105">
        <v>67000000</v>
      </c>
      <c r="J105">
        <v>1</v>
      </c>
      <c r="K105">
        <f t="shared" si="8"/>
        <v>157647058.82352939</v>
      </c>
      <c r="L105">
        <f t="shared" si="18"/>
        <v>73000.720407801971</v>
      </c>
      <c r="M105">
        <f t="shared" si="19"/>
        <v>73000.720407801971</v>
      </c>
      <c r="O105">
        <v>20000000000</v>
      </c>
      <c r="P105" s="2">
        <f t="shared" si="20"/>
        <v>0.95930910839627326</v>
      </c>
      <c r="Q105" s="2">
        <f t="shared" si="21"/>
        <v>1.0452277015924499E-3</v>
      </c>
      <c r="R105" s="2">
        <f t="shared" si="22"/>
        <v>1.0895629911612235E-3</v>
      </c>
    </row>
    <row r="106" spans="6:18" x14ac:dyDescent="0.15">
      <c r="F106" s="1">
        <v>43394</v>
      </c>
      <c r="G106">
        <f t="shared" si="16"/>
        <v>19343829226.748993</v>
      </c>
      <c r="H106">
        <f t="shared" si="17"/>
        <v>20977554.752256799</v>
      </c>
      <c r="I106">
        <v>67000000</v>
      </c>
      <c r="J106">
        <v>1</v>
      </c>
      <c r="K106">
        <f t="shared" si="8"/>
        <v>157647058.82352939</v>
      </c>
      <c r="L106">
        <f t="shared" si="18"/>
        <v>72658.631955748468</v>
      </c>
      <c r="M106">
        <f t="shared" si="19"/>
        <v>72658.631955748468</v>
      </c>
      <c r="O106">
        <v>20000000000</v>
      </c>
      <c r="P106" s="2">
        <f t="shared" si="20"/>
        <v>0.9671914613374496</v>
      </c>
      <c r="Q106" s="2">
        <f t="shared" si="21"/>
        <v>1.0488777376128399E-3</v>
      </c>
      <c r="R106" s="2">
        <f t="shared" si="22"/>
        <v>1.0844571933693802E-3</v>
      </c>
    </row>
    <row r="107" spans="6:18" x14ac:dyDescent="0.15">
      <c r="F107" s="1">
        <v>43395</v>
      </c>
      <c r="G107">
        <f t="shared" si="16"/>
        <v>19501476285.572521</v>
      </c>
      <c r="H107">
        <f t="shared" si="17"/>
        <v>21050213.38421255</v>
      </c>
      <c r="I107">
        <v>67000000</v>
      </c>
      <c r="J107">
        <v>1</v>
      </c>
      <c r="K107">
        <f t="shared" si="8"/>
        <v>157647058.82352939</v>
      </c>
      <c r="L107">
        <f t="shared" si="18"/>
        <v>72320.898997049211</v>
      </c>
      <c r="M107">
        <f t="shared" si="19"/>
        <v>72320.898997049211</v>
      </c>
      <c r="O107">
        <v>20000000000</v>
      </c>
      <c r="P107" s="2">
        <f t="shared" si="20"/>
        <v>0.97507381427862605</v>
      </c>
      <c r="Q107" s="2">
        <f t="shared" si="21"/>
        <v>1.0525106692106274E-3</v>
      </c>
      <c r="R107" s="2">
        <f t="shared" si="22"/>
        <v>1.0794164029410331E-3</v>
      </c>
    </row>
    <row r="108" spans="6:18" x14ac:dyDescent="0.15">
      <c r="F108" s="1">
        <v>43396</v>
      </c>
      <c r="G108">
        <f t="shared" si="16"/>
        <v>19659123344.396049</v>
      </c>
      <c r="H108">
        <f t="shared" si="17"/>
        <v>21122534.2832096</v>
      </c>
      <c r="I108">
        <v>67000000</v>
      </c>
      <c r="J108">
        <v>1</v>
      </c>
      <c r="K108">
        <f t="shared" si="8"/>
        <v>157647058.82352939</v>
      </c>
      <c r="L108">
        <f t="shared" si="18"/>
        <v>71987.431595135567</v>
      </c>
      <c r="M108">
        <f t="shared" si="19"/>
        <v>71987.431595135567</v>
      </c>
      <c r="O108">
        <v>20000000000</v>
      </c>
      <c r="P108" s="2">
        <f t="shared" si="20"/>
        <v>0.9829561672198025</v>
      </c>
      <c r="Q108" s="2">
        <f t="shared" si="21"/>
        <v>1.05612671416048E-3</v>
      </c>
      <c r="R108" s="2">
        <f t="shared" si="22"/>
        <v>1.0744392775393367E-3</v>
      </c>
    </row>
    <row r="109" spans="6:18" x14ac:dyDescent="0.15">
      <c r="F109" s="1">
        <v>43397</v>
      </c>
      <c r="G109">
        <f t="shared" si="16"/>
        <v>19816770403.219578</v>
      </c>
      <c r="H109">
        <f t="shared" si="17"/>
        <v>21194521.714804735</v>
      </c>
      <c r="I109">
        <v>67000000</v>
      </c>
      <c r="J109">
        <v>1</v>
      </c>
      <c r="K109">
        <f t="shared" si="8"/>
        <v>157647058.82352939</v>
      </c>
      <c r="L109">
        <f t="shared" si="18"/>
        <v>71658.142371231603</v>
      </c>
      <c r="M109">
        <f t="shared" si="19"/>
        <v>71658.142371231603</v>
      </c>
      <c r="O109">
        <v>20000000000</v>
      </c>
      <c r="P109" s="2">
        <f t="shared" si="20"/>
        <v>0.99083852016097884</v>
      </c>
      <c r="Q109" s="2">
        <f t="shared" si="21"/>
        <v>1.0597260857402367E-3</v>
      </c>
      <c r="R109" s="2">
        <f t="shared" si="22"/>
        <v>1.0695245130034569E-3</v>
      </c>
    </row>
    <row r="110" spans="6:18" x14ac:dyDescent="0.15">
      <c r="F110" s="1">
        <v>43398</v>
      </c>
      <c r="G110">
        <f t="shared" si="16"/>
        <v>19974417462.043106</v>
      </c>
      <c r="H110">
        <f t="shared" si="17"/>
        <v>21266179.857175965</v>
      </c>
      <c r="I110">
        <v>67000000</v>
      </c>
      <c r="J110">
        <v>1</v>
      </c>
      <c r="K110">
        <f t="shared" si="8"/>
        <v>157647058.82352939</v>
      </c>
      <c r="L110">
        <f t="shared" si="18"/>
        <v>71332.946411997589</v>
      </c>
      <c r="M110">
        <f t="shared" si="19"/>
        <v>71332.946411997589</v>
      </c>
      <c r="O110">
        <v>20000000000</v>
      </c>
      <c r="P110" s="2">
        <f t="shared" si="20"/>
        <v>0.99872087310215529</v>
      </c>
      <c r="Q110" s="2">
        <f t="shared" si="21"/>
        <v>1.0633089928587982E-3</v>
      </c>
      <c r="R110" s="2">
        <f t="shared" si="22"/>
        <v>1.0646708419701132E-3</v>
      </c>
    </row>
    <row r="111" spans="6:18" x14ac:dyDescent="0.15">
      <c r="F111" s="1">
        <v>43399</v>
      </c>
      <c r="G111">
        <f t="shared" si="16"/>
        <v>20132064520.866634</v>
      </c>
      <c r="H111">
        <f t="shared" si="17"/>
        <v>21337512.803587962</v>
      </c>
      <c r="I111">
        <v>67000000</v>
      </c>
      <c r="J111">
        <v>1</v>
      </c>
      <c r="K111">
        <f t="shared" si="8"/>
        <v>157647058.82352939</v>
      </c>
      <c r="L111">
        <f t="shared" si="18"/>
        <v>71011.761181205089</v>
      </c>
      <c r="M111">
        <f t="shared" si="19"/>
        <v>71011.761181205089</v>
      </c>
      <c r="O111">
        <v>20000000000</v>
      </c>
      <c r="P111" s="2">
        <f t="shared" si="20"/>
        <v>1.0066032260433317</v>
      </c>
      <c r="Q111" s="2">
        <f t="shared" si="21"/>
        <v>1.0668756401793981E-3</v>
      </c>
      <c r="R111" s="2">
        <f t="shared" si="22"/>
        <v>1.0598770325552999E-3</v>
      </c>
    </row>
    <row r="112" spans="6:18" x14ac:dyDescent="0.15">
      <c r="F112" s="1">
        <v>43400</v>
      </c>
      <c r="G112">
        <f t="shared" si="16"/>
        <v>20289711579.690163</v>
      </c>
      <c r="H112">
        <f t="shared" si="17"/>
        <v>21408524.564769167</v>
      </c>
      <c r="I112">
        <v>67000000</v>
      </c>
      <c r="J112">
        <v>1</v>
      </c>
      <c r="K112">
        <f t="shared" si="8"/>
        <v>157647058.82352939</v>
      </c>
      <c r="L112">
        <f t="shared" si="18"/>
        <v>70694.506435238247</v>
      </c>
      <c r="M112">
        <f t="shared" si="19"/>
        <v>70694.506435238247</v>
      </c>
      <c r="O112">
        <v>20000000000</v>
      </c>
      <c r="P112" s="2">
        <f t="shared" si="20"/>
        <v>1.0144855789845082</v>
      </c>
      <c r="Q112" s="2">
        <f t="shared" si="21"/>
        <v>1.0704262282384583E-3</v>
      </c>
      <c r="R112" s="2">
        <f t="shared" si="22"/>
        <v>1.0551418870931083E-3</v>
      </c>
    </row>
    <row r="113" spans="6:18" x14ac:dyDescent="0.15">
      <c r="F113" s="1">
        <v>43401</v>
      </c>
      <c r="G113">
        <f t="shared" si="16"/>
        <v>20447358638.513691</v>
      </c>
      <c r="H113">
        <f t="shared" si="17"/>
        <v>21479219.071204405</v>
      </c>
      <c r="I113">
        <v>67000000</v>
      </c>
      <c r="J113">
        <v>1</v>
      </c>
      <c r="K113">
        <f t="shared" si="8"/>
        <v>157647058.82352939</v>
      </c>
      <c r="L113">
        <f t="shared" si="18"/>
        <v>70381.104142226919</v>
      </c>
      <c r="M113">
        <f t="shared" si="19"/>
        <v>70381.104142226919</v>
      </c>
      <c r="O113">
        <v>20000000000</v>
      </c>
      <c r="P113" s="2">
        <f t="shared" si="20"/>
        <v>1.0223679319256846</v>
      </c>
      <c r="Q113" s="2">
        <f t="shared" si="21"/>
        <v>1.0739609535602203E-3</v>
      </c>
      <c r="R113" s="2">
        <f t="shared" si="22"/>
        <v>1.0504642409287599E-3</v>
      </c>
    </row>
    <row r="114" spans="6:18" x14ac:dyDescent="0.15">
      <c r="F114" s="1">
        <v>43402</v>
      </c>
      <c r="G114">
        <f t="shared" si="16"/>
        <v>20605005697.337219</v>
      </c>
      <c r="H114">
        <f t="shared" si="17"/>
        <v>21549600.175346632</v>
      </c>
      <c r="I114">
        <v>67000000</v>
      </c>
      <c r="J114">
        <v>1</v>
      </c>
      <c r="K114">
        <f t="shared" si="8"/>
        <v>157647058.82352939</v>
      </c>
      <c r="L114">
        <f t="shared" si="18"/>
        <v>70071.478404629088</v>
      </c>
      <c r="M114">
        <f t="shared" si="19"/>
        <v>70071.478404629088</v>
      </c>
      <c r="O114">
        <v>20000000000</v>
      </c>
      <c r="P114" s="2">
        <f t="shared" si="20"/>
        <v>1.0302502848668609</v>
      </c>
      <c r="Q114" s="2">
        <f t="shared" si="21"/>
        <v>1.0774800087673315E-3</v>
      </c>
      <c r="R114" s="2">
        <f t="shared" si="22"/>
        <v>1.0458429612631207E-3</v>
      </c>
    </row>
    <row r="115" spans="6:18" x14ac:dyDescent="0.15">
      <c r="F115" s="1">
        <v>43403</v>
      </c>
      <c r="G115">
        <f t="shared" si="16"/>
        <v>20762652756.160748</v>
      </c>
      <c r="H115">
        <f t="shared" si="17"/>
        <v>21619671.653751262</v>
      </c>
      <c r="I115">
        <v>67000000</v>
      </c>
      <c r="J115">
        <v>1</v>
      </c>
      <c r="K115">
        <f t="shared" si="8"/>
        <v>157647058.82352939</v>
      </c>
      <c r="L115">
        <f t="shared" si="18"/>
        <v>69765.555385090498</v>
      </c>
      <c r="M115">
        <f t="shared" si="19"/>
        <v>69765.555385090498</v>
      </c>
      <c r="O115">
        <v>20000000000</v>
      </c>
      <c r="P115" s="2">
        <f t="shared" si="20"/>
        <v>1.0381326378080373</v>
      </c>
      <c r="Q115" s="2">
        <f t="shared" si="21"/>
        <v>1.0809835826875631E-3</v>
      </c>
      <c r="R115" s="2">
        <f t="shared" si="22"/>
        <v>1.0412769460461269E-3</v>
      </c>
    </row>
    <row r="116" spans="6:18" x14ac:dyDescent="0.15">
      <c r="F116" s="1">
        <v>43404</v>
      </c>
      <c r="G116">
        <f t="shared" si="16"/>
        <v>20920299814.984276</v>
      </c>
      <c r="H116">
        <f t="shared" si="17"/>
        <v>21689437.209136352</v>
      </c>
      <c r="I116">
        <v>67000000</v>
      </c>
      <c r="J116">
        <v>1</v>
      </c>
      <c r="K116">
        <f t="shared" si="8"/>
        <v>157647058.82352939</v>
      </c>
      <c r="L116">
        <f t="shared" si="18"/>
        <v>69463.263235418781</v>
      </c>
      <c r="M116">
        <f t="shared" si="19"/>
        <v>69463.263235418781</v>
      </c>
      <c r="O116">
        <v>20000000000</v>
      </c>
      <c r="P116" s="2">
        <f t="shared" si="20"/>
        <v>1.0460149907492138</v>
      </c>
      <c r="Q116" s="2">
        <f t="shared" si="21"/>
        <v>1.0844718604568176E-3</v>
      </c>
      <c r="R116" s="2">
        <f t="shared" si="22"/>
        <v>1.0367651229166981E-3</v>
      </c>
    </row>
    <row r="117" spans="6:18" x14ac:dyDescent="0.15">
      <c r="F117" s="1">
        <v>43405</v>
      </c>
      <c r="G117">
        <f t="shared" si="16"/>
        <v>21077946873.807804</v>
      </c>
      <c r="H117">
        <f t="shared" si="17"/>
        <v>21758900.472371772</v>
      </c>
      <c r="I117">
        <v>67000000</v>
      </c>
      <c r="J117">
        <v>1</v>
      </c>
      <c r="K117">
        <f t="shared" si="8"/>
        <v>157647058.82352939</v>
      </c>
      <c r="L117">
        <f t="shared" si="18"/>
        <v>69164.53202851933</v>
      </c>
      <c r="M117">
        <f t="shared" si="19"/>
        <v>69164.53202851933</v>
      </c>
      <c r="O117">
        <v>20000000000</v>
      </c>
      <c r="P117" s="2">
        <f t="shared" si="20"/>
        <v>1.0538973436903902</v>
      </c>
      <c r="Q117" s="2">
        <f t="shared" si="21"/>
        <v>1.0879450236185885E-3</v>
      </c>
      <c r="R117" s="2">
        <f t="shared" si="22"/>
        <v>1.0323064481868557E-3</v>
      </c>
    </row>
    <row r="118" spans="6:18" x14ac:dyDescent="0.15">
      <c r="F118" s="1">
        <v>43406</v>
      </c>
      <c r="G118">
        <f t="shared" si="16"/>
        <v>21235593932.631332</v>
      </c>
      <c r="H118">
        <f t="shared" si="17"/>
        <v>21828065.004400291</v>
      </c>
      <c r="I118">
        <v>67000000</v>
      </c>
      <c r="J118">
        <v>1</v>
      </c>
      <c r="K118">
        <f t="shared" si="8"/>
        <v>157647058.82352939</v>
      </c>
      <c r="L118">
        <f t="shared" si="18"/>
        <v>68869.293693148022</v>
      </c>
      <c r="M118">
        <f t="shared" si="19"/>
        <v>68869.293693148022</v>
      </c>
      <c r="O118">
        <v>20000000000</v>
      </c>
      <c r="P118" s="2">
        <f t="shared" si="20"/>
        <v>1.0617796966315667</v>
      </c>
      <c r="Q118" s="2">
        <f t="shared" si="21"/>
        <v>1.0914032502200145E-3</v>
      </c>
      <c r="R118" s="2">
        <f t="shared" si="22"/>
        <v>1.027899905867881E-3</v>
      </c>
    </row>
    <row r="119" spans="6:18" x14ac:dyDescent="0.15">
      <c r="F119" s="1">
        <v>43407</v>
      </c>
      <c r="G119">
        <f t="shared" si="16"/>
        <v>21393240991.454861</v>
      </c>
      <c r="H119">
        <f t="shared" si="17"/>
        <v>21896934.298093438</v>
      </c>
      <c r="I119">
        <v>67000000</v>
      </c>
      <c r="J119">
        <v>1</v>
      </c>
      <c r="K119">
        <f t="shared" si="8"/>
        <v>157647058.82352939</v>
      </c>
      <c r="L119">
        <f t="shared" si="18"/>
        <v>68577.481951344555</v>
      </c>
      <c r="M119">
        <f t="shared" si="19"/>
        <v>68577.481951344555</v>
      </c>
      <c r="O119">
        <v>20000000000</v>
      </c>
      <c r="P119" s="2">
        <f t="shared" si="20"/>
        <v>1.0696620495727431</v>
      </c>
      <c r="Q119" s="2">
        <f t="shared" si="21"/>
        <v>1.0948467149046719E-3</v>
      </c>
      <c r="R119" s="2">
        <f t="shared" si="22"/>
        <v>1.023544506736486E-3</v>
      </c>
    </row>
    <row r="120" spans="6:18" x14ac:dyDescent="0.15">
      <c r="F120" s="1">
        <v>43408</v>
      </c>
      <c r="G120">
        <f t="shared" si="16"/>
        <v>21550888050.278389</v>
      </c>
      <c r="H120">
        <f t="shared" si="17"/>
        <v>21965511.780044783</v>
      </c>
      <c r="I120">
        <v>67000000</v>
      </c>
      <c r="J120">
        <v>1</v>
      </c>
      <c r="K120">
        <f t="shared" si="8"/>
        <v>157647058.82352939</v>
      </c>
      <c r="L120">
        <f t="shared" si="18"/>
        <v>68289.032258417283</v>
      </c>
      <c r="M120">
        <f t="shared" si="19"/>
        <v>68289.032258417283</v>
      </c>
      <c r="O120">
        <v>20000000000</v>
      </c>
      <c r="P120" s="2">
        <f t="shared" si="20"/>
        <v>1.0775444025139194</v>
      </c>
      <c r="Q120" s="2">
        <f t="shared" si="21"/>
        <v>1.0982755890022392E-3</v>
      </c>
      <c r="R120" s="2">
        <f t="shared" si="22"/>
        <v>1.019239287439064E-3</v>
      </c>
    </row>
    <row r="121" spans="6:18" x14ac:dyDescent="0.15">
      <c r="F121" s="1">
        <v>43409</v>
      </c>
      <c r="G121">
        <f t="shared" si="16"/>
        <v>21708535109.101917</v>
      </c>
      <c r="H121">
        <f t="shared" si="17"/>
        <v>22033800.8123032</v>
      </c>
      <c r="I121">
        <v>67000000</v>
      </c>
      <c r="J121">
        <v>1</v>
      </c>
      <c r="K121">
        <f t="shared" si="8"/>
        <v>157647058.82352939</v>
      </c>
      <c r="L121">
        <f t="shared" si="18"/>
        <v>68003.881745357794</v>
      </c>
      <c r="M121">
        <f t="shared" si="19"/>
        <v>68003.881745357794</v>
      </c>
      <c r="O121">
        <v>20000000000</v>
      </c>
      <c r="P121" s="2">
        <f t="shared" si="20"/>
        <v>1.0854267554550958</v>
      </c>
      <c r="Q121" s="2">
        <f t="shared" si="21"/>
        <v>1.1016900406151601E-3</v>
      </c>
      <c r="R121" s="2">
        <f t="shared" si="22"/>
        <v>1.0149833096322056E-3</v>
      </c>
    </row>
    <row r="122" spans="6:18" x14ac:dyDescent="0.15">
      <c r="F122" s="1">
        <v>43410</v>
      </c>
      <c r="G122">
        <f t="shared" si="16"/>
        <v>21866182167.925446</v>
      </c>
      <c r="H122">
        <f t="shared" si="17"/>
        <v>22101804.694048557</v>
      </c>
      <c r="I122">
        <v>67000000</v>
      </c>
      <c r="J122">
        <v>1</v>
      </c>
      <c r="K122">
        <f t="shared" si="8"/>
        <v>157647058.82352939</v>
      </c>
      <c r="L122">
        <f t="shared" si="18"/>
        <v>67721.969163570087</v>
      </c>
      <c r="M122">
        <f t="shared" si="19"/>
        <v>67721.969163570087</v>
      </c>
      <c r="O122">
        <v>20000000000</v>
      </c>
      <c r="P122" s="2">
        <f t="shared" si="20"/>
        <v>1.0933091083962723</v>
      </c>
      <c r="Q122" s="2">
        <f t="shared" si="21"/>
        <v>1.1050902347024278E-3</v>
      </c>
      <c r="R122" s="2">
        <f t="shared" si="22"/>
        <v>1.0107756591577627E-3</v>
      </c>
    </row>
    <row r="123" spans="6:18" x14ac:dyDescent="0.15">
      <c r="F123" s="1">
        <v>43411</v>
      </c>
      <c r="G123">
        <f t="shared" si="16"/>
        <v>22023829226.748974</v>
      </c>
      <c r="H123">
        <f t="shared" si="17"/>
        <v>22169526.663212128</v>
      </c>
      <c r="I123">
        <v>67000000</v>
      </c>
      <c r="J123">
        <v>1</v>
      </c>
      <c r="K123">
        <f t="shared" si="8"/>
        <v>157647058.82352939</v>
      </c>
      <c r="L123">
        <f t="shared" si="18"/>
        <v>67443.234831805501</v>
      </c>
      <c r="M123">
        <f t="shared" si="19"/>
        <v>67443.234831805501</v>
      </c>
      <c r="O123">
        <v>20000000000</v>
      </c>
      <c r="P123" s="2">
        <f t="shared" si="20"/>
        <v>1.1011914613374487</v>
      </c>
      <c r="Q123" s="2">
        <f t="shared" si="21"/>
        <v>1.1084763331606065E-3</v>
      </c>
      <c r="R123" s="2">
        <f t="shared" si="22"/>
        <v>1.0066154452508286E-3</v>
      </c>
    </row>
    <row r="124" spans="6:18" x14ac:dyDescent="0.15">
      <c r="F124" s="1">
        <v>43412</v>
      </c>
      <c r="G124">
        <f t="shared" si="16"/>
        <v>22181476285.572502</v>
      </c>
      <c r="H124">
        <f t="shared" si="17"/>
        <v>22236969.898043934</v>
      </c>
      <c r="I124">
        <v>67000000</v>
      </c>
      <c r="J124">
        <v>1</v>
      </c>
      <c r="K124">
        <f t="shared" si="8"/>
        <v>157647058.82352939</v>
      </c>
      <c r="L124">
        <f t="shared" si="18"/>
        <v>67167.620585199926</v>
      </c>
      <c r="M124">
        <f t="shared" si="19"/>
        <v>67167.620585199926</v>
      </c>
      <c r="O124">
        <v>20000000000</v>
      </c>
      <c r="P124" s="2">
        <f t="shared" si="20"/>
        <v>1.1090738142786252</v>
      </c>
      <c r="Q124" s="2">
        <f t="shared" si="21"/>
        <v>1.1118484949021966E-3</v>
      </c>
      <c r="R124" s="2">
        <f t="shared" si="22"/>
        <v>1.0025017997791034E-3</v>
      </c>
    </row>
    <row r="125" spans="6:18" x14ac:dyDescent="0.15">
      <c r="F125" s="1">
        <v>43413</v>
      </c>
      <c r="G125">
        <f t="shared" si="16"/>
        <v>22339123344.39603</v>
      </c>
      <c r="H125">
        <f t="shared" si="17"/>
        <v>22304137.518629134</v>
      </c>
      <c r="I125">
        <v>67000000</v>
      </c>
      <c r="J125">
        <v>1</v>
      </c>
      <c r="K125">
        <f t="shared" si="8"/>
        <v>157647058.82352939</v>
      </c>
      <c r="L125">
        <f t="shared" si="18"/>
        <v>66895.069726316273</v>
      </c>
      <c r="M125">
        <f t="shared" si="19"/>
        <v>66895.069726316273</v>
      </c>
      <c r="O125">
        <v>20000000000</v>
      </c>
      <c r="P125" s="2">
        <f t="shared" si="20"/>
        <v>1.1169561672198016</v>
      </c>
      <c r="Q125" s="2">
        <f t="shared" si="21"/>
        <v>1.1152068759314566E-3</v>
      </c>
      <c r="R125" s="2">
        <f t="shared" si="22"/>
        <v>9.9843387651218311E-4</v>
      </c>
    </row>
    <row r="126" spans="6:18" x14ac:dyDescent="0.15">
      <c r="F126" s="1">
        <v>43414</v>
      </c>
      <c r="G126">
        <f t="shared" si="16"/>
        <v>22496770403.219559</v>
      </c>
      <c r="H126">
        <f t="shared" si="17"/>
        <v>22371032.588355452</v>
      </c>
      <c r="I126">
        <v>67000000</v>
      </c>
      <c r="J126">
        <v>1</v>
      </c>
      <c r="K126">
        <f t="shared" si="8"/>
        <v>157647058.82352939</v>
      </c>
      <c r="L126">
        <f t="shared" si="18"/>
        <v>66625.526978099515</v>
      </c>
      <c r="M126">
        <f t="shared" si="19"/>
        <v>66625.526978099515</v>
      </c>
      <c r="O126">
        <v>20000000000</v>
      </c>
      <c r="P126" s="2">
        <f t="shared" si="20"/>
        <v>1.1248385201609779</v>
      </c>
      <c r="Q126" s="2">
        <f t="shared" si="21"/>
        <v>1.1185516294177726E-3</v>
      </c>
      <c r="R126" s="2">
        <f t="shared" si="22"/>
        <v>9.9441085041939575E-4</v>
      </c>
    </row>
    <row r="127" spans="6:18" x14ac:dyDescent="0.15">
      <c r="F127" s="1">
        <v>43415</v>
      </c>
      <c r="G127">
        <f t="shared" si="16"/>
        <v>22654417462.043087</v>
      </c>
      <c r="H127">
        <f t="shared" si="17"/>
        <v>22437658.11533355</v>
      </c>
      <c r="I127">
        <v>67000000</v>
      </c>
      <c r="J127">
        <v>1</v>
      </c>
      <c r="K127">
        <f t="shared" si="8"/>
        <v>157647058.82352939</v>
      </c>
      <c r="L127">
        <f t="shared" si="18"/>
        <v>66358.938438656754</v>
      </c>
      <c r="M127">
        <f t="shared" si="19"/>
        <v>66358.938438656754</v>
      </c>
      <c r="O127">
        <v>20000000000</v>
      </c>
      <c r="P127" s="2">
        <f t="shared" si="20"/>
        <v>1.1327208731021543</v>
      </c>
      <c r="Q127" s="2">
        <f t="shared" si="21"/>
        <v>1.1218829057666774E-3</v>
      </c>
      <c r="R127" s="2">
        <f t="shared" si="22"/>
        <v>9.904319169948769E-4</v>
      </c>
    </row>
    <row r="128" spans="6:18" x14ac:dyDescent="0.15">
      <c r="F128" s="1">
        <v>43416</v>
      </c>
      <c r="G128">
        <f t="shared" si="16"/>
        <v>22812064520.866615</v>
      </c>
      <c r="H128">
        <f t="shared" si="17"/>
        <v>22504017.053772207</v>
      </c>
      <c r="I128">
        <v>67000000</v>
      </c>
      <c r="J128">
        <v>1</v>
      </c>
      <c r="K128">
        <f t="shared" si="8"/>
        <v>157647058.82352939</v>
      </c>
      <c r="L128">
        <f t="shared" si="18"/>
        <v>66095.251537779666</v>
      </c>
      <c r="M128">
        <f t="shared" si="19"/>
        <v>66095.251537779666</v>
      </c>
      <c r="O128">
        <v>20000000000</v>
      </c>
      <c r="P128" s="2">
        <f t="shared" si="20"/>
        <v>1.1406032260433308</v>
      </c>
      <c r="Q128" s="2">
        <f t="shared" si="21"/>
        <v>1.1252008526886103E-3</v>
      </c>
      <c r="R128" s="2">
        <f t="shared" si="22"/>
        <v>9.8649629160865162E-4</v>
      </c>
    </row>
    <row r="129" spans="6:18" x14ac:dyDescent="0.15">
      <c r="F129" s="1">
        <v>43417</v>
      </c>
      <c r="G129">
        <f t="shared" si="16"/>
        <v>22969711579.690144</v>
      </c>
      <c r="H129">
        <f t="shared" si="17"/>
        <v>22570112.305309989</v>
      </c>
      <c r="I129">
        <v>67000000</v>
      </c>
      <c r="J129">
        <v>1</v>
      </c>
      <c r="K129">
        <f t="shared" si="8"/>
        <v>157647058.82352939</v>
      </c>
      <c r="L129">
        <f t="shared" si="18"/>
        <v>65834.414995130224</v>
      </c>
      <c r="M129">
        <f t="shared" si="19"/>
        <v>65834.414995130224</v>
      </c>
      <c r="O129">
        <v>20000000000</v>
      </c>
      <c r="P129" s="2">
        <f t="shared" si="20"/>
        <v>1.1484855789845072</v>
      </c>
      <c r="Q129" s="2">
        <f t="shared" si="21"/>
        <v>1.1285056152654995E-3</v>
      </c>
      <c r="R129" s="2">
        <f t="shared" si="22"/>
        <v>9.8260320888254068E-4</v>
      </c>
    </row>
    <row r="130" spans="6:18" x14ac:dyDescent="0.15">
      <c r="F130" s="1">
        <v>43418</v>
      </c>
      <c r="G130">
        <f t="shared" si="16"/>
        <v>23127358638.513672</v>
      </c>
      <c r="H130">
        <f t="shared" si="17"/>
        <v>22635946.720305119</v>
      </c>
      <c r="I130">
        <v>67000000</v>
      </c>
      <c r="J130">
        <v>1</v>
      </c>
      <c r="K130">
        <f t="shared" si="8"/>
        <v>157647058.82352939</v>
      </c>
      <c r="L130">
        <f t="shared" si="18"/>
        <v>65576.378780015802</v>
      </c>
      <c r="M130">
        <f t="shared" si="19"/>
        <v>65576.378780015802</v>
      </c>
      <c r="O130">
        <v>20000000000</v>
      </c>
      <c r="P130" s="2">
        <f t="shared" si="20"/>
        <v>1.1563679319256837</v>
      </c>
      <c r="Q130" s="2">
        <f t="shared" si="21"/>
        <v>1.1317973360152559E-3</v>
      </c>
      <c r="R130" s="2">
        <f t="shared" si="22"/>
        <v>9.7875192208978791E-4</v>
      </c>
    </row>
    <row r="131" spans="6:18" x14ac:dyDescent="0.15">
      <c r="F131" s="1">
        <v>43419</v>
      </c>
      <c r="G131">
        <f t="shared" si="16"/>
        <v>23285005697.3372</v>
      </c>
      <c r="H131">
        <f t="shared" si="17"/>
        <v>22701523.099085134</v>
      </c>
      <c r="I131">
        <v>67000000</v>
      </c>
      <c r="J131">
        <v>1</v>
      </c>
      <c r="K131">
        <f t="shared" si="8"/>
        <v>157647058.82352939</v>
      </c>
      <c r="L131">
        <f t="shared" si="18"/>
        <v>65321.094072682186</v>
      </c>
      <c r="M131">
        <f t="shared" si="19"/>
        <v>65321.094072682186</v>
      </c>
      <c r="O131">
        <v>20000000000</v>
      </c>
      <c r="P131" s="2">
        <f t="shared" si="20"/>
        <v>1.1642502848668601</v>
      </c>
      <c r="Q131" s="2">
        <f t="shared" si="21"/>
        <v>1.1350761549542567E-3</v>
      </c>
      <c r="R131" s="2">
        <f t="shared" si="22"/>
        <v>9.7494170257734613E-4</v>
      </c>
    </row>
    <row r="132" spans="6:18" x14ac:dyDescent="0.15">
      <c r="F132" s="1">
        <v>43420</v>
      </c>
      <c r="G132">
        <f t="shared" si="16"/>
        <v>23442652756.160728</v>
      </c>
      <c r="H132">
        <f t="shared" si="17"/>
        <v>22766844.193157814</v>
      </c>
      <c r="I132">
        <v>67000000</v>
      </c>
      <c r="J132">
        <v>1</v>
      </c>
      <c r="K132">
        <f t="shared" si="8"/>
        <v>157647058.82352939</v>
      </c>
      <c r="L132">
        <f t="shared" si="18"/>
        <v>65068.513227058065</v>
      </c>
      <c r="M132">
        <f t="shared" si="19"/>
        <v>65068.513227058065</v>
      </c>
      <c r="O132">
        <v>20000000000</v>
      </c>
      <c r="P132" s="2">
        <f t="shared" si="20"/>
        <v>1.1721326378080363</v>
      </c>
      <c r="Q132" s="2">
        <f t="shared" si="21"/>
        <v>1.1383422096578907E-3</v>
      </c>
      <c r="R132" s="2">
        <f t="shared" si="22"/>
        <v>9.7117183920982192E-4</v>
      </c>
    </row>
    <row r="133" spans="6:18" x14ac:dyDescent="0.15">
      <c r="F133" s="1">
        <v>43421</v>
      </c>
      <c r="G133">
        <f t="shared" si="16"/>
        <v>23600299814.984257</v>
      </c>
      <c r="H133">
        <f t="shared" si="17"/>
        <v>22831912.706384871</v>
      </c>
      <c r="I133">
        <v>67000000</v>
      </c>
      <c r="J133">
        <v>1</v>
      </c>
      <c r="K133">
        <f t="shared" si="8"/>
        <v>157647058.82352939</v>
      </c>
      <c r="L133">
        <f t="shared" si="18"/>
        <v>64818.589734886664</v>
      </c>
      <c r="M133">
        <f t="shared" si="19"/>
        <v>64818.589734886664</v>
      </c>
      <c r="O133">
        <v>20000000000</v>
      </c>
      <c r="P133" s="2">
        <f t="shared" si="20"/>
        <v>1.1800149907492128</v>
      </c>
      <c r="Q133" s="2">
        <f t="shared" si="21"/>
        <v>1.1415956353192436E-3</v>
      </c>
      <c r="R133" s="2">
        <f t="shared" si="22"/>
        <v>9.6744163783412946E-4</v>
      </c>
    </row>
    <row r="134" spans="6:18" x14ac:dyDescent="0.15">
      <c r="F134" s="1">
        <v>43422</v>
      </c>
      <c r="G134">
        <f t="shared" si="16"/>
        <v>23757946873.807785</v>
      </c>
      <c r="H134">
        <f t="shared" si="17"/>
        <v>22896731.296119757</v>
      </c>
      <c r="I134">
        <v>67000000</v>
      </c>
      <c r="J134">
        <v>1</v>
      </c>
      <c r="K134">
        <f t="shared" ref="K134:K197" si="23">I134/0.51*1.2/J134</f>
        <v>157647058.82352939</v>
      </c>
      <c r="L134">
        <f t="shared" si="18"/>
        <v>64571.278191184465</v>
      </c>
      <c r="M134">
        <f t="shared" si="19"/>
        <v>64571.278191184465</v>
      </c>
      <c r="O134">
        <v>20000000000</v>
      </c>
      <c r="P134" s="2">
        <f t="shared" si="20"/>
        <v>1.1878973436903892</v>
      </c>
      <c r="Q134" s="2">
        <f t="shared" si="21"/>
        <v>1.1448365648059878E-3</v>
      </c>
      <c r="R134" s="2">
        <f t="shared" si="22"/>
        <v>9.6375042076394721E-4</v>
      </c>
    </row>
    <row r="135" spans="6:18" x14ac:dyDescent="0.15">
      <c r="F135" s="1">
        <v>43423</v>
      </c>
      <c r="G135">
        <f t="shared" si="16"/>
        <v>23915593932.631313</v>
      </c>
      <c r="H135">
        <f t="shared" si="17"/>
        <v>22961302.57431094</v>
      </c>
      <c r="I135">
        <v>67000000</v>
      </c>
      <c r="J135">
        <v>1</v>
      </c>
      <c r="K135">
        <f t="shared" si="23"/>
        <v>157647058.82352939</v>
      </c>
      <c r="L135">
        <f t="shared" si="18"/>
        <v>64326.534260969107</v>
      </c>
      <c r="M135">
        <f t="shared" si="19"/>
        <v>64326.534260969107</v>
      </c>
      <c r="O135">
        <v>20000000000</v>
      </c>
      <c r="P135" s="2">
        <f t="shared" si="20"/>
        <v>1.1957796966315657</v>
      </c>
      <c r="Q135" s="2">
        <f t="shared" si="21"/>
        <v>1.1480651287155469E-3</v>
      </c>
      <c r="R135" s="2">
        <f t="shared" si="22"/>
        <v>9.6009752628312096E-4</v>
      </c>
    </row>
    <row r="136" spans="6:18" x14ac:dyDescent="0.15">
      <c r="F136" s="1">
        <v>43424</v>
      </c>
      <c r="G136">
        <f t="shared" si="16"/>
        <v>24073240991.454842</v>
      </c>
      <c r="H136">
        <f t="shared" si="17"/>
        <v>23025629.108571909</v>
      </c>
      <c r="I136">
        <v>67000000</v>
      </c>
      <c r="J136">
        <v>1</v>
      </c>
      <c r="K136">
        <f t="shared" si="23"/>
        <v>157647058.82352939</v>
      </c>
      <c r="L136">
        <f t="shared" si="18"/>
        <v>64084.314647202205</v>
      </c>
      <c r="M136">
        <f t="shared" si="19"/>
        <v>64084.314647202205</v>
      </c>
      <c r="O136">
        <v>20000000000</v>
      </c>
      <c r="P136" s="2">
        <f t="shared" si="20"/>
        <v>1.2036620495727421</v>
      </c>
      <c r="Q136" s="2">
        <f t="shared" si="21"/>
        <v>1.1512814554285955E-3</v>
      </c>
      <c r="R136" s="2">
        <f t="shared" si="22"/>
        <v>9.5648230816719698E-4</v>
      </c>
    </row>
    <row r="137" spans="6:18" x14ac:dyDescent="0.15">
      <c r="F137" s="1">
        <v>43425</v>
      </c>
      <c r="G137">
        <f t="shared" si="16"/>
        <v>24230888050.27837</v>
      </c>
      <c r="H137">
        <f t="shared" si="17"/>
        <v>23089713.423219111</v>
      </c>
      <c r="I137">
        <v>67000000</v>
      </c>
      <c r="J137">
        <v>1</v>
      </c>
      <c r="K137">
        <f t="shared" si="23"/>
        <v>157647058.82352939</v>
      </c>
      <c r="L137">
        <f t="shared" si="18"/>
        <v>63844.577059894764</v>
      </c>
      <c r="M137">
        <f t="shared" si="19"/>
        <v>63844.577059894764</v>
      </c>
      <c r="O137">
        <v>20000000000</v>
      </c>
      <c r="P137" s="2">
        <f t="shared" si="20"/>
        <v>1.2115444025139186</v>
      </c>
      <c r="Q137" s="2">
        <f t="shared" si="21"/>
        <v>1.1544856711609556E-3</v>
      </c>
      <c r="R137" s="2">
        <f t="shared" si="22"/>
        <v>9.5290413522230977E-4</v>
      </c>
    </row>
    <row r="138" spans="6:18" x14ac:dyDescent="0.15">
      <c r="F138" s="1">
        <v>43426</v>
      </c>
      <c r="G138">
        <f t="shared" si="16"/>
        <v>24388535109.101898</v>
      </c>
      <c r="H138">
        <f t="shared" si="17"/>
        <v>23153558.000279006</v>
      </c>
      <c r="I138">
        <v>67000000</v>
      </c>
      <c r="J138">
        <v>1</v>
      </c>
      <c r="K138">
        <f t="shared" si="23"/>
        <v>157647058.82352939</v>
      </c>
      <c r="L138">
        <f t="shared" si="18"/>
        <v>63607.28018632601</v>
      </c>
      <c r="M138">
        <f t="shared" si="19"/>
        <v>63607.28018632601</v>
      </c>
      <c r="O138">
        <v>20000000000</v>
      </c>
      <c r="P138" s="2">
        <f t="shared" si="20"/>
        <v>1.2194267554550948</v>
      </c>
      <c r="Q138" s="2">
        <f t="shared" si="21"/>
        <v>1.1576779000139503E-3</v>
      </c>
      <c r="R138" s="2">
        <f t="shared" si="22"/>
        <v>9.4936239084068667E-4</v>
      </c>
    </row>
    <row r="139" spans="6:18" x14ac:dyDescent="0.15">
      <c r="F139" s="1">
        <v>43427</v>
      </c>
      <c r="G139">
        <f t="shared" si="16"/>
        <v>24546182167.925426</v>
      </c>
      <c r="H139">
        <f t="shared" si="17"/>
        <v>23217165.280465331</v>
      </c>
      <c r="I139">
        <v>67000000</v>
      </c>
      <c r="J139">
        <v>1</v>
      </c>
      <c r="K139">
        <f t="shared" si="23"/>
        <v>157647058.82352939</v>
      </c>
      <c r="L139">
        <f t="shared" si="18"/>
        <v>63372.383662328531</v>
      </c>
      <c r="M139">
        <f t="shared" si="19"/>
        <v>63372.383662328531</v>
      </c>
      <c r="O139">
        <v>20000000000</v>
      </c>
      <c r="P139" s="2">
        <f t="shared" si="20"/>
        <v>1.2273091083962713</v>
      </c>
      <c r="Q139" s="2">
        <f t="shared" si="21"/>
        <v>1.1608582640232666E-3</v>
      </c>
      <c r="R139" s="2">
        <f t="shared" si="22"/>
        <v>9.4585647257206765E-4</v>
      </c>
    </row>
    <row r="140" spans="6:18" x14ac:dyDescent="0.15">
      <c r="F140" s="1">
        <v>43428</v>
      </c>
      <c r="G140">
        <f t="shared" si="16"/>
        <v>24703829226.748955</v>
      </c>
      <c r="H140">
        <f t="shared" si="17"/>
        <v>23280537.664127659</v>
      </c>
      <c r="I140">
        <v>67000000</v>
      </c>
      <c r="J140">
        <v>1</v>
      </c>
      <c r="K140">
        <f t="shared" si="23"/>
        <v>157647058.82352939</v>
      </c>
      <c r="L140">
        <f t="shared" si="18"/>
        <v>63139.848044594975</v>
      </c>
      <c r="M140">
        <f t="shared" si="19"/>
        <v>63139.848044594975</v>
      </c>
      <c r="O140">
        <v>20000000000</v>
      </c>
      <c r="P140" s="2">
        <f t="shared" si="20"/>
        <v>1.2351914613374477</v>
      </c>
      <c r="Q140" s="2">
        <f t="shared" si="21"/>
        <v>1.1640268832063829E-3</v>
      </c>
      <c r="R140" s="2">
        <f t="shared" si="22"/>
        <v>9.4238579171037273E-4</v>
      </c>
    </row>
    <row r="141" spans="6:18" x14ac:dyDescent="0.15">
      <c r="F141" s="1">
        <v>43429</v>
      </c>
      <c r="G141">
        <f t="shared" si="16"/>
        <v>24861476285.572483</v>
      </c>
      <c r="H141">
        <f t="shared" si="17"/>
        <v>23343677.512172256</v>
      </c>
      <c r="I141">
        <v>67000000</v>
      </c>
      <c r="J141">
        <v>1</v>
      </c>
      <c r="K141">
        <f t="shared" si="23"/>
        <v>157647058.82352939</v>
      </c>
      <c r="L141">
        <f t="shared" si="18"/>
        <v>62909.634783963775</v>
      </c>
      <c r="M141">
        <f t="shared" si="19"/>
        <v>62909.634783963775</v>
      </c>
      <c r="O141">
        <v>20000000000</v>
      </c>
      <c r="P141" s="2">
        <f t="shared" si="20"/>
        <v>1.2430738142786242</v>
      </c>
      <c r="Q141" s="2">
        <f t="shared" si="21"/>
        <v>1.1671838756086128E-3</v>
      </c>
      <c r="R141" s="2">
        <f t="shared" si="22"/>
        <v>9.3894977289498164E-4</v>
      </c>
    </row>
    <row r="142" spans="6:18" x14ac:dyDescent="0.15">
      <c r="F142" s="1">
        <v>43430</v>
      </c>
      <c r="G142">
        <f t="shared" si="16"/>
        <v>25019123344.396011</v>
      </c>
      <c r="H142">
        <f t="shared" si="17"/>
        <v>23406587.14695622</v>
      </c>
      <c r="I142">
        <v>67000000</v>
      </c>
      <c r="J142">
        <v>1</v>
      </c>
      <c r="K142">
        <f t="shared" si="23"/>
        <v>157647058.82352939</v>
      </c>
      <c r="L142">
        <f t="shared" si="18"/>
        <v>62681.706199643253</v>
      </c>
      <c r="M142">
        <f t="shared" si="19"/>
        <v>62681.706199643253</v>
      </c>
      <c r="O142">
        <v>20000000000</v>
      </c>
      <c r="P142" s="2">
        <f t="shared" si="20"/>
        <v>1.2509561672198006</v>
      </c>
      <c r="Q142" s="2">
        <f t="shared" si="21"/>
        <v>1.170329357347811E-3</v>
      </c>
      <c r="R142" s="2">
        <f t="shared" si="22"/>
        <v>9.355478537260187E-4</v>
      </c>
    </row>
    <row r="143" spans="6:18" x14ac:dyDescent="0.15">
      <c r="F143" s="1">
        <v>43431</v>
      </c>
      <c r="G143">
        <f t="shared" si="16"/>
        <v>25176770403.21954</v>
      </c>
      <c r="H143">
        <f t="shared" si="17"/>
        <v>23469268.853155863</v>
      </c>
      <c r="I143">
        <v>67000000</v>
      </c>
      <c r="J143">
        <v>1</v>
      </c>
      <c r="K143">
        <f t="shared" si="23"/>
        <v>157647058.82352939</v>
      </c>
      <c r="L143">
        <f t="shared" si="18"/>
        <v>62456.025454335599</v>
      </c>
      <c r="M143">
        <f t="shared" si="19"/>
        <v>62456.025454335599</v>
      </c>
      <c r="O143">
        <v>20000000000</v>
      </c>
      <c r="P143" s="2">
        <f t="shared" si="20"/>
        <v>1.2588385201609771</v>
      </c>
      <c r="Q143" s="2">
        <f t="shared" si="21"/>
        <v>1.173463442657793E-3</v>
      </c>
      <c r="R143" s="2">
        <f t="shared" si="22"/>
        <v>9.3217948439306873E-4</v>
      </c>
    </row>
    <row r="144" spans="6:18" x14ac:dyDescent="0.15">
      <c r="F144" s="1">
        <v>43432</v>
      </c>
      <c r="G144">
        <f t="shared" si="16"/>
        <v>25334417462.043068</v>
      </c>
      <c r="H144">
        <f t="shared" si="17"/>
        <v>23531724.878610197</v>
      </c>
      <c r="I144">
        <v>67000000</v>
      </c>
      <c r="J144">
        <v>1</v>
      </c>
      <c r="K144">
        <f t="shared" si="23"/>
        <v>157647058.82352939</v>
      </c>
      <c r="L144">
        <f t="shared" si="18"/>
        <v>62232.556530223759</v>
      </c>
      <c r="M144">
        <f t="shared" si="19"/>
        <v>62232.556530223759</v>
      </c>
      <c r="O144">
        <v>20000000000</v>
      </c>
      <c r="P144" s="2">
        <f t="shared" si="20"/>
        <v>1.2667208731021533</v>
      </c>
      <c r="Q144" s="2">
        <f t="shared" si="21"/>
        <v>1.1765862439305098E-3</v>
      </c>
      <c r="R144" s="2">
        <f t="shared" si="22"/>
        <v>9.2884412731677253E-4</v>
      </c>
    </row>
    <row r="145" spans="6:18" x14ac:dyDescent="0.15">
      <c r="F145" s="1">
        <v>43433</v>
      </c>
      <c r="G145">
        <f t="shared" si="16"/>
        <v>25492064520.866596</v>
      </c>
      <c r="H145">
        <f t="shared" si="17"/>
        <v>23593957.43514042</v>
      </c>
      <c r="I145">
        <v>67000000</v>
      </c>
      <c r="J145">
        <v>1</v>
      </c>
      <c r="K145">
        <f t="shared" si="23"/>
        <v>157647058.82352939</v>
      </c>
      <c r="L145">
        <f t="shared" si="18"/>
        <v>62011.264205786232</v>
      </c>
      <c r="M145">
        <f t="shared" si="19"/>
        <v>62011.264205786232</v>
      </c>
      <c r="O145">
        <v>20000000000</v>
      </c>
      <c r="P145" s="2">
        <f t="shared" si="20"/>
        <v>1.2746032260433298</v>
      </c>
      <c r="Q145" s="2">
        <f t="shared" si="21"/>
        <v>1.1796978717570209E-3</v>
      </c>
      <c r="R145" s="2">
        <f t="shared" si="22"/>
        <v>9.2554125680277966E-4</v>
      </c>
    </row>
    <row r="146" spans="6:18" x14ac:dyDescent="0.15">
      <c r="F146" s="1">
        <v>43434</v>
      </c>
      <c r="G146">
        <f t="shared" si="16"/>
        <v>25649711579.690125</v>
      </c>
      <c r="H146">
        <f t="shared" si="17"/>
        <v>23655968.699346207</v>
      </c>
      <c r="I146">
        <v>67000000</v>
      </c>
      <c r="J146">
        <v>1</v>
      </c>
      <c r="K146">
        <f t="shared" si="23"/>
        <v>157647058.82352939</v>
      </c>
      <c r="L146">
        <f t="shared" si="18"/>
        <v>61792.11403340636</v>
      </c>
      <c r="M146">
        <f t="shared" si="19"/>
        <v>61792.11403340636</v>
      </c>
      <c r="O146">
        <v>20000000000</v>
      </c>
      <c r="P146" s="2">
        <f t="shared" si="20"/>
        <v>1.2824855789845062</v>
      </c>
      <c r="Q146" s="2">
        <f t="shared" si="21"/>
        <v>1.1827984349673103E-3</v>
      </c>
      <c r="R146" s="2">
        <f t="shared" si="22"/>
        <v>9.2227035870755768E-4</v>
      </c>
    </row>
    <row r="147" spans="6:18" x14ac:dyDescent="0.15">
      <c r="F147" s="1">
        <v>43435</v>
      </c>
      <c r="G147">
        <f t="shared" si="16"/>
        <v>25807358638.513653</v>
      </c>
      <c r="H147">
        <f t="shared" si="17"/>
        <v>23717760.813379612</v>
      </c>
      <c r="I147">
        <v>67000000</v>
      </c>
      <c r="J147">
        <v>1</v>
      </c>
      <c r="K147">
        <f t="shared" si="23"/>
        <v>157647058.82352939</v>
      </c>
      <c r="L147">
        <f t="shared" si="18"/>
        <v>61575.072317744016</v>
      </c>
      <c r="M147">
        <f t="shared" si="19"/>
        <v>61575.072317744016</v>
      </c>
      <c r="O147">
        <v>20000000000</v>
      </c>
      <c r="P147" s="2">
        <f t="shared" si="20"/>
        <v>1.2903679319256827</v>
      </c>
      <c r="Q147" s="2">
        <f t="shared" si="21"/>
        <v>1.1858880406689805E-3</v>
      </c>
      <c r="R147" s="2">
        <f t="shared" si="22"/>
        <v>9.1903093011558236E-4</v>
      </c>
    </row>
    <row r="148" spans="6:18" x14ac:dyDescent="0.15">
      <c r="F148" s="1">
        <v>43436</v>
      </c>
      <c r="G148">
        <f t="shared" ref="G148:G211" si="24">G147+K147</f>
        <v>25965005697.337181</v>
      </c>
      <c r="H148">
        <f t="shared" ref="H148:H211" si="25">H147+M147</f>
        <v>23779335.885697357</v>
      </c>
      <c r="I148">
        <v>67000000</v>
      </c>
      <c r="J148">
        <v>1</v>
      </c>
      <c r="K148">
        <f t="shared" si="23"/>
        <v>157647058.82352939</v>
      </c>
      <c r="L148">
        <f t="shared" ref="L148:L211" si="26">I148*H148/G148</f>
        <v>61360.106094839561</v>
      </c>
      <c r="M148">
        <f t="shared" ref="M148:M211" si="27">L148/J148</f>
        <v>61360.106094839561</v>
      </c>
      <c r="O148">
        <v>20000000000</v>
      </c>
      <c r="P148" s="2">
        <f t="shared" ref="P148:P211" si="28">G148/O148</f>
        <v>1.2982502848668591</v>
      </c>
      <c r="Q148" s="2">
        <f t="shared" ref="Q148:Q211" si="29">H148/O148</f>
        <v>1.1889667942848678E-3</v>
      </c>
      <c r="R148" s="2">
        <f t="shared" ref="R148:R211" si="30">H148/G148</f>
        <v>9.15822479027456E-4</v>
      </c>
    </row>
    <row r="149" spans="6:18" x14ac:dyDescent="0.15">
      <c r="F149" s="1">
        <v>43437</v>
      </c>
      <c r="G149">
        <f t="shared" si="24"/>
        <v>26122652756.160709</v>
      </c>
      <c r="H149">
        <f t="shared" si="25"/>
        <v>23840695.991792198</v>
      </c>
      <c r="I149">
        <v>67000000</v>
      </c>
      <c r="J149">
        <v>1</v>
      </c>
      <c r="K149">
        <f t="shared" si="23"/>
        <v>157647058.82352939</v>
      </c>
      <c r="L149">
        <f t="shared" si="26"/>
        <v>61147.18311192064</v>
      </c>
      <c r="M149">
        <f t="shared" si="27"/>
        <v>61147.18311192064</v>
      </c>
      <c r="O149">
        <v>20000000000</v>
      </c>
      <c r="P149" s="2">
        <f t="shared" si="28"/>
        <v>1.3061326378080356</v>
      </c>
      <c r="Q149" s="2">
        <f t="shared" si="29"/>
        <v>1.1920347995896098E-3</v>
      </c>
      <c r="R149" s="2">
        <f t="shared" si="30"/>
        <v>9.1264452405851696E-4</v>
      </c>
    </row>
    <row r="150" spans="6:18" x14ac:dyDescent="0.15">
      <c r="F150" s="1">
        <v>43438</v>
      </c>
      <c r="G150">
        <f t="shared" si="24"/>
        <v>26280299814.984238</v>
      </c>
      <c r="H150">
        <f t="shared" si="25"/>
        <v>23901843.174904119</v>
      </c>
      <c r="I150">
        <v>67000000</v>
      </c>
      <c r="J150">
        <v>1</v>
      </c>
      <c r="K150">
        <f t="shared" si="23"/>
        <v>157647058.82352939</v>
      </c>
      <c r="L150">
        <f t="shared" si="26"/>
        <v>60936.271807884492</v>
      </c>
      <c r="M150">
        <f t="shared" si="27"/>
        <v>60936.271807884492</v>
      </c>
      <c r="O150">
        <v>20000000000</v>
      </c>
      <c r="P150" s="2">
        <f t="shared" si="28"/>
        <v>1.3140149907492118</v>
      </c>
      <c r="Q150" s="2">
        <f t="shared" si="29"/>
        <v>1.195092158745206E-3</v>
      </c>
      <c r="R150" s="2">
        <f t="shared" si="30"/>
        <v>9.0949659414752966E-4</v>
      </c>
    </row>
    <row r="151" spans="6:18" x14ac:dyDescent="0.15">
      <c r="F151" s="1">
        <v>43439</v>
      </c>
      <c r="G151">
        <f t="shared" si="24"/>
        <v>26437946873.807766</v>
      </c>
      <c r="H151">
        <f t="shared" si="25"/>
        <v>23962779.446712002</v>
      </c>
      <c r="I151">
        <v>67000000</v>
      </c>
      <c r="J151">
        <v>1</v>
      </c>
      <c r="K151">
        <f t="shared" si="23"/>
        <v>157647058.82352939</v>
      </c>
      <c r="L151">
        <f t="shared" si="26"/>
        <v>60727.341294428916</v>
      </c>
      <c r="M151">
        <f t="shared" si="27"/>
        <v>60727.341294428916</v>
      </c>
      <c r="O151">
        <v>20000000000</v>
      </c>
      <c r="P151" s="2">
        <f t="shared" si="28"/>
        <v>1.3218973436903882</v>
      </c>
      <c r="Q151" s="2">
        <f t="shared" si="29"/>
        <v>1.1981389723356001E-3</v>
      </c>
      <c r="R151" s="2">
        <f t="shared" si="30"/>
        <v>9.0637822827505836E-4</v>
      </c>
    </row>
    <row r="152" spans="6:18" x14ac:dyDescent="0.15">
      <c r="F152" s="1">
        <v>43440</v>
      </c>
      <c r="G152">
        <f t="shared" si="24"/>
        <v>26595593932.631294</v>
      </c>
      <c r="H152">
        <f t="shared" si="25"/>
        <v>24023506.788006432</v>
      </c>
      <c r="I152">
        <v>67000000</v>
      </c>
      <c r="J152">
        <v>1</v>
      </c>
      <c r="K152">
        <f t="shared" si="23"/>
        <v>157647058.82352939</v>
      </c>
      <c r="L152">
        <f t="shared" si="26"/>
        <v>60520.361337806913</v>
      </c>
      <c r="M152">
        <f t="shared" si="27"/>
        <v>60520.361337806913</v>
      </c>
      <c r="O152">
        <v>20000000000</v>
      </c>
      <c r="P152" s="2">
        <f t="shared" si="28"/>
        <v>1.3297796966315647</v>
      </c>
      <c r="Q152" s="2">
        <f t="shared" si="29"/>
        <v>1.2011753394003217E-3</v>
      </c>
      <c r="R152" s="2">
        <f t="shared" si="30"/>
        <v>9.0328897519114792E-4</v>
      </c>
    </row>
    <row r="153" spans="6:18" x14ac:dyDescent="0.15">
      <c r="F153" s="1">
        <v>43441</v>
      </c>
      <c r="G153">
        <f t="shared" si="24"/>
        <v>26753240991.454823</v>
      </c>
      <c r="H153">
        <f t="shared" si="25"/>
        <v>24084027.149344239</v>
      </c>
      <c r="I153">
        <v>67000000</v>
      </c>
      <c r="J153">
        <v>1</v>
      </c>
      <c r="K153">
        <f t="shared" si="23"/>
        <v>157647058.82352939</v>
      </c>
      <c r="L153">
        <f t="shared" si="26"/>
        <v>60315.302341180606</v>
      </c>
      <c r="M153">
        <f t="shared" si="27"/>
        <v>60315.302341180606</v>
      </c>
      <c r="O153">
        <v>20000000000</v>
      </c>
      <c r="P153" s="2">
        <f t="shared" si="28"/>
        <v>1.3376620495727412</v>
      </c>
      <c r="Q153" s="2">
        <f t="shared" si="29"/>
        <v>1.2042013574672119E-3</v>
      </c>
      <c r="R153" s="2">
        <f t="shared" si="30"/>
        <v>9.0022839315194935E-4</v>
      </c>
    </row>
    <row r="154" spans="6:18" x14ac:dyDescent="0.15">
      <c r="F154" s="1">
        <v>43442</v>
      </c>
      <c r="G154">
        <f t="shared" si="24"/>
        <v>26910888050.278351</v>
      </c>
      <c r="H154">
        <f t="shared" si="25"/>
        <v>24144342.451685421</v>
      </c>
      <c r="I154">
        <v>67000000</v>
      </c>
      <c r="J154">
        <v>1</v>
      </c>
      <c r="K154">
        <f t="shared" si="23"/>
        <v>157647058.82352939</v>
      </c>
      <c r="L154">
        <f t="shared" si="26"/>
        <v>60112.135327551594</v>
      </c>
      <c r="M154">
        <f t="shared" si="27"/>
        <v>60112.135327551594</v>
      </c>
      <c r="O154">
        <v>20000000000</v>
      </c>
      <c r="P154" s="2">
        <f t="shared" si="28"/>
        <v>1.3455444025139176</v>
      </c>
      <c r="Q154" s="2">
        <f t="shared" si="29"/>
        <v>1.2072171225842711E-3</v>
      </c>
      <c r="R154" s="2">
        <f t="shared" si="30"/>
        <v>8.9719604966494908E-4</v>
      </c>
    </row>
    <row r="155" spans="6:18" x14ac:dyDescent="0.15">
      <c r="F155" s="1">
        <v>43443</v>
      </c>
      <c r="G155">
        <f t="shared" si="24"/>
        <v>27068535109.101879</v>
      </c>
      <c r="H155">
        <f t="shared" si="25"/>
        <v>24204454.587012973</v>
      </c>
      <c r="I155">
        <v>67000000</v>
      </c>
      <c r="J155">
        <v>1</v>
      </c>
      <c r="K155">
        <f t="shared" si="23"/>
        <v>157647058.82352939</v>
      </c>
      <c r="L155">
        <f t="shared" si="26"/>
        <v>59910.83192324538</v>
      </c>
      <c r="M155">
        <f t="shared" si="27"/>
        <v>59910.83192324538</v>
      </c>
      <c r="O155">
        <v>20000000000</v>
      </c>
      <c r="P155" s="2">
        <f t="shared" si="28"/>
        <v>1.3534267554550941</v>
      </c>
      <c r="Q155" s="2">
        <f t="shared" si="29"/>
        <v>1.2102227293506486E-3</v>
      </c>
      <c r="R155" s="2">
        <f t="shared" si="30"/>
        <v>8.9419152124246837E-4</v>
      </c>
    </row>
    <row r="156" spans="6:18" x14ac:dyDescent="0.15">
      <c r="F156" s="1">
        <v>43444</v>
      </c>
      <c r="G156">
        <f t="shared" si="24"/>
        <v>27226182167.925407</v>
      </c>
      <c r="H156">
        <f t="shared" si="25"/>
        <v>24264365.418936219</v>
      </c>
      <c r="I156">
        <v>67000000</v>
      </c>
      <c r="J156">
        <v>1</v>
      </c>
      <c r="K156">
        <f t="shared" si="23"/>
        <v>157647058.82352939</v>
      </c>
      <c r="L156">
        <f t="shared" si="26"/>
        <v>59711.364341929089</v>
      </c>
      <c r="M156">
        <f t="shared" si="27"/>
        <v>59711.364341929089</v>
      </c>
      <c r="O156">
        <v>20000000000</v>
      </c>
      <c r="P156" s="2">
        <f t="shared" si="28"/>
        <v>1.3613091083962703</v>
      </c>
      <c r="Q156" s="2">
        <f t="shared" si="29"/>
        <v>1.2132182709468111E-3</v>
      </c>
      <c r="R156" s="2">
        <f t="shared" si="30"/>
        <v>8.9121439316312064E-4</v>
      </c>
    </row>
    <row r="157" spans="6:18" x14ac:dyDescent="0.15">
      <c r="F157" s="1">
        <v>43445</v>
      </c>
      <c r="G157">
        <f t="shared" si="24"/>
        <v>27383829226.748936</v>
      </c>
      <c r="H157">
        <f t="shared" si="25"/>
        <v>24324076.783278149</v>
      </c>
      <c r="I157">
        <v>67000000</v>
      </c>
      <c r="J157">
        <v>1</v>
      </c>
      <c r="K157">
        <f t="shared" si="23"/>
        <v>157647058.82352939</v>
      </c>
      <c r="L157">
        <f t="shared" si="26"/>
        <v>59513.705369142008</v>
      </c>
      <c r="M157">
        <f t="shared" si="27"/>
        <v>59513.705369142008</v>
      </c>
      <c r="O157">
        <v>20000000000</v>
      </c>
      <c r="P157" s="2">
        <f t="shared" si="28"/>
        <v>1.3691914613374467</v>
      </c>
      <c r="Q157" s="2">
        <f t="shared" si="29"/>
        <v>1.2162038391639075E-3</v>
      </c>
      <c r="R157" s="2">
        <f t="shared" si="30"/>
        <v>8.8826425924092543E-4</v>
      </c>
    </row>
    <row r="158" spans="6:18" x14ac:dyDescent="0.15">
      <c r="F158" s="1">
        <v>43446</v>
      </c>
      <c r="G158">
        <f t="shared" si="24"/>
        <v>27541476285.572464</v>
      </c>
      <c r="H158">
        <f t="shared" si="25"/>
        <v>24383590.48864729</v>
      </c>
      <c r="I158">
        <v>67000000</v>
      </c>
      <c r="J158">
        <v>1</v>
      </c>
      <c r="K158">
        <f t="shared" si="23"/>
        <v>157647058.82352939</v>
      </c>
      <c r="L158">
        <f t="shared" si="26"/>
        <v>59317.828347319875</v>
      </c>
      <c r="M158">
        <f t="shared" si="27"/>
        <v>59317.828347319875</v>
      </c>
      <c r="O158">
        <v>20000000000</v>
      </c>
      <c r="P158" s="2">
        <f t="shared" si="28"/>
        <v>1.3770738142786232</v>
      </c>
      <c r="Q158" s="2">
        <f t="shared" si="29"/>
        <v>1.2191795244323644E-3</v>
      </c>
      <c r="R158" s="2">
        <f t="shared" si="30"/>
        <v>8.8534072160178915E-4</v>
      </c>
    </row>
    <row r="159" spans="6:18" x14ac:dyDescent="0.15">
      <c r="F159" s="1">
        <v>43447</v>
      </c>
      <c r="G159">
        <f t="shared" si="24"/>
        <v>27699123344.395992</v>
      </c>
      <c r="H159">
        <f t="shared" si="25"/>
        <v>24442908.316994611</v>
      </c>
      <c r="I159">
        <v>67000000</v>
      </c>
      <c r="J159">
        <v>1</v>
      </c>
      <c r="K159">
        <f t="shared" si="23"/>
        <v>157647058.82352939</v>
      </c>
      <c r="L159">
        <f t="shared" si="26"/>
        <v>59123.707161294282</v>
      </c>
      <c r="M159">
        <f t="shared" si="27"/>
        <v>59123.707161294282</v>
      </c>
      <c r="O159">
        <v>20000000000</v>
      </c>
      <c r="P159" s="2">
        <f t="shared" si="28"/>
        <v>1.3849561672197996</v>
      </c>
      <c r="Q159" s="2">
        <f t="shared" si="29"/>
        <v>1.2221454158497305E-3</v>
      </c>
      <c r="R159" s="2">
        <f t="shared" si="30"/>
        <v>8.8244339046707882E-4</v>
      </c>
    </row>
    <row r="160" spans="6:18" x14ac:dyDescent="0.15">
      <c r="F160" s="1">
        <v>43448</v>
      </c>
      <c r="G160">
        <f t="shared" si="24"/>
        <v>27856770403.219521</v>
      </c>
      <c r="H160">
        <f t="shared" si="25"/>
        <v>24502032.024155904</v>
      </c>
      <c r="I160">
        <v>67000000</v>
      </c>
      <c r="J160">
        <v>1</v>
      </c>
      <c r="K160">
        <f t="shared" si="23"/>
        <v>157647058.82352939</v>
      </c>
      <c r="L160">
        <f t="shared" si="26"/>
        <v>58931.31622424956</v>
      </c>
      <c r="M160">
        <f t="shared" si="27"/>
        <v>58931.31622424956</v>
      </c>
      <c r="O160">
        <v>20000000000</v>
      </c>
      <c r="P160" s="2">
        <f t="shared" si="28"/>
        <v>1.3928385201609761</v>
      </c>
      <c r="Q160" s="2">
        <f t="shared" si="29"/>
        <v>1.2251016012077953E-3</v>
      </c>
      <c r="R160" s="2">
        <f t="shared" si="30"/>
        <v>8.7957188394402334E-4</v>
      </c>
    </row>
    <row r="161" spans="6:18" x14ac:dyDescent="0.15">
      <c r="F161" s="1">
        <v>43449</v>
      </c>
      <c r="G161">
        <f t="shared" si="24"/>
        <v>28014417462.043049</v>
      </c>
      <c r="H161">
        <f t="shared" si="25"/>
        <v>24560963.340380155</v>
      </c>
      <c r="I161">
        <v>67000000</v>
      </c>
      <c r="J161">
        <v>1</v>
      </c>
      <c r="K161">
        <f t="shared" si="23"/>
        <v>157647058.82352939</v>
      </c>
      <c r="L161">
        <f t="shared" si="26"/>
        <v>58740.630464120324</v>
      </c>
      <c r="M161">
        <f t="shared" si="27"/>
        <v>58740.630464120324</v>
      </c>
      <c r="O161">
        <v>20000000000</v>
      </c>
      <c r="P161" s="2">
        <f t="shared" si="28"/>
        <v>1.4007208731021525</v>
      </c>
      <c r="Q161" s="2">
        <f t="shared" si="29"/>
        <v>1.2280481670190078E-3</v>
      </c>
      <c r="R161" s="2">
        <f t="shared" si="30"/>
        <v>8.7672582782269144E-4</v>
      </c>
    </row>
    <row r="162" spans="6:18" x14ac:dyDescent="0.15">
      <c r="F162" s="1">
        <v>43450</v>
      </c>
      <c r="G162">
        <f t="shared" si="24"/>
        <v>28172064520.866577</v>
      </c>
      <c r="H162">
        <f t="shared" si="25"/>
        <v>24619703.970844276</v>
      </c>
      <c r="I162">
        <v>67000000</v>
      </c>
      <c r="J162">
        <v>1</v>
      </c>
      <c r="K162">
        <f t="shared" si="23"/>
        <v>157647058.82352939</v>
      </c>
      <c r="L162">
        <f t="shared" si="26"/>
        <v>58551.625310413248</v>
      </c>
      <c r="M162">
        <f t="shared" si="27"/>
        <v>58551.625310413248</v>
      </c>
      <c r="O162">
        <v>20000000000</v>
      </c>
      <c r="P162" s="2">
        <f t="shared" si="28"/>
        <v>1.4086032260433288</v>
      </c>
      <c r="Q162" s="2">
        <f t="shared" si="29"/>
        <v>1.2309851985422139E-3</v>
      </c>
      <c r="R162" s="2">
        <f t="shared" si="30"/>
        <v>8.7390485537930222E-4</v>
      </c>
    </row>
    <row r="163" spans="6:18" x14ac:dyDescent="0.15">
      <c r="F163" s="1">
        <v>43451</v>
      </c>
      <c r="G163">
        <f t="shared" si="24"/>
        <v>28329711579.690105</v>
      </c>
      <c r="H163">
        <f t="shared" si="25"/>
        <v>24678255.59615469</v>
      </c>
      <c r="I163">
        <v>67000000</v>
      </c>
      <c r="J163">
        <v>1</v>
      </c>
      <c r="K163">
        <f t="shared" si="23"/>
        <v>157647058.82352939</v>
      </c>
      <c r="L163">
        <f t="shared" si="26"/>
        <v>58364.276681437754</v>
      </c>
      <c r="M163">
        <f t="shared" si="27"/>
        <v>58364.276681437754</v>
      </c>
      <c r="O163">
        <v>20000000000</v>
      </c>
      <c r="P163" s="2">
        <f t="shared" si="28"/>
        <v>1.4164855789845052</v>
      </c>
      <c r="Q163" s="2">
        <f t="shared" si="29"/>
        <v>1.2339127798077344E-3</v>
      </c>
      <c r="R163" s="2">
        <f t="shared" si="30"/>
        <v>8.7110860718563803E-4</v>
      </c>
    </row>
    <row r="164" spans="6:18" x14ac:dyDescent="0.15">
      <c r="F164" s="1">
        <v>43452</v>
      </c>
      <c r="G164">
        <f t="shared" si="24"/>
        <v>28487358638.513634</v>
      </c>
      <c r="H164">
        <f t="shared" si="25"/>
        <v>24736619.872836128</v>
      </c>
      <c r="I164">
        <v>67000000</v>
      </c>
      <c r="J164">
        <v>1</v>
      </c>
      <c r="K164">
        <f t="shared" si="23"/>
        <v>157647058.82352939</v>
      </c>
      <c r="L164">
        <f t="shared" si="26"/>
        <v>58178.560971930645</v>
      </c>
      <c r="M164">
        <f t="shared" si="27"/>
        <v>58178.560971930645</v>
      </c>
      <c r="O164">
        <v>20000000000</v>
      </c>
      <c r="P164" s="2">
        <f t="shared" si="28"/>
        <v>1.4243679319256817</v>
      </c>
      <c r="Q164" s="2">
        <f t="shared" si="29"/>
        <v>1.2368309936418064E-3</v>
      </c>
      <c r="R164" s="2">
        <f t="shared" si="30"/>
        <v>8.6833673092433792E-4</v>
      </c>
    </row>
    <row r="165" spans="6:18" x14ac:dyDescent="0.15">
      <c r="F165" s="1">
        <v>43453</v>
      </c>
      <c r="G165">
        <f t="shared" si="24"/>
        <v>28645005697.337162</v>
      </c>
      <c r="H165">
        <f t="shared" si="25"/>
        <v>24794798.433808059</v>
      </c>
      <c r="I165">
        <v>67000000</v>
      </c>
      <c r="J165">
        <v>1</v>
      </c>
      <c r="K165">
        <f t="shared" si="23"/>
        <v>157647058.82352939</v>
      </c>
      <c r="L165">
        <f t="shared" si="26"/>
        <v>57994.455041060435</v>
      </c>
      <c r="M165">
        <f t="shared" si="27"/>
        <v>57994.455041060435</v>
      </c>
      <c r="O165">
        <v>20000000000</v>
      </c>
      <c r="P165" s="2">
        <f t="shared" si="28"/>
        <v>1.4322502848668581</v>
      </c>
      <c r="Q165" s="2">
        <f t="shared" si="29"/>
        <v>1.2397399216904029E-3</v>
      </c>
      <c r="R165" s="2">
        <f t="shared" si="30"/>
        <v>8.6558888120985718E-4</v>
      </c>
    </row>
    <row r="166" spans="6:18" x14ac:dyDescent="0.15">
      <c r="F166" s="1">
        <v>43454</v>
      </c>
      <c r="G166">
        <f t="shared" si="24"/>
        <v>28802652756.16069</v>
      </c>
      <c r="H166">
        <f t="shared" si="25"/>
        <v>24852792.888849121</v>
      </c>
      <c r="I166">
        <v>67000000</v>
      </c>
      <c r="J166">
        <v>1</v>
      </c>
      <c r="K166">
        <f t="shared" si="23"/>
        <v>157647058.82352939</v>
      </c>
      <c r="L166">
        <f t="shared" si="26"/>
        <v>57811.936200797667</v>
      </c>
      <c r="M166">
        <f t="shared" si="27"/>
        <v>57811.936200797667</v>
      </c>
      <c r="O166">
        <v>20000000000</v>
      </c>
      <c r="P166" s="2">
        <f t="shared" si="28"/>
        <v>1.4401326378080346</v>
      </c>
      <c r="Q166" s="2">
        <f t="shared" si="29"/>
        <v>1.242639644442456E-3</v>
      </c>
      <c r="R166" s="2">
        <f t="shared" si="30"/>
        <v>8.6286471941489059E-4</v>
      </c>
    </row>
    <row r="167" spans="6:18" x14ac:dyDescent="0.15">
      <c r="F167" s="1">
        <v>43455</v>
      </c>
      <c r="G167">
        <f t="shared" si="24"/>
        <v>28960299814.984219</v>
      </c>
      <c r="H167">
        <f t="shared" si="25"/>
        <v>24910604.825049918</v>
      </c>
      <c r="I167">
        <v>67000000</v>
      </c>
      <c r="J167">
        <v>1</v>
      </c>
      <c r="K167">
        <f t="shared" si="23"/>
        <v>157647058.82352939</v>
      </c>
      <c r="L167">
        <f t="shared" si="26"/>
        <v>57630.982204638269</v>
      </c>
      <c r="M167">
        <f t="shared" si="27"/>
        <v>57630.982204638269</v>
      </c>
      <c r="O167">
        <v>20000000000</v>
      </c>
      <c r="P167" s="2">
        <f t="shared" si="28"/>
        <v>1.448014990749211</v>
      </c>
      <c r="Q167" s="2">
        <f t="shared" si="29"/>
        <v>1.245530241252496E-3</v>
      </c>
      <c r="R167" s="2">
        <f t="shared" si="30"/>
        <v>8.6016391350206376E-4</v>
      </c>
    </row>
    <row r="168" spans="6:18" x14ac:dyDescent="0.15">
      <c r="F168" s="1">
        <v>43456</v>
      </c>
      <c r="G168">
        <f t="shared" si="24"/>
        <v>29117946873.807747</v>
      </c>
      <c r="H168">
        <f t="shared" si="25"/>
        <v>24968235.807254557</v>
      </c>
      <c r="I168">
        <v>67000000</v>
      </c>
      <c r="J168">
        <v>1</v>
      </c>
      <c r="K168">
        <f t="shared" si="23"/>
        <v>157647058.82352939</v>
      </c>
      <c r="L168">
        <f t="shared" si="26"/>
        <v>57451.571236667151</v>
      </c>
      <c r="M168">
        <f t="shared" si="27"/>
        <v>57451.571236667151</v>
      </c>
      <c r="O168">
        <v>20000000000</v>
      </c>
      <c r="P168" s="2">
        <f t="shared" si="28"/>
        <v>1.4558973436903873</v>
      </c>
      <c r="Q168" s="2">
        <f t="shared" si="29"/>
        <v>1.2484117903627278E-3</v>
      </c>
      <c r="R168" s="2">
        <f t="shared" si="30"/>
        <v>8.5748613786070372E-4</v>
      </c>
    </row>
    <row r="169" spans="6:18" x14ac:dyDescent="0.15">
      <c r="F169" s="1">
        <v>43457</v>
      </c>
      <c r="G169">
        <f t="shared" si="24"/>
        <v>29275593932.631275</v>
      </c>
      <c r="H169">
        <f t="shared" si="25"/>
        <v>25025687.378491223</v>
      </c>
      <c r="I169">
        <v>67000000</v>
      </c>
      <c r="J169">
        <v>1</v>
      </c>
      <c r="K169">
        <f t="shared" si="23"/>
        <v>157647058.82352939</v>
      </c>
      <c r="L169">
        <f t="shared" si="26"/>
        <v>57273.681900950221</v>
      </c>
      <c r="M169">
        <f t="shared" si="27"/>
        <v>57273.681900950221</v>
      </c>
      <c r="O169">
        <v>20000000000</v>
      </c>
      <c r="P169" s="2">
        <f t="shared" si="28"/>
        <v>1.4637796966315637</v>
      </c>
      <c r="Q169" s="2">
        <f t="shared" si="29"/>
        <v>1.2512843689245611E-3</v>
      </c>
      <c r="R169" s="2">
        <f t="shared" si="30"/>
        <v>8.548310731485107E-4</v>
      </c>
    </row>
    <row r="170" spans="6:18" x14ac:dyDescent="0.15">
      <c r="F170" s="1">
        <v>43458</v>
      </c>
      <c r="G170">
        <f t="shared" si="24"/>
        <v>29433240991.454803</v>
      </c>
      <c r="H170">
        <f t="shared" si="25"/>
        <v>25082961.060392175</v>
      </c>
      <c r="I170">
        <v>67000000</v>
      </c>
      <c r="J170">
        <v>1</v>
      </c>
      <c r="K170">
        <f t="shared" si="23"/>
        <v>157647058.82352939</v>
      </c>
      <c r="L170">
        <f t="shared" si="26"/>
        <v>57097.293211243144</v>
      </c>
      <c r="M170">
        <f t="shared" si="27"/>
        <v>57097.293211243144</v>
      </c>
      <c r="O170">
        <v>20000000000</v>
      </c>
      <c r="P170" s="2">
        <f t="shared" si="28"/>
        <v>1.4716620495727402</v>
      </c>
      <c r="Q170" s="2">
        <f t="shared" si="29"/>
        <v>1.2541480530196087E-3</v>
      </c>
      <c r="R170" s="2">
        <f t="shared" si="30"/>
        <v>8.5219840613795733E-4</v>
      </c>
    </row>
    <row r="171" spans="6:18" x14ac:dyDescent="0.15">
      <c r="F171" s="1">
        <v>43459</v>
      </c>
      <c r="G171">
        <f t="shared" si="24"/>
        <v>29590888050.278332</v>
      </c>
      <c r="H171">
        <f t="shared" si="25"/>
        <v>25140058.353603419</v>
      </c>
      <c r="I171">
        <v>67000000</v>
      </c>
      <c r="J171">
        <v>1</v>
      </c>
      <c r="K171">
        <f t="shared" si="23"/>
        <v>157647058.82352939</v>
      </c>
      <c r="L171">
        <f t="shared" si="26"/>
        <v>56922.384581005696</v>
      </c>
      <c r="M171">
        <f t="shared" si="27"/>
        <v>56922.384581005696</v>
      </c>
      <c r="O171">
        <v>20000000000</v>
      </c>
      <c r="P171" s="2">
        <f t="shared" si="28"/>
        <v>1.4795444025139166</v>
      </c>
      <c r="Q171" s="2">
        <f t="shared" si="29"/>
        <v>1.2570029176801709E-3</v>
      </c>
      <c r="R171" s="2">
        <f t="shared" si="30"/>
        <v>8.4958782956724927E-4</v>
      </c>
    </row>
    <row r="172" spans="6:18" x14ac:dyDescent="0.15">
      <c r="F172" s="1">
        <v>43460</v>
      </c>
      <c r="G172">
        <f t="shared" si="24"/>
        <v>29748535109.10186</v>
      </c>
      <c r="H172">
        <f t="shared" si="25"/>
        <v>25196980.738184426</v>
      </c>
      <c r="I172">
        <v>67000000</v>
      </c>
      <c r="J172">
        <v>1</v>
      </c>
      <c r="K172">
        <f t="shared" si="23"/>
        <v>157647058.82352939</v>
      </c>
      <c r="L172">
        <f t="shared" si="26"/>
        <v>56748.935813711229</v>
      </c>
      <c r="M172">
        <f t="shared" si="27"/>
        <v>56748.935813711229</v>
      </c>
      <c r="O172">
        <v>20000000000</v>
      </c>
      <c r="P172" s="2">
        <f t="shared" si="28"/>
        <v>1.4874267554550931</v>
      </c>
      <c r="Q172" s="2">
        <f t="shared" si="29"/>
        <v>1.2598490369092213E-3</v>
      </c>
      <c r="R172" s="2">
        <f t="shared" si="30"/>
        <v>8.4699904199568999E-4</v>
      </c>
    </row>
    <row r="173" spans="6:18" x14ac:dyDescent="0.15">
      <c r="F173" s="1">
        <v>43461</v>
      </c>
      <c r="G173">
        <f t="shared" si="24"/>
        <v>29906182167.925388</v>
      </c>
      <c r="H173">
        <f t="shared" si="25"/>
        <v>25253729.673998136</v>
      </c>
      <c r="I173">
        <v>67000000</v>
      </c>
      <c r="J173">
        <v>1</v>
      </c>
      <c r="K173">
        <f t="shared" si="23"/>
        <v>157647058.82352939</v>
      </c>
      <c r="L173">
        <f t="shared" si="26"/>
        <v>56576.927093440834</v>
      </c>
      <c r="M173">
        <f t="shared" si="27"/>
        <v>56576.927093440834</v>
      </c>
      <c r="O173">
        <v>20000000000</v>
      </c>
      <c r="P173" s="2">
        <f t="shared" si="28"/>
        <v>1.4953091083962695</v>
      </c>
      <c r="Q173" s="2">
        <f t="shared" si="29"/>
        <v>1.2626864836999068E-3</v>
      </c>
      <c r="R173" s="2">
        <f t="shared" si="30"/>
        <v>8.4443174766329605E-4</v>
      </c>
    </row>
    <row r="174" spans="6:18" x14ac:dyDescent="0.15">
      <c r="F174" s="1">
        <v>43462</v>
      </c>
      <c r="G174">
        <f t="shared" si="24"/>
        <v>30063829226.748917</v>
      </c>
      <c r="H174">
        <f t="shared" si="25"/>
        <v>25310306.601091579</v>
      </c>
      <c r="I174">
        <v>67000000</v>
      </c>
      <c r="J174">
        <v>1</v>
      </c>
      <c r="K174">
        <f t="shared" si="23"/>
        <v>157647058.82352939</v>
      </c>
      <c r="L174">
        <f t="shared" si="26"/>
        <v>56406.338975752536</v>
      </c>
      <c r="M174">
        <f t="shared" si="27"/>
        <v>56406.338975752536</v>
      </c>
      <c r="O174">
        <v>20000000000</v>
      </c>
      <c r="P174" s="2">
        <f t="shared" si="28"/>
        <v>1.5031914613374457</v>
      </c>
      <c r="Q174" s="2">
        <f t="shared" si="29"/>
        <v>1.265515330054579E-3</v>
      </c>
      <c r="R174" s="2">
        <f t="shared" si="30"/>
        <v>8.4188565635451556E-4</v>
      </c>
    </row>
    <row r="175" spans="6:18" x14ac:dyDescent="0.15">
      <c r="F175" s="1">
        <v>43463</v>
      </c>
      <c r="G175">
        <f t="shared" si="24"/>
        <v>30221476285.572445</v>
      </c>
      <c r="H175">
        <f t="shared" si="25"/>
        <v>25366712.940067332</v>
      </c>
      <c r="I175">
        <v>67000000</v>
      </c>
      <c r="J175">
        <v>1</v>
      </c>
      <c r="K175">
        <f t="shared" si="23"/>
        <v>157647058.82352939</v>
      </c>
      <c r="L175">
        <f t="shared" si="26"/>
        <v>56237.152378815983</v>
      </c>
      <c r="M175">
        <f t="shared" si="27"/>
        <v>56237.152378815983</v>
      </c>
      <c r="O175">
        <v>20000000000</v>
      </c>
      <c r="P175" s="2">
        <f t="shared" si="28"/>
        <v>1.5110738142786222</v>
      </c>
      <c r="Q175" s="2">
        <f t="shared" si="29"/>
        <v>1.2683356470033667E-3</v>
      </c>
      <c r="R175" s="2">
        <f t="shared" si="30"/>
        <v>8.3936048326591019E-4</v>
      </c>
    </row>
    <row r="176" spans="6:18" x14ac:dyDescent="0.15">
      <c r="F176" s="1">
        <v>43464</v>
      </c>
      <c r="G176">
        <f t="shared" si="24"/>
        <v>30379123344.395973</v>
      </c>
      <c r="H176">
        <f t="shared" si="25"/>
        <v>25422950.092446148</v>
      </c>
      <c r="I176">
        <v>67000000</v>
      </c>
      <c r="J176">
        <v>1</v>
      </c>
      <c r="K176">
        <f t="shared" si="23"/>
        <v>157647058.82352939</v>
      </c>
      <c r="L176">
        <f t="shared" si="26"/>
        <v>56069.348574803626</v>
      </c>
      <c r="M176">
        <f t="shared" si="27"/>
        <v>56069.348574803626</v>
      </c>
      <c r="O176">
        <v>20000000000</v>
      </c>
      <c r="P176" s="2">
        <f t="shared" si="28"/>
        <v>1.5189561672197986</v>
      </c>
      <c r="Q176" s="2">
        <f t="shared" si="29"/>
        <v>1.2711475046223075E-3</v>
      </c>
      <c r="R176" s="2">
        <f t="shared" si="30"/>
        <v>8.3685594887766607E-4</v>
      </c>
    </row>
    <row r="177" spans="6:18" x14ac:dyDescent="0.15">
      <c r="F177" s="1">
        <v>43465</v>
      </c>
      <c r="G177">
        <f t="shared" si="24"/>
        <v>30536770403.219501</v>
      </c>
      <c r="H177">
        <f t="shared" si="25"/>
        <v>25479019.441020951</v>
      </c>
      <c r="I177">
        <v>67000000</v>
      </c>
      <c r="J177">
        <v>1</v>
      </c>
      <c r="K177">
        <f t="shared" si="23"/>
        <v>157647058.82352939</v>
      </c>
      <c r="L177">
        <f t="shared" si="26"/>
        <v>55902.9091815297</v>
      </c>
      <c r="M177">
        <f t="shared" si="27"/>
        <v>55902.9091815297</v>
      </c>
      <c r="O177">
        <v>20000000000</v>
      </c>
      <c r="P177" s="2">
        <f t="shared" si="28"/>
        <v>1.5268385201609751</v>
      </c>
      <c r="Q177" s="2">
        <f t="shared" si="29"/>
        <v>1.2739509720510475E-3</v>
      </c>
      <c r="R177" s="2">
        <f t="shared" si="30"/>
        <v>8.3437177882880146E-4</v>
      </c>
    </row>
    <row r="178" spans="6:18" x14ac:dyDescent="0.15">
      <c r="F178" s="1">
        <v>43466</v>
      </c>
      <c r="G178">
        <f t="shared" si="24"/>
        <v>30694417462.04303</v>
      </c>
      <c r="H178">
        <f t="shared" si="25"/>
        <v>25534922.350202482</v>
      </c>
      <c r="I178">
        <v>67000000</v>
      </c>
      <c r="J178">
        <v>1</v>
      </c>
      <c r="K178">
        <f t="shared" si="23"/>
        <v>157647058.82352939</v>
      </c>
      <c r="L178">
        <f t="shared" si="26"/>
        <v>55737.816154328546</v>
      </c>
      <c r="M178">
        <f t="shared" si="27"/>
        <v>55737.816154328546</v>
      </c>
      <c r="O178">
        <v>20000000000</v>
      </c>
      <c r="P178" s="2">
        <f t="shared" si="28"/>
        <v>1.5347208731021516</v>
      </c>
      <c r="Q178" s="2">
        <f t="shared" si="29"/>
        <v>1.2767461175101241E-3</v>
      </c>
      <c r="R178" s="2">
        <f t="shared" si="30"/>
        <v>8.319077037959485E-4</v>
      </c>
    </row>
    <row r="179" spans="6:18" x14ac:dyDescent="0.15">
      <c r="F179" s="1">
        <v>43467</v>
      </c>
      <c r="G179">
        <f t="shared" si="24"/>
        <v>30852064520.866558</v>
      </c>
      <c r="H179">
        <f t="shared" si="25"/>
        <v>25590660.166356809</v>
      </c>
      <c r="I179">
        <v>67000000</v>
      </c>
      <c r="J179">
        <v>1</v>
      </c>
      <c r="K179">
        <f t="shared" si="23"/>
        <v>157647058.82352939</v>
      </c>
      <c r="L179">
        <f t="shared" si="26"/>
        <v>55574.051778164379</v>
      </c>
      <c r="M179">
        <f t="shared" si="27"/>
        <v>55574.051778164379</v>
      </c>
      <c r="O179">
        <v>20000000000</v>
      </c>
      <c r="P179" s="2">
        <f t="shared" si="28"/>
        <v>1.542603226043328</v>
      </c>
      <c r="Q179" s="2">
        <f t="shared" si="29"/>
        <v>1.2795330083178406E-3</v>
      </c>
      <c r="R179" s="2">
        <f t="shared" si="30"/>
        <v>8.2946345937558771E-4</v>
      </c>
    </row>
    <row r="180" spans="6:18" x14ac:dyDescent="0.15">
      <c r="F180" s="1">
        <v>43468</v>
      </c>
      <c r="G180">
        <f t="shared" si="24"/>
        <v>31009711579.690086</v>
      </c>
      <c r="H180">
        <f t="shared" si="25"/>
        <v>25646234.218134973</v>
      </c>
      <c r="I180">
        <v>67000000</v>
      </c>
      <c r="J180">
        <v>1</v>
      </c>
      <c r="K180">
        <f t="shared" si="23"/>
        <v>157647058.82352939</v>
      </c>
      <c r="L180">
        <f t="shared" si="26"/>
        <v>55411.598659964577</v>
      </c>
      <c r="M180">
        <f t="shared" si="27"/>
        <v>55411.598659964577</v>
      </c>
      <c r="O180">
        <v>20000000000</v>
      </c>
      <c r="P180" s="2">
        <f t="shared" si="28"/>
        <v>1.5504855789845042</v>
      </c>
      <c r="Q180" s="2">
        <f t="shared" si="29"/>
        <v>1.2823117109067486E-3</v>
      </c>
      <c r="R180" s="2">
        <f t="shared" si="30"/>
        <v>8.2703878596962054E-4</v>
      </c>
    </row>
    <row r="181" spans="6:18" x14ac:dyDescent="0.15">
      <c r="F181" s="1">
        <v>43469</v>
      </c>
      <c r="G181">
        <f t="shared" si="24"/>
        <v>31167358638.513615</v>
      </c>
      <c r="H181">
        <f t="shared" si="25"/>
        <v>25701645.816794939</v>
      </c>
      <c r="I181">
        <v>67000000</v>
      </c>
      <c r="J181">
        <v>1</v>
      </c>
      <c r="K181">
        <f t="shared" si="23"/>
        <v>157647058.82352939</v>
      </c>
      <c r="L181">
        <f t="shared" si="26"/>
        <v>55250.439721169278</v>
      </c>
      <c r="M181">
        <f t="shared" si="27"/>
        <v>55250.439721169278</v>
      </c>
      <c r="O181">
        <v>20000000000</v>
      </c>
      <c r="P181" s="2">
        <f t="shared" si="28"/>
        <v>1.5583679319256807</v>
      </c>
      <c r="Q181" s="2">
        <f t="shared" si="29"/>
        <v>1.2850822908397469E-3</v>
      </c>
      <c r="R181" s="2">
        <f t="shared" si="30"/>
        <v>8.2463342867416828E-4</v>
      </c>
    </row>
    <row r="182" spans="6:18" x14ac:dyDescent="0.15">
      <c r="F182" s="1">
        <v>43470</v>
      </c>
      <c r="G182">
        <f t="shared" si="24"/>
        <v>31325005697.337143</v>
      </c>
      <c r="H182">
        <f t="shared" si="25"/>
        <v>25756896.25651611</v>
      </c>
      <c r="I182">
        <v>67000000</v>
      </c>
      <c r="J182">
        <v>1</v>
      </c>
      <c r="K182">
        <f t="shared" si="23"/>
        <v>157647058.82352939</v>
      </c>
      <c r="L182">
        <f t="shared" si="26"/>
        <v>55090.558190489901</v>
      </c>
      <c r="M182">
        <f t="shared" si="27"/>
        <v>55090.558190489901</v>
      </c>
      <c r="O182">
        <v>20000000000</v>
      </c>
      <c r="P182" s="2">
        <f t="shared" si="28"/>
        <v>1.5662502848668571</v>
      </c>
      <c r="Q182" s="2">
        <f t="shared" si="29"/>
        <v>1.2878448128258056E-3</v>
      </c>
      <c r="R182" s="2">
        <f t="shared" si="30"/>
        <v>8.2224713717149098E-4</v>
      </c>
    </row>
    <row r="183" spans="6:18" x14ac:dyDescent="0.15">
      <c r="F183" s="1">
        <v>43471</v>
      </c>
      <c r="G183">
        <f t="shared" si="24"/>
        <v>31482652756.160671</v>
      </c>
      <c r="H183">
        <f t="shared" si="25"/>
        <v>25811986.814706601</v>
      </c>
      <c r="I183">
        <v>67000000</v>
      </c>
      <c r="J183">
        <v>1</v>
      </c>
      <c r="K183">
        <f t="shared" si="23"/>
        <v>157647058.82352939</v>
      </c>
      <c r="L183">
        <f t="shared" si="26"/>
        <v>54931.937596869902</v>
      </c>
      <c r="M183">
        <f t="shared" si="27"/>
        <v>54931.937596869902</v>
      </c>
      <c r="O183">
        <v>20000000000</v>
      </c>
      <c r="P183" s="2">
        <f t="shared" si="28"/>
        <v>1.5741326378080336</v>
      </c>
      <c r="Q183" s="2">
        <f t="shared" si="29"/>
        <v>1.2905993407353301E-3</v>
      </c>
      <c r="R183" s="2">
        <f t="shared" si="30"/>
        <v>8.1987966562492391E-4</v>
      </c>
    </row>
    <row r="184" spans="6:18" x14ac:dyDescent="0.15">
      <c r="F184" s="1">
        <v>43472</v>
      </c>
      <c r="G184">
        <f t="shared" si="24"/>
        <v>31640299814.9842</v>
      </c>
      <c r="H184">
        <f t="shared" si="25"/>
        <v>25866918.75230347</v>
      </c>
      <c r="I184">
        <v>67000000</v>
      </c>
      <c r="J184">
        <v>1</v>
      </c>
      <c r="K184">
        <f t="shared" si="23"/>
        <v>157647058.82352939</v>
      </c>
      <c r="L184">
        <f t="shared" si="26"/>
        <v>54774.56176264106</v>
      </c>
      <c r="M184">
        <f t="shared" si="27"/>
        <v>54774.56176264106</v>
      </c>
      <c r="O184">
        <v>20000000000</v>
      </c>
      <c r="P184" s="2">
        <f t="shared" si="28"/>
        <v>1.58201499074921</v>
      </c>
      <c r="Q184" s="2">
        <f t="shared" si="29"/>
        <v>1.2933459376151734E-3</v>
      </c>
      <c r="R184" s="2">
        <f t="shared" si="30"/>
        <v>8.175307725767322E-4</v>
      </c>
    </row>
    <row r="185" spans="6:18" x14ac:dyDescent="0.15">
      <c r="F185" s="1">
        <v>43473</v>
      </c>
      <c r="G185">
        <f t="shared" si="24"/>
        <v>31797946873.807728</v>
      </c>
      <c r="H185">
        <f t="shared" si="25"/>
        <v>25921693.314066112</v>
      </c>
      <c r="I185">
        <v>67000000</v>
      </c>
      <c r="J185">
        <v>1</v>
      </c>
      <c r="K185">
        <f t="shared" si="23"/>
        <v>157647058.82352939</v>
      </c>
      <c r="L185">
        <f t="shared" si="26"/>
        <v>54618.414796868848</v>
      </c>
      <c r="M185">
        <f t="shared" si="27"/>
        <v>54618.414796868848</v>
      </c>
      <c r="O185">
        <v>20000000000</v>
      </c>
      <c r="P185" s="2">
        <f t="shared" si="28"/>
        <v>1.5898973436903865</v>
      </c>
      <c r="Q185" s="2">
        <f t="shared" si="29"/>
        <v>1.2960846657033055E-3</v>
      </c>
      <c r="R185" s="2">
        <f t="shared" si="30"/>
        <v>8.1520022084878878E-4</v>
      </c>
    </row>
    <row r="186" spans="6:18" x14ac:dyDescent="0.15">
      <c r="F186" s="1">
        <v>43474</v>
      </c>
      <c r="G186">
        <f t="shared" si="24"/>
        <v>31955593932.631256</v>
      </c>
      <c r="H186">
        <f t="shared" si="25"/>
        <v>25976311.728862982</v>
      </c>
      <c r="I186">
        <v>67000000</v>
      </c>
      <c r="J186">
        <v>1</v>
      </c>
      <c r="K186">
        <f t="shared" si="23"/>
        <v>157647058.82352939</v>
      </c>
      <c r="L186">
        <f t="shared" si="26"/>
        <v>54463.481088880901</v>
      </c>
      <c r="M186">
        <f t="shared" si="27"/>
        <v>54463.481088880901</v>
      </c>
      <c r="O186">
        <v>20000000000</v>
      </c>
      <c r="P186" s="2">
        <f t="shared" si="28"/>
        <v>1.5977796966315627</v>
      </c>
      <c r="Q186" s="2">
        <f t="shared" si="29"/>
        <v>1.2988155864431491E-3</v>
      </c>
      <c r="R186" s="2">
        <f t="shared" si="30"/>
        <v>8.1288777744598366E-4</v>
      </c>
    </row>
    <row r="187" spans="6:18" x14ac:dyDescent="0.15">
      <c r="F187" s="1">
        <v>43475</v>
      </c>
      <c r="G187">
        <f t="shared" si="24"/>
        <v>32113240991.454784</v>
      </c>
      <c r="H187">
        <f t="shared" si="25"/>
        <v>26030775.209951863</v>
      </c>
      <c r="I187">
        <v>67000000</v>
      </c>
      <c r="J187">
        <v>1</v>
      </c>
      <c r="K187">
        <f t="shared" si="23"/>
        <v>157647058.82352939</v>
      </c>
      <c r="L187">
        <f t="shared" si="26"/>
        <v>54309.74530197258</v>
      </c>
      <c r="M187">
        <f t="shared" si="27"/>
        <v>54309.74530197258</v>
      </c>
      <c r="O187">
        <v>20000000000</v>
      </c>
      <c r="P187" s="2">
        <f t="shared" si="28"/>
        <v>1.6056620495727392</v>
      </c>
      <c r="Q187" s="2">
        <f t="shared" si="29"/>
        <v>1.3015387604975932E-3</v>
      </c>
      <c r="R187" s="2">
        <f t="shared" si="30"/>
        <v>8.1059321346227734E-4</v>
      </c>
    </row>
    <row r="188" spans="6:18" x14ac:dyDescent="0.15">
      <c r="F188" s="1">
        <v>43476</v>
      </c>
      <c r="G188">
        <f t="shared" si="24"/>
        <v>32270888050.278313</v>
      </c>
      <c r="H188">
        <f t="shared" si="25"/>
        <v>26085084.955253836</v>
      </c>
      <c r="I188">
        <v>67000000</v>
      </c>
      <c r="J188">
        <v>1</v>
      </c>
      <c r="K188">
        <f t="shared" si="23"/>
        <v>157647058.82352939</v>
      </c>
      <c r="L188">
        <f t="shared" si="26"/>
        <v>54157.192367283933</v>
      </c>
      <c r="M188">
        <f t="shared" si="27"/>
        <v>54157.192367283933</v>
      </c>
      <c r="O188">
        <v>20000000000</v>
      </c>
      <c r="P188" s="2">
        <f t="shared" si="28"/>
        <v>1.6135444025139156</v>
      </c>
      <c r="Q188" s="2">
        <f t="shared" si="29"/>
        <v>1.3042542477626918E-3</v>
      </c>
      <c r="R188" s="2">
        <f t="shared" si="30"/>
        <v>8.0831630398931246E-4</v>
      </c>
    </row>
    <row r="189" spans="6:18" x14ac:dyDescent="0.15">
      <c r="F189" s="1">
        <v>43477</v>
      </c>
      <c r="G189">
        <f t="shared" si="24"/>
        <v>32428535109.101841</v>
      </c>
      <c r="H189">
        <f t="shared" si="25"/>
        <v>26139242.147621121</v>
      </c>
      <c r="I189">
        <v>67000000</v>
      </c>
      <c r="J189">
        <v>1</v>
      </c>
      <c r="K189">
        <f t="shared" si="23"/>
        <v>157647058.82352939</v>
      </c>
      <c r="L189">
        <f t="shared" si="26"/>
        <v>54005.807477842645</v>
      </c>
      <c r="M189">
        <f t="shared" si="27"/>
        <v>54005.807477842645</v>
      </c>
      <c r="O189">
        <v>20000000000</v>
      </c>
      <c r="P189" s="2">
        <f t="shared" si="28"/>
        <v>1.6214267554550921</v>
      </c>
      <c r="Q189" s="2">
        <f t="shared" si="29"/>
        <v>1.3069621073810561E-3</v>
      </c>
      <c r="R189" s="2">
        <f t="shared" si="30"/>
        <v>8.0605682802750223E-4</v>
      </c>
    </row>
    <row r="190" spans="6:18" x14ac:dyDescent="0.15">
      <c r="F190" s="1">
        <v>43478</v>
      </c>
      <c r="G190">
        <f t="shared" si="24"/>
        <v>32586182167.925369</v>
      </c>
      <c r="H190">
        <f t="shared" si="25"/>
        <v>26193247.955098964</v>
      </c>
      <c r="I190">
        <v>67000000</v>
      </c>
      <c r="J190">
        <v>1</v>
      </c>
      <c r="K190">
        <f t="shared" si="23"/>
        <v>157647058.82352939</v>
      </c>
      <c r="L190">
        <f t="shared" si="26"/>
        <v>53855.576082767628</v>
      </c>
      <c r="M190">
        <f t="shared" si="27"/>
        <v>53855.576082767628</v>
      </c>
      <c r="O190">
        <v>20000000000</v>
      </c>
      <c r="P190" s="2">
        <f t="shared" si="28"/>
        <v>1.6293091083962685</v>
      </c>
      <c r="Q190" s="2">
        <f t="shared" si="29"/>
        <v>1.3096623977549482E-3</v>
      </c>
      <c r="R190" s="2">
        <f t="shared" si="30"/>
        <v>8.0381456839951693E-4</v>
      </c>
    </row>
    <row r="191" spans="6:18" x14ac:dyDescent="0.15">
      <c r="F191" s="1">
        <v>43479</v>
      </c>
      <c r="G191">
        <f t="shared" si="24"/>
        <v>32743829226.748898</v>
      </c>
      <c r="H191">
        <f t="shared" si="25"/>
        <v>26247103.53118173</v>
      </c>
      <c r="I191">
        <v>67000000</v>
      </c>
      <c r="J191">
        <v>1</v>
      </c>
      <c r="K191">
        <f t="shared" si="23"/>
        <v>157647058.82352939</v>
      </c>
      <c r="L191">
        <f t="shared" si="26"/>
        <v>53706.483881628199</v>
      </c>
      <c r="M191">
        <f t="shared" si="27"/>
        <v>53706.483881628199</v>
      </c>
      <c r="O191">
        <v>20000000000</v>
      </c>
      <c r="P191" s="2">
        <f t="shared" si="28"/>
        <v>1.637191461337445</v>
      </c>
      <c r="Q191" s="2">
        <f t="shared" si="29"/>
        <v>1.3123551765590864E-3</v>
      </c>
      <c r="R191" s="2">
        <f t="shared" si="30"/>
        <v>8.0158931166609247E-4</v>
      </c>
    </row>
    <row r="192" spans="6:18" x14ac:dyDescent="0.15">
      <c r="F192" s="1">
        <v>43480</v>
      </c>
      <c r="G192">
        <f t="shared" si="24"/>
        <v>32901476285.572426</v>
      </c>
      <c r="H192">
        <f t="shared" si="25"/>
        <v>26300810.01506336</v>
      </c>
      <c r="I192">
        <v>67000000</v>
      </c>
      <c r="J192">
        <v>1</v>
      </c>
      <c r="K192">
        <f t="shared" si="23"/>
        <v>157647058.82352939</v>
      </c>
      <c r="L192">
        <f t="shared" si="26"/>
        <v>53558.516818953947</v>
      </c>
      <c r="M192">
        <f t="shared" si="27"/>
        <v>53558.516818953947</v>
      </c>
      <c r="O192">
        <v>20000000000</v>
      </c>
      <c r="P192" s="2">
        <f t="shared" si="28"/>
        <v>1.6450738142786212</v>
      </c>
      <c r="Q192" s="2">
        <f t="shared" si="29"/>
        <v>1.3150405007531681E-3</v>
      </c>
      <c r="R192" s="2">
        <f t="shared" si="30"/>
        <v>7.9938084804408876E-4</v>
      </c>
    </row>
    <row r="193" spans="6:18" x14ac:dyDescent="0.15">
      <c r="F193" s="1">
        <v>43481</v>
      </c>
      <c r="G193">
        <f t="shared" si="24"/>
        <v>33059123344.395954</v>
      </c>
      <c r="H193">
        <f t="shared" si="25"/>
        <v>26354368.531882316</v>
      </c>
      <c r="I193">
        <v>67000000</v>
      </c>
      <c r="J193">
        <v>1</v>
      </c>
      <c r="K193">
        <f t="shared" si="23"/>
        <v>157647058.82352939</v>
      </c>
      <c r="L193">
        <f t="shared" si="26"/>
        <v>53411.661078890545</v>
      </c>
      <c r="M193">
        <f t="shared" si="27"/>
        <v>53411.661078890545</v>
      </c>
      <c r="O193">
        <v>20000000000</v>
      </c>
      <c r="P193" s="2">
        <f t="shared" si="28"/>
        <v>1.6529561672197977</v>
      </c>
      <c r="Q193" s="2">
        <f t="shared" si="29"/>
        <v>1.3177184265941158E-3</v>
      </c>
      <c r="R193" s="2">
        <f t="shared" si="30"/>
        <v>7.9718897132672456E-4</v>
      </c>
    </row>
    <row r="194" spans="6:18" x14ac:dyDescent="0.15">
      <c r="F194" s="1">
        <v>43482</v>
      </c>
      <c r="G194">
        <f t="shared" si="24"/>
        <v>33216770403.219482</v>
      </c>
      <c r="H194">
        <f t="shared" si="25"/>
        <v>26407780.192961205</v>
      </c>
      <c r="I194">
        <v>67000000</v>
      </c>
      <c r="J194">
        <v>1</v>
      </c>
      <c r="K194">
        <f t="shared" si="23"/>
        <v>157647058.82352939</v>
      </c>
      <c r="L194">
        <f t="shared" si="26"/>
        <v>53265.90307999697</v>
      </c>
      <c r="M194">
        <f t="shared" si="27"/>
        <v>53265.90307999697</v>
      </c>
      <c r="O194">
        <v>20000000000</v>
      </c>
      <c r="P194" s="2">
        <f t="shared" si="28"/>
        <v>1.6608385201609741</v>
      </c>
      <c r="Q194" s="2">
        <f t="shared" si="29"/>
        <v>1.3203890096480603E-3</v>
      </c>
      <c r="R194" s="2">
        <f t="shared" si="30"/>
        <v>7.9501347880592483E-4</v>
      </c>
    </row>
    <row r="195" spans="6:18" x14ac:dyDescent="0.15">
      <c r="F195" s="1">
        <v>43483</v>
      </c>
      <c r="G195">
        <f t="shared" si="24"/>
        <v>33374417462.043011</v>
      </c>
      <c r="H195">
        <f t="shared" si="25"/>
        <v>26461046.096041203</v>
      </c>
      <c r="I195">
        <v>67000000</v>
      </c>
      <c r="J195">
        <v>1</v>
      </c>
      <c r="K195">
        <f t="shared" si="23"/>
        <v>157647058.82352939</v>
      </c>
      <c r="L195">
        <f t="shared" si="26"/>
        <v>53121.229470179736</v>
      </c>
      <c r="M195">
        <f t="shared" si="27"/>
        <v>53121.229470179736</v>
      </c>
      <c r="O195">
        <v>20000000000</v>
      </c>
      <c r="P195" s="2">
        <f t="shared" si="28"/>
        <v>1.6687208731021506</v>
      </c>
      <c r="Q195" s="2">
        <f t="shared" si="29"/>
        <v>1.32305230480206E-3</v>
      </c>
      <c r="R195" s="2">
        <f t="shared" si="30"/>
        <v>7.9285417119671258E-4</v>
      </c>
    </row>
    <row r="196" spans="6:18" x14ac:dyDescent="0.15">
      <c r="F196" s="1">
        <v>43484</v>
      </c>
      <c r="G196">
        <f t="shared" si="24"/>
        <v>33532064520.866539</v>
      </c>
      <c r="H196">
        <f t="shared" si="25"/>
        <v>26514167.325511381</v>
      </c>
      <c r="I196">
        <v>67000000</v>
      </c>
      <c r="J196">
        <v>1</v>
      </c>
      <c r="K196">
        <f t="shared" si="23"/>
        <v>157647058.82352939</v>
      </c>
      <c r="L196">
        <f t="shared" si="26"/>
        <v>52977.627121759913</v>
      </c>
      <c r="M196">
        <f t="shared" si="27"/>
        <v>52977.627121759913</v>
      </c>
      <c r="O196">
        <v>20000000000</v>
      </c>
      <c r="P196" s="2">
        <f t="shared" si="28"/>
        <v>1.676603226043327</v>
      </c>
      <c r="Q196" s="2">
        <f t="shared" si="29"/>
        <v>1.325708366275569E-3</v>
      </c>
      <c r="R196" s="2">
        <f t="shared" si="30"/>
        <v>7.9071085256358085E-4</v>
      </c>
    </row>
    <row r="197" spans="6:18" x14ac:dyDescent="0.15">
      <c r="F197" s="1">
        <v>43485</v>
      </c>
      <c r="G197">
        <f t="shared" si="24"/>
        <v>33689711579.690067</v>
      </c>
      <c r="H197">
        <f t="shared" si="25"/>
        <v>26567144.952633142</v>
      </c>
      <c r="I197">
        <v>67000000</v>
      </c>
      <c r="J197">
        <v>1</v>
      </c>
      <c r="K197">
        <f t="shared" si="23"/>
        <v>157647058.82352939</v>
      </c>
      <c r="L197">
        <f t="shared" si="26"/>
        <v>52835.083126668782</v>
      </c>
      <c r="M197">
        <f t="shared" si="27"/>
        <v>52835.083126668782</v>
      </c>
      <c r="O197">
        <v>20000000000</v>
      </c>
      <c r="P197" s="2">
        <f t="shared" si="28"/>
        <v>1.6844855789845035</v>
      </c>
      <c r="Q197" s="2">
        <f t="shared" si="29"/>
        <v>1.3283572476316572E-3</v>
      </c>
      <c r="R197" s="2">
        <f t="shared" si="30"/>
        <v>7.8858333024878777E-4</v>
      </c>
    </row>
    <row r="198" spans="6:18" x14ac:dyDescent="0.15">
      <c r="F198" s="1">
        <v>43486</v>
      </c>
      <c r="G198">
        <f t="shared" si="24"/>
        <v>33847358638.513596</v>
      </c>
      <c r="H198">
        <f t="shared" si="25"/>
        <v>26619980.03575981</v>
      </c>
      <c r="I198">
        <v>67000000</v>
      </c>
      <c r="J198">
        <v>1</v>
      </c>
      <c r="K198">
        <f t="shared" ref="K198:K261" si="31">I198/0.51*1.2/J198</f>
        <v>157647058.82352939</v>
      </c>
      <c r="L198">
        <f t="shared" si="26"/>
        <v>52693.584791768299</v>
      </c>
      <c r="M198">
        <f t="shared" si="27"/>
        <v>52693.584791768299</v>
      </c>
      <c r="O198">
        <v>20000000000</v>
      </c>
      <c r="P198" s="2">
        <f t="shared" si="28"/>
        <v>1.6923679319256797</v>
      </c>
      <c r="Q198" s="2">
        <f t="shared" si="29"/>
        <v>1.3309990017879906E-3</v>
      </c>
      <c r="R198" s="2">
        <f t="shared" si="30"/>
        <v>7.8647141480251185E-4</v>
      </c>
    </row>
    <row r="199" spans="6:18" x14ac:dyDescent="0.15">
      <c r="F199" s="1">
        <v>43487</v>
      </c>
      <c r="G199">
        <f t="shared" si="24"/>
        <v>34005005697.337124</v>
      </c>
      <c r="H199">
        <f t="shared" si="25"/>
        <v>26672673.620551579</v>
      </c>
      <c r="I199">
        <v>67000000</v>
      </c>
      <c r="J199">
        <v>1</v>
      </c>
      <c r="K199">
        <f t="shared" si="31"/>
        <v>157647058.82352939</v>
      </c>
      <c r="L199">
        <f t="shared" si="26"/>
        <v>52553.119634292496</v>
      </c>
      <c r="M199">
        <f t="shared" si="27"/>
        <v>52553.119634292496</v>
      </c>
      <c r="O199">
        <v>20000000000</v>
      </c>
      <c r="P199" s="2">
        <f t="shared" si="28"/>
        <v>1.7002502848668561</v>
      </c>
      <c r="Q199" s="2">
        <f t="shared" si="29"/>
        <v>1.333633681027579E-3</v>
      </c>
      <c r="R199" s="2">
        <f t="shared" si="30"/>
        <v>7.8437491991481339E-4</v>
      </c>
    </row>
    <row r="200" spans="6:18" x14ac:dyDescent="0.15">
      <c r="F200" s="1">
        <v>43488</v>
      </c>
      <c r="G200">
        <f t="shared" si="24"/>
        <v>34162652756.160652</v>
      </c>
      <c r="H200">
        <f t="shared" si="25"/>
        <v>26725226.740185872</v>
      </c>
      <c r="I200">
        <v>67000000</v>
      </c>
      <c r="J200">
        <v>1</v>
      </c>
      <c r="K200">
        <f t="shared" si="31"/>
        <v>157647058.82352939</v>
      </c>
      <c r="L200">
        <f t="shared" si="26"/>
        <v>52413.675377406136</v>
      </c>
      <c r="M200">
        <f t="shared" si="27"/>
        <v>52413.675377406136</v>
      </c>
      <c r="O200">
        <v>20000000000</v>
      </c>
      <c r="P200" s="2">
        <f t="shared" si="28"/>
        <v>1.7081326378080326</v>
      </c>
      <c r="Q200" s="2">
        <f t="shared" si="29"/>
        <v>1.3362613370092936E-3</v>
      </c>
      <c r="R200" s="2">
        <f t="shared" si="30"/>
        <v>7.8229366234934528E-4</v>
      </c>
    </row>
    <row r="201" spans="6:18" x14ac:dyDescent="0.15">
      <c r="F201" s="1">
        <v>43489</v>
      </c>
      <c r="G201">
        <f t="shared" si="24"/>
        <v>34320299814.98418</v>
      </c>
      <c r="H201">
        <f t="shared" si="25"/>
        <v>26777640.415563278</v>
      </c>
      <c r="I201">
        <v>67000000</v>
      </c>
      <c r="J201">
        <v>1</v>
      </c>
      <c r="K201">
        <f t="shared" si="31"/>
        <v>157647058.82352939</v>
      </c>
      <c r="L201">
        <f t="shared" si="26"/>
        <v>52275.239945877103</v>
      </c>
      <c r="M201">
        <f t="shared" si="27"/>
        <v>52275.239945877103</v>
      </c>
      <c r="O201">
        <v>20000000000</v>
      </c>
      <c r="P201" s="2">
        <f t="shared" si="28"/>
        <v>1.716014990749209</v>
      </c>
      <c r="Q201" s="2">
        <f t="shared" si="29"/>
        <v>1.3388820207781639E-3</v>
      </c>
      <c r="R201" s="2">
        <f t="shared" si="30"/>
        <v>7.8022746187876276E-4</v>
      </c>
    </row>
    <row r="202" spans="6:18" x14ac:dyDescent="0.15">
      <c r="F202" s="1">
        <v>43490</v>
      </c>
      <c r="G202">
        <f t="shared" si="24"/>
        <v>34477946873.807709</v>
      </c>
      <c r="H202">
        <f t="shared" si="25"/>
        <v>26829915.655509155</v>
      </c>
      <c r="I202">
        <v>67000000</v>
      </c>
      <c r="J202">
        <v>1</v>
      </c>
      <c r="K202">
        <f t="shared" si="31"/>
        <v>157647058.82352939</v>
      </c>
      <c r="L202">
        <f t="shared" si="26"/>
        <v>52137.801461859148</v>
      </c>
      <c r="M202">
        <f t="shared" si="27"/>
        <v>52137.801461859148</v>
      </c>
      <c r="O202">
        <v>20000000000</v>
      </c>
      <c r="P202" s="2">
        <f t="shared" si="28"/>
        <v>1.7238973436903855</v>
      </c>
      <c r="Q202" s="2">
        <f t="shared" si="29"/>
        <v>1.3414957827754578E-3</v>
      </c>
      <c r="R202" s="2">
        <f t="shared" si="30"/>
        <v>7.7817614122177819E-4</v>
      </c>
    </row>
    <row r="203" spans="6:18" x14ac:dyDescent="0.15">
      <c r="F203" s="1">
        <v>43491</v>
      </c>
      <c r="G203">
        <f t="shared" si="24"/>
        <v>34635593932.631241</v>
      </c>
      <c r="H203">
        <f t="shared" si="25"/>
        <v>26882053.456971016</v>
      </c>
      <c r="I203">
        <v>67000000</v>
      </c>
      <c r="J203">
        <v>1</v>
      </c>
      <c r="K203">
        <f t="shared" si="31"/>
        <v>157647058.82352939</v>
      </c>
      <c r="L203">
        <f t="shared" si="26"/>
        <v>52001.348240781561</v>
      </c>
      <c r="M203">
        <f t="shared" si="27"/>
        <v>52001.348240781561</v>
      </c>
      <c r="O203">
        <v>20000000000</v>
      </c>
      <c r="P203" s="2">
        <f t="shared" si="28"/>
        <v>1.7317796966315619</v>
      </c>
      <c r="Q203" s="2">
        <f t="shared" si="29"/>
        <v>1.3441026728485508E-3</v>
      </c>
      <c r="R203" s="2">
        <f t="shared" si="30"/>
        <v>7.7613952598181433E-4</v>
      </c>
    </row>
    <row r="204" spans="6:18" x14ac:dyDescent="0.15">
      <c r="F204" s="1">
        <v>43492</v>
      </c>
      <c r="G204">
        <f t="shared" si="24"/>
        <v>34793240991.454773</v>
      </c>
      <c r="H204">
        <f t="shared" si="25"/>
        <v>26934054.805211797</v>
      </c>
      <c r="I204">
        <v>67000000</v>
      </c>
      <c r="J204">
        <v>1</v>
      </c>
      <c r="K204">
        <f t="shared" si="31"/>
        <v>157647058.82352939</v>
      </c>
      <c r="L204">
        <f t="shared" si="26"/>
        <v>51865.868787342806</v>
      </c>
      <c r="M204">
        <f t="shared" si="27"/>
        <v>51865.868787342806</v>
      </c>
      <c r="O204">
        <v>20000000000</v>
      </c>
      <c r="P204" s="2">
        <f t="shared" si="28"/>
        <v>1.7396620495727386</v>
      </c>
      <c r="Q204" s="2">
        <f t="shared" si="29"/>
        <v>1.3467027402605898E-3</v>
      </c>
      <c r="R204" s="2">
        <f t="shared" si="30"/>
        <v>7.7411744458720608E-4</v>
      </c>
    </row>
    <row r="205" spans="6:18" x14ac:dyDescent="0.15">
      <c r="F205" s="1">
        <v>43493</v>
      </c>
      <c r="G205">
        <f t="shared" si="24"/>
        <v>34950888050.278305</v>
      </c>
      <c r="H205">
        <f t="shared" si="25"/>
        <v>26985920.673999142</v>
      </c>
      <c r="I205">
        <v>67000000</v>
      </c>
      <c r="J205">
        <v>1</v>
      </c>
      <c r="K205">
        <f t="shared" si="31"/>
        <v>157647058.82352939</v>
      </c>
      <c r="L205">
        <f t="shared" si="26"/>
        <v>51731.351791604771</v>
      </c>
      <c r="M205">
        <f t="shared" si="27"/>
        <v>51731.351791604771</v>
      </c>
      <c r="O205">
        <v>20000000000</v>
      </c>
      <c r="P205" s="2">
        <f t="shared" si="28"/>
        <v>1.7475444025139153</v>
      </c>
      <c r="Q205" s="2">
        <f t="shared" si="29"/>
        <v>1.3492960336999572E-3</v>
      </c>
      <c r="R205" s="2">
        <f t="shared" si="30"/>
        <v>7.7210972823290713E-4</v>
      </c>
    </row>
    <row r="206" spans="6:18" x14ac:dyDescent="0.15">
      <c r="F206" s="1">
        <v>43494</v>
      </c>
      <c r="G206">
        <f t="shared" si="24"/>
        <v>35108535109.101837</v>
      </c>
      <c r="H206">
        <f t="shared" si="25"/>
        <v>27037652.025790747</v>
      </c>
      <c r="I206">
        <v>67000000</v>
      </c>
      <c r="J206">
        <v>1</v>
      </c>
      <c r="K206">
        <f t="shared" si="31"/>
        <v>157647058.82352939</v>
      </c>
      <c r="L206">
        <f t="shared" si="26"/>
        <v>51597.786125184852</v>
      </c>
      <c r="M206">
        <f t="shared" si="27"/>
        <v>51597.786125184852</v>
      </c>
      <c r="O206">
        <v>20000000000</v>
      </c>
      <c r="P206" s="2">
        <f t="shared" si="28"/>
        <v>1.7554267554550917</v>
      </c>
      <c r="Q206" s="2">
        <f t="shared" si="29"/>
        <v>1.3518826012895373E-3</v>
      </c>
      <c r="R206" s="2">
        <f t="shared" si="30"/>
        <v>7.7011621082365448E-4</v>
      </c>
    </row>
    <row r="207" spans="6:18" x14ac:dyDescent="0.15">
      <c r="F207" s="1">
        <v>43495</v>
      </c>
      <c r="G207">
        <f t="shared" si="24"/>
        <v>35266182167.925369</v>
      </c>
      <c r="H207">
        <f t="shared" si="25"/>
        <v>27089249.81191593</v>
      </c>
      <c r="I207">
        <v>67000000</v>
      </c>
      <c r="J207">
        <v>1</v>
      </c>
      <c r="K207">
        <f t="shared" si="31"/>
        <v>157647058.82352939</v>
      </c>
      <c r="L207">
        <f t="shared" si="26"/>
        <v>51465.16083754292</v>
      </c>
      <c r="M207">
        <f t="shared" si="27"/>
        <v>51465.16083754292</v>
      </c>
      <c r="O207">
        <v>20000000000</v>
      </c>
      <c r="P207" s="2">
        <f t="shared" si="28"/>
        <v>1.7633091083962684</v>
      </c>
      <c r="Q207" s="2">
        <f t="shared" si="29"/>
        <v>1.3544624905957965E-3</v>
      </c>
      <c r="R207" s="2">
        <f t="shared" si="30"/>
        <v>7.6813672891855105E-4</v>
      </c>
    </row>
    <row r="208" spans="6:18" x14ac:dyDescent="0.15">
      <c r="F208" s="1">
        <v>43496</v>
      </c>
      <c r="G208">
        <f t="shared" si="24"/>
        <v>35423829226.748901</v>
      </c>
      <c r="H208">
        <f t="shared" si="25"/>
        <v>27140714.972753473</v>
      </c>
      <c r="I208">
        <v>67000000</v>
      </c>
      <c r="J208">
        <v>1</v>
      </c>
      <c r="K208">
        <f t="shared" si="31"/>
        <v>157647058.82352939</v>
      </c>
      <c r="L208">
        <f t="shared" si="26"/>
        <v>51333.465152360463</v>
      </c>
      <c r="M208">
        <f t="shared" si="27"/>
        <v>51333.465152360463</v>
      </c>
      <c r="O208">
        <v>20000000000</v>
      </c>
      <c r="P208" s="2">
        <f t="shared" si="28"/>
        <v>1.7711914613374451</v>
      </c>
      <c r="Q208" s="2">
        <f t="shared" si="29"/>
        <v>1.3570357486376737E-3</v>
      </c>
      <c r="R208" s="2">
        <f t="shared" si="30"/>
        <v>7.6617112167702182E-4</v>
      </c>
    </row>
    <row r="209" spans="6:18" x14ac:dyDescent="0.15">
      <c r="F209" s="1">
        <v>43497</v>
      </c>
      <c r="G209">
        <f t="shared" si="24"/>
        <v>35581476285.572433</v>
      </c>
      <c r="H209">
        <f t="shared" si="25"/>
        <v>27192048.437905833</v>
      </c>
      <c r="I209">
        <v>67000000</v>
      </c>
      <c r="J209">
        <v>1</v>
      </c>
      <c r="K209">
        <f t="shared" si="31"/>
        <v>157647058.82352939</v>
      </c>
      <c r="L209">
        <f t="shared" si="26"/>
        <v>51202.688464009036</v>
      </c>
      <c r="M209">
        <f t="shared" si="27"/>
        <v>51202.688464009036</v>
      </c>
      <c r="O209">
        <v>20000000000</v>
      </c>
      <c r="P209" s="2">
        <f t="shared" si="28"/>
        <v>1.7790738142786218</v>
      </c>
      <c r="Q209" s="2">
        <f t="shared" si="29"/>
        <v>1.3596024218952916E-3</v>
      </c>
      <c r="R209" s="2">
        <f t="shared" si="30"/>
        <v>7.6421923080610503E-4</v>
      </c>
    </row>
    <row r="210" spans="6:18" x14ac:dyDescent="0.15">
      <c r="F210" s="1">
        <v>43498</v>
      </c>
      <c r="G210">
        <f t="shared" si="24"/>
        <v>35739123344.395966</v>
      </c>
      <c r="H210">
        <f t="shared" si="25"/>
        <v>27243251.126369841</v>
      </c>
      <c r="I210">
        <v>67000000</v>
      </c>
      <c r="J210">
        <v>1</v>
      </c>
      <c r="K210">
        <f t="shared" si="31"/>
        <v>157647058.82352939</v>
      </c>
      <c r="L210">
        <f t="shared" si="26"/>
        <v>51072.820334105738</v>
      </c>
      <c r="M210">
        <f t="shared" si="27"/>
        <v>51072.820334105738</v>
      </c>
      <c r="O210">
        <v>20000000000</v>
      </c>
      <c r="P210" s="2">
        <f t="shared" si="28"/>
        <v>1.7869561672197982</v>
      </c>
      <c r="Q210" s="2">
        <f t="shared" si="29"/>
        <v>1.362162556318492E-3</v>
      </c>
      <c r="R210" s="2">
        <f t="shared" si="30"/>
        <v>7.6228090050904087E-4</v>
      </c>
    </row>
    <row r="211" spans="6:18" x14ac:dyDescent="0.15">
      <c r="F211" s="1">
        <v>43499</v>
      </c>
      <c r="G211">
        <f t="shared" si="24"/>
        <v>35896770403.219498</v>
      </c>
      <c r="H211">
        <f t="shared" si="25"/>
        <v>27294323.946703948</v>
      </c>
      <c r="I211">
        <v>67000000</v>
      </c>
      <c r="J211">
        <v>1</v>
      </c>
      <c r="K211">
        <f t="shared" si="31"/>
        <v>157647058.82352939</v>
      </c>
      <c r="L211">
        <f t="shared" si="26"/>
        <v>50943.85048815285</v>
      </c>
      <c r="M211">
        <f t="shared" si="27"/>
        <v>50943.85048815285</v>
      </c>
      <c r="O211">
        <v>20000000000</v>
      </c>
      <c r="P211" s="2">
        <f t="shared" si="28"/>
        <v>1.7948385201609749</v>
      </c>
      <c r="Q211" s="2">
        <f t="shared" si="29"/>
        <v>1.3647161973351974E-3</v>
      </c>
      <c r="R211" s="2">
        <f t="shared" si="30"/>
        <v>7.6035597743511721E-4</v>
      </c>
    </row>
    <row r="212" spans="6:18" x14ac:dyDescent="0.15">
      <c r="F212" s="1">
        <v>43500</v>
      </c>
      <c r="G212">
        <f t="shared" ref="G212:G275" si="32">G211+K211</f>
        <v>36054417462.04303</v>
      </c>
      <c r="H212">
        <f t="shared" ref="H212:H275" si="33">H211+M211</f>
        <v>27345267.7971921</v>
      </c>
      <c r="I212">
        <v>67000000</v>
      </c>
      <c r="J212">
        <v>1</v>
      </c>
      <c r="K212">
        <f t="shared" si="31"/>
        <v>157647058.82352939</v>
      </c>
      <c r="L212">
        <f t="shared" ref="L212:L275" si="34">I212*H212/G212</f>
        <v>50815.768812259506</v>
      </c>
      <c r="M212">
        <f t="shared" ref="M212:M275" si="35">L212/J212</f>
        <v>50815.768812259506</v>
      </c>
      <c r="O212">
        <v>20000000000</v>
      </c>
      <c r="P212" s="2">
        <f t="shared" ref="P212:P275" si="36">G212/O212</f>
        <v>1.8027208731021516</v>
      </c>
      <c r="Q212" s="2">
        <f t="shared" ref="Q212:Q275" si="37">H212/O212</f>
        <v>1.367263389859605E-3</v>
      </c>
      <c r="R212" s="2">
        <f t="shared" ref="R212:R275" si="38">H212/G212</f>
        <v>7.5844431063073895E-4</v>
      </c>
    </row>
    <row r="213" spans="6:18" x14ac:dyDescent="0.15">
      <c r="F213" s="1">
        <v>43501</v>
      </c>
      <c r="G213">
        <f t="shared" si="32"/>
        <v>36212064520.866562</v>
      </c>
      <c r="H213">
        <f t="shared" si="33"/>
        <v>27396083.566004358</v>
      </c>
      <c r="I213">
        <v>67000000</v>
      </c>
      <c r="J213">
        <v>1</v>
      </c>
      <c r="K213">
        <f t="shared" si="31"/>
        <v>157647058.82352939</v>
      </c>
      <c r="L213">
        <f t="shared" si="34"/>
        <v>50688.565349942859</v>
      </c>
      <c r="M213">
        <f t="shared" si="35"/>
        <v>50688.565349942859</v>
      </c>
      <c r="O213">
        <v>20000000000</v>
      </c>
      <c r="P213" s="2">
        <f t="shared" si="36"/>
        <v>1.810603226043328</v>
      </c>
      <c r="Q213" s="2">
        <f t="shared" si="37"/>
        <v>1.369804178300218E-3</v>
      </c>
      <c r="R213" s="2">
        <f t="shared" si="38"/>
        <v>7.5654575149168449E-4</v>
      </c>
    </row>
    <row r="214" spans="6:18" x14ac:dyDescent="0.15">
      <c r="F214" s="1">
        <v>43502</v>
      </c>
      <c r="G214">
        <f t="shared" si="32"/>
        <v>36369711579.690094</v>
      </c>
      <c r="H214">
        <f t="shared" si="33"/>
        <v>27446772.131354302</v>
      </c>
      <c r="I214">
        <v>67000000</v>
      </c>
      <c r="J214">
        <v>1</v>
      </c>
      <c r="K214">
        <f t="shared" si="31"/>
        <v>157647058.82352939</v>
      </c>
      <c r="L214">
        <f t="shared" si="34"/>
        <v>50562.230299006616</v>
      </c>
      <c r="M214">
        <f t="shared" si="35"/>
        <v>50562.230299006616</v>
      </c>
      <c r="O214">
        <v>20000000000</v>
      </c>
      <c r="P214" s="2">
        <f t="shared" si="36"/>
        <v>1.8184855789845047</v>
      </c>
      <c r="Q214" s="2">
        <f t="shared" si="37"/>
        <v>1.3723386065677152E-3</v>
      </c>
      <c r="R214" s="2">
        <f t="shared" si="38"/>
        <v>7.5466015371651661E-4</v>
      </c>
    </row>
    <row r="215" spans="6:18" x14ac:dyDescent="0.15">
      <c r="F215" s="1">
        <v>43503</v>
      </c>
      <c r="G215">
        <f t="shared" si="32"/>
        <v>36527358638.513626</v>
      </c>
      <c r="H215">
        <f t="shared" si="33"/>
        <v>27497334.361653309</v>
      </c>
      <c r="I215">
        <v>67000000</v>
      </c>
      <c r="J215">
        <v>1</v>
      </c>
      <c r="K215">
        <f t="shared" si="31"/>
        <v>157647058.82352939</v>
      </c>
      <c r="L215">
        <f t="shared" si="34"/>
        <v>50436.754008494594</v>
      </c>
      <c r="M215">
        <f t="shared" si="35"/>
        <v>50436.754008494594</v>
      </c>
      <c r="O215">
        <v>20000000000</v>
      </c>
      <c r="P215" s="2">
        <f t="shared" si="36"/>
        <v>1.8263679319256814</v>
      </c>
      <c r="Q215" s="2">
        <f t="shared" si="37"/>
        <v>1.3748667180826656E-3</v>
      </c>
      <c r="R215" s="2">
        <f t="shared" si="38"/>
        <v>7.527873732611133E-4</v>
      </c>
    </row>
    <row r="216" spans="6:18" x14ac:dyDescent="0.15">
      <c r="F216" s="1">
        <v>43504</v>
      </c>
      <c r="G216">
        <f t="shared" si="32"/>
        <v>36685005697.337158</v>
      </c>
      <c r="H216">
        <f t="shared" si="33"/>
        <v>27547771.115661804</v>
      </c>
      <c r="I216">
        <v>67000000</v>
      </c>
      <c r="J216">
        <v>1</v>
      </c>
      <c r="K216">
        <f t="shared" si="31"/>
        <v>157647058.82352939</v>
      </c>
      <c r="L216">
        <f t="shared" si="34"/>
        <v>50312.126975717329</v>
      </c>
      <c r="M216">
        <f t="shared" si="35"/>
        <v>50312.126975717329</v>
      </c>
      <c r="O216">
        <v>20000000000</v>
      </c>
      <c r="P216" s="2">
        <f t="shared" si="36"/>
        <v>1.8342502848668578</v>
      </c>
      <c r="Q216" s="2">
        <f t="shared" si="37"/>
        <v>1.3773885557830901E-3</v>
      </c>
      <c r="R216" s="2">
        <f t="shared" si="38"/>
        <v>7.5092726829428856E-4</v>
      </c>
    </row>
    <row r="217" spans="6:18" x14ac:dyDescent="0.15">
      <c r="F217" s="1">
        <v>43505</v>
      </c>
      <c r="G217">
        <f t="shared" si="32"/>
        <v>36842652756.16069</v>
      </c>
      <c r="H217">
        <f t="shared" si="33"/>
        <v>27598083.242637523</v>
      </c>
      <c r="I217">
        <v>67000000</v>
      </c>
      <c r="J217">
        <v>1</v>
      </c>
      <c r="K217">
        <f t="shared" si="31"/>
        <v>157647058.82352939</v>
      </c>
      <c r="L217">
        <f t="shared" si="34"/>
        <v>50188.339843349611</v>
      </c>
      <c r="M217">
        <f t="shared" si="35"/>
        <v>50188.339843349611</v>
      </c>
      <c r="O217">
        <v>20000000000</v>
      </c>
      <c r="P217" s="2">
        <f t="shared" si="36"/>
        <v>1.8421326378080345</v>
      </c>
      <c r="Q217" s="2">
        <f t="shared" si="37"/>
        <v>1.3799041621318762E-3</v>
      </c>
      <c r="R217" s="2">
        <f t="shared" si="38"/>
        <v>7.4907969915447188E-4</v>
      </c>
    </row>
    <row r="218" spans="6:18" x14ac:dyDescent="0.15">
      <c r="F218" s="1">
        <v>43506</v>
      </c>
      <c r="G218">
        <f t="shared" si="32"/>
        <v>37000299814.984222</v>
      </c>
      <c r="H218">
        <f t="shared" si="33"/>
        <v>27648271.582480874</v>
      </c>
      <c r="I218">
        <v>67000000</v>
      </c>
      <c r="J218">
        <v>1</v>
      </c>
      <c r="K218">
        <f t="shared" si="31"/>
        <v>157647058.82352939</v>
      </c>
      <c r="L218">
        <f t="shared" si="34"/>
        <v>50065.383396596902</v>
      </c>
      <c r="M218">
        <f t="shared" si="35"/>
        <v>50065.383396596902</v>
      </c>
      <c r="O218">
        <v>20000000000</v>
      </c>
      <c r="P218" s="2">
        <f t="shared" si="36"/>
        <v>1.8500149907492112</v>
      </c>
      <c r="Q218" s="2">
        <f t="shared" si="37"/>
        <v>1.3824135791240437E-3</v>
      </c>
      <c r="R218" s="2">
        <f t="shared" si="38"/>
        <v>7.4724452830741647E-4</v>
      </c>
    </row>
    <row r="219" spans="6:18" x14ac:dyDescent="0.15">
      <c r="F219" s="1">
        <v>43507</v>
      </c>
      <c r="G219">
        <f t="shared" si="32"/>
        <v>37157946873.807755</v>
      </c>
      <c r="H219">
        <f t="shared" si="33"/>
        <v>27698336.96587747</v>
      </c>
      <c r="I219">
        <v>67000000</v>
      </c>
      <c r="J219">
        <v>1</v>
      </c>
      <c r="K219">
        <f t="shared" si="31"/>
        <v>157647058.82352939</v>
      </c>
      <c r="L219">
        <f t="shared" si="34"/>
        <v>49943.248560428845</v>
      </c>
      <c r="M219">
        <f t="shared" si="35"/>
        <v>49943.248560428845</v>
      </c>
      <c r="O219">
        <v>20000000000</v>
      </c>
      <c r="P219" s="2">
        <f t="shared" si="36"/>
        <v>1.8578973436903876</v>
      </c>
      <c r="Q219" s="2">
        <f t="shared" si="37"/>
        <v>1.3849168482938734E-3</v>
      </c>
      <c r="R219" s="2">
        <f t="shared" si="38"/>
        <v>7.4542162030490804E-4</v>
      </c>
    </row>
    <row r="220" spans="6:18" x14ac:dyDescent="0.15">
      <c r="F220" s="1">
        <v>43508</v>
      </c>
      <c r="G220">
        <f t="shared" si="32"/>
        <v>37315593932.631287</v>
      </c>
      <c r="H220">
        <f t="shared" si="33"/>
        <v>27748280.214437898</v>
      </c>
      <c r="I220">
        <v>67000000</v>
      </c>
      <c r="J220">
        <v>1</v>
      </c>
      <c r="K220">
        <f t="shared" si="31"/>
        <v>157647058.82352939</v>
      </c>
      <c r="L220">
        <f t="shared" si="34"/>
        <v>49821.926396877891</v>
      </c>
      <c r="M220">
        <f t="shared" si="35"/>
        <v>49821.926396877891</v>
      </c>
      <c r="O220">
        <v>20000000000</v>
      </c>
      <c r="P220" s="2">
        <f t="shared" si="36"/>
        <v>1.8657796966315643</v>
      </c>
      <c r="Q220" s="2">
        <f t="shared" si="37"/>
        <v>1.387414010721895E-3</v>
      </c>
      <c r="R220" s="2">
        <f t="shared" si="38"/>
        <v>7.4361084174444619E-4</v>
      </c>
    </row>
    <row r="221" spans="6:18" x14ac:dyDescent="0.15">
      <c r="F221" s="1">
        <v>43509</v>
      </c>
      <c r="G221">
        <f t="shared" si="32"/>
        <v>37473240991.454819</v>
      </c>
      <c r="H221">
        <f t="shared" si="33"/>
        <v>27798102.140834775</v>
      </c>
      <c r="I221">
        <v>67000000</v>
      </c>
      <c r="J221">
        <v>1</v>
      </c>
      <c r="K221">
        <f t="shared" si="31"/>
        <v>157647058.82352939</v>
      </c>
      <c r="L221">
        <f t="shared" si="34"/>
        <v>49701.408102401329</v>
      </c>
      <c r="M221">
        <f t="shared" si="35"/>
        <v>49701.408102401329</v>
      </c>
      <c r="O221">
        <v>20000000000</v>
      </c>
      <c r="P221" s="2">
        <f t="shared" si="36"/>
        <v>1.873662049572741</v>
      </c>
      <c r="Q221" s="2">
        <f t="shared" si="37"/>
        <v>1.3899051070417388E-3</v>
      </c>
      <c r="R221" s="2">
        <f t="shared" si="38"/>
        <v>7.4181206122987046E-4</v>
      </c>
    </row>
    <row r="222" spans="6:18" x14ac:dyDescent="0.15">
      <c r="F222" s="1">
        <v>43510</v>
      </c>
      <c r="G222">
        <f t="shared" si="32"/>
        <v>37630888050.278351</v>
      </c>
      <c r="H222">
        <f t="shared" si="33"/>
        <v>27847803.548937175</v>
      </c>
      <c r="I222">
        <v>67000000</v>
      </c>
      <c r="J222">
        <v>1</v>
      </c>
      <c r="K222">
        <f t="shared" si="31"/>
        <v>157647058.82352939</v>
      </c>
      <c r="L222">
        <f t="shared" si="34"/>
        <v>49581.685005304826</v>
      </c>
      <c r="M222">
        <f t="shared" si="35"/>
        <v>49581.685005304826</v>
      </c>
      <c r="O222">
        <v>20000000000</v>
      </c>
      <c r="P222" s="2">
        <f t="shared" si="36"/>
        <v>1.8815444025139176</v>
      </c>
      <c r="Q222" s="2">
        <f t="shared" si="37"/>
        <v>1.3923901774468587E-3</v>
      </c>
      <c r="R222" s="2">
        <f t="shared" si="38"/>
        <v>7.4002514933290786E-4</v>
      </c>
    </row>
    <row r="223" spans="6:18" x14ac:dyDescent="0.15">
      <c r="F223" s="1">
        <v>43511</v>
      </c>
      <c r="G223">
        <f t="shared" si="32"/>
        <v>37788535109.101883</v>
      </c>
      <c r="H223">
        <f t="shared" si="33"/>
        <v>27897385.233942479</v>
      </c>
      <c r="I223">
        <v>67000000</v>
      </c>
      <c r="J223">
        <v>1</v>
      </c>
      <c r="K223">
        <f t="shared" si="31"/>
        <v>157647058.82352939</v>
      </c>
      <c r="L223">
        <f t="shared" si="34"/>
        <v>49462.748563226043</v>
      </c>
      <c r="M223">
        <f t="shared" si="35"/>
        <v>49462.748563226043</v>
      </c>
      <c r="O223">
        <v>20000000000</v>
      </c>
      <c r="P223" s="2">
        <f t="shared" si="36"/>
        <v>1.8894267554550941</v>
      </c>
      <c r="Q223" s="2">
        <f t="shared" si="37"/>
        <v>1.394869261697124E-3</v>
      </c>
      <c r="R223" s="2">
        <f t="shared" si="38"/>
        <v>7.3824997855561258E-4</v>
      </c>
    </row>
    <row r="224" spans="6:18" x14ac:dyDescent="0.15">
      <c r="F224" s="1">
        <v>43512</v>
      </c>
      <c r="G224">
        <f t="shared" si="32"/>
        <v>37946182167.925415</v>
      </c>
      <c r="H224">
        <f t="shared" si="33"/>
        <v>27946847.982505705</v>
      </c>
      <c r="I224">
        <v>67000000</v>
      </c>
      <c r="J224">
        <v>1</v>
      </c>
      <c r="K224">
        <f t="shared" si="31"/>
        <v>157647058.82352939</v>
      </c>
      <c r="L224">
        <f t="shared" si="34"/>
        <v>49344.590360676375</v>
      </c>
      <c r="M224">
        <f t="shared" si="35"/>
        <v>49344.590360676375</v>
      </c>
      <c r="O224">
        <v>20000000000</v>
      </c>
      <c r="P224" s="2">
        <f t="shared" si="36"/>
        <v>1.8973091083962708</v>
      </c>
      <c r="Q224" s="2">
        <f t="shared" si="37"/>
        <v>1.3973423991252853E-3</v>
      </c>
      <c r="R224" s="2">
        <f t="shared" si="38"/>
        <v>7.364864232936773E-4</v>
      </c>
    </row>
    <row r="225" spans="6:18" x14ac:dyDescent="0.15">
      <c r="F225" s="1">
        <v>43513</v>
      </c>
      <c r="G225">
        <f t="shared" si="32"/>
        <v>38103829226.748947</v>
      </c>
      <c r="H225">
        <f t="shared" si="33"/>
        <v>27996192.57286638</v>
      </c>
      <c r="I225">
        <v>67000000</v>
      </c>
      <c r="J225">
        <v>1</v>
      </c>
      <c r="K225">
        <f t="shared" si="31"/>
        <v>157647058.82352939</v>
      </c>
      <c r="L225">
        <f t="shared" si="34"/>
        <v>49227.202106639503</v>
      </c>
      <c r="M225">
        <f t="shared" si="35"/>
        <v>49227.202106639503</v>
      </c>
      <c r="O225">
        <v>20000000000</v>
      </c>
      <c r="P225" s="2">
        <f t="shared" si="36"/>
        <v>1.9051914613374474</v>
      </c>
      <c r="Q225" s="2">
        <f t="shared" si="37"/>
        <v>1.3998096286433189E-3</v>
      </c>
      <c r="R225" s="2">
        <f t="shared" si="38"/>
        <v>7.3473435980058951E-4</v>
      </c>
    </row>
    <row r="226" spans="6:18" x14ac:dyDescent="0.15">
      <c r="F226" s="1">
        <v>43514</v>
      </c>
      <c r="G226">
        <f t="shared" si="32"/>
        <v>38261476285.572479</v>
      </c>
      <c r="H226">
        <f t="shared" si="33"/>
        <v>28045419.77497302</v>
      </c>
      <c r="I226">
        <v>67000000</v>
      </c>
      <c r="J226">
        <v>1</v>
      </c>
      <c r="K226">
        <f t="shared" si="31"/>
        <v>157647058.82352939</v>
      </c>
      <c r="L226">
        <f t="shared" si="34"/>
        <v>49110.575632225045</v>
      </c>
      <c r="M226">
        <f t="shared" si="35"/>
        <v>49110.575632225045</v>
      </c>
      <c r="O226">
        <v>20000000000</v>
      </c>
      <c r="P226" s="2">
        <f t="shared" si="36"/>
        <v>1.9130738142786239</v>
      </c>
      <c r="Q226" s="2">
        <f t="shared" si="37"/>
        <v>1.402270988748651E-3</v>
      </c>
      <c r="R226" s="2">
        <f t="shared" si="38"/>
        <v>7.3299366615261271E-4</v>
      </c>
    </row>
    <row r="227" spans="6:18" x14ac:dyDescent="0.15">
      <c r="F227" s="1">
        <v>43515</v>
      </c>
      <c r="G227">
        <f t="shared" si="32"/>
        <v>38419123344.396011</v>
      </c>
      <c r="H227">
        <f t="shared" si="33"/>
        <v>28094530.350605246</v>
      </c>
      <c r="I227">
        <v>67000000</v>
      </c>
      <c r="J227">
        <v>1</v>
      </c>
      <c r="K227">
        <f t="shared" si="31"/>
        <v>157647058.82352939</v>
      </c>
      <c r="L227">
        <f t="shared" si="34"/>
        <v>48994.702888375956</v>
      </c>
      <c r="M227">
        <f t="shared" si="35"/>
        <v>48994.702888375956</v>
      </c>
      <c r="O227">
        <v>20000000000</v>
      </c>
      <c r="P227" s="2">
        <f t="shared" si="36"/>
        <v>1.9209561672198006</v>
      </c>
      <c r="Q227" s="2">
        <f t="shared" si="37"/>
        <v>1.4047265175302624E-3</v>
      </c>
      <c r="R227" s="2">
        <f t="shared" si="38"/>
        <v>7.3126422221456654E-4</v>
      </c>
    </row>
    <row r="228" spans="6:18" x14ac:dyDescent="0.15">
      <c r="F228" s="1">
        <v>43516</v>
      </c>
      <c r="G228">
        <f t="shared" si="32"/>
        <v>38576770403.219543</v>
      </c>
      <c r="H228">
        <f t="shared" si="33"/>
        <v>28143525.053493623</v>
      </c>
      <c r="I228">
        <v>67000000</v>
      </c>
      <c r="J228">
        <v>1</v>
      </c>
      <c r="K228">
        <f t="shared" si="31"/>
        <v>157647058.82352939</v>
      </c>
      <c r="L228">
        <f t="shared" si="34"/>
        <v>48879.575943628057</v>
      </c>
      <c r="M228">
        <f t="shared" si="35"/>
        <v>48879.575943628057</v>
      </c>
      <c r="O228">
        <v>20000000000</v>
      </c>
      <c r="P228" s="2">
        <f t="shared" si="36"/>
        <v>1.9288385201609772</v>
      </c>
      <c r="Q228" s="2">
        <f t="shared" si="37"/>
        <v>1.4071762526746811E-3</v>
      </c>
      <c r="R228" s="2">
        <f t="shared" si="38"/>
        <v>7.2954590960638886E-4</v>
      </c>
    </row>
    <row r="229" spans="6:18" x14ac:dyDescent="0.15">
      <c r="F229" s="1">
        <v>43517</v>
      </c>
      <c r="G229">
        <f t="shared" si="32"/>
        <v>38734417462.043076</v>
      </c>
      <c r="H229">
        <f t="shared" si="33"/>
        <v>28192404.629437249</v>
      </c>
      <c r="I229">
        <v>67000000</v>
      </c>
      <c r="J229">
        <v>1</v>
      </c>
      <c r="K229">
        <f t="shared" si="31"/>
        <v>157647058.82352939</v>
      </c>
      <c r="L229">
        <f t="shared" si="34"/>
        <v>48765.186981920466</v>
      </c>
      <c r="M229">
        <f t="shared" si="35"/>
        <v>48765.186981920466</v>
      </c>
      <c r="O229">
        <v>20000000000</v>
      </c>
      <c r="P229" s="2">
        <f t="shared" si="36"/>
        <v>1.9367208731021537</v>
      </c>
      <c r="Q229" s="2">
        <f t="shared" si="37"/>
        <v>1.4096202314718624E-3</v>
      </c>
      <c r="R229" s="2">
        <f t="shared" si="38"/>
        <v>7.278386116704547E-4</v>
      </c>
    </row>
    <row r="230" spans="6:18" x14ac:dyDescent="0.15">
      <c r="F230" s="1">
        <v>43518</v>
      </c>
      <c r="G230">
        <f t="shared" si="32"/>
        <v>38892064520.866608</v>
      </c>
      <c r="H230">
        <f t="shared" si="33"/>
        <v>28241169.816419169</v>
      </c>
      <c r="I230">
        <v>67000000</v>
      </c>
      <c r="J230">
        <v>1</v>
      </c>
      <c r="K230">
        <f t="shared" si="31"/>
        <v>157647058.82352939</v>
      </c>
      <c r="L230">
        <f t="shared" si="34"/>
        <v>48651.528300455531</v>
      </c>
      <c r="M230">
        <f t="shared" si="35"/>
        <v>48651.528300455531</v>
      </c>
      <c r="O230">
        <v>20000000000</v>
      </c>
      <c r="P230" s="2">
        <f t="shared" si="36"/>
        <v>1.9446032260433304</v>
      </c>
      <c r="Q230" s="2">
        <f t="shared" si="37"/>
        <v>1.4120584908209584E-3</v>
      </c>
      <c r="R230" s="2">
        <f t="shared" si="38"/>
        <v>7.2614221343963482E-4</v>
      </c>
    </row>
    <row r="231" spans="6:18" x14ac:dyDescent="0.15">
      <c r="F231" s="1">
        <v>43519</v>
      </c>
      <c r="G231">
        <f t="shared" si="32"/>
        <v>39049711579.69014</v>
      </c>
      <c r="H231">
        <f t="shared" si="33"/>
        <v>28289821.344719626</v>
      </c>
      <c r="I231">
        <v>67000000</v>
      </c>
      <c r="J231">
        <v>1</v>
      </c>
      <c r="K231">
        <f t="shared" si="31"/>
        <v>157647058.82352939</v>
      </c>
      <c r="L231">
        <f t="shared" si="34"/>
        <v>48538.592307606879</v>
      </c>
      <c r="M231">
        <f t="shared" si="35"/>
        <v>48538.592307606879</v>
      </c>
      <c r="O231">
        <v>20000000000</v>
      </c>
      <c r="P231" s="2">
        <f t="shared" si="36"/>
        <v>1.952485578984507</v>
      </c>
      <c r="Q231" s="2">
        <f t="shared" si="37"/>
        <v>1.4144910672359812E-3</v>
      </c>
      <c r="R231" s="2">
        <f t="shared" si="38"/>
        <v>7.2445660160607274E-4</v>
      </c>
    </row>
    <row r="232" spans="6:18" x14ac:dyDescent="0.15">
      <c r="F232" s="1">
        <v>43520</v>
      </c>
      <c r="G232">
        <f t="shared" si="32"/>
        <v>39207358638.513672</v>
      </c>
      <c r="H232">
        <f t="shared" si="33"/>
        <v>28338359.937027235</v>
      </c>
      <c r="I232">
        <v>67000000</v>
      </c>
      <c r="J232">
        <v>1</v>
      </c>
      <c r="K232">
        <f t="shared" si="31"/>
        <v>157647058.82352939</v>
      </c>
      <c r="L232">
        <f t="shared" si="34"/>
        <v>48426.371520874331</v>
      </c>
      <c r="M232">
        <f t="shared" si="35"/>
        <v>48426.371520874331</v>
      </c>
      <c r="O232">
        <v>20000000000</v>
      </c>
      <c r="P232" s="2">
        <f t="shared" si="36"/>
        <v>1.9603679319256837</v>
      </c>
      <c r="Q232" s="2">
        <f t="shared" si="37"/>
        <v>1.4169179968513618E-3</v>
      </c>
      <c r="R232" s="2">
        <f t="shared" si="38"/>
        <v>7.2278166449066164E-4</v>
      </c>
    </row>
    <row r="233" spans="6:18" x14ac:dyDescent="0.15">
      <c r="F233" s="1">
        <v>43521</v>
      </c>
      <c r="G233">
        <f t="shared" si="32"/>
        <v>39365005697.337204</v>
      </c>
      <c r="H233">
        <f t="shared" si="33"/>
        <v>28386786.308548108</v>
      </c>
      <c r="I233">
        <v>67000000</v>
      </c>
      <c r="J233">
        <v>1</v>
      </c>
      <c r="K233">
        <f t="shared" si="31"/>
        <v>157647058.82352939</v>
      </c>
      <c r="L233">
        <f t="shared" si="34"/>
        <v>48314.858564884591</v>
      </c>
      <c r="M233">
        <f t="shared" si="35"/>
        <v>48314.858564884591</v>
      </c>
      <c r="O233">
        <v>20000000000</v>
      </c>
      <c r="P233" s="2">
        <f t="shared" si="36"/>
        <v>1.9682502848668602</v>
      </c>
      <c r="Q233" s="2">
        <f t="shared" si="37"/>
        <v>1.4193393154274055E-3</v>
      </c>
      <c r="R233" s="2">
        <f t="shared" si="38"/>
        <v>7.2111729201320286E-4</v>
      </c>
    </row>
    <row r="234" spans="6:18" x14ac:dyDescent="0.15">
      <c r="F234" s="1">
        <v>43522</v>
      </c>
      <c r="G234">
        <f t="shared" si="32"/>
        <v>39522652756.160736</v>
      </c>
      <c r="H234">
        <f t="shared" si="33"/>
        <v>28435101.167112991</v>
      </c>
      <c r="I234">
        <v>67000000</v>
      </c>
      <c r="J234">
        <v>1</v>
      </c>
      <c r="K234">
        <f t="shared" si="31"/>
        <v>157647058.82352939</v>
      </c>
      <c r="L234">
        <f t="shared" si="34"/>
        <v>48204.046169436289</v>
      </c>
      <c r="M234">
        <f t="shared" si="35"/>
        <v>48204.046169436289</v>
      </c>
      <c r="O234">
        <v>20000000000</v>
      </c>
      <c r="P234" s="2">
        <f t="shared" si="36"/>
        <v>1.9761326378080368</v>
      </c>
      <c r="Q234" s="2">
        <f t="shared" si="37"/>
        <v>1.4217550583556495E-3</v>
      </c>
      <c r="R234" s="2">
        <f t="shared" si="38"/>
        <v>7.1946337566322811E-4</v>
      </c>
    </row>
    <row r="235" spans="6:18" x14ac:dyDescent="0.15">
      <c r="F235" s="1">
        <v>43523</v>
      </c>
      <c r="G235">
        <f t="shared" si="32"/>
        <v>39680299814.984268</v>
      </c>
      <c r="H235">
        <f t="shared" si="33"/>
        <v>28483305.213282429</v>
      </c>
      <c r="I235">
        <v>67000000</v>
      </c>
      <c r="J235">
        <v>1</v>
      </c>
      <c r="K235">
        <f t="shared" si="31"/>
        <v>157647058.82352939</v>
      </c>
      <c r="L235">
        <f t="shared" si="34"/>
        <v>48093.92716758835</v>
      </c>
      <c r="M235">
        <f t="shared" si="35"/>
        <v>48093.92716758835</v>
      </c>
      <c r="O235">
        <v>20000000000</v>
      </c>
      <c r="P235" s="2">
        <f t="shared" si="36"/>
        <v>1.9840149907492135</v>
      </c>
      <c r="Q235" s="2">
        <f t="shared" si="37"/>
        <v>1.4241652606641214E-3</v>
      </c>
      <c r="R235" s="2">
        <f t="shared" si="38"/>
        <v>7.1781980847146791E-4</v>
      </c>
    </row>
    <row r="236" spans="6:18" x14ac:dyDescent="0.15">
      <c r="F236" s="1">
        <v>43524</v>
      </c>
      <c r="G236">
        <f t="shared" si="32"/>
        <v>39837946873.8078</v>
      </c>
      <c r="H236">
        <f t="shared" si="33"/>
        <v>28531399.140450016</v>
      </c>
      <c r="I236">
        <v>67000000</v>
      </c>
      <c r="J236">
        <v>1</v>
      </c>
      <c r="K236">
        <f t="shared" si="31"/>
        <v>157647058.82352939</v>
      </c>
      <c r="L236">
        <f t="shared" si="34"/>
        <v>47984.494493790553</v>
      </c>
      <c r="M236">
        <f t="shared" si="35"/>
        <v>47984.494493790553</v>
      </c>
      <c r="O236">
        <v>20000000000</v>
      </c>
      <c r="P236" s="2">
        <f t="shared" si="36"/>
        <v>1.99189734369039</v>
      </c>
      <c r="Q236" s="2">
        <f t="shared" si="37"/>
        <v>1.4265699570225009E-3</v>
      </c>
      <c r="R236" s="2">
        <f t="shared" si="38"/>
        <v>7.1618648498194854E-4</v>
      </c>
    </row>
    <row r="237" spans="6:18" x14ac:dyDescent="0.15">
      <c r="F237" s="1">
        <v>43525</v>
      </c>
      <c r="G237">
        <f t="shared" si="32"/>
        <v>39995593932.631332</v>
      </c>
      <c r="H237">
        <f t="shared" si="33"/>
        <v>28579383.634943806</v>
      </c>
      <c r="I237">
        <v>67000000</v>
      </c>
      <c r="J237">
        <v>1</v>
      </c>
      <c r="K237">
        <f t="shared" si="31"/>
        <v>157647058.82352939</v>
      </c>
      <c r="L237">
        <f t="shared" si="34"/>
        <v>47875.741182055201</v>
      </c>
      <c r="M237">
        <f t="shared" si="35"/>
        <v>47875.741182055201</v>
      </c>
      <c r="O237">
        <v>20000000000</v>
      </c>
      <c r="P237" s="2">
        <f t="shared" si="36"/>
        <v>1.9997796966315666</v>
      </c>
      <c r="Q237" s="2">
        <f t="shared" si="37"/>
        <v>1.4289691817471902E-3</v>
      </c>
      <c r="R237" s="2">
        <f t="shared" si="38"/>
        <v>7.1456330122470445E-4</v>
      </c>
    </row>
    <row r="238" spans="6:18" x14ac:dyDescent="0.15">
      <c r="F238" s="1">
        <v>43526</v>
      </c>
      <c r="G238">
        <f t="shared" si="32"/>
        <v>40153240991.454865</v>
      </c>
      <c r="H238">
        <f t="shared" si="33"/>
        <v>28627259.376125861</v>
      </c>
      <c r="I238">
        <v>67000000</v>
      </c>
      <c r="J238">
        <v>1</v>
      </c>
      <c r="K238">
        <f t="shared" si="31"/>
        <v>157647058.82352939</v>
      </c>
      <c r="L238">
        <f t="shared" si="34"/>
        <v>47767.660364168711</v>
      </c>
      <c r="M238">
        <f t="shared" si="35"/>
        <v>47767.660364168711</v>
      </c>
      <c r="O238">
        <v>20000000000</v>
      </c>
      <c r="P238" s="2">
        <f t="shared" si="36"/>
        <v>2.0076620495727431</v>
      </c>
      <c r="Q238" s="2">
        <f t="shared" si="37"/>
        <v>1.431362968806293E-3</v>
      </c>
      <c r="R238" s="2">
        <f t="shared" si="38"/>
        <v>7.1295015468908517E-4</v>
      </c>
    </row>
    <row r="239" spans="6:18" x14ac:dyDescent="0.15">
      <c r="F239" s="1">
        <v>43527</v>
      </c>
      <c r="G239">
        <f t="shared" si="32"/>
        <v>40310888050.278397</v>
      </c>
      <c r="H239">
        <f t="shared" si="33"/>
        <v>28675027.036490031</v>
      </c>
      <c r="I239">
        <v>67000000</v>
      </c>
      <c r="J239">
        <v>1</v>
      </c>
      <c r="K239">
        <f t="shared" si="31"/>
        <v>157647058.82352939</v>
      </c>
      <c r="L239">
        <f t="shared" si="34"/>
        <v>47660.245267942279</v>
      </c>
      <c r="M239">
        <f t="shared" si="35"/>
        <v>47660.245267942279</v>
      </c>
      <c r="O239">
        <v>20000000000</v>
      </c>
      <c r="P239" s="2">
        <f t="shared" si="36"/>
        <v>2.0155444025139198</v>
      </c>
      <c r="Q239" s="2">
        <f t="shared" si="37"/>
        <v>1.4337513518245014E-3</v>
      </c>
      <c r="R239" s="2">
        <f t="shared" si="38"/>
        <v>7.1134694429764601E-4</v>
      </c>
    </row>
    <row r="240" spans="6:18" x14ac:dyDescent="0.15">
      <c r="F240" s="1">
        <v>43528</v>
      </c>
      <c r="G240">
        <f t="shared" si="32"/>
        <v>40468535109.101929</v>
      </c>
      <c r="H240">
        <f t="shared" si="33"/>
        <v>28722687.281757973</v>
      </c>
      <c r="I240">
        <v>67000000</v>
      </c>
      <c r="J240">
        <v>1</v>
      </c>
      <c r="K240">
        <f t="shared" si="31"/>
        <v>157647058.82352939</v>
      </c>
      <c r="L240">
        <f t="shared" si="34"/>
        <v>47553.489215500558</v>
      </c>
      <c r="M240">
        <f t="shared" si="35"/>
        <v>47553.489215500558</v>
      </c>
      <c r="O240">
        <v>20000000000</v>
      </c>
      <c r="P240" s="2">
        <f t="shared" si="36"/>
        <v>2.0234267554550964</v>
      </c>
      <c r="Q240" s="2">
        <f t="shared" si="37"/>
        <v>1.4361343640878987E-3</v>
      </c>
      <c r="R240" s="2">
        <f t="shared" si="38"/>
        <v>7.097535703806053E-4</v>
      </c>
    </row>
    <row r="241" spans="6:18" x14ac:dyDescent="0.15">
      <c r="F241" s="1">
        <v>43529</v>
      </c>
      <c r="G241">
        <f t="shared" si="32"/>
        <v>40626182167.925461</v>
      </c>
      <c r="H241">
        <f t="shared" si="33"/>
        <v>28770240.770973474</v>
      </c>
      <c r="I241">
        <v>67000000</v>
      </c>
      <c r="J241">
        <v>1</v>
      </c>
      <c r="K241">
        <f t="shared" si="31"/>
        <v>157647058.82352939</v>
      </c>
      <c r="L241">
        <f t="shared" si="34"/>
        <v>47447.385621607238</v>
      </c>
      <c r="M241">
        <f t="shared" si="35"/>
        <v>47447.385621607238</v>
      </c>
      <c r="O241">
        <v>20000000000</v>
      </c>
      <c r="P241" s="2">
        <f t="shared" si="36"/>
        <v>2.0313091083962731</v>
      </c>
      <c r="Q241" s="2">
        <f t="shared" si="37"/>
        <v>1.4385120385486737E-3</v>
      </c>
      <c r="R241" s="2">
        <f t="shared" si="38"/>
        <v>7.0816993465085425E-4</v>
      </c>
    </row>
    <row r="242" spans="6:18" x14ac:dyDescent="0.15">
      <c r="F242" s="1">
        <v>43530</v>
      </c>
      <c r="G242">
        <f t="shared" si="32"/>
        <v>40783829226.748993</v>
      </c>
      <c r="H242">
        <f t="shared" si="33"/>
        <v>28817688.156595081</v>
      </c>
      <c r="I242">
        <v>67000000</v>
      </c>
      <c r="J242">
        <v>1</v>
      </c>
      <c r="K242">
        <f t="shared" si="31"/>
        <v>157647058.82352939</v>
      </c>
      <c r="L242">
        <f t="shared" si="34"/>
        <v>47341.927992026838</v>
      </c>
      <c r="M242">
        <f t="shared" si="35"/>
        <v>47341.927992026838</v>
      </c>
      <c r="O242">
        <v>20000000000</v>
      </c>
      <c r="P242" s="2">
        <f t="shared" si="36"/>
        <v>2.0391914613374498</v>
      </c>
      <c r="Q242" s="2">
        <f t="shared" si="37"/>
        <v>1.440884407829754E-3</v>
      </c>
      <c r="R242" s="2">
        <f t="shared" si="38"/>
        <v>7.0659594017950507E-4</v>
      </c>
    </row>
    <row r="243" spans="6:18" x14ac:dyDescent="0.15">
      <c r="F243" s="1">
        <v>43531</v>
      </c>
      <c r="G243">
        <f t="shared" si="32"/>
        <v>40941476285.572525</v>
      </c>
      <c r="H243">
        <f t="shared" si="33"/>
        <v>28865030.084587108</v>
      </c>
      <c r="I243">
        <v>67000000</v>
      </c>
      <c r="J243">
        <v>1</v>
      </c>
      <c r="K243">
        <f t="shared" si="31"/>
        <v>157647058.82352939</v>
      </c>
      <c r="L243">
        <f t="shared" si="34"/>
        <v>47237.109921921612</v>
      </c>
      <c r="M243">
        <f t="shared" si="35"/>
        <v>47237.109921921612</v>
      </c>
      <c r="O243">
        <v>20000000000</v>
      </c>
      <c r="P243" s="2">
        <f t="shared" si="36"/>
        <v>2.0470738142786264</v>
      </c>
      <c r="Q243" s="2">
        <f t="shared" si="37"/>
        <v>1.4432515042293553E-3</v>
      </c>
      <c r="R243" s="2">
        <f t="shared" si="38"/>
        <v>7.0503149137196434E-4</v>
      </c>
    </row>
    <row r="244" spans="6:18" x14ac:dyDescent="0.15">
      <c r="F244" s="1">
        <v>43532</v>
      </c>
      <c r="G244">
        <f t="shared" si="32"/>
        <v>41099123344.396057</v>
      </c>
      <c r="H244">
        <f t="shared" si="33"/>
        <v>28912267.194509029</v>
      </c>
      <c r="I244">
        <v>67000000</v>
      </c>
      <c r="J244">
        <v>1</v>
      </c>
      <c r="K244">
        <f t="shared" si="31"/>
        <v>157647058.82352939</v>
      </c>
      <c r="L244">
        <f t="shared" si="34"/>
        <v>47132.925094282706</v>
      </c>
      <c r="M244">
        <f t="shared" si="35"/>
        <v>47132.925094282706</v>
      </c>
      <c r="O244">
        <v>20000000000</v>
      </c>
      <c r="P244" s="2">
        <f t="shared" si="36"/>
        <v>2.0549561672198027</v>
      </c>
      <c r="Q244" s="2">
        <f t="shared" si="37"/>
        <v>1.4456133597254516E-3</v>
      </c>
      <c r="R244" s="2">
        <f t="shared" si="38"/>
        <v>7.0347649394451796E-4</v>
      </c>
    </row>
    <row r="245" spans="6:18" x14ac:dyDescent="0.15">
      <c r="F245" s="1">
        <v>43533</v>
      </c>
      <c r="G245">
        <f t="shared" si="32"/>
        <v>41256770403.219589</v>
      </c>
      <c r="H245">
        <f t="shared" si="33"/>
        <v>28959400.119603314</v>
      </c>
      <c r="I245">
        <v>67000000</v>
      </c>
      <c r="J245">
        <v>1</v>
      </c>
      <c r="K245">
        <f t="shared" si="31"/>
        <v>157647058.82352939</v>
      </c>
      <c r="L245">
        <f t="shared" si="34"/>
        <v>47029.367278394791</v>
      </c>
      <c r="M245">
        <f t="shared" si="35"/>
        <v>47029.367278394791</v>
      </c>
      <c r="O245">
        <v>20000000000</v>
      </c>
      <c r="P245" s="2">
        <f t="shared" si="36"/>
        <v>2.0628385201609793</v>
      </c>
      <c r="Q245" s="2">
        <f t="shared" si="37"/>
        <v>1.4479700059801656E-3</v>
      </c>
      <c r="R245" s="2">
        <f t="shared" si="38"/>
        <v>7.0193085490141477E-4</v>
      </c>
    </row>
    <row r="246" spans="6:18" x14ac:dyDescent="0.15">
      <c r="F246" s="1">
        <v>43534</v>
      </c>
      <c r="G246">
        <f t="shared" si="32"/>
        <v>41414417462.043121</v>
      </c>
      <c r="H246">
        <f t="shared" si="33"/>
        <v>29006429.486881707</v>
      </c>
      <c r="I246">
        <v>67000000</v>
      </c>
      <c r="J246">
        <v>1</v>
      </c>
      <c r="K246">
        <f t="shared" si="31"/>
        <v>157647058.82352939</v>
      </c>
      <c r="L246">
        <f t="shared" si="34"/>
        <v>46926.430328333241</v>
      </c>
      <c r="M246">
        <f t="shared" si="35"/>
        <v>46926.430328333241</v>
      </c>
      <c r="O246">
        <v>20000000000</v>
      </c>
      <c r="P246" s="2">
        <f t="shared" si="36"/>
        <v>2.070720873102156</v>
      </c>
      <c r="Q246" s="2">
        <f t="shared" si="37"/>
        <v>1.4503214743440854E-3</v>
      </c>
      <c r="R246" s="2">
        <f t="shared" si="38"/>
        <v>7.0039448251243649E-4</v>
      </c>
    </row>
    <row r="247" spans="6:18" x14ac:dyDescent="0.15">
      <c r="F247" s="1">
        <v>43535</v>
      </c>
      <c r="G247">
        <f t="shared" si="32"/>
        <v>41572064520.866653</v>
      </c>
      <c r="H247">
        <f t="shared" si="33"/>
        <v>29053355.917210039</v>
      </c>
      <c r="I247">
        <v>67000000</v>
      </c>
      <c r="J247">
        <v>1</v>
      </c>
      <c r="K247">
        <f t="shared" si="31"/>
        <v>157647058.82352939</v>
      </c>
      <c r="L247">
        <f t="shared" si="34"/>
        <v>46824.108181493131</v>
      </c>
      <c r="M247">
        <f t="shared" si="35"/>
        <v>46824.108181493131</v>
      </c>
      <c r="O247">
        <v>20000000000</v>
      </c>
      <c r="P247" s="2">
        <f t="shared" si="36"/>
        <v>2.0786032260433327</v>
      </c>
      <c r="Q247" s="2">
        <f t="shared" si="37"/>
        <v>1.452667795860502E-3</v>
      </c>
      <c r="R247" s="2">
        <f t="shared" si="38"/>
        <v>6.9886728629094228E-4</v>
      </c>
    </row>
    <row r="248" spans="6:18" x14ac:dyDescent="0.15">
      <c r="F248" s="1">
        <v>43536</v>
      </c>
      <c r="G248">
        <f t="shared" si="32"/>
        <v>41729711579.690186</v>
      </c>
      <c r="H248">
        <f t="shared" si="33"/>
        <v>29100180.02539153</v>
      </c>
      <c r="I248">
        <v>67000000</v>
      </c>
      <c r="J248">
        <v>1</v>
      </c>
      <c r="K248">
        <f t="shared" si="31"/>
        <v>157647058.82352939</v>
      </c>
      <c r="L248">
        <f t="shared" si="34"/>
        <v>46722.394857149113</v>
      </c>
      <c r="M248">
        <f t="shared" si="35"/>
        <v>46722.394857149113</v>
      </c>
      <c r="O248">
        <v>20000000000</v>
      </c>
      <c r="P248" s="2">
        <f t="shared" si="36"/>
        <v>2.0864855789845094</v>
      </c>
      <c r="Q248" s="2">
        <f t="shared" si="37"/>
        <v>1.4550090012695764E-3</v>
      </c>
      <c r="R248" s="2">
        <f t="shared" si="38"/>
        <v>6.9734917697237479E-4</v>
      </c>
    </row>
    <row r="249" spans="6:18" x14ac:dyDescent="0.15">
      <c r="F249" s="1">
        <v>43537</v>
      </c>
      <c r="G249">
        <f t="shared" si="32"/>
        <v>41887358638.513718</v>
      </c>
      <c r="H249">
        <f t="shared" si="33"/>
        <v>29146902.42024868</v>
      </c>
      <c r="I249">
        <v>67000000</v>
      </c>
      <c r="J249">
        <v>1</v>
      </c>
      <c r="K249">
        <f t="shared" si="31"/>
        <v>157647058.82352939</v>
      </c>
      <c r="L249">
        <f t="shared" si="34"/>
        <v>46621.284455045643</v>
      </c>
      <c r="M249">
        <f t="shared" si="35"/>
        <v>46621.284455045643</v>
      </c>
      <c r="O249">
        <v>20000000000</v>
      </c>
      <c r="P249" s="2">
        <f t="shared" si="36"/>
        <v>2.094367931925686</v>
      </c>
      <c r="Q249" s="2">
        <f t="shared" si="37"/>
        <v>1.4573451210124341E-3</v>
      </c>
      <c r="R249" s="2">
        <f t="shared" si="38"/>
        <v>6.9584006649321857E-4</v>
      </c>
    </row>
    <row r="250" spans="6:18" x14ac:dyDescent="0.15">
      <c r="F250" s="1">
        <v>43538</v>
      </c>
      <c r="G250">
        <f t="shared" si="32"/>
        <v>42045005697.33725</v>
      </c>
      <c r="H250">
        <f t="shared" si="33"/>
        <v>29193523.704703726</v>
      </c>
      <c r="I250">
        <v>67000000</v>
      </c>
      <c r="J250">
        <v>1</v>
      </c>
      <c r="K250">
        <f t="shared" si="31"/>
        <v>157647058.82352939</v>
      </c>
      <c r="L250">
        <f t="shared" si="34"/>
        <v>46520.771154016584</v>
      </c>
      <c r="M250">
        <f t="shared" si="35"/>
        <v>46520.771154016584</v>
      </c>
      <c r="O250">
        <v>20000000000</v>
      </c>
      <c r="P250" s="2">
        <f t="shared" si="36"/>
        <v>2.1022502848668623</v>
      </c>
      <c r="Q250" s="2">
        <f t="shared" si="37"/>
        <v>1.4596761852351864E-3</v>
      </c>
      <c r="R250" s="2">
        <f t="shared" si="38"/>
        <v>6.9433986797039682E-4</v>
      </c>
    </row>
    <row r="251" spans="6:18" x14ac:dyDescent="0.15">
      <c r="F251" s="1">
        <v>43539</v>
      </c>
      <c r="G251">
        <f t="shared" si="32"/>
        <v>42202652756.160782</v>
      </c>
      <c r="H251">
        <f t="shared" si="33"/>
        <v>29240044.475857742</v>
      </c>
      <c r="I251">
        <v>67000000</v>
      </c>
      <c r="J251">
        <v>1</v>
      </c>
      <c r="K251">
        <f t="shared" si="31"/>
        <v>157647058.82352939</v>
      </c>
      <c r="L251">
        <f t="shared" si="34"/>
        <v>46420.849210633569</v>
      </c>
      <c r="M251">
        <f t="shared" si="35"/>
        <v>46420.849210633569</v>
      </c>
      <c r="O251">
        <v>20000000000</v>
      </c>
      <c r="P251" s="2">
        <f t="shared" si="36"/>
        <v>2.1101326378080389</v>
      </c>
      <c r="Q251" s="2">
        <f t="shared" si="37"/>
        <v>1.462002223792887E-3</v>
      </c>
      <c r="R251" s="2">
        <f t="shared" si="38"/>
        <v>6.9284849568109798E-4</v>
      </c>
    </row>
    <row r="252" spans="6:18" x14ac:dyDescent="0.15">
      <c r="F252" s="1">
        <v>43540</v>
      </c>
      <c r="G252">
        <f t="shared" si="32"/>
        <v>42360299814.984314</v>
      </c>
      <c r="H252">
        <f t="shared" si="33"/>
        <v>29286465.325068377</v>
      </c>
      <c r="I252">
        <v>67000000</v>
      </c>
      <c r="J252">
        <v>1</v>
      </c>
      <c r="K252">
        <f t="shared" si="31"/>
        <v>157647058.82352939</v>
      </c>
      <c r="L252">
        <f t="shared" si="34"/>
        <v>46321.512957882442</v>
      </c>
      <c r="M252">
        <f t="shared" si="35"/>
        <v>46321.512957882442</v>
      </c>
      <c r="O252">
        <v>20000000000</v>
      </c>
      <c r="P252" s="2">
        <f t="shared" si="36"/>
        <v>2.1180149907492156</v>
      </c>
      <c r="Q252" s="2">
        <f t="shared" si="37"/>
        <v>1.4643232662534188E-3</v>
      </c>
      <c r="R252" s="2">
        <f t="shared" si="38"/>
        <v>6.9136586504302158E-4</v>
      </c>
    </row>
    <row r="253" spans="6:18" x14ac:dyDescent="0.15">
      <c r="F253" s="1">
        <v>43541</v>
      </c>
      <c r="G253">
        <f t="shared" si="32"/>
        <v>42517946873.807846</v>
      </c>
      <c r="H253">
        <f t="shared" si="33"/>
        <v>29332786.838026259</v>
      </c>
      <c r="I253">
        <v>67000000</v>
      </c>
      <c r="J253">
        <v>1</v>
      </c>
      <c r="K253">
        <f t="shared" si="31"/>
        <v>157647058.82352939</v>
      </c>
      <c r="L253">
        <f t="shared" si="34"/>
        <v>46222.756803867043</v>
      </c>
      <c r="M253">
        <f t="shared" si="35"/>
        <v>46222.756803867043</v>
      </c>
      <c r="O253">
        <v>20000000000</v>
      </c>
      <c r="P253" s="2">
        <f t="shared" si="36"/>
        <v>2.1258973436903923</v>
      </c>
      <c r="Q253" s="2">
        <f t="shared" si="37"/>
        <v>1.4666393419013129E-3</v>
      </c>
      <c r="R253" s="2">
        <f t="shared" si="38"/>
        <v>6.8989189259503053E-4</v>
      </c>
    </row>
    <row r="254" spans="6:18" x14ac:dyDescent="0.15">
      <c r="F254" s="1">
        <v>43542</v>
      </c>
      <c r="G254">
        <f t="shared" si="32"/>
        <v>42675593932.631378</v>
      </c>
      <c r="H254">
        <f t="shared" si="33"/>
        <v>29379009.594830126</v>
      </c>
      <c r="I254">
        <v>67000000</v>
      </c>
      <c r="J254">
        <v>1</v>
      </c>
      <c r="K254">
        <f t="shared" si="31"/>
        <v>157647058.82352939</v>
      </c>
      <c r="L254">
        <f t="shared" si="34"/>
        <v>46124.575230539675</v>
      </c>
      <c r="M254">
        <f t="shared" si="35"/>
        <v>46124.575230539675</v>
      </c>
      <c r="O254">
        <v>20000000000</v>
      </c>
      <c r="P254" s="2">
        <f t="shared" si="36"/>
        <v>2.133779696631569</v>
      </c>
      <c r="Q254" s="2">
        <f t="shared" si="37"/>
        <v>1.4689504797415062E-3</v>
      </c>
      <c r="R254" s="2">
        <f t="shared" si="38"/>
        <v>6.8842649597820405E-4</v>
      </c>
    </row>
    <row r="255" spans="6:18" x14ac:dyDescent="0.15">
      <c r="F255" s="1">
        <v>43543</v>
      </c>
      <c r="G255">
        <f t="shared" si="32"/>
        <v>42833240991.45491</v>
      </c>
      <c r="H255">
        <f t="shared" si="33"/>
        <v>29425134.170060664</v>
      </c>
      <c r="I255">
        <v>67000000</v>
      </c>
      <c r="J255">
        <v>1</v>
      </c>
      <c r="K255">
        <f t="shared" si="31"/>
        <v>157647058.82352939</v>
      </c>
      <c r="L255">
        <f t="shared" si="34"/>
        <v>46026.962792457591</v>
      </c>
      <c r="M255">
        <f t="shared" si="35"/>
        <v>46026.962792457591</v>
      </c>
      <c r="O255">
        <v>20000000000</v>
      </c>
      <c r="P255" s="2">
        <f t="shared" si="36"/>
        <v>2.1416620495727456</v>
      </c>
      <c r="Q255" s="2">
        <f t="shared" si="37"/>
        <v>1.4712567085030331E-3</v>
      </c>
      <c r="R255" s="2">
        <f t="shared" si="38"/>
        <v>6.869695939172775E-4</v>
      </c>
    </row>
    <row r="256" spans="6:18" x14ac:dyDescent="0.15">
      <c r="F256" s="1">
        <v>43544</v>
      </c>
      <c r="G256">
        <f t="shared" si="32"/>
        <v>42990888050.278442</v>
      </c>
      <c r="H256">
        <f t="shared" si="33"/>
        <v>29471161.132853121</v>
      </c>
      <c r="I256">
        <v>67000000</v>
      </c>
      <c r="J256">
        <v>1</v>
      </c>
      <c r="K256">
        <f t="shared" si="31"/>
        <v>157647058.82352939</v>
      </c>
      <c r="L256">
        <f t="shared" si="34"/>
        <v>45929.914115565014</v>
      </c>
      <c r="M256">
        <f t="shared" si="35"/>
        <v>45929.914115565014</v>
      </c>
      <c r="O256">
        <v>20000000000</v>
      </c>
      <c r="P256" s="2">
        <f t="shared" si="36"/>
        <v>2.1495444025139223</v>
      </c>
      <c r="Q256" s="2">
        <f t="shared" si="37"/>
        <v>1.4735580566426561E-3</v>
      </c>
      <c r="R256" s="2">
        <f t="shared" si="38"/>
        <v>6.8552110620246286E-4</v>
      </c>
    </row>
    <row r="257" spans="6:18" x14ac:dyDescent="0.15">
      <c r="F257" s="1">
        <v>43545</v>
      </c>
      <c r="G257">
        <f t="shared" si="32"/>
        <v>43148535109.101974</v>
      </c>
      <c r="H257">
        <f t="shared" si="33"/>
        <v>29517091.046968687</v>
      </c>
      <c r="I257">
        <v>67000000</v>
      </c>
      <c r="J257">
        <v>1</v>
      </c>
      <c r="K257">
        <f t="shared" si="31"/>
        <v>157647058.82352939</v>
      </c>
      <c r="L257">
        <f t="shared" si="34"/>
        <v>45833.423895999826</v>
      </c>
      <c r="M257">
        <f t="shared" si="35"/>
        <v>45833.423895999826</v>
      </c>
      <c r="O257">
        <v>20000000000</v>
      </c>
      <c r="P257" s="2">
        <f t="shared" si="36"/>
        <v>2.1574267554550985</v>
      </c>
      <c r="Q257" s="2">
        <f t="shared" si="37"/>
        <v>1.4758545523484343E-3</v>
      </c>
      <c r="R257" s="2">
        <f t="shared" si="38"/>
        <v>6.8408095367163927E-4</v>
      </c>
    </row>
    <row r="258" spans="6:18" x14ac:dyDescent="0.15">
      <c r="F258" s="1">
        <v>43546</v>
      </c>
      <c r="G258">
        <f t="shared" si="32"/>
        <v>43306182167.925507</v>
      </c>
      <c r="H258">
        <f t="shared" si="33"/>
        <v>29562924.470864687</v>
      </c>
      <c r="I258">
        <v>67000000</v>
      </c>
      <c r="J258">
        <v>1</v>
      </c>
      <c r="K258">
        <f t="shared" si="31"/>
        <v>157647058.82352939</v>
      </c>
      <c r="L258">
        <f t="shared" si="34"/>
        <v>45737.486898924581</v>
      </c>
      <c r="M258">
        <f t="shared" si="35"/>
        <v>45737.486898924581</v>
      </c>
      <c r="O258">
        <v>20000000000</v>
      </c>
      <c r="P258" s="2">
        <f t="shared" si="36"/>
        <v>2.1653091083962752</v>
      </c>
      <c r="Q258" s="2">
        <f t="shared" si="37"/>
        <v>1.4781462235432343E-3</v>
      </c>
      <c r="R258" s="2">
        <f t="shared" si="38"/>
        <v>6.8264905819290418E-4</v>
      </c>
    </row>
    <row r="259" spans="6:18" x14ac:dyDescent="0.15">
      <c r="F259" s="1">
        <v>43547</v>
      </c>
      <c r="G259">
        <f t="shared" si="32"/>
        <v>43463829226.749039</v>
      </c>
      <c r="H259">
        <f t="shared" si="33"/>
        <v>29608661.957763612</v>
      </c>
      <c r="I259">
        <v>67000000</v>
      </c>
      <c r="J259">
        <v>1</v>
      </c>
      <c r="K259">
        <f t="shared" si="31"/>
        <v>157647058.82352939</v>
      </c>
      <c r="L259">
        <f t="shared" si="34"/>
        <v>45642.097957381069</v>
      </c>
      <c r="M259">
        <f t="shared" si="35"/>
        <v>45642.097957381069</v>
      </c>
      <c r="O259">
        <v>20000000000</v>
      </c>
      <c r="P259" s="2">
        <f t="shared" si="36"/>
        <v>2.1731914613374519</v>
      </c>
      <c r="Q259" s="2">
        <f t="shared" si="37"/>
        <v>1.4804330978881806E-3</v>
      </c>
      <c r="R259" s="2">
        <f t="shared" si="38"/>
        <v>6.8122534264747868E-4</v>
      </c>
    </row>
    <row r="260" spans="6:18" x14ac:dyDescent="0.15">
      <c r="F260" s="1">
        <v>43548</v>
      </c>
      <c r="G260">
        <f t="shared" si="32"/>
        <v>43621476285.572571</v>
      </c>
      <c r="H260">
        <f t="shared" si="33"/>
        <v>29654304.055720992</v>
      </c>
      <c r="I260">
        <v>67000000</v>
      </c>
      <c r="J260">
        <v>1</v>
      </c>
      <c r="K260">
        <f t="shared" si="31"/>
        <v>157647058.82352939</v>
      </c>
      <c r="L260">
        <f t="shared" si="34"/>
        <v>45547.251971168072</v>
      </c>
      <c r="M260">
        <f t="shared" si="35"/>
        <v>45547.251971168072</v>
      </c>
      <c r="O260">
        <v>20000000000</v>
      </c>
      <c r="P260" s="2">
        <f t="shared" si="36"/>
        <v>2.1810738142786286</v>
      </c>
      <c r="Q260" s="2">
        <f t="shared" si="37"/>
        <v>1.4827152027860496E-3</v>
      </c>
      <c r="R260" s="2">
        <f t="shared" si="38"/>
        <v>6.7980973091295621E-4</v>
      </c>
    </row>
    <row r="261" spans="6:18" x14ac:dyDescent="0.15">
      <c r="F261" s="1">
        <v>43549</v>
      </c>
      <c r="G261">
        <f t="shared" si="32"/>
        <v>43779123344.396103</v>
      </c>
      <c r="H261">
        <f t="shared" si="33"/>
        <v>29699851.307692159</v>
      </c>
      <c r="I261">
        <v>67000000</v>
      </c>
      <c r="J261">
        <v>1</v>
      </c>
      <c r="K261">
        <f t="shared" si="31"/>
        <v>157647058.82352939</v>
      </c>
      <c r="L261">
        <f t="shared" si="34"/>
        <v>45452.943905741507</v>
      </c>
      <c r="M261">
        <f t="shared" si="35"/>
        <v>45452.943905741507</v>
      </c>
      <c r="O261">
        <v>20000000000</v>
      </c>
      <c r="P261" s="2">
        <f t="shared" si="36"/>
        <v>2.1889561672198052</v>
      </c>
      <c r="Q261" s="2">
        <f t="shared" si="37"/>
        <v>1.4849925653846079E-3</v>
      </c>
      <c r="R261" s="2">
        <f t="shared" si="38"/>
        <v>6.784021478468882E-4</v>
      </c>
    </row>
    <row r="262" spans="6:18" x14ac:dyDescent="0.15">
      <c r="F262" s="1">
        <v>43550</v>
      </c>
      <c r="G262">
        <f t="shared" si="32"/>
        <v>43936770403.219635</v>
      </c>
      <c r="H262">
        <f t="shared" si="33"/>
        <v>29745304.2515979</v>
      </c>
      <c r="I262">
        <v>67000000</v>
      </c>
      <c r="J262">
        <v>1</v>
      </c>
      <c r="K262">
        <f t="shared" ref="K262:K325" si="39">I262/0.51*1.2/J262</f>
        <v>157647058.82352939</v>
      </c>
      <c r="L262">
        <f t="shared" si="34"/>
        <v>45359.168791136712</v>
      </c>
      <c r="M262">
        <f t="shared" si="35"/>
        <v>45359.168791136712</v>
      </c>
      <c r="O262">
        <v>20000000000</v>
      </c>
      <c r="P262" s="2">
        <f t="shared" si="36"/>
        <v>2.1968385201609819</v>
      </c>
      <c r="Q262" s="2">
        <f t="shared" si="37"/>
        <v>1.4872652125798951E-3</v>
      </c>
      <c r="R262" s="2">
        <f t="shared" si="38"/>
        <v>6.770025192706972E-4</v>
      </c>
    </row>
    <row r="263" spans="6:18" x14ac:dyDescent="0.15">
      <c r="F263" s="1">
        <v>43551</v>
      </c>
      <c r="G263">
        <f t="shared" si="32"/>
        <v>44094417462.043167</v>
      </c>
      <c r="H263">
        <f t="shared" si="33"/>
        <v>29790663.420389038</v>
      </c>
      <c r="I263">
        <v>67000000</v>
      </c>
      <c r="J263">
        <v>1</v>
      </c>
      <c r="K263">
        <f t="shared" si="39"/>
        <v>157647058.82352939</v>
      </c>
      <c r="L263">
        <f t="shared" si="34"/>
        <v>45265.921720912098</v>
      </c>
      <c r="M263">
        <f t="shared" si="35"/>
        <v>45265.921720912098</v>
      </c>
      <c r="O263">
        <v>20000000000</v>
      </c>
      <c r="P263" s="2">
        <f t="shared" si="36"/>
        <v>2.2047208731021581</v>
      </c>
      <c r="Q263" s="2">
        <f t="shared" si="37"/>
        <v>1.4895331710194518E-3</v>
      </c>
      <c r="R263" s="2">
        <f t="shared" si="38"/>
        <v>6.7561077195391192E-4</v>
      </c>
    </row>
    <row r="264" spans="6:18" x14ac:dyDescent="0.15">
      <c r="F264" s="1">
        <v>43552</v>
      </c>
      <c r="G264">
        <f t="shared" si="32"/>
        <v>44252064520.866699</v>
      </c>
      <c r="H264">
        <f t="shared" si="33"/>
        <v>29835929.342109948</v>
      </c>
      <c r="I264">
        <v>67000000</v>
      </c>
      <c r="J264">
        <v>1</v>
      </c>
      <c r="K264">
        <f t="shared" si="39"/>
        <v>157647058.82352939</v>
      </c>
      <c r="L264">
        <f t="shared" si="34"/>
        <v>45173.197851113837</v>
      </c>
      <c r="M264">
        <f t="shared" si="35"/>
        <v>45173.197851113837</v>
      </c>
      <c r="O264">
        <v>20000000000</v>
      </c>
      <c r="P264" s="2">
        <f t="shared" si="36"/>
        <v>2.2126032260433348</v>
      </c>
      <c r="Q264" s="2">
        <f t="shared" si="37"/>
        <v>1.4917964671054974E-3</v>
      </c>
      <c r="R264" s="2">
        <f t="shared" si="38"/>
        <v>6.7422683359871403E-4</v>
      </c>
    </row>
    <row r="265" spans="6:18" x14ac:dyDescent="0.15">
      <c r="F265" s="1">
        <v>43553</v>
      </c>
      <c r="G265">
        <f t="shared" si="32"/>
        <v>44409711579.690231</v>
      </c>
      <c r="H265">
        <f t="shared" si="33"/>
        <v>29881102.539961062</v>
      </c>
      <c r="I265">
        <v>67000000</v>
      </c>
      <c r="J265">
        <v>1</v>
      </c>
      <c r="K265">
        <f t="shared" si="39"/>
        <v>157647058.82352939</v>
      </c>
      <c r="L265">
        <f t="shared" si="34"/>
        <v>45080.992399261064</v>
      </c>
      <c r="M265">
        <f t="shared" si="35"/>
        <v>45080.992399261064</v>
      </c>
      <c r="O265">
        <v>20000000000</v>
      </c>
      <c r="P265" s="2">
        <f t="shared" si="36"/>
        <v>2.2204855789845115</v>
      </c>
      <c r="Q265" s="2">
        <f t="shared" si="37"/>
        <v>1.4940551269980531E-3</v>
      </c>
      <c r="R265" s="2">
        <f t="shared" si="38"/>
        <v>6.7285063282479193E-4</v>
      </c>
    </row>
    <row r="266" spans="6:18" x14ac:dyDescent="0.15">
      <c r="F266" s="1">
        <v>43554</v>
      </c>
      <c r="G266">
        <f t="shared" si="32"/>
        <v>44567358638.513763</v>
      </c>
      <c r="H266">
        <f t="shared" si="33"/>
        <v>29926183.532360323</v>
      </c>
      <c r="I266">
        <v>67000000</v>
      </c>
      <c r="J266">
        <v>1</v>
      </c>
      <c r="K266">
        <f t="shared" si="39"/>
        <v>157647058.82352939</v>
      </c>
      <c r="L266">
        <f t="shared" si="34"/>
        <v>44989.300643350995</v>
      </c>
      <c r="M266">
        <f t="shared" si="35"/>
        <v>44989.300643350995</v>
      </c>
      <c r="O266">
        <v>20000000000</v>
      </c>
      <c r="P266" s="2">
        <f t="shared" si="36"/>
        <v>2.2283679319256882</v>
      </c>
      <c r="Q266" s="2">
        <f t="shared" si="37"/>
        <v>1.4963091766180161E-3</v>
      </c>
      <c r="R266" s="2">
        <f t="shared" si="38"/>
        <v>6.7148209915449239E-4</v>
      </c>
    </row>
    <row r="267" spans="6:18" x14ac:dyDescent="0.15">
      <c r="F267" s="1">
        <v>43555</v>
      </c>
      <c r="G267">
        <f t="shared" si="32"/>
        <v>44725005697.337296</v>
      </c>
      <c r="H267">
        <f t="shared" si="33"/>
        <v>29971172.833003674</v>
      </c>
      <c r="I267">
        <v>67000000</v>
      </c>
      <c r="J267">
        <v>1</v>
      </c>
      <c r="K267">
        <f t="shared" si="39"/>
        <v>157647058.82352939</v>
      </c>
      <c r="L267">
        <f t="shared" si="34"/>
        <v>44898.11792088372</v>
      </c>
      <c r="M267">
        <f t="shared" si="35"/>
        <v>44898.11792088372</v>
      </c>
      <c r="O267">
        <v>20000000000</v>
      </c>
      <c r="P267" s="2">
        <f t="shared" si="36"/>
        <v>2.2362502848668648</v>
      </c>
      <c r="Q267" s="2">
        <f t="shared" si="37"/>
        <v>1.4985586416501836E-3</v>
      </c>
      <c r="R267" s="2">
        <f t="shared" si="38"/>
        <v>6.7012116299826449E-4</v>
      </c>
    </row>
    <row r="268" spans="6:18" x14ac:dyDescent="0.15">
      <c r="F268" s="1">
        <v>43556</v>
      </c>
      <c r="G268">
        <f t="shared" si="32"/>
        <v>44882652756.160828</v>
      </c>
      <c r="H268">
        <f t="shared" si="33"/>
        <v>30016070.950924557</v>
      </c>
      <c r="I268">
        <v>67000000</v>
      </c>
      <c r="J268">
        <v>1</v>
      </c>
      <c r="K268">
        <f t="shared" si="39"/>
        <v>157647058.82352939</v>
      </c>
      <c r="L268">
        <f t="shared" si="34"/>
        <v>44807.439627906002</v>
      </c>
      <c r="M268">
        <f t="shared" si="35"/>
        <v>44807.439627906002</v>
      </c>
      <c r="O268">
        <v>20000000000</v>
      </c>
      <c r="P268" s="2">
        <f t="shared" si="36"/>
        <v>2.2441326378080415</v>
      </c>
      <c r="Q268" s="2">
        <f t="shared" si="37"/>
        <v>1.5008035475462277E-3</v>
      </c>
      <c r="R268" s="2">
        <f t="shared" si="38"/>
        <v>6.6876775564038817E-4</v>
      </c>
    </row>
    <row r="269" spans="6:18" x14ac:dyDescent="0.15">
      <c r="F269" s="1">
        <v>43557</v>
      </c>
      <c r="G269">
        <f t="shared" si="32"/>
        <v>45040299814.98436</v>
      </c>
      <c r="H269">
        <f t="shared" si="33"/>
        <v>30060878.390552461</v>
      </c>
      <c r="I269">
        <v>67000000</v>
      </c>
      <c r="J269">
        <v>1</v>
      </c>
      <c r="K269">
        <f t="shared" si="39"/>
        <v>157647058.82352939</v>
      </c>
      <c r="L269">
        <f t="shared" si="34"/>
        <v>44717.261218073763</v>
      </c>
      <c r="M269">
        <f t="shared" si="35"/>
        <v>44717.261218073763</v>
      </c>
      <c r="O269">
        <v>20000000000</v>
      </c>
      <c r="P269" s="2">
        <f t="shared" si="36"/>
        <v>2.2520149907492182</v>
      </c>
      <c r="Q269" s="2">
        <f t="shared" si="37"/>
        <v>1.503043919527623E-3</v>
      </c>
      <c r="R269" s="2">
        <f t="shared" si="38"/>
        <v>6.6742180922498148E-4</v>
      </c>
    </row>
    <row r="270" spans="6:18" x14ac:dyDescent="0.15">
      <c r="F270" s="1">
        <v>43558</v>
      </c>
      <c r="G270">
        <f t="shared" si="32"/>
        <v>45197946873.807892</v>
      </c>
      <c r="H270">
        <f t="shared" si="33"/>
        <v>30105595.651770536</v>
      </c>
      <c r="I270">
        <v>67000000</v>
      </c>
      <c r="J270">
        <v>1</v>
      </c>
      <c r="K270">
        <f t="shared" si="39"/>
        <v>157647058.82352939</v>
      </c>
      <c r="L270">
        <f t="shared" si="34"/>
        <v>44627.578201732795</v>
      </c>
      <c r="M270">
        <f t="shared" si="35"/>
        <v>44627.578201732795</v>
      </c>
      <c r="O270">
        <v>20000000000</v>
      </c>
      <c r="P270" s="2">
        <f t="shared" si="36"/>
        <v>2.2598973436903944</v>
      </c>
      <c r="Q270" s="2">
        <f t="shared" si="37"/>
        <v>1.5052797825885267E-3</v>
      </c>
      <c r="R270" s="2">
        <f t="shared" si="38"/>
        <v>6.6608325674228047E-4</v>
      </c>
    </row>
    <row r="271" spans="6:18" x14ac:dyDescent="0.15">
      <c r="F271" s="1">
        <v>43559</v>
      </c>
      <c r="G271">
        <f t="shared" si="32"/>
        <v>45355593932.631424</v>
      </c>
      <c r="H271">
        <f t="shared" si="33"/>
        <v>30150223.229972269</v>
      </c>
      <c r="I271">
        <v>67000000</v>
      </c>
      <c r="J271">
        <v>1</v>
      </c>
      <c r="K271">
        <f t="shared" si="39"/>
        <v>157647058.82352939</v>
      </c>
      <c r="L271">
        <f t="shared" si="34"/>
        <v>44538.386145017299</v>
      </c>
      <c r="M271">
        <f t="shared" si="35"/>
        <v>44538.386145017299</v>
      </c>
      <c r="O271">
        <v>20000000000</v>
      </c>
      <c r="P271" s="2">
        <f t="shared" si="36"/>
        <v>2.2677796966315711</v>
      </c>
      <c r="Q271" s="2">
        <f t="shared" si="37"/>
        <v>1.5075111614986135E-3</v>
      </c>
      <c r="R271" s="2">
        <f t="shared" si="38"/>
        <v>6.6475203201518359E-4</v>
      </c>
    </row>
    <row r="272" spans="6:18" x14ac:dyDescent="0.15">
      <c r="F272" s="1">
        <v>43560</v>
      </c>
      <c r="G272">
        <f t="shared" si="32"/>
        <v>45513240991.454956</v>
      </c>
      <c r="H272">
        <f t="shared" si="33"/>
        <v>30194761.616117287</v>
      </c>
      <c r="I272">
        <v>67000000</v>
      </c>
      <c r="J272">
        <v>1</v>
      </c>
      <c r="K272">
        <f t="shared" si="39"/>
        <v>157647058.82352939</v>
      </c>
      <c r="L272">
        <f t="shared" si="34"/>
        <v>44449.680668965826</v>
      </c>
      <c r="M272">
        <f t="shared" si="35"/>
        <v>44449.680668965826</v>
      </c>
      <c r="O272">
        <v>20000000000</v>
      </c>
      <c r="P272" s="2">
        <f t="shared" si="36"/>
        <v>2.2756620495727478</v>
      </c>
      <c r="Q272" s="2">
        <f t="shared" si="37"/>
        <v>1.5097380808058644E-3</v>
      </c>
      <c r="R272" s="2">
        <f t="shared" si="38"/>
        <v>6.6342806968605703E-4</v>
      </c>
    </row>
    <row r="273" spans="6:18" x14ac:dyDescent="0.15">
      <c r="F273" s="1">
        <v>43561</v>
      </c>
      <c r="G273">
        <f t="shared" si="32"/>
        <v>45670888050.278488</v>
      </c>
      <c r="H273">
        <f t="shared" si="33"/>
        <v>30239211.296786252</v>
      </c>
      <c r="I273">
        <v>67000000</v>
      </c>
      <c r="J273">
        <v>1</v>
      </c>
      <c r="K273">
        <f t="shared" si="39"/>
        <v>157647058.82352939</v>
      </c>
      <c r="L273">
        <f t="shared" si="34"/>
        <v>44361.457448654204</v>
      </c>
      <c r="M273">
        <f t="shared" si="35"/>
        <v>44361.457448654204</v>
      </c>
      <c r="O273">
        <v>20000000000</v>
      </c>
      <c r="P273" s="2">
        <f t="shared" si="36"/>
        <v>2.2835444025139244</v>
      </c>
      <c r="Q273" s="2">
        <f t="shared" si="37"/>
        <v>1.5119605648393126E-3</v>
      </c>
      <c r="R273" s="2">
        <f t="shared" si="38"/>
        <v>6.6211130520379404E-4</v>
      </c>
    </row>
    <row r="274" spans="6:18" x14ac:dyDescent="0.15">
      <c r="F274" s="1">
        <v>43562</v>
      </c>
      <c r="G274">
        <f t="shared" si="32"/>
        <v>45828535109.10202</v>
      </c>
      <c r="H274">
        <f t="shared" si="33"/>
        <v>30283572.754234906</v>
      </c>
      <c r="I274">
        <v>67000000</v>
      </c>
      <c r="J274">
        <v>1</v>
      </c>
      <c r="K274">
        <f t="shared" si="39"/>
        <v>157647058.82352939</v>
      </c>
      <c r="L274">
        <f t="shared" si="34"/>
        <v>44273.712212345155</v>
      </c>
      <c r="M274">
        <f t="shared" si="35"/>
        <v>44273.712212345155</v>
      </c>
      <c r="O274">
        <v>20000000000</v>
      </c>
      <c r="P274" s="2">
        <f t="shared" si="36"/>
        <v>2.2914267554551011</v>
      </c>
      <c r="Q274" s="2">
        <f t="shared" si="37"/>
        <v>1.5141786377117453E-3</v>
      </c>
      <c r="R274" s="2">
        <f t="shared" si="38"/>
        <v>6.6080167481112173E-4</v>
      </c>
    </row>
    <row r="275" spans="6:18" x14ac:dyDescent="0.15">
      <c r="F275" s="1">
        <v>43563</v>
      </c>
      <c r="G275">
        <f t="shared" si="32"/>
        <v>45986182167.925552</v>
      </c>
      <c r="H275">
        <f t="shared" si="33"/>
        <v>30327846.466447253</v>
      </c>
      <c r="I275">
        <v>67000000</v>
      </c>
      <c r="J275">
        <v>1</v>
      </c>
      <c r="K275">
        <f t="shared" si="39"/>
        <v>157647058.82352939</v>
      </c>
      <c r="L275">
        <f t="shared" si="34"/>
        <v>44186.440740654085</v>
      </c>
      <c r="M275">
        <f t="shared" si="35"/>
        <v>44186.440740654085</v>
      </c>
      <c r="O275">
        <v>20000000000</v>
      </c>
      <c r="P275" s="2">
        <f t="shared" si="36"/>
        <v>2.2993091083962778</v>
      </c>
      <c r="Q275" s="2">
        <f t="shared" si="37"/>
        <v>1.5163923233223627E-3</v>
      </c>
      <c r="R275" s="2">
        <f t="shared" si="38"/>
        <v>6.5949911553215049E-4</v>
      </c>
    </row>
    <row r="276" spans="6:18" x14ac:dyDescent="0.15">
      <c r="F276" s="1">
        <v>43564</v>
      </c>
      <c r="G276">
        <f t="shared" ref="G276:G339" si="40">G275+K275</f>
        <v>46143829226.749084</v>
      </c>
      <c r="H276">
        <f t="shared" ref="H276:H339" si="41">H275+M275</f>
        <v>30372032.907187905</v>
      </c>
      <c r="I276">
        <v>67000000</v>
      </c>
      <c r="J276">
        <v>1</v>
      </c>
      <c r="K276">
        <f t="shared" si="39"/>
        <v>157647058.82352939</v>
      </c>
      <c r="L276">
        <f t="shared" ref="L276:L339" si="42">I276*H276/G276</f>
        <v>44099.63886573082</v>
      </c>
      <c r="M276">
        <f t="shared" ref="M276:M339" si="43">L276/J276</f>
        <v>44099.63886573082</v>
      </c>
      <c r="O276">
        <v>20000000000</v>
      </c>
      <c r="P276" s="2">
        <f t="shared" ref="P276:P339" si="44">G276/O276</f>
        <v>2.307191461337454</v>
      </c>
      <c r="Q276" s="2">
        <f t="shared" ref="Q276:Q339" si="45">H276/O276</f>
        <v>1.5186016453593953E-3</v>
      </c>
      <c r="R276" s="2">
        <f t="shared" ref="R276:R339" si="46">H276/G276</f>
        <v>6.5820356516016151E-4</v>
      </c>
    </row>
    <row r="277" spans="6:18" x14ac:dyDescent="0.15">
      <c r="F277" s="1">
        <v>43565</v>
      </c>
      <c r="G277">
        <f t="shared" si="40"/>
        <v>46301476285.572617</v>
      </c>
      <c r="H277">
        <f t="shared" si="41"/>
        <v>30416132.546053637</v>
      </c>
      <c r="I277">
        <v>67000000</v>
      </c>
      <c r="J277">
        <v>1</v>
      </c>
      <c r="K277">
        <f t="shared" si="39"/>
        <v>157647058.82352939</v>
      </c>
      <c r="L277">
        <f t="shared" si="42"/>
        <v>44013.302470456874</v>
      </c>
      <c r="M277">
        <f t="shared" si="43"/>
        <v>44013.302470456874</v>
      </c>
      <c r="O277">
        <v>20000000000</v>
      </c>
      <c r="P277" s="2">
        <f t="shared" si="44"/>
        <v>2.3150738142786307</v>
      </c>
      <c r="Q277" s="2">
        <f t="shared" si="45"/>
        <v>1.5208066273026818E-3</v>
      </c>
      <c r="R277" s="2">
        <f t="shared" si="46"/>
        <v>6.5691496224562496E-4</v>
      </c>
    </row>
    <row r="278" spans="6:18" x14ac:dyDescent="0.15">
      <c r="F278" s="1">
        <v>43566</v>
      </c>
      <c r="G278">
        <f t="shared" si="40"/>
        <v>46459123344.396149</v>
      </c>
      <c r="H278">
        <f t="shared" si="41"/>
        <v>30460145.848524094</v>
      </c>
      <c r="I278">
        <v>67000000</v>
      </c>
      <c r="J278">
        <v>1</v>
      </c>
      <c r="K278">
        <f t="shared" si="39"/>
        <v>157647058.82352939</v>
      </c>
      <c r="L278">
        <f t="shared" si="42"/>
        <v>43927.427487657857</v>
      </c>
      <c r="M278">
        <f t="shared" si="43"/>
        <v>43927.427487657857</v>
      </c>
      <c r="O278">
        <v>20000000000</v>
      </c>
      <c r="P278" s="2">
        <f t="shared" si="44"/>
        <v>2.3229561672198074</v>
      </c>
      <c r="Q278" s="2">
        <f t="shared" si="45"/>
        <v>1.5230072924262046E-3</v>
      </c>
      <c r="R278" s="2">
        <f t="shared" si="46"/>
        <v>6.5563324608444566E-4</v>
      </c>
    </row>
    <row r="279" spans="6:18" x14ac:dyDescent="0.15">
      <c r="F279" s="1">
        <v>43567</v>
      </c>
      <c r="G279">
        <f t="shared" si="40"/>
        <v>46616770403.219681</v>
      </c>
      <c r="H279">
        <f t="shared" si="41"/>
        <v>30504073.27601175</v>
      </c>
      <c r="I279">
        <v>67000000</v>
      </c>
      <c r="J279">
        <v>1</v>
      </c>
      <c r="K279">
        <f t="shared" si="39"/>
        <v>157647058.82352939</v>
      </c>
      <c r="L279">
        <f t="shared" si="42"/>
        <v>43842.009899330777</v>
      </c>
      <c r="M279">
        <f t="shared" si="43"/>
        <v>43842.009899330777</v>
      </c>
      <c r="O279">
        <v>20000000000</v>
      </c>
      <c r="P279" s="2">
        <f t="shared" si="44"/>
        <v>2.330838520160984</v>
      </c>
      <c r="Q279" s="2">
        <f t="shared" si="45"/>
        <v>1.5252036638005876E-3</v>
      </c>
      <c r="R279" s="2">
        <f t="shared" si="46"/>
        <v>6.5435835670642954E-4</v>
      </c>
    </row>
    <row r="280" spans="6:18" x14ac:dyDescent="0.15">
      <c r="F280" s="1">
        <v>43568</v>
      </c>
      <c r="G280">
        <f t="shared" si="40"/>
        <v>46774417462.043213</v>
      </c>
      <c r="H280">
        <f t="shared" si="41"/>
        <v>30547915.285911079</v>
      </c>
      <c r="I280">
        <v>67000000</v>
      </c>
      <c r="J280">
        <v>1</v>
      </c>
      <c r="K280">
        <f t="shared" si="39"/>
        <v>157647058.82352939</v>
      </c>
      <c r="L280">
        <f t="shared" si="42"/>
        <v>43757.04573588584</v>
      </c>
      <c r="M280">
        <f t="shared" si="43"/>
        <v>43757.04573588584</v>
      </c>
      <c r="O280">
        <v>20000000000</v>
      </c>
      <c r="P280" s="2">
        <f t="shared" si="44"/>
        <v>2.3387208731021607</v>
      </c>
      <c r="Q280" s="2">
        <f t="shared" si="45"/>
        <v>1.5273957642955539E-3</v>
      </c>
      <c r="R280" s="2">
        <f t="shared" si="46"/>
        <v>6.5309023486396784E-4</v>
      </c>
    </row>
    <row r="281" spans="6:18" x14ac:dyDescent="0.15">
      <c r="F281" s="1">
        <v>43569</v>
      </c>
      <c r="G281">
        <f t="shared" si="40"/>
        <v>46932064520.866745</v>
      </c>
      <c r="H281">
        <f t="shared" si="41"/>
        <v>30591672.331646964</v>
      </c>
      <c r="I281">
        <v>67000000</v>
      </c>
      <c r="J281">
        <v>1</v>
      </c>
      <c r="K281">
        <f t="shared" si="39"/>
        <v>157647058.82352939</v>
      </c>
      <c r="L281">
        <f t="shared" si="42"/>
        <v>43672.531075402469</v>
      </c>
      <c r="M281">
        <f t="shared" si="43"/>
        <v>43672.531075402469</v>
      </c>
      <c r="O281">
        <v>20000000000</v>
      </c>
      <c r="P281" s="2">
        <f t="shared" si="44"/>
        <v>2.3466032260433374</v>
      </c>
      <c r="Q281" s="2">
        <f t="shared" si="45"/>
        <v>1.5295836165823483E-3</v>
      </c>
      <c r="R281" s="2">
        <f t="shared" si="46"/>
        <v>6.5182882202093236E-4</v>
      </c>
    </row>
    <row r="282" spans="6:18" x14ac:dyDescent="0.15">
      <c r="F282" s="1">
        <v>43570</v>
      </c>
      <c r="G282">
        <f t="shared" si="40"/>
        <v>47089711579.690277</v>
      </c>
      <c r="H282">
        <f t="shared" si="41"/>
        <v>30635344.862722367</v>
      </c>
      <c r="I282">
        <v>67000000</v>
      </c>
      <c r="J282">
        <v>1</v>
      </c>
      <c r="K282">
        <f t="shared" si="39"/>
        <v>157647058.82352939</v>
      </c>
      <c r="L282">
        <f t="shared" si="42"/>
        <v>43588.462042899155</v>
      </c>
      <c r="M282">
        <f t="shared" si="43"/>
        <v>43588.462042899155</v>
      </c>
      <c r="O282">
        <v>20000000000</v>
      </c>
      <c r="P282" s="2">
        <f t="shared" si="44"/>
        <v>2.354485578984514</v>
      </c>
      <c r="Q282" s="2">
        <f t="shared" si="45"/>
        <v>1.5317672431361183E-3</v>
      </c>
      <c r="R282" s="2">
        <f t="shared" si="46"/>
        <v>6.5057406034177846E-4</v>
      </c>
    </row>
    <row r="283" spans="6:18" x14ac:dyDescent="0.15">
      <c r="F283" s="1">
        <v>43571</v>
      </c>
      <c r="G283">
        <f t="shared" si="40"/>
        <v>47247358638.513809</v>
      </c>
      <c r="H283">
        <f t="shared" si="41"/>
        <v>30678933.324765265</v>
      </c>
      <c r="I283">
        <v>67000000</v>
      </c>
      <c r="J283">
        <v>1</v>
      </c>
      <c r="K283">
        <f t="shared" si="39"/>
        <v>157647058.82352939</v>
      </c>
      <c r="L283">
        <f t="shared" si="42"/>
        <v>43504.834809616972</v>
      </c>
      <c r="M283">
        <f t="shared" si="43"/>
        <v>43504.834809616972</v>
      </c>
      <c r="O283">
        <v>20000000000</v>
      </c>
      <c r="P283" s="2">
        <f t="shared" si="44"/>
        <v>2.3623679319256903</v>
      </c>
      <c r="Q283" s="2">
        <f t="shared" si="45"/>
        <v>1.5339466662382634E-3</v>
      </c>
      <c r="R283" s="2">
        <f t="shared" si="46"/>
        <v>6.4932589268085032E-4</v>
      </c>
    </row>
    <row r="284" spans="6:18" x14ac:dyDescent="0.15">
      <c r="F284" s="1">
        <v>43572</v>
      </c>
      <c r="G284">
        <f t="shared" si="40"/>
        <v>47405005697.337341</v>
      </c>
      <c r="H284">
        <f t="shared" si="41"/>
        <v>30722438.159574881</v>
      </c>
      <c r="I284">
        <v>67000000</v>
      </c>
      <c r="J284">
        <v>1</v>
      </c>
      <c r="K284">
        <f t="shared" si="39"/>
        <v>157647058.82352939</v>
      </c>
      <c r="L284">
        <f t="shared" si="42"/>
        <v>43421.645592316301</v>
      </c>
      <c r="M284">
        <f t="shared" si="43"/>
        <v>43421.645592316301</v>
      </c>
      <c r="O284">
        <v>20000000000</v>
      </c>
      <c r="P284" s="2">
        <f t="shared" si="44"/>
        <v>2.370250284866867</v>
      </c>
      <c r="Q284" s="2">
        <f t="shared" si="45"/>
        <v>1.5361219079787442E-3</v>
      </c>
      <c r="R284" s="2">
        <f t="shared" si="46"/>
        <v>6.4808426257188508E-4</v>
      </c>
    </row>
    <row r="285" spans="6:18" x14ac:dyDescent="0.15">
      <c r="F285" s="1">
        <v>43573</v>
      </c>
      <c r="G285">
        <f t="shared" si="40"/>
        <v>47562652756.160873</v>
      </c>
      <c r="H285">
        <f t="shared" si="41"/>
        <v>30765859.805167198</v>
      </c>
      <c r="I285">
        <v>67000000</v>
      </c>
      <c r="J285">
        <v>1</v>
      </c>
      <c r="K285">
        <f t="shared" si="39"/>
        <v>157647058.82352939</v>
      </c>
      <c r="L285">
        <f t="shared" si="42"/>
        <v>43338.89065258659</v>
      </c>
      <c r="M285">
        <f t="shared" si="43"/>
        <v>43338.89065258659</v>
      </c>
      <c r="O285">
        <v>20000000000</v>
      </c>
      <c r="P285" s="2">
        <f t="shared" si="44"/>
        <v>2.3781326378080436</v>
      </c>
      <c r="Q285" s="2">
        <f t="shared" si="45"/>
        <v>1.5382929902583598E-3</v>
      </c>
      <c r="R285" s="2">
        <f t="shared" si="46"/>
        <v>6.4684911421771028E-4</v>
      </c>
    </row>
    <row r="286" spans="6:18" x14ac:dyDescent="0.15">
      <c r="F286" s="1">
        <v>43574</v>
      </c>
      <c r="G286">
        <f t="shared" si="40"/>
        <v>47720299814.984406</v>
      </c>
      <c r="H286">
        <f t="shared" si="41"/>
        <v>30809198.695819784</v>
      </c>
      <c r="I286">
        <v>67000000</v>
      </c>
      <c r="J286">
        <v>1</v>
      </c>
      <c r="K286">
        <f t="shared" si="39"/>
        <v>157647058.82352939</v>
      </c>
      <c r="L286">
        <f t="shared" si="42"/>
        <v>43256.566296168821</v>
      </c>
      <c r="M286">
        <f t="shared" si="43"/>
        <v>43256.566296168821</v>
      </c>
      <c r="O286">
        <v>20000000000</v>
      </c>
      <c r="P286" s="2">
        <f t="shared" si="44"/>
        <v>2.3860149907492203</v>
      </c>
      <c r="Q286" s="2">
        <f t="shared" si="45"/>
        <v>1.5404599347909893E-3</v>
      </c>
      <c r="R286" s="2">
        <f t="shared" si="46"/>
        <v>6.4562039248013158E-4</v>
      </c>
    </row>
    <row r="287" spans="6:18" x14ac:dyDescent="0.15">
      <c r="F287" s="1">
        <v>43575</v>
      </c>
      <c r="G287">
        <f t="shared" si="40"/>
        <v>47877946873.807938</v>
      </c>
      <c r="H287">
        <f t="shared" si="41"/>
        <v>30852455.262115952</v>
      </c>
      <c r="I287">
        <v>67000000</v>
      </c>
      <c r="J287">
        <v>1</v>
      </c>
      <c r="K287">
        <f t="shared" si="39"/>
        <v>157647058.82352939</v>
      </c>
      <c r="L287">
        <f t="shared" si="42"/>
        <v>43174.668872290393</v>
      </c>
      <c r="M287">
        <f t="shared" si="43"/>
        <v>43174.668872290393</v>
      </c>
      <c r="O287">
        <v>20000000000</v>
      </c>
      <c r="P287" s="2">
        <f t="shared" si="44"/>
        <v>2.393897343690397</v>
      </c>
      <c r="Q287" s="2">
        <f t="shared" si="45"/>
        <v>1.5426227631057975E-3</v>
      </c>
      <c r="R287" s="2">
        <f t="shared" si="46"/>
        <v>6.4439804287000585E-4</v>
      </c>
    </row>
    <row r="288" spans="6:18" x14ac:dyDescent="0.15">
      <c r="F288" s="1">
        <v>43576</v>
      </c>
      <c r="G288">
        <f t="shared" si="40"/>
        <v>48035593932.63147</v>
      </c>
      <c r="H288">
        <f t="shared" si="41"/>
        <v>30895629.930988241</v>
      </c>
      <c r="I288">
        <v>67000000</v>
      </c>
      <c r="J288">
        <v>1</v>
      </c>
      <c r="K288">
        <f t="shared" si="39"/>
        <v>157647058.82352939</v>
      </c>
      <c r="L288">
        <f t="shared" si="42"/>
        <v>43093.194773012227</v>
      </c>
      <c r="M288">
        <f t="shared" si="43"/>
        <v>43093.194773012227</v>
      </c>
      <c r="O288">
        <v>20000000000</v>
      </c>
      <c r="P288" s="2">
        <f t="shared" si="44"/>
        <v>2.4017796966315736</v>
      </c>
      <c r="Q288" s="2">
        <f t="shared" si="45"/>
        <v>1.5447814965494121E-3</v>
      </c>
      <c r="R288" s="2">
        <f t="shared" si="46"/>
        <v>6.4318201153749585E-4</v>
      </c>
    </row>
    <row r="289" spans="6:18" x14ac:dyDescent="0.15">
      <c r="F289" s="1">
        <v>43577</v>
      </c>
      <c r="G289">
        <f t="shared" si="40"/>
        <v>48193240991.455002</v>
      </c>
      <c r="H289">
        <f t="shared" si="41"/>
        <v>30938723.125761252</v>
      </c>
      <c r="I289">
        <v>67000000</v>
      </c>
      <c r="J289">
        <v>1</v>
      </c>
      <c r="K289">
        <f t="shared" si="39"/>
        <v>157647058.82352939</v>
      </c>
      <c r="L289">
        <f t="shared" si="42"/>
        <v>43012.140432587687</v>
      </c>
      <c r="M289">
        <f t="shared" si="43"/>
        <v>43012.140432587687</v>
      </c>
      <c r="O289">
        <v>20000000000</v>
      </c>
      <c r="P289" s="2">
        <f t="shared" si="44"/>
        <v>2.4096620495727499</v>
      </c>
      <c r="Q289" s="2">
        <f t="shared" si="45"/>
        <v>1.5469361562880626E-3</v>
      </c>
      <c r="R289" s="2">
        <f t="shared" si="46"/>
        <v>6.4197224526250278E-4</v>
      </c>
    </row>
    <row r="290" spans="6:18" x14ac:dyDescent="0.15">
      <c r="F290" s="1">
        <v>43578</v>
      </c>
      <c r="G290">
        <f t="shared" si="40"/>
        <v>48350888050.278534</v>
      </c>
      <c r="H290">
        <f t="shared" si="41"/>
        <v>30981735.266193841</v>
      </c>
      <c r="I290">
        <v>67000000</v>
      </c>
      <c r="J290">
        <v>1</v>
      </c>
      <c r="K290">
        <f t="shared" si="39"/>
        <v>157647058.82352939</v>
      </c>
      <c r="L290">
        <f t="shared" si="42"/>
        <v>42931.502326833259</v>
      </c>
      <c r="M290">
        <f t="shared" si="43"/>
        <v>42931.502326833259</v>
      </c>
      <c r="O290">
        <v>20000000000</v>
      </c>
      <c r="P290" s="2">
        <f t="shared" si="44"/>
        <v>2.4175444025139265</v>
      </c>
      <c r="Q290" s="2">
        <f t="shared" si="45"/>
        <v>1.549086763309692E-3</v>
      </c>
      <c r="R290" s="2">
        <f t="shared" si="46"/>
        <v>6.4076869144527257E-4</v>
      </c>
    </row>
    <row r="291" spans="6:18" x14ac:dyDescent="0.15">
      <c r="F291" s="1">
        <v>43579</v>
      </c>
      <c r="G291">
        <f t="shared" si="40"/>
        <v>48508535109.102066</v>
      </c>
      <c r="H291">
        <f t="shared" si="41"/>
        <v>31024666.768520676</v>
      </c>
      <c r="I291">
        <v>67000000</v>
      </c>
      <c r="J291">
        <v>1</v>
      </c>
      <c r="K291">
        <f t="shared" si="39"/>
        <v>157647058.82352939</v>
      </c>
      <c r="L291">
        <f t="shared" si="42"/>
        <v>42851.276972510554</v>
      </c>
      <c r="M291">
        <f t="shared" si="43"/>
        <v>42851.276972510554</v>
      </c>
      <c r="O291">
        <v>20000000000</v>
      </c>
      <c r="P291" s="2">
        <f t="shared" si="44"/>
        <v>2.4254267554551032</v>
      </c>
      <c r="Q291" s="2">
        <f t="shared" si="45"/>
        <v>1.5512333384260337E-3</v>
      </c>
      <c r="R291" s="2">
        <f t="shared" si="46"/>
        <v>6.3957129809717251E-4</v>
      </c>
    </row>
    <row r="292" spans="6:18" x14ac:dyDescent="0.15">
      <c r="F292" s="1">
        <v>43580</v>
      </c>
      <c r="G292">
        <f t="shared" si="40"/>
        <v>48666182167.925598</v>
      </c>
      <c r="H292">
        <f t="shared" si="41"/>
        <v>31067518.045493186</v>
      </c>
      <c r="I292">
        <v>67000000</v>
      </c>
      <c r="J292">
        <v>1</v>
      </c>
      <c r="K292">
        <f t="shared" si="39"/>
        <v>157647058.82352939</v>
      </c>
      <c r="L292">
        <f t="shared" si="42"/>
        <v>42771.460926719512</v>
      </c>
      <c r="M292">
        <f t="shared" si="43"/>
        <v>42771.460926719512</v>
      </c>
      <c r="O292">
        <v>20000000000</v>
      </c>
      <c r="P292" s="2">
        <f t="shared" si="44"/>
        <v>2.4333091083962799</v>
      </c>
      <c r="Q292" s="2">
        <f t="shared" si="45"/>
        <v>1.5533759022746594E-3</v>
      </c>
      <c r="R292" s="2">
        <f t="shared" si="46"/>
        <v>6.3838001383163443E-4</v>
      </c>
    </row>
    <row r="293" spans="6:18" x14ac:dyDescent="0.15">
      <c r="F293" s="1">
        <v>43581</v>
      </c>
      <c r="G293">
        <f t="shared" si="40"/>
        <v>48823829226.74913</v>
      </c>
      <c r="H293">
        <f t="shared" si="41"/>
        <v>31110289.506419905</v>
      </c>
      <c r="I293">
        <v>67000000</v>
      </c>
      <c r="J293">
        <v>1</v>
      </c>
      <c r="K293">
        <f t="shared" si="39"/>
        <v>157647058.82352939</v>
      </c>
      <c r="L293">
        <f t="shared" si="42"/>
        <v>42692.050786302483</v>
      </c>
      <c r="M293">
        <f t="shared" si="43"/>
        <v>42692.050786302483</v>
      </c>
      <c r="O293">
        <v>20000000000</v>
      </c>
      <c r="P293" s="2">
        <f t="shared" si="44"/>
        <v>2.4411914613374566</v>
      </c>
      <c r="Q293" s="2">
        <f t="shared" si="45"/>
        <v>1.5555144753209953E-3</v>
      </c>
      <c r="R293" s="2">
        <f t="shared" si="46"/>
        <v>6.3719478785526106E-4</v>
      </c>
    </row>
    <row r="294" spans="6:18" x14ac:dyDescent="0.15">
      <c r="F294" s="1">
        <v>43582</v>
      </c>
      <c r="G294">
        <f t="shared" si="40"/>
        <v>48981476285.572662</v>
      </c>
      <c r="H294">
        <f t="shared" si="41"/>
        <v>31152981.557206206</v>
      </c>
      <c r="I294">
        <v>67000000</v>
      </c>
      <c r="J294">
        <v>1</v>
      </c>
      <c r="K294">
        <f t="shared" si="39"/>
        <v>157647058.82352939</v>
      </c>
      <c r="L294">
        <f t="shared" si="42"/>
        <v>42613.043187259107</v>
      </c>
      <c r="M294">
        <f t="shared" si="43"/>
        <v>42613.043187259107</v>
      </c>
      <c r="O294">
        <v>20000000000</v>
      </c>
      <c r="P294" s="2">
        <f t="shared" si="44"/>
        <v>2.4490738142786332</v>
      </c>
      <c r="Q294" s="2">
        <f t="shared" si="45"/>
        <v>1.5576490778603104E-3</v>
      </c>
      <c r="R294" s="2">
        <f t="shared" si="46"/>
        <v>6.3601556995909118E-4</v>
      </c>
    </row>
    <row r="295" spans="6:18" x14ac:dyDescent="0.15">
      <c r="F295" s="1">
        <v>43583</v>
      </c>
      <c r="G295">
        <f t="shared" si="40"/>
        <v>49139123344.396194</v>
      </c>
      <c r="H295">
        <f t="shared" si="41"/>
        <v>31195594.600393467</v>
      </c>
      <c r="I295">
        <v>67000000</v>
      </c>
      <c r="J295">
        <v>1</v>
      </c>
      <c r="K295">
        <f t="shared" si="39"/>
        <v>157647058.82352939</v>
      </c>
      <c r="L295">
        <f t="shared" si="42"/>
        <v>42534.434804171513</v>
      </c>
      <c r="M295">
        <f t="shared" si="43"/>
        <v>42534.434804171513</v>
      </c>
      <c r="O295">
        <v>20000000000</v>
      </c>
      <c r="P295" s="2">
        <f t="shared" si="44"/>
        <v>2.4569561672198099</v>
      </c>
      <c r="Q295" s="2">
        <f t="shared" si="45"/>
        <v>1.5597797300196733E-3</v>
      </c>
      <c r="R295" s="2">
        <f t="shared" si="46"/>
        <v>6.3484231051002258E-4</v>
      </c>
    </row>
    <row r="296" spans="6:18" x14ac:dyDescent="0.15">
      <c r="F296" s="1">
        <v>43584</v>
      </c>
      <c r="G296">
        <f t="shared" si="40"/>
        <v>49296770403.219727</v>
      </c>
      <c r="H296">
        <f t="shared" si="41"/>
        <v>31238129.035197638</v>
      </c>
      <c r="I296">
        <v>67000000</v>
      </c>
      <c r="J296">
        <v>1</v>
      </c>
      <c r="K296">
        <f t="shared" si="39"/>
        <v>157647058.82352939</v>
      </c>
      <c r="L296">
        <f t="shared" si="42"/>
        <v>42456.222349639851</v>
      </c>
      <c r="M296">
        <f t="shared" si="43"/>
        <v>42456.222349639851</v>
      </c>
      <c r="O296">
        <v>20000000000</v>
      </c>
      <c r="P296" s="2">
        <f t="shared" si="44"/>
        <v>2.4648385201609861</v>
      </c>
      <c r="Q296" s="2">
        <f t="shared" si="45"/>
        <v>1.5619064517598819E-3</v>
      </c>
      <c r="R296" s="2">
        <f t="shared" si="46"/>
        <v>6.3367496044238586E-4</v>
      </c>
    </row>
    <row r="297" spans="6:18" x14ac:dyDescent="0.15">
      <c r="F297" s="1">
        <v>43585</v>
      </c>
      <c r="G297">
        <f t="shared" si="40"/>
        <v>49454417462.043259</v>
      </c>
      <c r="H297">
        <f t="shared" si="41"/>
        <v>31280585.257547278</v>
      </c>
      <c r="I297">
        <v>67000000</v>
      </c>
      <c r="J297">
        <v>1</v>
      </c>
      <c r="K297">
        <f t="shared" si="39"/>
        <v>157647058.82352939</v>
      </c>
      <c r="L297">
        <f t="shared" si="42"/>
        <v>42378.402573727886</v>
      </c>
      <c r="M297">
        <f t="shared" si="43"/>
        <v>42378.402573727886</v>
      </c>
      <c r="O297">
        <v>20000000000</v>
      </c>
      <c r="P297" s="2">
        <f t="shared" si="44"/>
        <v>2.4727208731021628</v>
      </c>
      <c r="Q297" s="2">
        <f t="shared" si="45"/>
        <v>1.564029262877364E-3</v>
      </c>
      <c r="R297" s="2">
        <f t="shared" si="46"/>
        <v>6.3251347124967006E-4</v>
      </c>
    </row>
    <row r="298" spans="6:18" x14ac:dyDescent="0.15">
      <c r="F298" s="1">
        <v>43586</v>
      </c>
      <c r="G298">
        <f t="shared" si="40"/>
        <v>49612064520.866791</v>
      </c>
      <c r="H298">
        <f t="shared" si="41"/>
        <v>31322963.660121005</v>
      </c>
      <c r="I298">
        <v>67000000</v>
      </c>
      <c r="J298">
        <v>1</v>
      </c>
      <c r="K298">
        <f t="shared" si="39"/>
        <v>157647058.82352939</v>
      </c>
      <c r="L298">
        <f t="shared" si="42"/>
        <v>42300.972263418342</v>
      </c>
      <c r="M298">
        <f t="shared" si="43"/>
        <v>42300.972263418342</v>
      </c>
      <c r="O298">
        <v>20000000000</v>
      </c>
      <c r="P298" s="2">
        <f t="shared" si="44"/>
        <v>2.4806032260433395</v>
      </c>
      <c r="Q298" s="2">
        <f t="shared" si="45"/>
        <v>1.5661481830060503E-3</v>
      </c>
      <c r="R298" s="2">
        <f t="shared" si="46"/>
        <v>6.3135779497639313E-4</v>
      </c>
    </row>
    <row r="299" spans="6:18" x14ac:dyDescent="0.15">
      <c r="F299" s="1">
        <v>43587</v>
      </c>
      <c r="G299">
        <f t="shared" si="40"/>
        <v>49769711579.690323</v>
      </c>
      <c r="H299">
        <f t="shared" si="41"/>
        <v>31365264.632384423</v>
      </c>
      <c r="I299">
        <v>67000000</v>
      </c>
      <c r="J299">
        <v>1</v>
      </c>
      <c r="K299">
        <f t="shared" si="39"/>
        <v>157647058.82352939</v>
      </c>
      <c r="L299">
        <f t="shared" si="42"/>
        <v>42223.928242077869</v>
      </c>
      <c r="M299">
        <f t="shared" si="43"/>
        <v>42223.928242077869</v>
      </c>
      <c r="O299">
        <v>20000000000</v>
      </c>
      <c r="P299" s="2">
        <f t="shared" si="44"/>
        <v>2.4884855789845162</v>
      </c>
      <c r="Q299" s="2">
        <f t="shared" si="45"/>
        <v>1.5682632316192211E-3</v>
      </c>
      <c r="R299" s="2">
        <f t="shared" si="46"/>
        <v>6.3020788421011748E-4</v>
      </c>
    </row>
    <row r="300" spans="6:18" x14ac:dyDescent="0.15">
      <c r="F300" s="1">
        <v>43588</v>
      </c>
      <c r="G300">
        <f t="shared" si="40"/>
        <v>49927358638.513855</v>
      </c>
      <c r="H300">
        <f t="shared" si="41"/>
        <v>31407488.560626499</v>
      </c>
      <c r="I300">
        <v>67000000</v>
      </c>
      <c r="J300">
        <v>1</v>
      </c>
      <c r="K300">
        <f t="shared" si="39"/>
        <v>157647058.82352939</v>
      </c>
      <c r="L300">
        <f t="shared" si="42"/>
        <v>42147.267368931505</v>
      </c>
      <c r="M300">
        <f t="shared" si="43"/>
        <v>42147.267368931505</v>
      </c>
      <c r="O300">
        <v>20000000000</v>
      </c>
      <c r="P300" s="2">
        <f t="shared" si="44"/>
        <v>2.4963679319256928</v>
      </c>
      <c r="Q300" s="2">
        <f t="shared" si="45"/>
        <v>1.570374428031325E-3</v>
      </c>
      <c r="R300" s="2">
        <f t="shared" si="46"/>
        <v>6.290636920736045E-4</v>
      </c>
    </row>
    <row r="301" spans="6:18" x14ac:dyDescent="0.15">
      <c r="F301" s="1">
        <v>43589</v>
      </c>
      <c r="G301">
        <f t="shared" si="40"/>
        <v>50085005697.337387</v>
      </c>
      <c r="H301">
        <f t="shared" si="41"/>
        <v>31449635.827995431</v>
      </c>
      <c r="I301">
        <v>67000000</v>
      </c>
      <c r="J301">
        <v>1</v>
      </c>
      <c r="K301">
        <f t="shared" si="39"/>
        <v>157647058.82352939</v>
      </c>
      <c r="L301">
        <f t="shared" si="42"/>
        <v>42070.986538546254</v>
      </c>
      <c r="M301">
        <f t="shared" si="43"/>
        <v>42070.986538546254</v>
      </c>
      <c r="O301">
        <v>20000000000</v>
      </c>
      <c r="P301" s="2">
        <f t="shared" si="44"/>
        <v>2.5042502848668695</v>
      </c>
      <c r="Q301" s="2">
        <f t="shared" si="45"/>
        <v>1.5724817913997716E-3</v>
      </c>
      <c r="R301" s="2">
        <f t="shared" si="46"/>
        <v>6.2792517221710829E-4</v>
      </c>
    </row>
    <row r="302" spans="6:18" x14ac:dyDescent="0.15">
      <c r="F302" s="1">
        <v>43590</v>
      </c>
      <c r="G302">
        <f t="shared" si="40"/>
        <v>50242652756.160919</v>
      </c>
      <c r="H302">
        <f t="shared" si="41"/>
        <v>31491706.814533979</v>
      </c>
      <c r="I302">
        <v>67000000</v>
      </c>
      <c r="J302">
        <v>1</v>
      </c>
      <c r="K302">
        <f t="shared" si="39"/>
        <v>157647058.82352939</v>
      </c>
      <c r="L302">
        <f t="shared" si="42"/>
        <v>41995.082680323801</v>
      </c>
      <c r="M302">
        <f t="shared" si="43"/>
        <v>41995.082680323801</v>
      </c>
      <c r="O302">
        <v>20000000000</v>
      </c>
      <c r="P302" s="2">
        <f t="shared" si="44"/>
        <v>2.5121326378080457</v>
      </c>
      <c r="Q302" s="2">
        <f t="shared" si="45"/>
        <v>1.5745853407266989E-3</v>
      </c>
      <c r="R302" s="2">
        <f t="shared" si="46"/>
        <v>6.2679227881080304E-4</v>
      </c>
    </row>
    <row r="303" spans="6:18" x14ac:dyDescent="0.15">
      <c r="F303" s="1">
        <v>43591</v>
      </c>
      <c r="G303">
        <f t="shared" si="40"/>
        <v>50400299814.984451</v>
      </c>
      <c r="H303">
        <f t="shared" si="41"/>
        <v>31533701.897214301</v>
      </c>
      <c r="I303">
        <v>67000000</v>
      </c>
      <c r="J303">
        <v>1</v>
      </c>
      <c r="K303">
        <f t="shared" si="39"/>
        <v>157647058.82352939</v>
      </c>
      <c r="L303">
        <f t="shared" si="42"/>
        <v>41919.552758001984</v>
      </c>
      <c r="M303">
        <f t="shared" si="43"/>
        <v>41919.552758001984</v>
      </c>
      <c r="O303">
        <v>20000000000</v>
      </c>
      <c r="P303" s="2">
        <f t="shared" si="44"/>
        <v>2.5200149907492224</v>
      </c>
      <c r="Q303" s="2">
        <f t="shared" si="45"/>
        <v>1.576685094860715E-3</v>
      </c>
      <c r="R303" s="2">
        <f t="shared" si="46"/>
        <v>6.2566496653734295E-4</v>
      </c>
    </row>
    <row r="304" spans="6:18" x14ac:dyDescent="0.15">
      <c r="F304" s="1">
        <v>43592</v>
      </c>
      <c r="G304">
        <f t="shared" si="40"/>
        <v>50557946873.807983</v>
      </c>
      <c r="H304">
        <f t="shared" si="41"/>
        <v>31575621.449972302</v>
      </c>
      <c r="I304">
        <v>67000000</v>
      </c>
      <c r="J304">
        <v>1</v>
      </c>
      <c r="K304">
        <f t="shared" si="39"/>
        <v>157647058.82352939</v>
      </c>
      <c r="L304">
        <f t="shared" si="42"/>
        <v>41844.39376916497</v>
      </c>
      <c r="M304">
        <f t="shared" si="43"/>
        <v>41844.39376916497</v>
      </c>
      <c r="O304">
        <v>20000000000</v>
      </c>
      <c r="P304" s="2">
        <f t="shared" si="44"/>
        <v>2.5278973436903991</v>
      </c>
      <c r="Q304" s="2">
        <f t="shared" si="45"/>
        <v>1.578781072498615E-3</v>
      </c>
      <c r="R304" s="2">
        <f t="shared" si="46"/>
        <v>6.245431905845518E-4</v>
      </c>
    </row>
    <row r="305" spans="6:18" x14ac:dyDescent="0.15">
      <c r="F305" s="1">
        <v>43593</v>
      </c>
      <c r="G305">
        <f t="shared" si="40"/>
        <v>50715593932.631516</v>
      </c>
      <c r="H305">
        <f t="shared" si="41"/>
        <v>31617465.843741465</v>
      </c>
      <c r="I305">
        <v>67000000</v>
      </c>
      <c r="J305">
        <v>1</v>
      </c>
      <c r="K305">
        <f t="shared" si="39"/>
        <v>157647058.82352939</v>
      </c>
      <c r="L305">
        <f t="shared" si="42"/>
        <v>41769.602744761956</v>
      </c>
      <c r="M305">
        <f t="shared" si="43"/>
        <v>41769.602744761956</v>
      </c>
      <c r="O305">
        <v>20000000000</v>
      </c>
      <c r="P305" s="2">
        <f t="shared" si="44"/>
        <v>2.5357796966315758</v>
      </c>
      <c r="Q305" s="2">
        <f t="shared" si="45"/>
        <v>1.5808732921870734E-3</v>
      </c>
      <c r="R305" s="2">
        <f t="shared" si="46"/>
        <v>6.2342690663823818E-4</v>
      </c>
    </row>
    <row r="306" spans="6:18" x14ac:dyDescent="0.15">
      <c r="F306" s="1">
        <v>43594</v>
      </c>
      <c r="G306">
        <f t="shared" si="40"/>
        <v>50873240991.455048</v>
      </c>
      <c r="H306">
        <f t="shared" si="41"/>
        <v>31659235.446486227</v>
      </c>
      <c r="I306">
        <v>67000000</v>
      </c>
      <c r="J306">
        <v>1</v>
      </c>
      <c r="K306">
        <f t="shared" si="39"/>
        <v>157647058.82352939</v>
      </c>
      <c r="L306">
        <f t="shared" si="42"/>
        <v>41695.176748634134</v>
      </c>
      <c r="M306">
        <f t="shared" si="43"/>
        <v>41695.176748634134</v>
      </c>
      <c r="O306">
        <v>20000000000</v>
      </c>
      <c r="P306" s="2">
        <f t="shared" si="44"/>
        <v>2.5436620495727524</v>
      </c>
      <c r="Q306" s="2">
        <f t="shared" si="45"/>
        <v>1.5829617723243114E-3</v>
      </c>
      <c r="R306" s="2">
        <f t="shared" si="46"/>
        <v>6.2231607087513631E-4</v>
      </c>
    </row>
    <row r="307" spans="6:18" x14ac:dyDescent="0.15">
      <c r="F307" s="1">
        <v>43595</v>
      </c>
      <c r="G307">
        <f t="shared" si="40"/>
        <v>51030888050.27858</v>
      </c>
      <c r="H307">
        <f t="shared" si="41"/>
        <v>31700930.623234861</v>
      </c>
      <c r="I307">
        <v>67000000</v>
      </c>
      <c r="J307">
        <v>1</v>
      </c>
      <c r="K307">
        <f t="shared" si="39"/>
        <v>157647058.82352939</v>
      </c>
      <c r="L307">
        <f t="shared" si="42"/>
        <v>41621.112877049782</v>
      </c>
      <c r="M307">
        <f t="shared" si="43"/>
        <v>41621.112877049782</v>
      </c>
      <c r="O307">
        <v>20000000000</v>
      </c>
      <c r="P307" s="2">
        <f t="shared" si="44"/>
        <v>2.5515444025139291</v>
      </c>
      <c r="Q307" s="2">
        <f t="shared" si="45"/>
        <v>1.585046531161743E-3</v>
      </c>
      <c r="R307" s="2">
        <f t="shared" si="46"/>
        <v>6.2121063995596688E-4</v>
      </c>
    </row>
    <row r="308" spans="6:18" x14ac:dyDescent="0.15">
      <c r="F308" s="1">
        <v>43596</v>
      </c>
      <c r="G308">
        <f t="shared" si="40"/>
        <v>51188535109.102112</v>
      </c>
      <c r="H308">
        <f t="shared" si="41"/>
        <v>31742551.736111909</v>
      </c>
      <c r="I308">
        <v>67000000</v>
      </c>
      <c r="J308">
        <v>1</v>
      </c>
      <c r="K308">
        <f t="shared" si="39"/>
        <v>157647058.82352939</v>
      </c>
      <c r="L308">
        <f t="shared" si="42"/>
        <v>41547.408258247437</v>
      </c>
      <c r="M308">
        <f t="shared" si="43"/>
        <v>41547.408258247437</v>
      </c>
      <c r="O308">
        <v>20000000000</v>
      </c>
      <c r="P308" s="2">
        <f t="shared" si="44"/>
        <v>2.5594267554551058</v>
      </c>
      <c r="Q308" s="2">
        <f t="shared" si="45"/>
        <v>1.5871275868055955E-3</v>
      </c>
      <c r="R308" s="2">
        <f t="shared" si="46"/>
        <v>6.2011057101861845E-4</v>
      </c>
    </row>
    <row r="309" spans="6:18" x14ac:dyDescent="0.15">
      <c r="F309" s="1">
        <v>43597</v>
      </c>
      <c r="G309">
        <f t="shared" si="40"/>
        <v>51346182167.925644</v>
      </c>
      <c r="H309">
        <f t="shared" si="41"/>
        <v>31784099.144370157</v>
      </c>
      <c r="I309">
        <v>67000000</v>
      </c>
      <c r="J309">
        <v>1</v>
      </c>
      <c r="K309">
        <f t="shared" si="39"/>
        <v>157647058.82352939</v>
      </c>
      <c r="L309">
        <f t="shared" si="42"/>
        <v>41474.060051986773</v>
      </c>
      <c r="M309">
        <f t="shared" si="43"/>
        <v>41474.060051986773</v>
      </c>
      <c r="O309">
        <v>20000000000</v>
      </c>
      <c r="P309" s="2">
        <f t="shared" si="44"/>
        <v>2.567309108396282</v>
      </c>
      <c r="Q309" s="2">
        <f t="shared" si="45"/>
        <v>1.5892049572185079E-3</v>
      </c>
      <c r="R309" s="2">
        <f t="shared" si="46"/>
        <v>6.1901582167144442E-4</v>
      </c>
    </row>
    <row r="310" spans="6:18" x14ac:dyDescent="0.15">
      <c r="F310" s="1">
        <v>43598</v>
      </c>
      <c r="G310">
        <f t="shared" si="40"/>
        <v>51503829226.749176</v>
      </c>
      <c r="H310">
        <f t="shared" si="41"/>
        <v>31825573.204422142</v>
      </c>
      <c r="I310">
        <v>67000000</v>
      </c>
      <c r="J310">
        <v>1</v>
      </c>
      <c r="K310">
        <f t="shared" si="39"/>
        <v>157647058.82352939</v>
      </c>
      <c r="L310">
        <f t="shared" si="42"/>
        <v>41401.065449107213</v>
      </c>
      <c r="M310">
        <f t="shared" si="43"/>
        <v>41401.065449107213</v>
      </c>
      <c r="O310">
        <v>20000000000</v>
      </c>
      <c r="P310" s="2">
        <f t="shared" si="44"/>
        <v>2.5751914613374587</v>
      </c>
      <c r="Q310" s="2">
        <f t="shared" si="45"/>
        <v>1.5912786602211072E-3</v>
      </c>
      <c r="R310" s="2">
        <f t="shared" si="46"/>
        <v>6.1792634998667482E-4</v>
      </c>
    </row>
    <row r="311" spans="6:18" x14ac:dyDescent="0.15">
      <c r="F311" s="1">
        <v>43599</v>
      </c>
      <c r="G311">
        <f t="shared" si="40"/>
        <v>51661476285.572708</v>
      </c>
      <c r="H311">
        <f t="shared" si="41"/>
        <v>31866974.26987125</v>
      </c>
      <c r="I311">
        <v>67000000</v>
      </c>
      <c r="J311">
        <v>1</v>
      </c>
      <c r="K311">
        <f t="shared" si="39"/>
        <v>157647058.82352939</v>
      </c>
      <c r="L311">
        <f t="shared" si="42"/>
        <v>41328.421671094038</v>
      </c>
      <c r="M311">
        <f t="shared" si="43"/>
        <v>41328.421671094038</v>
      </c>
      <c r="O311">
        <v>20000000000</v>
      </c>
      <c r="P311" s="2">
        <f t="shared" si="44"/>
        <v>2.5830738142786354</v>
      </c>
      <c r="Q311" s="2">
        <f t="shared" si="45"/>
        <v>1.5933487134935625E-3</v>
      </c>
      <c r="R311" s="2">
        <f t="shared" si="46"/>
        <v>6.1684211449394085E-4</v>
      </c>
    </row>
    <row r="312" spans="6:18" x14ac:dyDescent="0.15">
      <c r="F312" s="1">
        <v>43600</v>
      </c>
      <c r="G312">
        <f t="shared" si="40"/>
        <v>51819123344.39624</v>
      </c>
      <c r="H312">
        <f t="shared" si="41"/>
        <v>31908302.691542342</v>
      </c>
      <c r="I312">
        <v>67000000</v>
      </c>
      <c r="J312">
        <v>1</v>
      </c>
      <c r="K312">
        <f t="shared" si="39"/>
        <v>157647058.82352939</v>
      </c>
      <c r="L312">
        <f t="shared" si="42"/>
        <v>41256.125969651825</v>
      </c>
      <c r="M312">
        <f t="shared" si="43"/>
        <v>41256.125969651825</v>
      </c>
      <c r="O312">
        <v>20000000000</v>
      </c>
      <c r="P312" s="2">
        <f t="shared" si="44"/>
        <v>2.590956167219812</v>
      </c>
      <c r="Q312" s="2">
        <f t="shared" si="45"/>
        <v>1.595415134577117E-3</v>
      </c>
      <c r="R312" s="2">
        <f t="shared" si="46"/>
        <v>6.1576307417390787E-4</v>
      </c>
    </row>
    <row r="313" spans="6:18" x14ac:dyDescent="0.15">
      <c r="F313" s="1">
        <v>43601</v>
      </c>
      <c r="G313">
        <f t="shared" si="40"/>
        <v>51976770403.219772</v>
      </c>
      <c r="H313">
        <f t="shared" si="41"/>
        <v>31949558.817511994</v>
      </c>
      <c r="I313">
        <v>67000000</v>
      </c>
      <c r="J313">
        <v>1</v>
      </c>
      <c r="K313">
        <f t="shared" si="39"/>
        <v>157647058.82352939</v>
      </c>
      <c r="L313">
        <f t="shared" si="42"/>
        <v>41184.175626285156</v>
      </c>
      <c r="M313">
        <f t="shared" si="43"/>
        <v>41184.175626285156</v>
      </c>
      <c r="O313">
        <v>20000000000</v>
      </c>
      <c r="P313" s="2">
        <f t="shared" si="44"/>
        <v>2.5988385201609887</v>
      </c>
      <c r="Q313" s="2">
        <f t="shared" si="45"/>
        <v>1.5974779408755998E-3</v>
      </c>
      <c r="R313" s="2">
        <f t="shared" si="46"/>
        <v>6.1468918845201731E-4</v>
      </c>
    </row>
    <row r="314" spans="6:18" x14ac:dyDescent="0.15">
      <c r="F314" s="1">
        <v>43602</v>
      </c>
      <c r="G314">
        <f t="shared" si="40"/>
        <v>52134417462.043304</v>
      </c>
      <c r="H314">
        <f t="shared" si="41"/>
        <v>31990742.99313828</v>
      </c>
      <c r="I314">
        <v>67000000</v>
      </c>
      <c r="J314">
        <v>1</v>
      </c>
      <c r="K314">
        <f t="shared" si="39"/>
        <v>157647058.82352939</v>
      </c>
      <c r="L314">
        <f t="shared" si="42"/>
        <v>41112.567951886333</v>
      </c>
      <c r="M314">
        <f t="shared" si="43"/>
        <v>41112.567951886333</v>
      </c>
      <c r="O314">
        <v>20000000000</v>
      </c>
      <c r="P314" s="2">
        <f t="shared" si="44"/>
        <v>2.6067208731021654</v>
      </c>
      <c r="Q314" s="2">
        <f t="shared" si="45"/>
        <v>1.5995371496569141E-3</v>
      </c>
      <c r="R314" s="2">
        <f t="shared" si="46"/>
        <v>6.1362041719233336E-4</v>
      </c>
    </row>
    <row r="315" spans="6:18" x14ac:dyDescent="0.15">
      <c r="F315" s="1">
        <v>43603</v>
      </c>
      <c r="G315">
        <f t="shared" si="40"/>
        <v>52292064520.866837</v>
      </c>
      <c r="H315">
        <f t="shared" si="41"/>
        <v>32031855.561090168</v>
      </c>
      <c r="I315">
        <v>67000000</v>
      </c>
      <c r="J315">
        <v>1</v>
      </c>
      <c r="K315">
        <f t="shared" si="39"/>
        <v>157647058.82352939</v>
      </c>
      <c r="L315">
        <f t="shared" si="42"/>
        <v>41041.300286330043</v>
      </c>
      <c r="M315">
        <f t="shared" si="43"/>
        <v>41041.300286330043</v>
      </c>
      <c r="O315">
        <v>20000000000</v>
      </c>
      <c r="P315" s="2">
        <f t="shared" si="44"/>
        <v>2.6146032260433416</v>
      </c>
      <c r="Q315" s="2">
        <f t="shared" si="45"/>
        <v>1.6015927780545084E-3</v>
      </c>
      <c r="R315" s="2">
        <f t="shared" si="46"/>
        <v>6.1255672069149324E-4</v>
      </c>
    </row>
    <row r="316" spans="6:18" x14ac:dyDescent="0.15">
      <c r="F316" s="1">
        <v>43604</v>
      </c>
      <c r="G316">
        <f t="shared" si="40"/>
        <v>52449711579.690369</v>
      </c>
      <c r="H316">
        <f t="shared" si="41"/>
        <v>32072896.861376498</v>
      </c>
      <c r="I316">
        <v>67000000</v>
      </c>
      <c r="J316">
        <v>1</v>
      </c>
      <c r="K316">
        <f t="shared" si="39"/>
        <v>157647058.82352939</v>
      </c>
      <c r="L316">
        <f t="shared" si="42"/>
        <v>40970.36999807485</v>
      </c>
      <c r="M316">
        <f t="shared" si="43"/>
        <v>40970.36999807485</v>
      </c>
      <c r="O316">
        <v>20000000000</v>
      </c>
      <c r="P316" s="2">
        <f t="shared" si="44"/>
        <v>2.6224855789845183</v>
      </c>
      <c r="Q316" s="2">
        <f t="shared" si="45"/>
        <v>1.6036448430688248E-3</v>
      </c>
      <c r="R316" s="2">
        <f t="shared" si="46"/>
        <v>6.1149805967275895E-4</v>
      </c>
    </row>
    <row r="317" spans="6:18" x14ac:dyDescent="0.15">
      <c r="F317" s="1">
        <v>43605</v>
      </c>
      <c r="G317">
        <f t="shared" si="40"/>
        <v>52607358638.513901</v>
      </c>
      <c r="H317">
        <f t="shared" si="41"/>
        <v>32113867.231374573</v>
      </c>
      <c r="I317">
        <v>67000000</v>
      </c>
      <c r="J317">
        <v>1</v>
      </c>
      <c r="K317">
        <f t="shared" si="39"/>
        <v>157647058.82352939</v>
      </c>
      <c r="L317">
        <f t="shared" si="42"/>
        <v>40899.774483771296</v>
      </c>
      <c r="M317">
        <f t="shared" si="43"/>
        <v>40899.774483771296</v>
      </c>
      <c r="O317">
        <v>20000000000</v>
      </c>
      <c r="P317" s="2">
        <f t="shared" si="44"/>
        <v>2.630367931925695</v>
      </c>
      <c r="Q317" s="2">
        <f t="shared" si="45"/>
        <v>1.6056933615687286E-3</v>
      </c>
      <c r="R317" s="2">
        <f t="shared" si="46"/>
        <v>6.1044439528016865E-4</v>
      </c>
    </row>
    <row r="318" spans="6:18" x14ac:dyDescent="0.15">
      <c r="F318" s="1">
        <v>43606</v>
      </c>
      <c r="G318">
        <f t="shared" si="40"/>
        <v>52765005697.337433</v>
      </c>
      <c r="H318">
        <f t="shared" si="41"/>
        <v>32154767.005858343</v>
      </c>
      <c r="I318">
        <v>67000000</v>
      </c>
      <c r="J318">
        <v>1</v>
      </c>
      <c r="K318">
        <f t="shared" si="39"/>
        <v>157647058.82352939</v>
      </c>
      <c r="L318">
        <f t="shared" si="42"/>
        <v>40829.511167876561</v>
      </c>
      <c r="M318">
        <f t="shared" si="43"/>
        <v>40829.511167876561</v>
      </c>
      <c r="O318">
        <v>20000000000</v>
      </c>
      <c r="P318" s="2">
        <f t="shared" si="44"/>
        <v>2.6382502848668716</v>
      </c>
      <c r="Q318" s="2">
        <f t="shared" si="45"/>
        <v>1.6077383502929171E-3</v>
      </c>
      <c r="R318" s="2">
        <f t="shared" si="46"/>
        <v>6.093956890727845E-4</v>
      </c>
    </row>
    <row r="319" spans="6:18" x14ac:dyDescent="0.15">
      <c r="F319" s="1">
        <v>43607</v>
      </c>
      <c r="G319">
        <f t="shared" si="40"/>
        <v>52922652756.160965</v>
      </c>
      <c r="H319">
        <f t="shared" si="41"/>
        <v>32195596.51702622</v>
      </c>
      <c r="I319">
        <v>67000000</v>
      </c>
      <c r="J319">
        <v>1</v>
      </c>
      <c r="K319">
        <f t="shared" si="39"/>
        <v>157647058.82352939</v>
      </c>
      <c r="L319">
        <f t="shared" si="42"/>
        <v>40759.577502275497</v>
      </c>
      <c r="M319">
        <f t="shared" si="43"/>
        <v>40759.577502275497</v>
      </c>
      <c r="O319">
        <v>20000000000</v>
      </c>
      <c r="P319" s="2">
        <f t="shared" si="44"/>
        <v>2.6461326378080483</v>
      </c>
      <c r="Q319" s="2">
        <f t="shared" si="45"/>
        <v>1.6097798258513109E-3</v>
      </c>
      <c r="R319" s="2">
        <f t="shared" si="46"/>
        <v>6.0835190301903729E-4</v>
      </c>
    </row>
    <row r="320" spans="6:18" x14ac:dyDescent="0.15">
      <c r="F320" s="1">
        <v>43608</v>
      </c>
      <c r="G320">
        <f t="shared" si="40"/>
        <v>53080299814.984497</v>
      </c>
      <c r="H320">
        <f t="shared" si="41"/>
        <v>32236356.094528496</v>
      </c>
      <c r="I320">
        <v>67000000</v>
      </c>
      <c r="J320">
        <v>1</v>
      </c>
      <c r="K320">
        <f t="shared" si="39"/>
        <v>157647058.82352939</v>
      </c>
      <c r="L320">
        <f t="shared" si="42"/>
        <v>40689.970965907967</v>
      </c>
      <c r="M320">
        <f t="shared" si="43"/>
        <v>40689.970965907967</v>
      </c>
      <c r="O320">
        <v>20000000000</v>
      </c>
      <c r="P320" s="2">
        <f t="shared" si="44"/>
        <v>2.654014990749225</v>
      </c>
      <c r="Q320" s="2">
        <f t="shared" si="45"/>
        <v>1.6118178047264248E-3</v>
      </c>
      <c r="R320" s="2">
        <f t="shared" si="46"/>
        <v>6.073129994911637E-4</v>
      </c>
    </row>
    <row r="321" spans="6:18" x14ac:dyDescent="0.15">
      <c r="F321" s="1">
        <v>43609</v>
      </c>
      <c r="G321">
        <f t="shared" si="40"/>
        <v>53237946873.808029</v>
      </c>
      <c r="H321">
        <f t="shared" si="41"/>
        <v>32277046.065494403</v>
      </c>
      <c r="I321">
        <v>67000000</v>
      </c>
      <c r="J321">
        <v>1</v>
      </c>
      <c r="K321">
        <f t="shared" si="39"/>
        <v>157647058.82352939</v>
      </c>
      <c r="L321">
        <f t="shared" si="42"/>
        <v>40620.689064402308</v>
      </c>
      <c r="M321">
        <f t="shared" si="43"/>
        <v>40620.689064402308</v>
      </c>
      <c r="O321">
        <v>20000000000</v>
      </c>
      <c r="P321" s="2">
        <f t="shared" si="44"/>
        <v>2.6618973436904017</v>
      </c>
      <c r="Q321" s="2">
        <f t="shared" si="45"/>
        <v>1.6138523032747203E-3</v>
      </c>
      <c r="R321" s="2">
        <f t="shared" si="46"/>
        <v>6.0627894125973598E-4</v>
      </c>
    </row>
    <row r="322" spans="6:18" x14ac:dyDescent="0.15">
      <c r="F322" s="1">
        <v>43610</v>
      </c>
      <c r="G322">
        <f t="shared" si="40"/>
        <v>53395593932.631561</v>
      </c>
      <c r="H322">
        <f t="shared" si="41"/>
        <v>32317666.754558805</v>
      </c>
      <c r="I322">
        <v>67000000</v>
      </c>
      <c r="J322">
        <v>1</v>
      </c>
      <c r="K322">
        <f t="shared" si="39"/>
        <v>157647058.82352939</v>
      </c>
      <c r="L322">
        <f t="shared" si="42"/>
        <v>40551.729329714857</v>
      </c>
      <c r="M322">
        <f t="shared" si="43"/>
        <v>40551.729329714857</v>
      </c>
      <c r="O322">
        <v>20000000000</v>
      </c>
      <c r="P322" s="2">
        <f t="shared" si="44"/>
        <v>2.6697796966315779</v>
      </c>
      <c r="Q322" s="2">
        <f t="shared" si="45"/>
        <v>1.6158833377279403E-3</v>
      </c>
      <c r="R322" s="2">
        <f t="shared" si="46"/>
        <v>6.0524969148828143E-4</v>
      </c>
    </row>
    <row r="323" spans="6:18" x14ac:dyDescent="0.15">
      <c r="F323" s="1">
        <v>43611</v>
      </c>
      <c r="G323">
        <f t="shared" si="40"/>
        <v>53553240991.455093</v>
      </c>
      <c r="H323">
        <f t="shared" si="41"/>
        <v>32358218.483888522</v>
      </c>
      <c r="I323">
        <v>67000000</v>
      </c>
      <c r="J323">
        <v>1</v>
      </c>
      <c r="K323">
        <f t="shared" si="39"/>
        <v>157647058.82352939</v>
      </c>
      <c r="L323">
        <f t="shared" si="42"/>
        <v>40483.089319775347</v>
      </c>
      <c r="M323">
        <f t="shared" si="43"/>
        <v>40483.089319775347</v>
      </c>
      <c r="O323">
        <v>20000000000</v>
      </c>
      <c r="P323" s="2">
        <f t="shared" si="44"/>
        <v>2.6776620495727546</v>
      </c>
      <c r="Q323" s="2">
        <f t="shared" si="45"/>
        <v>1.617910924194426E-3</v>
      </c>
      <c r="R323" s="2">
        <f t="shared" si="46"/>
        <v>6.0422521372799028E-4</v>
      </c>
    </row>
    <row r="324" spans="6:18" x14ac:dyDescent="0.15">
      <c r="F324" s="1">
        <v>43612</v>
      </c>
      <c r="G324">
        <f t="shared" si="40"/>
        <v>53710888050.278625</v>
      </c>
      <c r="H324">
        <f t="shared" si="41"/>
        <v>32398701.573208299</v>
      </c>
      <c r="I324">
        <v>67000000</v>
      </c>
      <c r="J324">
        <v>1</v>
      </c>
      <c r="K324">
        <f t="shared" si="39"/>
        <v>157647058.82352939</v>
      </c>
      <c r="L324">
        <f t="shared" si="42"/>
        <v>40414.76661813815</v>
      </c>
      <c r="M324">
        <f t="shared" si="43"/>
        <v>40414.76661813815</v>
      </c>
      <c r="O324">
        <v>20000000000</v>
      </c>
      <c r="P324" s="2">
        <f t="shared" si="44"/>
        <v>2.6855444025139312</v>
      </c>
      <c r="Q324" s="2">
        <f t="shared" si="45"/>
        <v>1.6199350786604149E-3</v>
      </c>
      <c r="R324" s="2">
        <f t="shared" si="46"/>
        <v>6.0320547191250972E-4</v>
      </c>
    </row>
    <row r="325" spans="6:18" x14ac:dyDescent="0.15">
      <c r="F325" s="1">
        <v>43613</v>
      </c>
      <c r="G325">
        <f t="shared" si="40"/>
        <v>53868535109.102158</v>
      </c>
      <c r="H325">
        <f t="shared" si="41"/>
        <v>32439116.339826435</v>
      </c>
      <c r="I325">
        <v>67000000</v>
      </c>
      <c r="J325">
        <v>1</v>
      </c>
      <c r="K325">
        <f t="shared" si="39"/>
        <v>157647058.82352939</v>
      </c>
      <c r="L325">
        <f t="shared" si="42"/>
        <v>40346.758833639207</v>
      </c>
      <c r="M325">
        <f t="shared" si="43"/>
        <v>40346.758833639207</v>
      </c>
      <c r="O325">
        <v>20000000000</v>
      </c>
      <c r="P325" s="2">
        <f t="shared" si="44"/>
        <v>2.6934267554551079</v>
      </c>
      <c r="Q325" s="2">
        <f t="shared" si="45"/>
        <v>1.6219558169913218E-3</v>
      </c>
      <c r="R325" s="2">
        <f t="shared" si="46"/>
        <v>6.0219043035282397E-4</v>
      </c>
    </row>
    <row r="326" spans="6:18" x14ac:dyDescent="0.15">
      <c r="F326" s="1">
        <v>43614</v>
      </c>
      <c r="G326">
        <f t="shared" si="40"/>
        <v>54026182167.92569</v>
      </c>
      <c r="H326">
        <f t="shared" si="41"/>
        <v>32479463.098660074</v>
      </c>
      <c r="I326">
        <v>67000000</v>
      </c>
      <c r="J326">
        <v>1</v>
      </c>
      <c r="K326">
        <f t="shared" ref="K326:K389" si="47">I326/0.51*1.2/J326</f>
        <v>157647058.82352939</v>
      </c>
      <c r="L326">
        <f t="shared" si="42"/>
        <v>40279.063600058493</v>
      </c>
      <c r="M326">
        <f t="shared" si="43"/>
        <v>40279.063600058493</v>
      </c>
      <c r="O326">
        <v>20000000000</v>
      </c>
      <c r="P326" s="2">
        <f t="shared" si="44"/>
        <v>2.7013091083962846</v>
      </c>
      <c r="Q326" s="2">
        <f t="shared" si="45"/>
        <v>1.6239731549330036E-3</v>
      </c>
      <c r="R326" s="2">
        <f t="shared" si="46"/>
        <v>6.0118005373221636E-4</v>
      </c>
    </row>
    <row r="327" spans="6:18" x14ac:dyDescent="0.15">
      <c r="F327" s="1">
        <v>43615</v>
      </c>
      <c r="G327">
        <f t="shared" si="40"/>
        <v>54183829226.749222</v>
      </c>
      <c r="H327">
        <f t="shared" si="41"/>
        <v>32519742.162260134</v>
      </c>
      <c r="I327">
        <v>67000000</v>
      </c>
      <c r="J327">
        <v>1</v>
      </c>
      <c r="K327">
        <f t="shared" si="47"/>
        <v>157647058.82352939</v>
      </c>
      <c r="L327">
        <f t="shared" si="42"/>
        <v>40211.678575788028</v>
      </c>
      <c r="M327">
        <f t="shared" si="43"/>
        <v>40211.678575788028</v>
      </c>
      <c r="O327">
        <v>20000000000</v>
      </c>
      <c r="P327" s="2">
        <f t="shared" si="44"/>
        <v>2.7091914613374612</v>
      </c>
      <c r="Q327" s="2">
        <f t="shared" si="45"/>
        <v>1.6259871081130068E-3</v>
      </c>
      <c r="R327" s="2">
        <f t="shared" si="46"/>
        <v>6.0017430710131387E-4</v>
      </c>
    </row>
    <row r="328" spans="6:18" x14ac:dyDescent="0.15">
      <c r="F328" s="1">
        <v>43616</v>
      </c>
      <c r="G328">
        <f t="shared" si="40"/>
        <v>54341476285.572754</v>
      </c>
      <c r="H328">
        <f t="shared" si="41"/>
        <v>32559953.840835921</v>
      </c>
      <c r="I328">
        <v>67000000</v>
      </c>
      <c r="J328">
        <v>1</v>
      </c>
      <c r="K328">
        <f t="shared" si="47"/>
        <v>157647058.82352939</v>
      </c>
      <c r="L328">
        <f t="shared" si="42"/>
        <v>40144.601443505184</v>
      </c>
      <c r="M328">
        <f t="shared" si="43"/>
        <v>40144.601443505184</v>
      </c>
      <c r="O328">
        <v>20000000000</v>
      </c>
      <c r="P328" s="2">
        <f t="shared" si="44"/>
        <v>2.7170738142786375</v>
      </c>
      <c r="Q328" s="2">
        <f t="shared" si="45"/>
        <v>1.627997692041796E-3</v>
      </c>
      <c r="R328" s="2">
        <f t="shared" si="46"/>
        <v>5.9917315587321174E-4</v>
      </c>
    </row>
    <row r="329" spans="6:18" x14ac:dyDescent="0.15">
      <c r="F329" s="1">
        <v>43617</v>
      </c>
      <c r="G329">
        <f t="shared" si="40"/>
        <v>54499123344.396286</v>
      </c>
      <c r="H329">
        <f t="shared" si="41"/>
        <v>32600098.442279428</v>
      </c>
      <c r="I329">
        <v>67000000</v>
      </c>
      <c r="J329">
        <v>1</v>
      </c>
      <c r="K329">
        <f t="shared" si="47"/>
        <v>157647058.82352939</v>
      </c>
      <c r="L329">
        <f t="shared" si="42"/>
        <v>40077.829909851316</v>
      </c>
      <c r="M329">
        <f t="shared" si="43"/>
        <v>40077.829909851316</v>
      </c>
      <c r="O329">
        <v>20000000000</v>
      </c>
      <c r="P329" s="2">
        <f t="shared" si="44"/>
        <v>2.7249561672198142</v>
      </c>
      <c r="Q329" s="2">
        <f t="shared" si="45"/>
        <v>1.6300049221139713E-3</v>
      </c>
      <c r="R329" s="2">
        <f t="shared" si="46"/>
        <v>5.9817656581867638E-4</v>
      </c>
    </row>
    <row r="330" spans="6:18" x14ac:dyDescent="0.15">
      <c r="F330" s="1">
        <v>43618</v>
      </c>
      <c r="G330">
        <f t="shared" si="40"/>
        <v>54656770403.219818</v>
      </c>
      <c r="H330">
        <f t="shared" si="41"/>
        <v>32640176.272189278</v>
      </c>
      <c r="I330">
        <v>67000000</v>
      </c>
      <c r="J330">
        <v>1</v>
      </c>
      <c r="K330">
        <f t="shared" si="47"/>
        <v>157647058.82352939</v>
      </c>
      <c r="L330">
        <f t="shared" si="42"/>
        <v>40011.361705115538</v>
      </c>
      <c r="M330">
        <f t="shared" si="43"/>
        <v>40011.361705115538</v>
      </c>
      <c r="O330">
        <v>20000000000</v>
      </c>
      <c r="P330" s="2">
        <f t="shared" si="44"/>
        <v>2.7328385201609908</v>
      </c>
      <c r="Q330" s="2">
        <f t="shared" si="45"/>
        <v>1.632008813609464E-3</v>
      </c>
      <c r="R330" s="2">
        <f t="shared" si="46"/>
        <v>5.9718450306142591E-4</v>
      </c>
    </row>
    <row r="331" spans="6:18" x14ac:dyDescent="0.15">
      <c r="F331" s="1">
        <v>43619</v>
      </c>
      <c r="G331">
        <f t="shared" si="40"/>
        <v>54814417462.04335</v>
      </c>
      <c r="H331">
        <f t="shared" si="41"/>
        <v>32680187.633894395</v>
      </c>
      <c r="I331">
        <v>67000000</v>
      </c>
      <c r="J331">
        <v>1</v>
      </c>
      <c r="K331">
        <f t="shared" si="47"/>
        <v>157647058.82352939</v>
      </c>
      <c r="L331">
        <f t="shared" si="42"/>
        <v>39945.194582923556</v>
      </c>
      <c r="M331">
        <f t="shared" si="43"/>
        <v>39945.194582923556</v>
      </c>
      <c r="O331">
        <v>20000000000</v>
      </c>
      <c r="P331" s="2">
        <f t="shared" si="44"/>
        <v>2.7407208731021675</v>
      </c>
      <c r="Q331" s="2">
        <f t="shared" si="45"/>
        <v>1.6340093816947197E-3</v>
      </c>
      <c r="R331" s="2">
        <f t="shared" si="46"/>
        <v>5.9619693407348589E-4</v>
      </c>
    </row>
    <row r="332" spans="6:18" x14ac:dyDescent="0.15">
      <c r="F332" s="1">
        <v>43620</v>
      </c>
      <c r="G332">
        <f t="shared" si="40"/>
        <v>54972064520.866882</v>
      </c>
      <c r="H332">
        <f t="shared" si="41"/>
        <v>32720132.828477319</v>
      </c>
      <c r="I332">
        <v>67000000</v>
      </c>
      <c r="J332">
        <v>1</v>
      </c>
      <c r="K332">
        <f t="shared" si="47"/>
        <v>157647058.82352939</v>
      </c>
      <c r="L332">
        <f t="shared" si="42"/>
        <v>39879.326319931526</v>
      </c>
      <c r="M332">
        <f t="shared" si="43"/>
        <v>39879.326319931526</v>
      </c>
      <c r="O332">
        <v>20000000000</v>
      </c>
      <c r="P332" s="2">
        <f t="shared" si="44"/>
        <v>2.7486032260433442</v>
      </c>
      <c r="Q332" s="2">
        <f t="shared" si="45"/>
        <v>1.636006641423866E-3</v>
      </c>
      <c r="R332" s="2">
        <f t="shared" si="46"/>
        <v>5.9521382567061969E-4</v>
      </c>
    </row>
    <row r="333" spans="6:18" x14ac:dyDescent="0.15">
      <c r="F333" s="1">
        <v>43621</v>
      </c>
      <c r="G333">
        <f t="shared" si="40"/>
        <v>55129711579.690414</v>
      </c>
      <c r="H333">
        <f t="shared" si="41"/>
        <v>32760012.154797252</v>
      </c>
      <c r="I333">
        <v>67000000</v>
      </c>
      <c r="J333">
        <v>1</v>
      </c>
      <c r="K333">
        <f t="shared" si="47"/>
        <v>157647058.82352939</v>
      </c>
      <c r="L333">
        <f t="shared" si="42"/>
        <v>39813.754715524701</v>
      </c>
      <c r="M333">
        <f t="shared" si="43"/>
        <v>39813.754715524701</v>
      </c>
      <c r="O333">
        <v>20000000000</v>
      </c>
      <c r="P333" s="2">
        <f t="shared" si="44"/>
        <v>2.7564855789845208</v>
      </c>
      <c r="Q333" s="2">
        <f t="shared" si="45"/>
        <v>1.6380006077398627E-3</v>
      </c>
      <c r="R333" s="2">
        <f t="shared" si="46"/>
        <v>5.942351450078313E-4</v>
      </c>
    </row>
    <row r="334" spans="6:18" x14ac:dyDescent="0.15">
      <c r="F334" s="1">
        <v>43622</v>
      </c>
      <c r="G334">
        <f t="shared" si="40"/>
        <v>55287358638.513947</v>
      </c>
      <c r="H334">
        <f t="shared" si="41"/>
        <v>32799825.909512777</v>
      </c>
      <c r="I334">
        <v>67000000</v>
      </c>
      <c r="J334">
        <v>1</v>
      </c>
      <c r="K334">
        <f t="shared" si="47"/>
        <v>157647058.82352939</v>
      </c>
      <c r="L334">
        <f t="shared" si="42"/>
        <v>39748.47759152099</v>
      </c>
      <c r="M334">
        <f t="shared" si="43"/>
        <v>39748.47759152099</v>
      </c>
      <c r="O334">
        <v>20000000000</v>
      </c>
      <c r="P334" s="2">
        <f t="shared" si="44"/>
        <v>2.7643679319256975</v>
      </c>
      <c r="Q334" s="2">
        <f t="shared" si="45"/>
        <v>1.6399912954756389E-3</v>
      </c>
      <c r="R334" s="2">
        <f t="shared" si="46"/>
        <v>5.9326085957494017E-4</v>
      </c>
    </row>
    <row r="335" spans="6:18" x14ac:dyDescent="0.15">
      <c r="F335" s="1">
        <v>43623</v>
      </c>
      <c r="G335">
        <f t="shared" si="40"/>
        <v>55445005697.337479</v>
      </c>
      <c r="H335">
        <f t="shared" si="41"/>
        <v>32839574.387104299</v>
      </c>
      <c r="I335">
        <v>67000000</v>
      </c>
      <c r="J335">
        <v>1</v>
      </c>
      <c r="K335">
        <f t="shared" si="47"/>
        <v>157647058.82352939</v>
      </c>
      <c r="L335">
        <f t="shared" si="42"/>
        <v>39683.492791879107</v>
      </c>
      <c r="M335">
        <f t="shared" si="43"/>
        <v>39683.492791879107</v>
      </c>
      <c r="O335">
        <v>20000000000</v>
      </c>
      <c r="P335" s="2">
        <f t="shared" si="44"/>
        <v>2.7722502848668737</v>
      </c>
      <c r="Q335" s="2">
        <f t="shared" si="45"/>
        <v>1.641978719355215E-3</v>
      </c>
      <c r="R335" s="2">
        <f t="shared" si="46"/>
        <v>5.922909371922255E-4</v>
      </c>
    </row>
    <row r="336" spans="6:18" x14ac:dyDescent="0.15">
      <c r="F336" s="1">
        <v>43624</v>
      </c>
      <c r="G336">
        <f t="shared" si="40"/>
        <v>55602652756.161011</v>
      </c>
      <c r="H336">
        <f t="shared" si="41"/>
        <v>32879257.879896179</v>
      </c>
      <c r="I336">
        <v>67000000</v>
      </c>
      <c r="J336">
        <v>1</v>
      </c>
      <c r="K336">
        <f t="shared" si="47"/>
        <v>157647058.82352939</v>
      </c>
      <c r="L336">
        <f t="shared" si="42"/>
        <v>39618.798182411396</v>
      </c>
      <c r="M336">
        <f t="shared" si="43"/>
        <v>39618.798182411396</v>
      </c>
      <c r="O336">
        <v>20000000000</v>
      </c>
      <c r="P336" s="2">
        <f t="shared" si="44"/>
        <v>2.7801326378080504</v>
      </c>
      <c r="Q336" s="2">
        <f t="shared" si="45"/>
        <v>1.6439628939948089E-3</v>
      </c>
      <c r="R336" s="2">
        <f t="shared" si="46"/>
        <v>5.9132534600614026E-4</v>
      </c>
    </row>
    <row r="337" spans="6:18" x14ac:dyDescent="0.15">
      <c r="F337" s="1">
        <v>43625</v>
      </c>
      <c r="G337">
        <f t="shared" si="40"/>
        <v>55760299814.984543</v>
      </c>
      <c r="H337">
        <f t="shared" si="41"/>
        <v>32918876.678078592</v>
      </c>
      <c r="I337">
        <v>67000000</v>
      </c>
      <c r="J337">
        <v>1</v>
      </c>
      <c r="K337">
        <f t="shared" si="47"/>
        <v>157647058.82352939</v>
      </c>
      <c r="L337">
        <f t="shared" si="42"/>
        <v>39554.391650501158</v>
      </c>
      <c r="M337">
        <f t="shared" si="43"/>
        <v>39554.391650501158</v>
      </c>
      <c r="O337">
        <v>20000000000</v>
      </c>
      <c r="P337" s="2">
        <f t="shared" si="44"/>
        <v>2.7880149907492271</v>
      </c>
      <c r="Q337" s="2">
        <f t="shared" si="45"/>
        <v>1.6459438339039296E-3</v>
      </c>
      <c r="R337" s="2">
        <f t="shared" si="46"/>
        <v>5.903640544850918E-4</v>
      </c>
    </row>
    <row r="338" spans="6:18" x14ac:dyDescent="0.15">
      <c r="F338" s="1">
        <v>43626</v>
      </c>
      <c r="G338">
        <f t="shared" si="40"/>
        <v>55917946873.808075</v>
      </c>
      <c r="H338">
        <f t="shared" si="41"/>
        <v>32958431.069729093</v>
      </c>
      <c r="I338">
        <v>67000000</v>
      </c>
      <c r="J338">
        <v>1</v>
      </c>
      <c r="K338">
        <f t="shared" si="47"/>
        <v>157647058.82352939</v>
      </c>
      <c r="L338">
        <f t="shared" si="42"/>
        <v>39490.271104824409</v>
      </c>
      <c r="M338">
        <f t="shared" si="43"/>
        <v>39490.271104824409</v>
      </c>
      <c r="O338">
        <v>20000000000</v>
      </c>
      <c r="P338" s="2">
        <f t="shared" si="44"/>
        <v>2.7958973436904038</v>
      </c>
      <c r="Q338" s="2">
        <f t="shared" si="45"/>
        <v>1.6479215534864547E-3</v>
      </c>
      <c r="R338" s="2">
        <f t="shared" si="46"/>
        <v>5.8940703141528966E-4</v>
      </c>
    </row>
    <row r="339" spans="6:18" x14ac:dyDescent="0.15">
      <c r="F339" s="1">
        <v>43627</v>
      </c>
      <c r="G339">
        <f t="shared" si="40"/>
        <v>56075593932.631607</v>
      </c>
      <c r="H339">
        <f t="shared" si="41"/>
        <v>32997921.340833917</v>
      </c>
      <c r="I339">
        <v>67000000</v>
      </c>
      <c r="J339">
        <v>1</v>
      </c>
      <c r="K339">
        <f t="shared" si="47"/>
        <v>157647058.82352939</v>
      </c>
      <c r="L339">
        <f t="shared" si="42"/>
        <v>39426.434475076057</v>
      </c>
      <c r="M339">
        <f t="shared" si="43"/>
        <v>39426.434475076057</v>
      </c>
      <c r="O339">
        <v>20000000000</v>
      </c>
      <c r="P339" s="2">
        <f t="shared" si="44"/>
        <v>2.8037796966315804</v>
      </c>
      <c r="Q339" s="2">
        <f t="shared" si="45"/>
        <v>1.6498960670416959E-3</v>
      </c>
      <c r="R339" s="2">
        <f t="shared" si="46"/>
        <v>5.884542458966575E-4</v>
      </c>
    </row>
    <row r="340" spans="6:18" x14ac:dyDescent="0.15">
      <c r="F340" s="1">
        <v>43628</v>
      </c>
      <c r="G340">
        <f t="shared" ref="G340:G393" si="48">G339+K339</f>
        <v>56233240991.455139</v>
      </c>
      <c r="H340">
        <f t="shared" ref="H340:H393" si="49">H339+M339</f>
        <v>33037347.775308993</v>
      </c>
      <c r="I340">
        <v>67000000</v>
      </c>
      <c r="J340">
        <v>1</v>
      </c>
      <c r="K340">
        <f t="shared" si="47"/>
        <v>157647058.82352939</v>
      </c>
      <c r="L340">
        <f t="shared" ref="L340:L393" si="50">I340*H340/G340</f>
        <v>39362.87971170029</v>
      </c>
      <c r="M340">
        <f t="shared" ref="M340:M393" si="51">L340/J340</f>
        <v>39362.87971170029</v>
      </c>
      <c r="O340">
        <v>20000000000</v>
      </c>
      <c r="P340" s="2">
        <f t="shared" ref="P340:P393" si="52">G340/O340</f>
        <v>2.8116620495727571</v>
      </c>
      <c r="Q340" s="2">
        <f t="shared" ref="Q340:Q393" si="53">H340/O340</f>
        <v>1.6518673887654497E-3</v>
      </c>
      <c r="R340" s="2">
        <f t="shared" ref="R340:R393" si="54">H340/G340</f>
        <v>5.8750566733881029E-4</v>
      </c>
    </row>
    <row r="341" spans="6:18" x14ac:dyDescent="0.15">
      <c r="F341" s="1">
        <v>43629</v>
      </c>
      <c r="G341">
        <f t="shared" si="48"/>
        <v>56390888050.278671</v>
      </c>
      <c r="H341">
        <f t="shared" si="49"/>
        <v>33076710.655020691</v>
      </c>
      <c r="I341">
        <v>67000000</v>
      </c>
      <c r="J341">
        <v>1</v>
      </c>
      <c r="K341">
        <f t="shared" si="47"/>
        <v>157647058.82352939</v>
      </c>
      <c r="L341">
        <f t="shared" si="50"/>
        <v>39299.604785625197</v>
      </c>
      <c r="M341">
        <f t="shared" si="51"/>
        <v>39299.604785625197</v>
      </c>
      <c r="O341">
        <v>20000000000</v>
      </c>
      <c r="P341" s="2">
        <f t="shared" si="52"/>
        <v>2.8195444025139333</v>
      </c>
      <c r="Q341" s="2">
        <f t="shared" si="53"/>
        <v>1.6538355327510347E-3</v>
      </c>
      <c r="R341" s="2">
        <f t="shared" si="54"/>
        <v>5.8656126545709249E-4</v>
      </c>
    </row>
    <row r="342" spans="6:18" x14ac:dyDescent="0.15">
      <c r="F342" s="1">
        <v>43630</v>
      </c>
      <c r="G342">
        <f t="shared" si="48"/>
        <v>56548535109.102203</v>
      </c>
      <c r="H342">
        <f t="shared" si="49"/>
        <v>33116010.259806316</v>
      </c>
      <c r="I342">
        <v>67000000</v>
      </c>
      <c r="J342">
        <v>1</v>
      </c>
      <c r="K342">
        <f t="shared" si="47"/>
        <v>157647058.82352939</v>
      </c>
      <c r="L342">
        <f t="shared" si="50"/>
        <v>39236.607688001517</v>
      </c>
      <c r="M342">
        <f t="shared" si="51"/>
        <v>39236.607688001517</v>
      </c>
      <c r="O342">
        <v>20000000000</v>
      </c>
      <c r="P342" s="2">
        <f t="shared" si="52"/>
        <v>2.82742675545511</v>
      </c>
      <c r="Q342" s="2">
        <f t="shared" si="53"/>
        <v>1.6558005129903158E-3</v>
      </c>
      <c r="R342" s="2">
        <f t="shared" si="54"/>
        <v>5.8562101026867939E-4</v>
      </c>
    </row>
    <row r="343" spans="6:18" x14ac:dyDescent="0.15">
      <c r="F343" s="1">
        <v>43631</v>
      </c>
      <c r="G343">
        <f t="shared" si="48"/>
        <v>56706182167.925735</v>
      </c>
      <c r="H343">
        <f t="shared" si="49"/>
        <v>33155246.867494319</v>
      </c>
      <c r="I343">
        <v>67000000</v>
      </c>
      <c r="J343">
        <v>1</v>
      </c>
      <c r="K343">
        <f t="shared" si="47"/>
        <v>157647058.82352939</v>
      </c>
      <c r="L343">
        <f t="shared" si="50"/>
        <v>39173.886429945429</v>
      </c>
      <c r="M343">
        <f t="shared" si="51"/>
        <v>39173.886429945429</v>
      </c>
      <c r="O343">
        <v>20000000000</v>
      </c>
      <c r="P343" s="2">
        <f t="shared" si="52"/>
        <v>2.8353091083962867</v>
      </c>
      <c r="Q343" s="2">
        <f t="shared" si="53"/>
        <v>1.6577623433747159E-3</v>
      </c>
      <c r="R343" s="2">
        <f t="shared" si="54"/>
        <v>5.8468487208873773E-4</v>
      </c>
    </row>
    <row r="344" spans="6:18" x14ac:dyDescent="0.15">
      <c r="F344" s="1">
        <v>43632</v>
      </c>
      <c r="G344">
        <f t="shared" si="48"/>
        <v>56863829226.749268</v>
      </c>
      <c r="H344">
        <f t="shared" si="49"/>
        <v>33194420.753924266</v>
      </c>
      <c r="I344">
        <v>67000000</v>
      </c>
      <c r="J344">
        <v>1</v>
      </c>
      <c r="K344">
        <f t="shared" si="47"/>
        <v>157647058.82352939</v>
      </c>
      <c r="L344">
        <f t="shared" si="50"/>
        <v>39111.43904228531</v>
      </c>
      <c r="M344">
        <f t="shared" si="51"/>
        <v>39111.43904228531</v>
      </c>
      <c r="O344">
        <v>20000000000</v>
      </c>
      <c r="P344" s="2">
        <f t="shared" si="52"/>
        <v>2.8431914613374634</v>
      </c>
      <c r="Q344" s="2">
        <f t="shared" si="53"/>
        <v>1.6597210376962132E-3</v>
      </c>
      <c r="R344" s="2">
        <f t="shared" si="54"/>
        <v>5.837528215266464E-4</v>
      </c>
    </row>
    <row r="345" spans="6:18" x14ac:dyDescent="0.15">
      <c r="F345" s="1">
        <v>43633</v>
      </c>
      <c r="G345">
        <f t="shared" si="48"/>
        <v>57021476285.5728</v>
      </c>
      <c r="H345">
        <f t="shared" si="49"/>
        <v>33233532.192966551</v>
      </c>
      <c r="I345">
        <v>67000000</v>
      </c>
      <c r="J345">
        <v>1</v>
      </c>
      <c r="K345">
        <f t="shared" si="47"/>
        <v>157647058.82352939</v>
      </c>
      <c r="L345">
        <f t="shared" si="50"/>
        <v>39049.26357531242</v>
      </c>
      <c r="M345">
        <f t="shared" si="51"/>
        <v>39049.26357531242</v>
      </c>
      <c r="O345">
        <v>20000000000</v>
      </c>
      <c r="P345" s="2">
        <f t="shared" si="52"/>
        <v>2.85107381427864</v>
      </c>
      <c r="Q345" s="2">
        <f t="shared" si="53"/>
        <v>1.6616766096483274E-3</v>
      </c>
      <c r="R345" s="2">
        <f t="shared" si="54"/>
        <v>5.8282482948227498E-4</v>
      </c>
    </row>
    <row r="346" spans="6:18" x14ac:dyDescent="0.15">
      <c r="F346" s="1">
        <v>43634</v>
      </c>
      <c r="G346">
        <f t="shared" si="48"/>
        <v>57179123344.396332</v>
      </c>
      <c r="H346">
        <f t="shared" si="49"/>
        <v>33272581.456541862</v>
      </c>
      <c r="I346">
        <v>67000000</v>
      </c>
      <c r="J346">
        <v>1</v>
      </c>
      <c r="K346">
        <f t="shared" si="47"/>
        <v>157647058.82352939</v>
      </c>
      <c r="L346">
        <f t="shared" si="50"/>
        <v>38987.358098535398</v>
      </c>
      <c r="M346">
        <f t="shared" si="51"/>
        <v>38987.358098535398</v>
      </c>
      <c r="O346">
        <v>20000000000</v>
      </c>
      <c r="P346" s="2">
        <f t="shared" si="52"/>
        <v>2.8589561672198167</v>
      </c>
      <c r="Q346" s="2">
        <f t="shared" si="53"/>
        <v>1.6636290728270931E-3</v>
      </c>
      <c r="R346" s="2">
        <f t="shared" si="54"/>
        <v>5.8190086714231942E-4</v>
      </c>
    </row>
    <row r="347" spans="6:18" x14ac:dyDescent="0.15">
      <c r="F347" s="1">
        <v>43635</v>
      </c>
      <c r="G347">
        <f t="shared" si="48"/>
        <v>57336770403.219864</v>
      </c>
      <c r="H347">
        <f t="shared" si="49"/>
        <v>33311568.814640399</v>
      </c>
      <c r="I347">
        <v>67000000</v>
      </c>
      <c r="J347">
        <v>1</v>
      </c>
      <c r="K347">
        <f t="shared" si="47"/>
        <v>157647058.82352939</v>
      </c>
      <c r="L347">
        <f t="shared" si="50"/>
        <v>38925.720700438535</v>
      </c>
      <c r="M347">
        <f t="shared" si="51"/>
        <v>38925.720700438535</v>
      </c>
      <c r="O347">
        <v>20000000000</v>
      </c>
      <c r="P347" s="2">
        <f t="shared" si="52"/>
        <v>2.8668385201609934</v>
      </c>
      <c r="Q347" s="2">
        <f t="shared" si="53"/>
        <v>1.6655784407320199E-3</v>
      </c>
      <c r="R347" s="2">
        <f t="shared" si="54"/>
        <v>5.8098090597669453E-4</v>
      </c>
    </row>
    <row r="348" spans="6:18" x14ac:dyDescent="0.15">
      <c r="F348" s="1">
        <v>43636</v>
      </c>
      <c r="G348">
        <f t="shared" si="48"/>
        <v>57494417462.043396</v>
      </c>
      <c r="H348">
        <f t="shared" si="49"/>
        <v>33350494.535340838</v>
      </c>
      <c r="I348">
        <v>67000000</v>
      </c>
      <c r="J348">
        <v>1</v>
      </c>
      <c r="K348">
        <f t="shared" si="47"/>
        <v>157647058.82352939</v>
      </c>
      <c r="L348">
        <f t="shared" si="50"/>
        <v>38864.349488243708</v>
      </c>
      <c r="M348">
        <f t="shared" si="51"/>
        <v>38864.349488243708</v>
      </c>
      <c r="O348">
        <v>20000000000</v>
      </c>
      <c r="P348" s="2">
        <f t="shared" si="52"/>
        <v>2.8747208731021696</v>
      </c>
      <c r="Q348" s="2">
        <f t="shared" si="53"/>
        <v>1.6675247267670418E-3</v>
      </c>
      <c r="R348" s="2">
        <f t="shared" si="54"/>
        <v>5.8006491773498071E-4</v>
      </c>
    </row>
    <row r="349" spans="6:18" x14ac:dyDescent="0.15">
      <c r="F349" s="1">
        <v>43637</v>
      </c>
      <c r="G349">
        <f t="shared" si="48"/>
        <v>57652064520.866928</v>
      </c>
      <c r="H349">
        <f t="shared" si="49"/>
        <v>33389358.884829082</v>
      </c>
      <c r="I349">
        <v>67000000</v>
      </c>
      <c r="J349">
        <v>1</v>
      </c>
      <c r="K349">
        <f t="shared" si="47"/>
        <v>157647058.82352939</v>
      </c>
      <c r="L349">
        <f t="shared" si="50"/>
        <v>38803.24258767601</v>
      </c>
      <c r="M349">
        <f t="shared" si="51"/>
        <v>38803.24258767601</v>
      </c>
      <c r="O349">
        <v>20000000000</v>
      </c>
      <c r="P349" s="2">
        <f t="shared" si="52"/>
        <v>2.8826032260433463</v>
      </c>
      <c r="Q349" s="2">
        <f t="shared" si="53"/>
        <v>1.6694679442414541E-3</v>
      </c>
      <c r="R349" s="2">
        <f t="shared" si="54"/>
        <v>5.791528744429255E-4</v>
      </c>
    </row>
    <row r="350" spans="6:18" x14ac:dyDescent="0.15">
      <c r="F350" s="1">
        <v>43638</v>
      </c>
      <c r="G350">
        <f t="shared" si="48"/>
        <v>57809711579.69046</v>
      </c>
      <c r="H350">
        <f t="shared" si="49"/>
        <v>33428162.127416756</v>
      </c>
      <c r="I350">
        <v>67000000</v>
      </c>
      <c r="J350">
        <v>1</v>
      </c>
      <c r="K350">
        <f t="shared" si="47"/>
        <v>157647058.82352939</v>
      </c>
      <c r="L350">
        <f t="shared" si="50"/>
        <v>38742.398142732876</v>
      </c>
      <c r="M350">
        <f t="shared" si="51"/>
        <v>38742.398142732876</v>
      </c>
      <c r="O350">
        <v>20000000000</v>
      </c>
      <c r="P350" s="2">
        <f t="shared" si="52"/>
        <v>2.890485578984523</v>
      </c>
      <c r="Q350" s="2">
        <f t="shared" si="53"/>
        <v>1.6714081063708378E-3</v>
      </c>
      <c r="R350" s="2">
        <f t="shared" si="54"/>
        <v>5.7824474839899805E-4</v>
      </c>
    </row>
    <row r="351" spans="6:18" x14ac:dyDescent="0.15">
      <c r="F351" s="1">
        <v>43639</v>
      </c>
      <c r="G351">
        <f t="shared" si="48"/>
        <v>57967358638.513992</v>
      </c>
      <c r="H351">
        <f t="shared" si="49"/>
        <v>33466904.525559489</v>
      </c>
      <c r="I351">
        <v>67000000</v>
      </c>
      <c r="J351">
        <v>1</v>
      </c>
      <c r="K351">
        <f t="shared" si="47"/>
        <v>157647058.82352939</v>
      </c>
      <c r="L351">
        <f t="shared" si="50"/>
        <v>38681.814315456744</v>
      </c>
      <c r="M351">
        <f t="shared" si="51"/>
        <v>38681.814315456744</v>
      </c>
      <c r="O351">
        <v>20000000000</v>
      </c>
      <c r="P351" s="2">
        <f t="shared" si="52"/>
        <v>2.8983679319256996</v>
      </c>
      <c r="Q351" s="2">
        <f t="shared" si="53"/>
        <v>1.6733452262779743E-3</v>
      </c>
      <c r="R351" s="2">
        <f t="shared" si="54"/>
        <v>5.7734051217099623E-4</v>
      </c>
    </row>
    <row r="352" spans="6:18" x14ac:dyDescent="0.15">
      <c r="F352" s="1">
        <v>43640</v>
      </c>
      <c r="G352">
        <f t="shared" si="48"/>
        <v>58125005697.337524</v>
      </c>
      <c r="H352">
        <f t="shared" si="49"/>
        <v>33505586.339874946</v>
      </c>
      <c r="I352">
        <v>67000000</v>
      </c>
      <c r="J352">
        <v>1</v>
      </c>
      <c r="K352">
        <f t="shared" si="47"/>
        <v>157647058.82352939</v>
      </c>
      <c r="L352">
        <f t="shared" si="50"/>
        <v>38621.489285711155</v>
      </c>
      <c r="M352">
        <f t="shared" si="51"/>
        <v>38621.489285711155</v>
      </c>
      <c r="O352">
        <v>20000000000</v>
      </c>
      <c r="P352" s="2">
        <f t="shared" si="52"/>
        <v>2.9062502848668763</v>
      </c>
      <c r="Q352" s="2">
        <f t="shared" si="53"/>
        <v>1.6752793169937472E-3</v>
      </c>
      <c r="R352" s="2">
        <f t="shared" si="54"/>
        <v>5.7644013859270394E-4</v>
      </c>
    </row>
    <row r="353" spans="6:18" x14ac:dyDescent="0.15">
      <c r="F353" s="1">
        <v>43641</v>
      </c>
      <c r="G353">
        <f t="shared" si="48"/>
        <v>58282652756.161057</v>
      </c>
      <c r="H353">
        <f t="shared" si="49"/>
        <v>33544207.829160657</v>
      </c>
      <c r="I353">
        <v>67000000</v>
      </c>
      <c r="J353">
        <v>1</v>
      </c>
      <c r="K353">
        <f t="shared" si="47"/>
        <v>157647058.82352939</v>
      </c>
      <c r="L353">
        <f t="shared" si="50"/>
        <v>38561.421250960215</v>
      </c>
      <c r="M353">
        <f t="shared" si="51"/>
        <v>38561.421250960215</v>
      </c>
      <c r="O353">
        <v>20000000000</v>
      </c>
      <c r="P353" s="2">
        <f t="shared" si="52"/>
        <v>2.914132637808053</v>
      </c>
      <c r="Q353" s="2">
        <f t="shared" si="53"/>
        <v>1.6772103914580328E-3</v>
      </c>
      <c r="R353" s="2">
        <f t="shared" si="54"/>
        <v>5.755436007606002E-4</v>
      </c>
    </row>
    <row r="354" spans="6:18" x14ac:dyDescent="0.15">
      <c r="F354" s="1">
        <v>43642</v>
      </c>
      <c r="G354">
        <f t="shared" si="48"/>
        <v>58440299814.984589</v>
      </c>
      <c r="H354">
        <f t="shared" si="49"/>
        <v>33582769.250411615</v>
      </c>
      <c r="I354">
        <v>67000000</v>
      </c>
      <c r="J354">
        <v>1</v>
      </c>
      <c r="K354">
        <f t="shared" si="47"/>
        <v>157647058.82352939</v>
      </c>
      <c r="L354">
        <f t="shared" si="50"/>
        <v>38501.60842605136</v>
      </c>
      <c r="M354">
        <f t="shared" si="51"/>
        <v>38501.60842605136</v>
      </c>
      <c r="O354">
        <v>20000000000</v>
      </c>
      <c r="P354" s="2">
        <f t="shared" si="52"/>
        <v>2.9220149907492292</v>
      </c>
      <c r="Q354" s="2">
        <f t="shared" si="53"/>
        <v>1.6791384625205808E-3</v>
      </c>
      <c r="R354" s="2">
        <f t="shared" si="54"/>
        <v>5.7465087203061721E-4</v>
      </c>
    </row>
    <row r="355" spans="6:18" x14ac:dyDescent="0.15">
      <c r="F355" s="1">
        <v>43643</v>
      </c>
      <c r="G355">
        <f t="shared" si="48"/>
        <v>58597946873.808121</v>
      </c>
      <c r="H355">
        <f t="shared" si="49"/>
        <v>33621270.858837664</v>
      </c>
      <c r="I355">
        <v>67000000</v>
      </c>
      <c r="J355">
        <v>1</v>
      </c>
      <c r="K355">
        <f t="shared" si="47"/>
        <v>157647058.82352939</v>
      </c>
      <c r="L355">
        <f t="shared" si="50"/>
        <v>38442.049043001418</v>
      </c>
      <c r="M355">
        <f t="shared" si="51"/>
        <v>38442.049043001418</v>
      </c>
      <c r="O355">
        <v>20000000000</v>
      </c>
      <c r="P355" s="2">
        <f t="shared" si="52"/>
        <v>2.9298973436904059</v>
      </c>
      <c r="Q355" s="2">
        <f t="shared" si="53"/>
        <v>1.6810635429418833E-3</v>
      </c>
      <c r="R355" s="2">
        <f t="shared" si="54"/>
        <v>5.7376192601494658E-4</v>
      </c>
    </row>
    <row r="356" spans="6:18" x14ac:dyDescent="0.15">
      <c r="F356" s="1">
        <v>43644</v>
      </c>
      <c r="G356">
        <f t="shared" si="48"/>
        <v>58755593932.631653</v>
      </c>
      <c r="H356">
        <f t="shared" si="49"/>
        <v>33659712.907880664</v>
      </c>
      <c r="I356">
        <v>67000000</v>
      </c>
      <c r="J356">
        <v>1</v>
      </c>
      <c r="K356">
        <f t="shared" si="47"/>
        <v>157647058.82352939</v>
      </c>
      <c r="L356">
        <f t="shared" si="50"/>
        <v>38382.741350785873</v>
      </c>
      <c r="M356">
        <f t="shared" si="51"/>
        <v>38382.741350785873</v>
      </c>
      <c r="O356">
        <v>20000000000</v>
      </c>
      <c r="P356" s="2">
        <f t="shared" si="52"/>
        <v>2.9377796966315826</v>
      </c>
      <c r="Q356" s="2">
        <f t="shared" si="53"/>
        <v>1.6829856453940333E-3</v>
      </c>
      <c r="R356" s="2">
        <f t="shared" si="54"/>
        <v>5.7287673657889363E-4</v>
      </c>
    </row>
    <row r="357" spans="6:18" x14ac:dyDescent="0.15">
      <c r="F357" s="1">
        <v>43645</v>
      </c>
      <c r="G357">
        <f t="shared" si="48"/>
        <v>58913240991.455185</v>
      </c>
      <c r="H357">
        <f t="shared" si="49"/>
        <v>33698095.649231449</v>
      </c>
      <c r="I357">
        <v>67000000</v>
      </c>
      <c r="J357">
        <v>1</v>
      </c>
      <c r="K357">
        <f t="shared" si="47"/>
        <v>157647058.82352939</v>
      </c>
      <c r="L357">
        <f t="shared" si="50"/>
        <v>38323.683615131202</v>
      </c>
      <c r="M357">
        <f t="shared" si="51"/>
        <v>38323.683615131202</v>
      </c>
      <c r="O357">
        <v>20000000000</v>
      </c>
      <c r="P357" s="2">
        <f t="shared" si="52"/>
        <v>2.9456620495727592</v>
      </c>
      <c r="Q357" s="2">
        <f t="shared" si="53"/>
        <v>1.6849047824615724E-3</v>
      </c>
      <c r="R357" s="2">
        <f t="shared" si="54"/>
        <v>5.7199527783777921E-4</v>
      </c>
    </row>
    <row r="358" spans="6:18" x14ac:dyDescent="0.15">
      <c r="F358" s="1">
        <v>43646</v>
      </c>
      <c r="G358">
        <f t="shared" si="48"/>
        <v>59070888050.278717</v>
      </c>
      <c r="H358">
        <f t="shared" si="49"/>
        <v>33736419.332846582</v>
      </c>
      <c r="I358">
        <v>67000000</v>
      </c>
      <c r="J358">
        <v>1</v>
      </c>
      <c r="K358">
        <f t="shared" si="47"/>
        <v>157647058.82352939</v>
      </c>
      <c r="L358">
        <f t="shared" si="50"/>
        <v>38264.874118310399</v>
      </c>
      <c r="M358">
        <f t="shared" si="51"/>
        <v>38264.874118310399</v>
      </c>
      <c r="O358">
        <v>20000000000</v>
      </c>
      <c r="P358" s="2">
        <f t="shared" si="52"/>
        <v>2.9535444025139359</v>
      </c>
      <c r="Q358" s="2">
        <f t="shared" si="53"/>
        <v>1.686820966642329E-3</v>
      </c>
      <c r="R358" s="2">
        <f t="shared" si="54"/>
        <v>5.7111752415388653E-4</v>
      </c>
    </row>
    <row r="359" spans="6:18" x14ac:dyDescent="0.15">
      <c r="F359" s="1">
        <v>43647</v>
      </c>
      <c r="G359">
        <f t="shared" si="48"/>
        <v>59228535109.102249</v>
      </c>
      <c r="H359">
        <f t="shared" si="49"/>
        <v>33774684.206964895</v>
      </c>
      <c r="I359">
        <v>67000000</v>
      </c>
      <c r="J359">
        <v>1</v>
      </c>
      <c r="K359">
        <f t="shared" si="47"/>
        <v>157647058.82352939</v>
      </c>
      <c r="L359">
        <f t="shared" si="50"/>
        <v>38206.31115894144</v>
      </c>
      <c r="M359">
        <f t="shared" si="51"/>
        <v>38206.31115894144</v>
      </c>
      <c r="O359">
        <v>20000000000</v>
      </c>
      <c r="P359" s="2">
        <f t="shared" si="52"/>
        <v>2.9614267554551126</v>
      </c>
      <c r="Q359" s="2">
        <f t="shared" si="53"/>
        <v>1.6887342103482448E-3</v>
      </c>
      <c r="R359" s="2">
        <f t="shared" si="54"/>
        <v>5.7024345013345428E-4</v>
      </c>
    </row>
    <row r="360" spans="6:18" x14ac:dyDescent="0.15">
      <c r="F360" s="1">
        <v>43648</v>
      </c>
      <c r="G360">
        <f t="shared" si="48"/>
        <v>59386182167.925781</v>
      </c>
      <c r="H360">
        <f t="shared" si="49"/>
        <v>33812890.518123835</v>
      </c>
      <c r="I360">
        <v>67000000</v>
      </c>
      <c r="J360">
        <v>1</v>
      </c>
      <c r="K360">
        <f t="shared" si="47"/>
        <v>157647058.82352939</v>
      </c>
      <c r="L360">
        <f t="shared" si="50"/>
        <v>38147.993051788806</v>
      </c>
      <c r="M360">
        <f t="shared" si="51"/>
        <v>38147.993051788806</v>
      </c>
      <c r="O360">
        <v>20000000000</v>
      </c>
      <c r="P360" s="2">
        <f t="shared" si="52"/>
        <v>2.9693091083962893</v>
      </c>
      <c r="Q360" s="2">
        <f t="shared" si="53"/>
        <v>1.6906445259061917E-3</v>
      </c>
      <c r="R360" s="2">
        <f t="shared" si="54"/>
        <v>5.693730306237135E-4</v>
      </c>
    </row>
    <row r="361" spans="6:18" x14ac:dyDescent="0.15">
      <c r="F361" s="1">
        <v>43649</v>
      </c>
      <c r="G361">
        <f t="shared" si="48"/>
        <v>59543829226.749313</v>
      </c>
      <c r="H361">
        <f t="shared" si="49"/>
        <v>33851038.511175625</v>
      </c>
      <c r="I361">
        <v>67000000</v>
      </c>
      <c r="J361">
        <v>1</v>
      </c>
      <c r="K361">
        <f t="shared" si="47"/>
        <v>157647058.82352939</v>
      </c>
      <c r="L361">
        <f t="shared" si="50"/>
        <v>38089.918127567915</v>
      </c>
      <c r="M361">
        <f t="shared" si="51"/>
        <v>38089.918127567915</v>
      </c>
      <c r="O361">
        <v>20000000000</v>
      </c>
      <c r="P361" s="2">
        <f t="shared" si="52"/>
        <v>2.9771914613374655</v>
      </c>
      <c r="Q361" s="2">
        <f t="shared" si="53"/>
        <v>1.6925519255587813E-3</v>
      </c>
      <c r="R361" s="2">
        <f t="shared" si="54"/>
        <v>5.6850624070996887E-4</v>
      </c>
    </row>
    <row r="362" spans="6:18" x14ac:dyDescent="0.15">
      <c r="F362" s="1">
        <v>43650</v>
      </c>
      <c r="G362">
        <f t="shared" si="48"/>
        <v>59701476285.572845</v>
      </c>
      <c r="H362">
        <f t="shared" si="49"/>
        <v>33889128.429303192</v>
      </c>
      <c r="I362">
        <v>67000000</v>
      </c>
      <c r="J362">
        <v>1</v>
      </c>
      <c r="K362">
        <f t="shared" si="47"/>
        <v>157647058.82352939</v>
      </c>
      <c r="L362">
        <f t="shared" si="50"/>
        <v>38032.084732752395</v>
      </c>
      <c r="M362">
        <f t="shared" si="51"/>
        <v>38032.084732752395</v>
      </c>
      <c r="O362">
        <v>20000000000</v>
      </c>
      <c r="P362" s="2">
        <f t="shared" si="52"/>
        <v>2.9850738142786422</v>
      </c>
      <c r="Q362" s="2">
        <f t="shared" si="53"/>
        <v>1.6944564214651596E-3</v>
      </c>
      <c r="R362" s="2">
        <f t="shared" si="54"/>
        <v>5.6764305571272225E-4</v>
      </c>
    </row>
    <row r="363" spans="6:18" x14ac:dyDescent="0.15">
      <c r="F363" s="1">
        <v>43651</v>
      </c>
      <c r="G363">
        <f t="shared" si="48"/>
        <v>59859123344.396378</v>
      </c>
      <c r="H363">
        <f t="shared" si="49"/>
        <v>33927160.514035948</v>
      </c>
      <c r="I363">
        <v>67000000</v>
      </c>
      <c r="J363">
        <v>1</v>
      </c>
      <c r="K363">
        <f t="shared" si="47"/>
        <v>157647058.82352939</v>
      </c>
      <c r="L363">
        <f t="shared" si="50"/>
        <v>37974.491229384221</v>
      </c>
      <c r="M363">
        <f t="shared" si="51"/>
        <v>37974.491229384221</v>
      </c>
      <c r="O363">
        <v>20000000000</v>
      </c>
      <c r="P363" s="2">
        <f t="shared" si="52"/>
        <v>2.9929561672198188</v>
      </c>
      <c r="Q363" s="2">
        <f t="shared" si="53"/>
        <v>1.6963580257017975E-3</v>
      </c>
      <c r="R363" s="2">
        <f t="shared" si="54"/>
        <v>5.6678345118483912E-4</v>
      </c>
    </row>
    <row r="364" spans="6:18" x14ac:dyDescent="0.15">
      <c r="F364" s="1">
        <v>43652</v>
      </c>
      <c r="G364">
        <f t="shared" si="48"/>
        <v>60016770403.21991</v>
      </c>
      <c r="H364">
        <f t="shared" si="49"/>
        <v>33965135.005265333</v>
      </c>
      <c r="I364">
        <v>67000000</v>
      </c>
      <c r="J364">
        <v>1</v>
      </c>
      <c r="K364">
        <f t="shared" si="47"/>
        <v>157647058.82352939</v>
      </c>
      <c r="L364">
        <f t="shared" si="50"/>
        <v>37917.135994886652</v>
      </c>
      <c r="M364">
        <f t="shared" si="51"/>
        <v>37917.135994886652</v>
      </c>
      <c r="O364">
        <v>20000000000</v>
      </c>
      <c r="P364" s="2">
        <f t="shared" si="52"/>
        <v>3.0008385201609955</v>
      </c>
      <c r="Q364" s="2">
        <f t="shared" si="53"/>
        <v>1.6982567502632666E-3</v>
      </c>
      <c r="R364" s="2">
        <f t="shared" si="54"/>
        <v>5.6592740290875598E-4</v>
      </c>
    </row>
    <row r="365" spans="6:18" x14ac:dyDescent="0.15">
      <c r="F365" s="1">
        <v>43653</v>
      </c>
      <c r="G365">
        <f t="shared" si="48"/>
        <v>60174417462.043442</v>
      </c>
      <c r="H365">
        <f t="shared" si="49"/>
        <v>34003052.141260222</v>
      </c>
      <c r="I365">
        <v>67000000</v>
      </c>
      <c r="J365">
        <v>1</v>
      </c>
      <c r="K365">
        <f t="shared" si="47"/>
        <v>157647058.82352939</v>
      </c>
      <c r="L365">
        <f t="shared" si="50"/>
        <v>37860.017421879835</v>
      </c>
      <c r="M365">
        <f t="shared" si="51"/>
        <v>37860.017421879835</v>
      </c>
      <c r="O365">
        <v>20000000000</v>
      </c>
      <c r="P365" s="2">
        <f t="shared" si="52"/>
        <v>3.0087208731021722</v>
      </c>
      <c r="Q365" s="2">
        <f t="shared" si="53"/>
        <v>1.7001526070630111E-3</v>
      </c>
      <c r="R365" s="2">
        <f t="shared" si="54"/>
        <v>5.6507488689372886E-4</v>
      </c>
    </row>
    <row r="366" spans="6:18" x14ac:dyDescent="0.15">
      <c r="F366" s="1">
        <v>43654</v>
      </c>
      <c r="G366">
        <f t="shared" si="48"/>
        <v>60332064520.866974</v>
      </c>
      <c r="H366">
        <f t="shared" si="49"/>
        <v>34040912.1586821</v>
      </c>
      <c r="I366">
        <v>67000000</v>
      </c>
      <c r="J366">
        <v>1</v>
      </c>
      <c r="K366">
        <f t="shared" si="47"/>
        <v>157647058.82352939</v>
      </c>
      <c r="L366">
        <f t="shared" si="50"/>
        <v>37803.13391799917</v>
      </c>
      <c r="M366">
        <f t="shared" si="51"/>
        <v>37803.13391799917</v>
      </c>
      <c r="O366">
        <v>20000000000</v>
      </c>
      <c r="P366" s="2">
        <f t="shared" si="52"/>
        <v>3.0166032260433489</v>
      </c>
      <c r="Q366" s="2">
        <f t="shared" si="53"/>
        <v>1.7020456079341051E-3</v>
      </c>
      <c r="R366" s="2">
        <f t="shared" si="54"/>
        <v>5.6422587937312197E-4</v>
      </c>
    </row>
    <row r="367" spans="6:18" x14ac:dyDescent="0.15">
      <c r="F367" s="1">
        <v>43655</v>
      </c>
      <c r="G367">
        <f t="shared" si="48"/>
        <v>60489711579.690506</v>
      </c>
      <c r="H367">
        <f t="shared" si="49"/>
        <v>34078715.292600103</v>
      </c>
      <c r="I367">
        <v>67000000</v>
      </c>
      <c r="J367">
        <v>1</v>
      </c>
      <c r="K367">
        <f t="shared" si="47"/>
        <v>157647058.82352939</v>
      </c>
      <c r="L367">
        <f t="shared" si="50"/>
        <v>37746.483905716275</v>
      </c>
      <c r="M367">
        <f t="shared" si="51"/>
        <v>37746.483905716275</v>
      </c>
      <c r="O367">
        <v>20000000000</v>
      </c>
      <c r="P367" s="2">
        <f t="shared" si="52"/>
        <v>3.0244855789845251</v>
      </c>
      <c r="Q367" s="2">
        <f t="shared" si="53"/>
        <v>1.7039357646300051E-3</v>
      </c>
      <c r="R367" s="2">
        <f t="shared" si="54"/>
        <v>5.6338035680173545E-4</v>
      </c>
    </row>
    <row r="368" spans="6:18" x14ac:dyDescent="0.15">
      <c r="F368" s="1">
        <v>43656</v>
      </c>
      <c r="G368">
        <f t="shared" si="48"/>
        <v>60647358638.514038</v>
      </c>
      <c r="H368">
        <f t="shared" si="49"/>
        <v>34116461.77650582</v>
      </c>
      <c r="I368">
        <v>67000000</v>
      </c>
      <c r="J368">
        <v>1</v>
      </c>
      <c r="K368">
        <f t="shared" si="47"/>
        <v>157647058.82352939</v>
      </c>
      <c r="L368">
        <f t="shared" si="50"/>
        <v>37690.065822162505</v>
      </c>
      <c r="M368">
        <f t="shared" si="51"/>
        <v>37690.065822162505</v>
      </c>
      <c r="O368">
        <v>20000000000</v>
      </c>
      <c r="P368" s="2">
        <f t="shared" si="52"/>
        <v>3.0323679319257018</v>
      </c>
      <c r="Q368" s="2">
        <f t="shared" si="53"/>
        <v>1.7058230888252911E-3</v>
      </c>
      <c r="R368" s="2">
        <f t="shared" si="54"/>
        <v>5.6253829585317173E-4</v>
      </c>
    </row>
    <row r="369" spans="6:18" x14ac:dyDescent="0.15">
      <c r="F369" s="1">
        <v>43657</v>
      </c>
      <c r="G369">
        <f t="shared" si="48"/>
        <v>60805005697.33757</v>
      </c>
      <c r="H369">
        <f t="shared" si="49"/>
        <v>34154151.842327982</v>
      </c>
      <c r="I369">
        <v>67000000</v>
      </c>
      <c r="J369">
        <v>1</v>
      </c>
      <c r="K369">
        <f t="shared" si="47"/>
        <v>157647058.82352939</v>
      </c>
      <c r="L369">
        <f t="shared" si="50"/>
        <v>37633.878118955137</v>
      </c>
      <c r="M369">
        <f t="shared" si="51"/>
        <v>37633.878118955137</v>
      </c>
      <c r="O369">
        <v>20000000000</v>
      </c>
      <c r="P369" s="2">
        <f t="shared" si="52"/>
        <v>3.0402502848668784</v>
      </c>
      <c r="Q369" s="2">
        <f t="shared" si="53"/>
        <v>1.707707592116399E-3</v>
      </c>
      <c r="R369" s="2">
        <f t="shared" si="54"/>
        <v>5.6169967341724084E-4</v>
      </c>
    </row>
    <row r="370" spans="6:18" x14ac:dyDescent="0.15">
      <c r="F370" s="1">
        <v>43658</v>
      </c>
      <c r="G370">
        <f t="shared" si="48"/>
        <v>60962652756.161102</v>
      </c>
      <c r="H370">
        <f t="shared" si="49"/>
        <v>34191785.720446937</v>
      </c>
      <c r="I370">
        <v>67000000</v>
      </c>
      <c r="J370">
        <v>1</v>
      </c>
      <c r="K370">
        <f t="shared" si="47"/>
        <v>157647058.82352939</v>
      </c>
      <c r="L370">
        <f t="shared" si="50"/>
        <v>37577.919262025942</v>
      </c>
      <c r="M370">
        <f t="shared" si="51"/>
        <v>37577.919262025942</v>
      </c>
      <c r="O370">
        <v>20000000000</v>
      </c>
      <c r="P370" s="2">
        <f t="shared" si="52"/>
        <v>3.0481326378080551</v>
      </c>
      <c r="Q370" s="2">
        <f t="shared" si="53"/>
        <v>1.7095892860223469E-3</v>
      </c>
      <c r="R370" s="2">
        <f t="shared" si="54"/>
        <v>5.6086446659740199E-4</v>
      </c>
    </row>
    <row r="371" spans="6:18" x14ac:dyDescent="0.15">
      <c r="F371" s="1">
        <v>43659</v>
      </c>
      <c r="G371">
        <f t="shared" si="48"/>
        <v>61120299814.984634</v>
      </c>
      <c r="H371">
        <f t="shared" si="49"/>
        <v>34229363.639708966</v>
      </c>
      <c r="I371">
        <v>67000000</v>
      </c>
      <c r="J371">
        <v>1</v>
      </c>
      <c r="K371">
        <f t="shared" si="47"/>
        <v>157647058.82352939</v>
      </c>
      <c r="L371">
        <f t="shared" si="50"/>
        <v>37522.187731452264</v>
      </c>
      <c r="M371">
        <f t="shared" si="51"/>
        <v>37522.187731452264</v>
      </c>
      <c r="O371">
        <v>20000000000</v>
      </c>
      <c r="P371" s="2">
        <f t="shared" si="52"/>
        <v>3.0560149907492318</v>
      </c>
      <c r="Q371" s="2">
        <f t="shared" si="53"/>
        <v>1.7114681819854483E-3</v>
      </c>
      <c r="R371" s="2">
        <f t="shared" si="54"/>
        <v>5.6003265270824284E-4</v>
      </c>
    </row>
    <row r="372" spans="6:18" x14ac:dyDescent="0.15">
      <c r="F372" s="1">
        <v>43660</v>
      </c>
      <c r="G372">
        <f t="shared" si="48"/>
        <v>61277946873.808167</v>
      </c>
      <c r="H372">
        <f t="shared" si="49"/>
        <v>34266885.827440418</v>
      </c>
      <c r="I372">
        <v>67000000</v>
      </c>
      <c r="J372">
        <v>1</v>
      </c>
      <c r="K372">
        <f t="shared" si="47"/>
        <v>157647058.82352939</v>
      </c>
      <c r="L372">
        <f t="shared" si="50"/>
        <v>37466.682021290588</v>
      </c>
      <c r="M372">
        <f t="shared" si="51"/>
        <v>37466.682021290588</v>
      </c>
      <c r="O372">
        <v>20000000000</v>
      </c>
      <c r="P372" s="2">
        <f t="shared" si="52"/>
        <v>3.0638973436904084</v>
      </c>
      <c r="Q372" s="2">
        <f t="shared" si="53"/>
        <v>1.713344291372021E-3</v>
      </c>
      <c r="R372" s="2">
        <f t="shared" si="54"/>
        <v>5.5920420927299379E-4</v>
      </c>
    </row>
    <row r="373" spans="6:18" x14ac:dyDescent="0.15">
      <c r="F373" s="1">
        <v>43661</v>
      </c>
      <c r="G373">
        <f t="shared" si="48"/>
        <v>61435593932.631699</v>
      </c>
      <c r="H373">
        <f t="shared" si="49"/>
        <v>34304352.509461708</v>
      </c>
      <c r="I373">
        <v>67000000</v>
      </c>
      <c r="J373">
        <v>1</v>
      </c>
      <c r="K373">
        <f t="shared" si="47"/>
        <v>157647058.82352939</v>
      </c>
      <c r="L373">
        <f t="shared" si="50"/>
        <v>37411.400639412343</v>
      </c>
      <c r="M373">
        <f t="shared" si="51"/>
        <v>37411.400639412343</v>
      </c>
      <c r="O373">
        <v>20000000000</v>
      </c>
      <c r="P373" s="2">
        <f t="shared" si="52"/>
        <v>3.0717796966315851</v>
      </c>
      <c r="Q373" s="2">
        <f t="shared" si="53"/>
        <v>1.7152176254730854E-3</v>
      </c>
      <c r="R373" s="2">
        <f t="shared" si="54"/>
        <v>5.583791140210797E-4</v>
      </c>
    </row>
    <row r="374" spans="6:18" x14ac:dyDescent="0.15">
      <c r="F374" s="1">
        <v>43662</v>
      </c>
      <c r="G374">
        <f t="shared" si="48"/>
        <v>61593240991.455231</v>
      </c>
      <c r="H374">
        <f t="shared" si="49"/>
        <v>34341763.910101123</v>
      </c>
      <c r="I374">
        <v>67000000</v>
      </c>
      <c r="J374">
        <v>1</v>
      </c>
      <c r="K374">
        <f t="shared" si="47"/>
        <v>157647058.82352939</v>
      </c>
      <c r="L374">
        <f t="shared" si="50"/>
        <v>37356.342107342214</v>
      </c>
      <c r="M374">
        <f t="shared" si="51"/>
        <v>37356.342107342214</v>
      </c>
      <c r="O374">
        <v>20000000000</v>
      </c>
      <c r="P374" s="2">
        <f t="shared" si="52"/>
        <v>3.0796620495727614</v>
      </c>
      <c r="Q374" s="2">
        <f t="shared" si="53"/>
        <v>1.7170881955050562E-3</v>
      </c>
      <c r="R374" s="2">
        <f t="shared" si="54"/>
        <v>5.5755734488570461E-4</v>
      </c>
    </row>
    <row r="375" spans="6:18" x14ac:dyDescent="0.15">
      <c r="F375" s="1">
        <v>43663</v>
      </c>
      <c r="G375">
        <f t="shared" si="48"/>
        <v>61750888050.278763</v>
      </c>
      <c r="H375">
        <f t="shared" si="49"/>
        <v>34379120.252208464</v>
      </c>
      <c r="I375">
        <v>67000000</v>
      </c>
      <c r="J375">
        <v>1</v>
      </c>
      <c r="K375">
        <f t="shared" si="47"/>
        <v>157647058.82352939</v>
      </c>
      <c r="L375">
        <f t="shared" si="50"/>
        <v>37301.504960098609</v>
      </c>
      <c r="M375">
        <f t="shared" si="51"/>
        <v>37301.504960098609</v>
      </c>
      <c r="O375">
        <v>20000000000</v>
      </c>
      <c r="P375" s="2">
        <f t="shared" si="52"/>
        <v>3.087544402513938</v>
      </c>
      <c r="Q375" s="2">
        <f t="shared" si="53"/>
        <v>1.7189560126104231E-3</v>
      </c>
      <c r="R375" s="2">
        <f t="shared" si="54"/>
        <v>5.5673888000147174E-4</v>
      </c>
    </row>
    <row r="376" spans="6:18" x14ac:dyDescent="0.15">
      <c r="F376" s="1">
        <v>43664</v>
      </c>
      <c r="G376">
        <f t="shared" si="48"/>
        <v>61908535109.102295</v>
      </c>
      <c r="H376">
        <f t="shared" si="49"/>
        <v>34416421.757168561</v>
      </c>
      <c r="I376">
        <v>67000000</v>
      </c>
      <c r="J376">
        <v>1</v>
      </c>
      <c r="K376">
        <f t="shared" si="47"/>
        <v>157647058.82352939</v>
      </c>
      <c r="L376">
        <f t="shared" si="50"/>
        <v>37246.887746036511</v>
      </c>
      <c r="M376">
        <f t="shared" si="51"/>
        <v>37246.887746036511</v>
      </c>
      <c r="O376">
        <v>20000000000</v>
      </c>
      <c r="P376" s="2">
        <f t="shared" si="52"/>
        <v>3.0954267554551147</v>
      </c>
      <c r="Q376" s="2">
        <f t="shared" si="53"/>
        <v>1.720821087858428E-3</v>
      </c>
      <c r="R376" s="2">
        <f t="shared" si="54"/>
        <v>5.5592369770203758E-4</v>
      </c>
    </row>
    <row r="377" spans="6:18" x14ac:dyDescent="0.15">
      <c r="F377" s="1">
        <v>43665</v>
      </c>
      <c r="G377">
        <f t="shared" si="48"/>
        <v>62066182167.925827</v>
      </c>
      <c r="H377">
        <f t="shared" si="49"/>
        <v>34453668.644914597</v>
      </c>
      <c r="I377">
        <v>67000000</v>
      </c>
      <c r="J377">
        <v>1</v>
      </c>
      <c r="K377">
        <f t="shared" si="47"/>
        <v>157647058.82352939</v>
      </c>
      <c r="L377">
        <f t="shared" si="50"/>
        <v>37192.489026692485</v>
      </c>
      <c r="M377">
        <f t="shared" si="51"/>
        <v>37192.489026692485</v>
      </c>
      <c r="O377">
        <v>20000000000</v>
      </c>
      <c r="P377" s="2">
        <f t="shared" si="52"/>
        <v>3.1033091083962914</v>
      </c>
      <c r="Q377" s="2">
        <f t="shared" si="53"/>
        <v>1.7226834322457299E-3</v>
      </c>
      <c r="R377" s="2">
        <f t="shared" si="54"/>
        <v>5.5511177651779826E-4</v>
      </c>
    </row>
    <row r="378" spans="6:18" x14ac:dyDescent="0.15">
      <c r="F378" s="1">
        <v>43666</v>
      </c>
      <c r="G378">
        <f t="shared" si="48"/>
        <v>62223829226.749359</v>
      </c>
      <c r="H378">
        <f t="shared" si="49"/>
        <v>34490861.133941293</v>
      </c>
      <c r="I378">
        <v>67000000</v>
      </c>
      <c r="J378">
        <v>1</v>
      </c>
      <c r="K378">
        <f t="shared" si="47"/>
        <v>157647058.82352939</v>
      </c>
      <c r="L378">
        <f t="shared" si="50"/>
        <v>37138.307376631856</v>
      </c>
      <c r="M378">
        <f t="shared" si="51"/>
        <v>37138.307376631856</v>
      </c>
      <c r="O378">
        <v>20000000000</v>
      </c>
      <c r="P378" s="2">
        <f t="shared" si="52"/>
        <v>3.111191461337468</v>
      </c>
      <c r="Q378" s="2">
        <f t="shared" si="53"/>
        <v>1.7245430566970646E-3</v>
      </c>
      <c r="R378" s="2">
        <f t="shared" si="54"/>
        <v>5.5430309517360979E-4</v>
      </c>
    </row>
    <row r="379" spans="6:18" x14ac:dyDescent="0.15">
      <c r="F379" s="1">
        <v>43667</v>
      </c>
      <c r="G379">
        <f t="shared" si="48"/>
        <v>62381476285.572891</v>
      </c>
      <c r="H379">
        <f t="shared" si="49"/>
        <v>34527999.441317923</v>
      </c>
      <c r="I379">
        <v>67000000</v>
      </c>
      <c r="J379">
        <v>1</v>
      </c>
      <c r="K379">
        <f t="shared" si="47"/>
        <v>157647058.82352939</v>
      </c>
      <c r="L379">
        <f t="shared" si="50"/>
        <v>37084.341383298117</v>
      </c>
      <c r="M379">
        <f t="shared" si="51"/>
        <v>37084.341383298117</v>
      </c>
      <c r="O379">
        <v>20000000000</v>
      </c>
      <c r="P379" s="2">
        <f t="shared" si="52"/>
        <v>3.1190738142786447</v>
      </c>
      <c r="Q379" s="2">
        <f t="shared" si="53"/>
        <v>1.7263999720658961E-3</v>
      </c>
      <c r="R379" s="2">
        <f t="shared" si="54"/>
        <v>5.5349763258653905E-4</v>
      </c>
    </row>
    <row r="380" spans="6:18" x14ac:dyDescent="0.15">
      <c r="F380" s="1">
        <v>43668</v>
      </c>
      <c r="G380">
        <f t="shared" si="48"/>
        <v>62539123344.396423</v>
      </c>
      <c r="H380">
        <f t="shared" si="49"/>
        <v>34565083.782701224</v>
      </c>
      <c r="I380">
        <v>67000000</v>
      </c>
      <c r="J380">
        <v>1</v>
      </c>
      <c r="K380">
        <f t="shared" si="47"/>
        <v>157647058.82352939</v>
      </c>
      <c r="L380">
        <f t="shared" si="50"/>
        <v>37030.589646864399</v>
      </c>
      <c r="M380">
        <f t="shared" si="51"/>
        <v>37030.589646864399</v>
      </c>
      <c r="O380">
        <v>20000000000</v>
      </c>
      <c r="P380" s="2">
        <f t="shared" si="52"/>
        <v>3.1269561672198209</v>
      </c>
      <c r="Q380" s="2">
        <f t="shared" si="53"/>
        <v>1.7282541891350612E-3</v>
      </c>
      <c r="R380" s="2">
        <f t="shared" si="54"/>
        <v>5.5269536786364782E-4</v>
      </c>
    </row>
    <row r="381" spans="6:18" x14ac:dyDescent="0.15">
      <c r="F381" s="1">
        <v>43669</v>
      </c>
      <c r="G381">
        <f t="shared" si="48"/>
        <v>62696770403.219955</v>
      </c>
      <c r="H381">
        <f t="shared" si="49"/>
        <v>34602114.372348085</v>
      </c>
      <c r="I381">
        <v>67000000</v>
      </c>
      <c r="J381">
        <v>1</v>
      </c>
      <c r="K381">
        <f t="shared" si="47"/>
        <v>157647058.82352939</v>
      </c>
      <c r="L381">
        <f t="shared" si="50"/>
        <v>36977.050780087025</v>
      </c>
      <c r="M381">
        <f t="shared" si="51"/>
        <v>36977.050780087025</v>
      </c>
      <c r="O381">
        <v>20000000000</v>
      </c>
      <c r="P381" s="2">
        <f t="shared" si="52"/>
        <v>3.1348385201609976</v>
      </c>
      <c r="Q381" s="2">
        <f t="shared" si="53"/>
        <v>1.7301057186174043E-3</v>
      </c>
      <c r="R381" s="2">
        <f t="shared" si="54"/>
        <v>5.5189628029980633E-4</v>
      </c>
    </row>
    <row r="382" spans="6:18" x14ac:dyDescent="0.15">
      <c r="F382" s="1">
        <v>43670</v>
      </c>
      <c r="G382">
        <f t="shared" si="48"/>
        <v>62854417462.043488</v>
      </c>
      <c r="H382">
        <f t="shared" si="49"/>
        <v>34639091.423128173</v>
      </c>
      <c r="I382">
        <v>67000000</v>
      </c>
      <c r="J382">
        <v>1</v>
      </c>
      <c r="K382">
        <f t="shared" si="47"/>
        <v>157647058.82352939</v>
      </c>
      <c r="L382">
        <f t="shared" si="50"/>
        <v>36923.723408161139</v>
      </c>
      <c r="M382">
        <f t="shared" si="51"/>
        <v>36923.723408161139</v>
      </c>
      <c r="O382">
        <v>20000000000</v>
      </c>
      <c r="P382" s="2">
        <f t="shared" si="52"/>
        <v>3.1427208731021743</v>
      </c>
      <c r="Q382" s="2">
        <f t="shared" si="53"/>
        <v>1.7319545711564086E-3</v>
      </c>
      <c r="R382" s="2">
        <f t="shared" si="54"/>
        <v>5.5110034937553946E-4</v>
      </c>
    </row>
    <row r="383" spans="6:18" x14ac:dyDescent="0.15">
      <c r="F383" s="1">
        <v>43671</v>
      </c>
      <c r="G383">
        <f t="shared" si="48"/>
        <v>63012064520.86702</v>
      </c>
      <c r="H383">
        <f t="shared" si="49"/>
        <v>34676015.146536335</v>
      </c>
      <c r="I383">
        <v>67000000</v>
      </c>
      <c r="J383">
        <v>1</v>
      </c>
      <c r="K383">
        <f t="shared" si="47"/>
        <v>157647058.82352939</v>
      </c>
      <c r="L383">
        <f t="shared" si="50"/>
        <v>36870.606168578321</v>
      </c>
      <c r="M383">
        <f t="shared" si="51"/>
        <v>36870.606168578321</v>
      </c>
      <c r="O383">
        <v>20000000000</v>
      </c>
      <c r="P383" s="2">
        <f t="shared" si="52"/>
        <v>3.150603226043351</v>
      </c>
      <c r="Q383" s="2">
        <f t="shared" si="53"/>
        <v>1.7338007573268167E-3</v>
      </c>
      <c r="R383" s="2">
        <f t="shared" si="54"/>
        <v>5.5030755475490021E-4</v>
      </c>
    </row>
    <row r="384" spans="6:18" x14ac:dyDescent="0.15">
      <c r="F384" s="1">
        <v>43672</v>
      </c>
      <c r="G384">
        <f t="shared" si="48"/>
        <v>63169711579.690552</v>
      </c>
      <c r="H384">
        <f t="shared" si="49"/>
        <v>34712885.752704911</v>
      </c>
      <c r="I384">
        <v>67000000</v>
      </c>
      <c r="J384">
        <v>1</v>
      </c>
      <c r="K384">
        <f t="shared" si="47"/>
        <v>157647058.82352939</v>
      </c>
      <c r="L384">
        <f t="shared" si="50"/>
        <v>36817.697710986162</v>
      </c>
      <c r="M384">
        <f t="shared" si="51"/>
        <v>36817.697710986162</v>
      </c>
      <c r="O384">
        <v>20000000000</v>
      </c>
      <c r="P384" s="2">
        <f t="shared" si="52"/>
        <v>3.1584855789845276</v>
      </c>
      <c r="Q384" s="2">
        <f t="shared" si="53"/>
        <v>1.7356442876352456E-3</v>
      </c>
      <c r="R384" s="2">
        <f t="shared" si="54"/>
        <v>5.4951787628337563E-4</v>
      </c>
    </row>
    <row r="385" spans="6:18" x14ac:dyDescent="0.15">
      <c r="F385" s="1">
        <v>43673</v>
      </c>
      <c r="G385">
        <f t="shared" si="48"/>
        <v>63327358638.514084</v>
      </c>
      <c r="H385">
        <f t="shared" si="49"/>
        <v>34749703.450415894</v>
      </c>
      <c r="I385">
        <v>67000000</v>
      </c>
      <c r="J385">
        <v>1</v>
      </c>
      <c r="K385">
        <f t="shared" si="47"/>
        <v>157647058.82352939</v>
      </c>
      <c r="L385">
        <f t="shared" si="50"/>
        <v>36764.996697049901</v>
      </c>
      <c r="M385">
        <f t="shared" si="51"/>
        <v>36764.996697049901</v>
      </c>
      <c r="O385">
        <v>20000000000</v>
      </c>
      <c r="P385" s="2">
        <f t="shared" si="52"/>
        <v>3.1663679319257043</v>
      </c>
      <c r="Q385" s="2">
        <f t="shared" si="53"/>
        <v>1.7374851725207947E-3</v>
      </c>
      <c r="R385" s="2">
        <f t="shared" si="54"/>
        <v>5.4873129398581941E-4</v>
      </c>
    </row>
    <row r="386" spans="6:18" x14ac:dyDescent="0.15">
      <c r="F386" s="1">
        <v>43674</v>
      </c>
      <c r="G386">
        <f t="shared" si="48"/>
        <v>63485005697.337616</v>
      </c>
      <c r="H386">
        <f t="shared" si="49"/>
        <v>34786468.447112948</v>
      </c>
      <c r="I386">
        <v>67000000</v>
      </c>
      <c r="J386">
        <v>1</v>
      </c>
      <c r="K386">
        <f t="shared" si="47"/>
        <v>157647058.82352939</v>
      </c>
      <c r="L386">
        <f t="shared" si="50"/>
        <v>36712.501800315826</v>
      </c>
      <c r="M386">
        <f t="shared" si="51"/>
        <v>36712.501800315826</v>
      </c>
      <c r="O386">
        <v>20000000000</v>
      </c>
      <c r="P386" s="2">
        <f t="shared" si="52"/>
        <v>3.174250284866881</v>
      </c>
      <c r="Q386" s="2">
        <f t="shared" si="53"/>
        <v>1.7393234223556473E-3</v>
      </c>
      <c r="R386" s="2">
        <f t="shared" si="54"/>
        <v>5.4794778806441528E-4</v>
      </c>
    </row>
    <row r="387" spans="6:18" x14ac:dyDescent="0.15">
      <c r="F387" s="1">
        <v>43675</v>
      </c>
      <c r="G387">
        <f t="shared" si="48"/>
        <v>63642652756.161148</v>
      </c>
      <c r="H387">
        <f t="shared" si="49"/>
        <v>34823180.948913261</v>
      </c>
      <c r="I387">
        <v>67000000</v>
      </c>
      <c r="J387">
        <v>1</v>
      </c>
      <c r="K387">
        <f t="shared" si="47"/>
        <v>157647058.82352939</v>
      </c>
      <c r="L387">
        <f t="shared" si="50"/>
        <v>36660.211706076625</v>
      </c>
      <c r="M387">
        <f t="shared" si="51"/>
        <v>36660.211706076625</v>
      </c>
      <c r="O387">
        <v>20000000000</v>
      </c>
      <c r="P387" s="2">
        <f t="shared" si="52"/>
        <v>3.1821326378080572</v>
      </c>
      <c r="Q387" s="2">
        <f t="shared" si="53"/>
        <v>1.741159047445663E-3</v>
      </c>
      <c r="R387" s="2">
        <f t="shared" si="54"/>
        <v>5.4716733889666603E-4</v>
      </c>
    </row>
    <row r="388" spans="6:18" x14ac:dyDescent="0.15">
      <c r="F388" s="1">
        <v>43676</v>
      </c>
      <c r="G388">
        <f t="shared" si="48"/>
        <v>63800299814.98468</v>
      </c>
      <c r="H388">
        <f t="shared" si="49"/>
        <v>34859841.160619341</v>
      </c>
      <c r="I388">
        <v>67000000</v>
      </c>
      <c r="J388">
        <v>1</v>
      </c>
      <c r="K388">
        <f t="shared" si="47"/>
        <v>157647058.82352939</v>
      </c>
      <c r="L388">
        <f t="shared" si="50"/>
        <v>36608.12511123866</v>
      </c>
      <c r="M388">
        <f t="shared" si="51"/>
        <v>36608.12511123866</v>
      </c>
      <c r="O388">
        <v>20000000000</v>
      </c>
      <c r="P388" s="2">
        <f t="shared" si="52"/>
        <v>3.1900149907492339</v>
      </c>
      <c r="Q388" s="2">
        <f t="shared" si="53"/>
        <v>1.742992058030967E-3</v>
      </c>
      <c r="R388" s="2">
        <f t="shared" si="54"/>
        <v>5.4638992703341281E-4</v>
      </c>
    </row>
    <row r="389" spans="6:18" x14ac:dyDescent="0.15">
      <c r="F389" s="1">
        <v>43677</v>
      </c>
      <c r="G389">
        <f t="shared" si="48"/>
        <v>63957946873.808212</v>
      </c>
      <c r="H389">
        <f t="shared" si="49"/>
        <v>34896449.285730578</v>
      </c>
      <c r="I389">
        <v>67000000</v>
      </c>
      <c r="J389">
        <v>1</v>
      </c>
      <c r="K389">
        <f t="shared" si="47"/>
        <v>157647058.82352939</v>
      </c>
      <c r="L389">
        <f t="shared" si="50"/>
        <v>36556.240724190939</v>
      </c>
      <c r="M389">
        <f t="shared" si="51"/>
        <v>36556.240724190939</v>
      </c>
      <c r="O389">
        <v>20000000000</v>
      </c>
      <c r="P389" s="2">
        <f t="shared" si="52"/>
        <v>3.1978973436904106</v>
      </c>
      <c r="Q389" s="2">
        <f t="shared" si="53"/>
        <v>1.744822464286529E-3</v>
      </c>
      <c r="R389" s="2">
        <f t="shared" si="54"/>
        <v>5.4561553319687982E-4</v>
      </c>
    </row>
    <row r="390" spans="6:18" x14ac:dyDescent="0.15">
      <c r="F390" s="1">
        <v>43678</v>
      </c>
      <c r="G390">
        <f t="shared" si="48"/>
        <v>64115593932.631744</v>
      </c>
      <c r="H390">
        <f t="shared" si="49"/>
        <v>34933005.526454769</v>
      </c>
      <c r="I390">
        <v>67000000</v>
      </c>
      <c r="J390">
        <v>1</v>
      </c>
      <c r="K390">
        <f t="shared" ref="K390:K424" si="55">I390/0.51*1.2/J390</f>
        <v>157647058.82352939</v>
      </c>
      <c r="L390">
        <f t="shared" si="50"/>
        <v>36504.557264676012</v>
      </c>
      <c r="M390">
        <f t="shared" si="51"/>
        <v>36504.557264676012</v>
      </c>
      <c r="O390">
        <v>20000000000</v>
      </c>
      <c r="P390" s="2">
        <f t="shared" si="52"/>
        <v>3.2057796966315872</v>
      </c>
      <c r="Q390" s="2">
        <f t="shared" si="53"/>
        <v>1.7466502763227385E-3</v>
      </c>
      <c r="R390" s="2">
        <f t="shared" si="54"/>
        <v>5.4484413827874648E-4</v>
      </c>
    </row>
    <row r="391" spans="6:18" x14ac:dyDescent="0.15">
      <c r="F391" s="1">
        <v>43679</v>
      </c>
      <c r="G391">
        <f t="shared" si="48"/>
        <v>64273240991.455276</v>
      </c>
      <c r="H391">
        <f t="shared" si="49"/>
        <v>34969510.083719447</v>
      </c>
      <c r="I391">
        <v>67000000</v>
      </c>
      <c r="J391">
        <v>1</v>
      </c>
      <c r="K391">
        <f t="shared" si="55"/>
        <v>157647058.82352939</v>
      </c>
      <c r="L391">
        <f t="shared" si="50"/>
        <v>36453.073463662498</v>
      </c>
      <c r="M391">
        <f t="shared" si="51"/>
        <v>36453.073463662498</v>
      </c>
      <c r="O391">
        <v>20000000000</v>
      </c>
      <c r="P391" s="2">
        <f t="shared" si="52"/>
        <v>3.2136620495727639</v>
      </c>
      <c r="Q391" s="2">
        <f t="shared" si="53"/>
        <v>1.7484755041859723E-3</v>
      </c>
      <c r="R391" s="2">
        <f t="shared" si="54"/>
        <v>5.4407572333824627E-4</v>
      </c>
    </row>
    <row r="392" spans="6:18" x14ac:dyDescent="0.15">
      <c r="F392" s="1">
        <v>43680</v>
      </c>
      <c r="G392">
        <f t="shared" si="48"/>
        <v>64430888050.278809</v>
      </c>
      <c r="H392">
        <f t="shared" si="49"/>
        <v>35005963.157183111</v>
      </c>
      <c r="I392">
        <v>67000000</v>
      </c>
      <c r="J392">
        <v>1</v>
      </c>
      <c r="K392">
        <f t="shared" si="55"/>
        <v>157647058.82352939</v>
      </c>
      <c r="L392">
        <f t="shared" si="50"/>
        <v>36401.788063219457</v>
      </c>
      <c r="M392">
        <f t="shared" si="51"/>
        <v>36401.788063219457</v>
      </c>
      <c r="O392">
        <v>20000000000</v>
      </c>
      <c r="P392" s="2">
        <f t="shared" si="52"/>
        <v>3.2215444025139406</v>
      </c>
      <c r="Q392" s="2">
        <f t="shared" si="53"/>
        <v>1.7502981578591556E-3</v>
      </c>
      <c r="R392" s="2">
        <f t="shared" si="54"/>
        <v>5.4331026960029042E-4</v>
      </c>
    </row>
    <row r="393" spans="6:18" x14ac:dyDescent="0.15">
      <c r="F393" s="1">
        <v>43681</v>
      </c>
      <c r="G393">
        <f t="shared" si="48"/>
        <v>64588535109.102341</v>
      </c>
      <c r="H393">
        <f t="shared" si="49"/>
        <v>35042364.945246331</v>
      </c>
      <c r="I393">
        <v>67000000</v>
      </c>
      <c r="J393">
        <v>1</v>
      </c>
      <c r="K393">
        <f t="shared" si="55"/>
        <v>157647058.82352939</v>
      </c>
      <c r="L393">
        <f t="shared" si="50"/>
        <v>36350.699816392451</v>
      </c>
      <c r="M393">
        <f t="shared" si="51"/>
        <v>36350.699816392451</v>
      </c>
      <c r="O393">
        <v>20000000000</v>
      </c>
      <c r="P393" s="2">
        <f t="shared" si="52"/>
        <v>3.2294267554551168</v>
      </c>
      <c r="Q393" s="2">
        <f t="shared" si="53"/>
        <v>1.7521182472623165E-3</v>
      </c>
      <c r="R393" s="2">
        <f t="shared" si="54"/>
        <v>5.4254775845361881E-4</v>
      </c>
    </row>
    <row r="394" spans="6:18" x14ac:dyDescent="0.15">
      <c r="F394" s="1">
        <v>43682</v>
      </c>
      <c r="G394">
        <f t="shared" ref="G394:G415" si="56">G393+K393</f>
        <v>64746182167.925873</v>
      </c>
      <c r="H394">
        <f t="shared" ref="H394:H415" si="57">H393+M393</f>
        <v>35078715.645062722</v>
      </c>
      <c r="I394">
        <v>67000000</v>
      </c>
      <c r="J394">
        <v>1</v>
      </c>
      <c r="K394">
        <f t="shared" si="55"/>
        <v>157647058.82352939</v>
      </c>
      <c r="L394">
        <f t="shared" ref="L394:L415" si="58">I394*H394/G394</f>
        <v>36299.807487081256</v>
      </c>
      <c r="M394">
        <f t="shared" ref="M394:M415" si="59">L394/J394</f>
        <v>36299.807487081256</v>
      </c>
      <c r="O394">
        <v>20000000000</v>
      </c>
      <c r="P394" s="2">
        <f t="shared" ref="P394:P415" si="60">G394/O394</f>
        <v>3.2373091083962935</v>
      </c>
      <c r="Q394" s="2">
        <f t="shared" ref="Q394:Q415" si="61">H394/O394</f>
        <v>1.7539357822531361E-3</v>
      </c>
      <c r="R394" s="2">
        <f t="shared" ref="R394:R415" si="62">H394/G394</f>
        <v>5.4178817144897391E-4</v>
      </c>
    </row>
    <row r="395" spans="6:18" x14ac:dyDescent="0.15">
      <c r="F395" s="1">
        <v>43683</v>
      </c>
      <c r="G395">
        <f t="shared" si="56"/>
        <v>64903829226.749405</v>
      </c>
      <c r="H395">
        <f t="shared" si="57"/>
        <v>35115015.4525498</v>
      </c>
      <c r="I395">
        <v>67000000</v>
      </c>
      <c r="J395">
        <v>1</v>
      </c>
      <c r="K395">
        <f t="shared" si="55"/>
        <v>157647058.82352939</v>
      </c>
      <c r="L395">
        <f t="shared" si="58"/>
        <v>36249.109849919216</v>
      </c>
      <c r="M395">
        <f t="shared" si="59"/>
        <v>36249.109849919216</v>
      </c>
      <c r="O395">
        <v>20000000000</v>
      </c>
      <c r="P395" s="2">
        <f t="shared" si="60"/>
        <v>3.2451914613374702</v>
      </c>
      <c r="Q395" s="2">
        <f t="shared" si="61"/>
        <v>1.7557507726274899E-3</v>
      </c>
      <c r="R395" s="2">
        <f t="shared" si="62"/>
        <v>5.4103149029730176E-4</v>
      </c>
    </row>
    <row r="396" spans="6:18" x14ac:dyDescent="0.15">
      <c r="F396" s="1">
        <v>43684</v>
      </c>
      <c r="G396">
        <f t="shared" si="56"/>
        <v>65061476285.572937</v>
      </c>
      <c r="H396">
        <f t="shared" si="57"/>
        <v>35151264.562399723</v>
      </c>
      <c r="I396">
        <v>67000000</v>
      </c>
      <c r="J396">
        <v>1</v>
      </c>
      <c r="K396">
        <f t="shared" si="55"/>
        <v>157647058.82352939</v>
      </c>
      <c r="L396">
        <f t="shared" si="58"/>
        <v>36198.605690154327</v>
      </c>
      <c r="M396">
        <f t="shared" si="59"/>
        <v>36198.605690154327</v>
      </c>
      <c r="O396">
        <v>20000000000</v>
      </c>
      <c r="P396" s="2">
        <f t="shared" si="60"/>
        <v>3.2530738142786468</v>
      </c>
      <c r="Q396" s="2">
        <f t="shared" si="61"/>
        <v>1.7575632281199862E-3</v>
      </c>
      <c r="R396" s="2">
        <f t="shared" si="62"/>
        <v>5.4027769686797503E-4</v>
      </c>
    </row>
    <row r="397" spans="6:18" x14ac:dyDescent="0.15">
      <c r="F397" s="1">
        <v>43685</v>
      </c>
      <c r="G397">
        <f t="shared" si="56"/>
        <v>65219123344.396469</v>
      </c>
      <c r="H397">
        <f t="shared" si="57"/>
        <v>35187463.168089874</v>
      </c>
      <c r="I397">
        <v>67000000</v>
      </c>
      <c r="J397">
        <v>1</v>
      </c>
      <c r="K397">
        <f t="shared" si="55"/>
        <v>157647058.82352939</v>
      </c>
      <c r="L397">
        <f t="shared" si="58"/>
        <v>36148.293803531778</v>
      </c>
      <c r="M397">
        <f t="shared" si="59"/>
        <v>36148.293803531778</v>
      </c>
      <c r="O397">
        <v>20000000000</v>
      </c>
      <c r="P397" s="2">
        <f t="shared" si="60"/>
        <v>3.2609561672198235</v>
      </c>
      <c r="Q397" s="2">
        <f t="shared" si="61"/>
        <v>1.7593731584044938E-3</v>
      </c>
      <c r="R397" s="2">
        <f t="shared" si="62"/>
        <v>5.3952677318704143E-4</v>
      </c>
    </row>
    <row r="398" spans="6:18" x14ac:dyDescent="0.15">
      <c r="F398" s="1">
        <v>43686</v>
      </c>
      <c r="G398">
        <f t="shared" si="56"/>
        <v>65376770403.220001</v>
      </c>
      <c r="H398">
        <f t="shared" si="57"/>
        <v>35223611.461893409</v>
      </c>
      <c r="I398">
        <v>67000000</v>
      </c>
      <c r="J398">
        <v>1</v>
      </c>
      <c r="K398">
        <f t="shared" si="55"/>
        <v>157647058.82352939</v>
      </c>
      <c r="L398">
        <f t="shared" si="58"/>
        <v>36098.172996178204</v>
      </c>
      <c r="M398">
        <f t="shared" si="59"/>
        <v>36098.172996178204</v>
      </c>
      <c r="O398">
        <v>20000000000</v>
      </c>
      <c r="P398" s="2">
        <f t="shared" si="60"/>
        <v>3.2688385201610002</v>
      </c>
      <c r="Q398" s="2">
        <f t="shared" si="61"/>
        <v>1.7611805730946705E-3</v>
      </c>
      <c r="R398" s="2">
        <f t="shared" si="62"/>
        <v>5.3877870143549547E-4</v>
      </c>
    </row>
    <row r="399" spans="6:18" x14ac:dyDescent="0.15">
      <c r="F399" s="1">
        <v>43687</v>
      </c>
      <c r="G399">
        <f t="shared" si="56"/>
        <v>65534417462.043533</v>
      </c>
      <c r="H399">
        <f t="shared" si="57"/>
        <v>35259709.634889588</v>
      </c>
      <c r="I399">
        <v>67000000</v>
      </c>
      <c r="J399">
        <v>1</v>
      </c>
      <c r="K399">
        <f t="shared" si="55"/>
        <v>157647058.82352939</v>
      </c>
      <c r="L399">
        <f t="shared" si="58"/>
        <v>36048.242084487385</v>
      </c>
      <c r="M399">
        <f t="shared" si="59"/>
        <v>36048.242084487385</v>
      </c>
      <c r="O399">
        <v>20000000000</v>
      </c>
      <c r="P399" s="2">
        <f t="shared" si="60"/>
        <v>3.2767208731021769</v>
      </c>
      <c r="Q399" s="2">
        <f t="shared" si="61"/>
        <v>1.7629854817444795E-3</v>
      </c>
      <c r="R399" s="2">
        <f t="shared" si="62"/>
        <v>5.380334639475729E-4</v>
      </c>
    </row>
    <row r="400" spans="6:18" x14ac:dyDescent="0.15">
      <c r="F400" s="1">
        <v>43688</v>
      </c>
      <c r="G400">
        <f t="shared" si="56"/>
        <v>65692064520.867065</v>
      </c>
      <c r="H400">
        <f t="shared" si="57"/>
        <v>35295757.876974076</v>
      </c>
      <c r="I400">
        <v>67000000</v>
      </c>
      <c r="J400">
        <v>1</v>
      </c>
      <c r="K400">
        <f t="shared" si="55"/>
        <v>157647058.82352939</v>
      </c>
      <c r="L400">
        <f t="shared" si="58"/>
        <v>35998.499895007561</v>
      </c>
      <c r="M400">
        <f t="shared" si="59"/>
        <v>35998.499895007561</v>
      </c>
      <c r="O400">
        <v>20000000000</v>
      </c>
      <c r="P400" s="2">
        <f t="shared" si="60"/>
        <v>3.2846032260433531</v>
      </c>
      <c r="Q400" s="2">
        <f t="shared" si="61"/>
        <v>1.7647878938487039E-3</v>
      </c>
      <c r="R400" s="2">
        <f t="shared" si="62"/>
        <v>5.3729104320906812E-4</v>
      </c>
    </row>
    <row r="401" spans="6:18" x14ac:dyDescent="0.15">
      <c r="F401" s="1">
        <v>43689</v>
      </c>
      <c r="G401">
        <f t="shared" si="56"/>
        <v>65849711579.690598</v>
      </c>
      <c r="H401">
        <f t="shared" si="57"/>
        <v>35331756.376869082</v>
      </c>
      <c r="I401">
        <v>67000000</v>
      </c>
      <c r="J401">
        <v>1</v>
      </c>
      <c r="K401">
        <f t="shared" si="55"/>
        <v>157647058.82352939</v>
      </c>
      <c r="L401">
        <f t="shared" si="58"/>
        <v>35948.945264330207</v>
      </c>
      <c r="M401">
        <f t="shared" si="59"/>
        <v>35948.945264330207</v>
      </c>
      <c r="O401">
        <v>20000000000</v>
      </c>
      <c r="P401" s="2">
        <f t="shared" si="60"/>
        <v>3.2924855789845298</v>
      </c>
      <c r="Q401" s="2">
        <f t="shared" si="61"/>
        <v>1.7665878188434542E-3</v>
      </c>
      <c r="R401" s="2">
        <f t="shared" si="62"/>
        <v>5.3655142185567476E-4</v>
      </c>
    </row>
    <row r="402" spans="6:18" x14ac:dyDescent="0.15">
      <c r="F402" s="1">
        <v>43690</v>
      </c>
      <c r="G402">
        <f t="shared" si="56"/>
        <v>66007358638.51413</v>
      </c>
      <c r="H402">
        <f t="shared" si="57"/>
        <v>35367705.322133414</v>
      </c>
      <c r="I402">
        <v>67000000</v>
      </c>
      <c r="J402">
        <v>1</v>
      </c>
      <c r="K402">
        <f t="shared" si="55"/>
        <v>157647058.82352939</v>
      </c>
      <c r="L402">
        <f t="shared" si="58"/>
        <v>35899.577038980286</v>
      </c>
      <c r="M402">
        <f t="shared" si="59"/>
        <v>35899.577038980286</v>
      </c>
      <c r="O402">
        <v>20000000000</v>
      </c>
      <c r="P402" s="2">
        <f t="shared" si="60"/>
        <v>3.3003679319257064</v>
      </c>
      <c r="Q402" s="2">
        <f t="shared" si="61"/>
        <v>1.7683852661066707E-3</v>
      </c>
      <c r="R402" s="2">
        <f t="shared" si="62"/>
        <v>5.3581458267134749E-4</v>
      </c>
    </row>
    <row r="403" spans="6:18" x14ac:dyDescent="0.15">
      <c r="F403" s="1">
        <v>43691</v>
      </c>
      <c r="G403">
        <f t="shared" si="56"/>
        <v>66165005697.337662</v>
      </c>
      <c r="H403">
        <f t="shared" si="57"/>
        <v>35403604.899172395</v>
      </c>
      <c r="I403">
        <v>67000000</v>
      </c>
      <c r="J403">
        <v>1</v>
      </c>
      <c r="K403">
        <f t="shared" si="55"/>
        <v>157647058.82352939</v>
      </c>
      <c r="L403">
        <f t="shared" si="58"/>
        <v>35850.394075307944</v>
      </c>
      <c r="M403">
        <f t="shared" si="59"/>
        <v>35850.394075307944</v>
      </c>
      <c r="O403">
        <v>20000000000</v>
      </c>
      <c r="P403" s="2">
        <f t="shared" si="60"/>
        <v>3.3082502848668831</v>
      </c>
      <c r="Q403" s="2">
        <f t="shared" si="61"/>
        <v>1.7701802449586197E-3</v>
      </c>
      <c r="R403" s="2">
        <f t="shared" si="62"/>
        <v>5.3508050858668574E-4</v>
      </c>
    </row>
    <row r="404" spans="6:18" x14ac:dyDescent="0.15">
      <c r="F404" s="1">
        <v>43692</v>
      </c>
      <c r="G404">
        <f t="shared" si="56"/>
        <v>66322652756.161194</v>
      </c>
      <c r="H404">
        <f t="shared" si="57"/>
        <v>35439455.2932477</v>
      </c>
      <c r="I404">
        <v>67000000</v>
      </c>
      <c r="J404">
        <v>1</v>
      </c>
      <c r="K404">
        <f t="shared" si="55"/>
        <v>157647058.82352939</v>
      </c>
      <c r="L404">
        <f t="shared" si="58"/>
        <v>35801.395239381716</v>
      </c>
      <c r="M404">
        <f t="shared" si="59"/>
        <v>35801.395239381716</v>
      </c>
      <c r="O404">
        <v>20000000000</v>
      </c>
      <c r="P404" s="2">
        <f t="shared" si="60"/>
        <v>3.3161326378080598</v>
      </c>
      <c r="Q404" s="2">
        <f t="shared" si="61"/>
        <v>1.771972764662385E-3</v>
      </c>
      <c r="R404" s="2">
        <f t="shared" si="62"/>
        <v>5.3434918267733901E-4</v>
      </c>
    </row>
    <row r="405" spans="6:18" x14ac:dyDescent="0.15">
      <c r="F405" s="1">
        <v>43693</v>
      </c>
      <c r="G405">
        <f t="shared" si="56"/>
        <v>66480299814.984726</v>
      </c>
      <c r="H405">
        <f t="shared" si="57"/>
        <v>35475256.688487083</v>
      </c>
      <c r="I405">
        <v>67000000</v>
      </c>
      <c r="J405">
        <v>1</v>
      </c>
      <c r="K405">
        <f t="shared" si="55"/>
        <v>157647058.82352939</v>
      </c>
      <c r="L405">
        <f t="shared" si="58"/>
        <v>35752.579406883058</v>
      </c>
      <c r="M405">
        <f t="shared" si="59"/>
        <v>35752.579406883058</v>
      </c>
      <c r="O405">
        <v>20000000000</v>
      </c>
      <c r="P405" s="2">
        <f t="shared" si="60"/>
        <v>3.3240149907492365</v>
      </c>
      <c r="Q405" s="2">
        <f t="shared" si="61"/>
        <v>1.7737628344243542E-3</v>
      </c>
      <c r="R405" s="2">
        <f t="shared" si="62"/>
        <v>5.3362058816243375E-4</v>
      </c>
    </row>
    <row r="406" spans="6:18" x14ac:dyDescent="0.15">
      <c r="F406" s="1">
        <v>43694</v>
      </c>
      <c r="G406">
        <f t="shared" si="56"/>
        <v>66637946873.808258</v>
      </c>
      <c r="H406">
        <f t="shared" si="57"/>
        <v>35511009.267893963</v>
      </c>
      <c r="I406">
        <v>67000000</v>
      </c>
      <c r="J406">
        <v>1</v>
      </c>
      <c r="K406">
        <f t="shared" si="55"/>
        <v>157647058.82352939</v>
      </c>
      <c r="L406">
        <f t="shared" si="58"/>
        <v>35703.94546300231</v>
      </c>
      <c r="M406">
        <f t="shared" si="59"/>
        <v>35703.94546300231</v>
      </c>
      <c r="O406">
        <v>20000000000</v>
      </c>
      <c r="P406" s="2">
        <f t="shared" si="60"/>
        <v>3.3318973436904127</v>
      </c>
      <c r="Q406" s="2">
        <f t="shared" si="61"/>
        <v>1.7755504633946981E-3</v>
      </c>
      <c r="R406" s="2">
        <f t="shared" si="62"/>
        <v>5.3289470840301963E-4</v>
      </c>
    </row>
    <row r="407" spans="6:18" x14ac:dyDescent="0.15">
      <c r="F407" s="1">
        <v>43695</v>
      </c>
      <c r="G407">
        <f t="shared" si="56"/>
        <v>66795593932.63179</v>
      </c>
      <c r="H407">
        <f t="shared" si="57"/>
        <v>35546713.213356964</v>
      </c>
      <c r="I407">
        <v>67000000</v>
      </c>
      <c r="J407">
        <v>1</v>
      </c>
      <c r="K407">
        <f t="shared" si="55"/>
        <v>157647058.82352939</v>
      </c>
      <c r="L407">
        <f t="shared" si="58"/>
        <v>35655.492302336039</v>
      </c>
      <c r="M407">
        <f t="shared" si="59"/>
        <v>35655.492302336039</v>
      </c>
      <c r="O407">
        <v>20000000000</v>
      </c>
      <c r="P407" s="2">
        <f t="shared" si="60"/>
        <v>3.3397796966315894</v>
      </c>
      <c r="Q407" s="2">
        <f t="shared" si="61"/>
        <v>1.7773356606678482E-3</v>
      </c>
      <c r="R407" s="2">
        <f t="shared" si="62"/>
        <v>5.3217152690053786E-4</v>
      </c>
    </row>
    <row r="408" spans="6:18" x14ac:dyDescent="0.15">
      <c r="F408" s="1">
        <v>43696</v>
      </c>
      <c r="G408">
        <f t="shared" si="56"/>
        <v>66953240991.455322</v>
      </c>
      <c r="H408">
        <f t="shared" si="57"/>
        <v>35582368.7056593</v>
      </c>
      <c r="I408">
        <v>67000000</v>
      </c>
      <c r="J408">
        <v>1</v>
      </c>
      <c r="K408">
        <f t="shared" si="55"/>
        <v>157647058.82352939</v>
      </c>
      <c r="L408">
        <f t="shared" si="58"/>
        <v>35607.218828785677</v>
      </c>
      <c r="M408">
        <f t="shared" si="59"/>
        <v>35607.218828785677</v>
      </c>
      <c r="O408">
        <v>20000000000</v>
      </c>
      <c r="P408" s="2">
        <f t="shared" si="60"/>
        <v>3.347662049572766</v>
      </c>
      <c r="Q408" s="2">
        <f t="shared" si="61"/>
        <v>1.7791184352829649E-3</v>
      </c>
      <c r="R408" s="2">
        <f t="shared" si="62"/>
        <v>5.3145102729530865E-4</v>
      </c>
    </row>
    <row r="409" spans="6:18" x14ac:dyDescent="0.15">
      <c r="F409" s="1">
        <v>43697</v>
      </c>
      <c r="G409">
        <f t="shared" si="56"/>
        <v>67110888050.278854</v>
      </c>
      <c r="H409">
        <f t="shared" si="57"/>
        <v>35617975.924488083</v>
      </c>
      <c r="I409">
        <v>67000000</v>
      </c>
      <c r="J409">
        <v>1</v>
      </c>
      <c r="K409">
        <f t="shared" si="55"/>
        <v>157647058.82352939</v>
      </c>
      <c r="L409">
        <f t="shared" si="58"/>
        <v>35559.123955457566</v>
      </c>
      <c r="M409">
        <f t="shared" si="59"/>
        <v>35559.123955457566</v>
      </c>
      <c r="O409">
        <v>20000000000</v>
      </c>
      <c r="P409" s="2">
        <f t="shared" si="60"/>
        <v>3.3555444025139427</v>
      </c>
      <c r="Q409" s="2">
        <f t="shared" si="61"/>
        <v>1.7808987962244041E-3</v>
      </c>
      <c r="R409" s="2">
        <f t="shared" si="62"/>
        <v>5.307331933650382E-4</v>
      </c>
    </row>
    <row r="410" spans="6:18" x14ac:dyDescent="0.15">
      <c r="F410" s="1">
        <v>43698</v>
      </c>
      <c r="G410">
        <f t="shared" si="56"/>
        <v>67268535109.102386</v>
      </c>
      <c r="H410">
        <f t="shared" si="57"/>
        <v>35653535.048443541</v>
      </c>
      <c r="I410">
        <v>67000000</v>
      </c>
      <c r="J410">
        <v>1</v>
      </c>
      <c r="K410">
        <f t="shared" si="55"/>
        <v>157647058.82352939</v>
      </c>
      <c r="L410">
        <f t="shared" si="58"/>
        <v>35511.20660456422</v>
      </c>
      <c r="M410">
        <f t="shared" si="59"/>
        <v>35511.20660456422</v>
      </c>
      <c r="O410">
        <v>20000000000</v>
      </c>
      <c r="P410" s="2">
        <f t="shared" si="60"/>
        <v>3.3634267554551194</v>
      </c>
      <c r="Q410" s="2">
        <f t="shared" si="61"/>
        <v>1.782676752422177E-3</v>
      </c>
      <c r="R410" s="2">
        <f t="shared" si="62"/>
        <v>5.3001800902334668E-4</v>
      </c>
    </row>
    <row r="411" spans="6:18" x14ac:dyDescent="0.15">
      <c r="F411" s="1">
        <v>43699</v>
      </c>
      <c r="G411">
        <f t="shared" si="56"/>
        <v>67426182167.925919</v>
      </c>
      <c r="H411">
        <f t="shared" si="57"/>
        <v>35689046.255048104</v>
      </c>
      <c r="I411">
        <v>67000000</v>
      </c>
      <c r="J411">
        <v>1</v>
      </c>
      <c r="K411">
        <f t="shared" si="55"/>
        <v>157647058.82352939</v>
      </c>
      <c r="L411">
        <f t="shared" si="58"/>
        <v>35463.465707326985</v>
      </c>
      <c r="M411">
        <f t="shared" si="59"/>
        <v>35463.465707326985</v>
      </c>
      <c r="O411">
        <v>20000000000</v>
      </c>
      <c r="P411" s="2">
        <f t="shared" si="60"/>
        <v>3.3713091083962961</v>
      </c>
      <c r="Q411" s="2">
        <f t="shared" si="61"/>
        <v>1.7844523127524051E-3</v>
      </c>
      <c r="R411" s="2">
        <f t="shared" si="62"/>
        <v>5.2930545831831319E-4</v>
      </c>
    </row>
    <row r="412" spans="6:18" x14ac:dyDescent="0.15">
      <c r="F412" s="1">
        <v>43700</v>
      </c>
      <c r="G412">
        <f t="shared" si="56"/>
        <v>67583829226.749451</v>
      </c>
      <c r="H412">
        <f t="shared" si="57"/>
        <v>35724509.720755428</v>
      </c>
      <c r="I412">
        <v>67000000</v>
      </c>
      <c r="J412">
        <v>1</v>
      </c>
      <c r="K412">
        <f t="shared" si="55"/>
        <v>157647058.82352939</v>
      </c>
      <c r="L412">
        <f t="shared" si="58"/>
        <v>35415.900203879799</v>
      </c>
      <c r="M412">
        <f t="shared" si="59"/>
        <v>35415.900203879799</v>
      </c>
      <c r="O412">
        <v>20000000000</v>
      </c>
      <c r="P412" s="2">
        <f t="shared" si="60"/>
        <v>3.3791914613374727</v>
      </c>
      <c r="Q412" s="2">
        <f t="shared" si="61"/>
        <v>1.7862254860377715E-3</v>
      </c>
      <c r="R412" s="2">
        <f t="shared" si="62"/>
        <v>5.2859552543104186E-4</v>
      </c>
    </row>
    <row r="413" spans="6:18" x14ac:dyDescent="0.15">
      <c r="F413" s="1">
        <v>43701</v>
      </c>
      <c r="G413">
        <f t="shared" si="56"/>
        <v>67741476285.572983</v>
      </c>
      <c r="H413">
        <f t="shared" si="57"/>
        <v>35759925.620959304</v>
      </c>
      <c r="I413">
        <v>67000000</v>
      </c>
      <c r="J413">
        <v>1</v>
      </c>
      <c r="K413">
        <f t="shared" si="55"/>
        <v>157647058.82352939</v>
      </c>
      <c r="L413">
        <f t="shared" si="58"/>
        <v>35368.509043174417</v>
      </c>
      <c r="M413">
        <f t="shared" si="59"/>
        <v>35368.509043174417</v>
      </c>
      <c r="O413">
        <v>20000000000</v>
      </c>
      <c r="P413" s="2">
        <f t="shared" si="60"/>
        <v>3.387073814278649</v>
      </c>
      <c r="Q413" s="2">
        <f t="shared" si="61"/>
        <v>1.7879962810479653E-3</v>
      </c>
      <c r="R413" s="2">
        <f t="shared" si="62"/>
        <v>5.2788819467424505E-4</v>
      </c>
    </row>
    <row r="414" spans="6:18" x14ac:dyDescent="0.15">
      <c r="F414" s="1">
        <v>43702</v>
      </c>
      <c r="G414">
        <f t="shared" si="56"/>
        <v>67899123344.396515</v>
      </c>
      <c r="H414">
        <f t="shared" si="57"/>
        <v>35795294.130002476</v>
      </c>
      <c r="I414">
        <v>67000000</v>
      </c>
      <c r="J414">
        <v>1</v>
      </c>
      <c r="K414">
        <f t="shared" si="55"/>
        <v>157647058.82352939</v>
      </c>
      <c r="L414">
        <f t="shared" si="58"/>
        <v>35321.291182886656</v>
      </c>
      <c r="M414">
        <f t="shared" si="59"/>
        <v>35321.291182886656</v>
      </c>
      <c r="O414">
        <v>20000000000</v>
      </c>
      <c r="P414" s="2">
        <f t="shared" si="60"/>
        <v>3.3949561672198256</v>
      </c>
      <c r="Q414" s="2">
        <f t="shared" si="61"/>
        <v>1.7897647065001237E-3</v>
      </c>
      <c r="R414" s="2">
        <f t="shared" si="62"/>
        <v>5.2718345049084555E-4</v>
      </c>
    </row>
    <row r="415" spans="6:18" x14ac:dyDescent="0.15">
      <c r="F415" s="1">
        <v>43703</v>
      </c>
      <c r="G415">
        <f t="shared" si="56"/>
        <v>68056770403.220047</v>
      </c>
      <c r="H415">
        <f t="shared" si="57"/>
        <v>35830615.421185359</v>
      </c>
      <c r="I415">
        <v>67000000</v>
      </c>
      <c r="J415">
        <v>1</v>
      </c>
      <c r="K415">
        <f t="shared" si="55"/>
        <v>157647058.82352939</v>
      </c>
      <c r="L415">
        <f t="shared" si="58"/>
        <v>35274.245589323975</v>
      </c>
      <c r="M415">
        <f t="shared" si="59"/>
        <v>35274.245589323975</v>
      </c>
      <c r="O415">
        <v>20000000000</v>
      </c>
      <c r="P415" s="2">
        <f t="shared" si="60"/>
        <v>3.4028385201610023</v>
      </c>
      <c r="Q415" s="2">
        <f t="shared" si="61"/>
        <v>1.791530771059268E-3</v>
      </c>
      <c r="R415" s="2">
        <f t="shared" si="62"/>
        <v>5.2648127745259657E-4</v>
      </c>
    </row>
    <row r="416" spans="6:18" x14ac:dyDescent="0.15">
      <c r="F416" s="1">
        <v>43704</v>
      </c>
      <c r="G416">
        <f t="shared" ref="G416:G424" si="63">G415+K415</f>
        <v>68214417462.043579</v>
      </c>
      <c r="H416">
        <f t="shared" ref="H416:H424" si="64">H415+M415</f>
        <v>35865889.666774683</v>
      </c>
      <c r="I416">
        <v>67000000</v>
      </c>
      <c r="J416">
        <v>1</v>
      </c>
      <c r="K416">
        <f t="shared" si="55"/>
        <v>157647058.82352939</v>
      </c>
      <c r="L416">
        <f t="shared" ref="L416:L424" si="65">I416*H416/G416</f>
        <v>35227.371237334228</v>
      </c>
      <c r="M416">
        <f t="shared" ref="M416:M424" si="66">L416/J416</f>
        <v>35227.371237334228</v>
      </c>
      <c r="O416">
        <v>20000000000</v>
      </c>
      <c r="P416" s="2">
        <f t="shared" ref="P416:P424" si="67">G416/O416</f>
        <v>3.410720873102179</v>
      </c>
      <c r="Q416" s="2">
        <f t="shared" ref="Q416:Q424" si="68">H416/O416</f>
        <v>1.7932944833387342E-3</v>
      </c>
      <c r="R416" s="2">
        <f t="shared" ref="R416:R424" si="69">H416/G416</f>
        <v>5.2578166025871978E-4</v>
      </c>
    </row>
    <row r="417" spans="6:18" x14ac:dyDescent="0.15">
      <c r="F417" s="1">
        <v>43705</v>
      </c>
      <c r="G417">
        <f t="shared" si="63"/>
        <v>68372064520.867111</v>
      </c>
      <c r="H417">
        <f t="shared" si="64"/>
        <v>35901117.03801202</v>
      </c>
      <c r="I417">
        <v>67000000</v>
      </c>
      <c r="J417">
        <v>1</v>
      </c>
      <c r="K417">
        <f t="shared" si="55"/>
        <v>157647058.82352939</v>
      </c>
      <c r="L417">
        <f t="shared" si="65"/>
        <v>35180.66711021556</v>
      </c>
      <c r="M417">
        <f t="shared" si="66"/>
        <v>35180.66711021556</v>
      </c>
      <c r="O417">
        <v>20000000000</v>
      </c>
      <c r="P417" s="2">
        <f t="shared" si="67"/>
        <v>3.4186032260433556</v>
      </c>
      <c r="Q417" s="2">
        <f t="shared" si="68"/>
        <v>1.7950558519006011E-3</v>
      </c>
      <c r="R417" s="2">
        <f t="shared" si="69"/>
        <v>5.2508458373456046E-4</v>
      </c>
    </row>
    <row r="418" spans="6:18" x14ac:dyDescent="0.15">
      <c r="F418" s="1">
        <v>43706</v>
      </c>
      <c r="G418">
        <f t="shared" si="63"/>
        <v>68529711579.690643</v>
      </c>
      <c r="H418">
        <f t="shared" si="64"/>
        <v>35936297.705122232</v>
      </c>
      <c r="I418">
        <v>67000000</v>
      </c>
      <c r="J418">
        <v>1</v>
      </c>
      <c r="K418">
        <f t="shared" si="55"/>
        <v>157647058.82352939</v>
      </c>
      <c r="L418">
        <f t="shared" si="65"/>
        <v>35134.132199627427</v>
      </c>
      <c r="M418">
        <f t="shared" si="66"/>
        <v>35134.132199627427</v>
      </c>
      <c r="O418">
        <v>20000000000</v>
      </c>
      <c r="P418" s="2">
        <f t="shared" si="67"/>
        <v>3.4264855789845323</v>
      </c>
      <c r="Q418" s="2">
        <f t="shared" si="68"/>
        <v>1.7968148852561116E-3</v>
      </c>
      <c r="R418" s="2">
        <f t="shared" si="69"/>
        <v>5.2439003283026012E-4</v>
      </c>
    </row>
    <row r="419" spans="6:18" x14ac:dyDescent="0.15">
      <c r="F419" s="1">
        <v>43707</v>
      </c>
      <c r="G419">
        <f t="shared" si="63"/>
        <v>68687358638.514175</v>
      </c>
      <c r="H419">
        <f t="shared" si="64"/>
        <v>35971431.837321863</v>
      </c>
      <c r="I419">
        <v>67000000</v>
      </c>
      <c r="J419">
        <v>1</v>
      </c>
      <c r="K419">
        <f t="shared" si="55"/>
        <v>157647058.82352939</v>
      </c>
      <c r="L419">
        <f t="shared" si="65"/>
        <v>35087.76550550291</v>
      </c>
      <c r="M419">
        <f t="shared" si="66"/>
        <v>35087.76550550291</v>
      </c>
      <c r="O419">
        <v>20000000000</v>
      </c>
      <c r="P419" s="2">
        <f t="shared" si="67"/>
        <v>3.4343679319257086</v>
      </c>
      <c r="Q419" s="2">
        <f t="shared" si="68"/>
        <v>1.7985715918660931E-3</v>
      </c>
      <c r="R419" s="2">
        <f t="shared" si="69"/>
        <v>5.2369799261944633E-4</v>
      </c>
    </row>
    <row r="420" spans="6:18" x14ac:dyDescent="0.15">
      <c r="F420" s="1">
        <v>43708</v>
      </c>
      <c r="G420">
        <f t="shared" si="63"/>
        <v>68845005697.337708</v>
      </c>
      <c r="H420">
        <f t="shared" si="64"/>
        <v>36006519.602827363</v>
      </c>
      <c r="I420">
        <v>67000000</v>
      </c>
      <c r="J420">
        <v>1</v>
      </c>
      <c r="K420">
        <f t="shared" si="55"/>
        <v>157647058.82352939</v>
      </c>
      <c r="L420">
        <f t="shared" si="65"/>
        <v>35041.566035961914</v>
      </c>
      <c r="M420">
        <f t="shared" si="66"/>
        <v>35041.566035961914</v>
      </c>
      <c r="O420">
        <v>20000000000</v>
      </c>
      <c r="P420" s="2">
        <f t="shared" si="67"/>
        <v>3.4422502848668852</v>
      </c>
      <c r="Q420" s="2">
        <f t="shared" si="68"/>
        <v>1.8003259801413682E-3</v>
      </c>
      <c r="R420" s="2">
        <f t="shared" si="69"/>
        <v>5.2300844829793896E-4</v>
      </c>
    </row>
    <row r="421" spans="6:18" x14ac:dyDescent="0.15">
      <c r="F421" s="1">
        <v>43709</v>
      </c>
      <c r="G421">
        <f t="shared" si="63"/>
        <v>69002652756.16124</v>
      </c>
      <c r="H421">
        <f t="shared" si="64"/>
        <v>36041561.168863326</v>
      </c>
      <c r="I421">
        <v>67000000</v>
      </c>
      <c r="J421">
        <v>1</v>
      </c>
      <c r="K421">
        <f t="shared" si="55"/>
        <v>157647058.82352939</v>
      </c>
      <c r="L421">
        <f t="shared" si="65"/>
        <v>34995.532807225689</v>
      </c>
      <c r="M421">
        <f t="shared" si="66"/>
        <v>34995.532807225689</v>
      </c>
      <c r="O421">
        <v>20000000000</v>
      </c>
      <c r="P421" s="2">
        <f t="shared" si="67"/>
        <v>3.4501326378080619</v>
      </c>
      <c r="Q421" s="2">
        <f t="shared" si="68"/>
        <v>1.8020780584431662E-3</v>
      </c>
      <c r="R421" s="2">
        <f t="shared" si="69"/>
        <v>5.2232138518247301E-4</v>
      </c>
    </row>
    <row r="422" spans="6:18" x14ac:dyDescent="0.15">
      <c r="F422" s="1">
        <v>43710</v>
      </c>
      <c r="G422">
        <f t="shared" si="63"/>
        <v>69160299814.984772</v>
      </c>
      <c r="H422">
        <f t="shared" si="64"/>
        <v>36076556.70167055</v>
      </c>
      <c r="I422">
        <v>67000000</v>
      </c>
      <c r="J422">
        <v>1</v>
      </c>
      <c r="K422">
        <f t="shared" si="55"/>
        <v>157647058.82352939</v>
      </c>
      <c r="L422">
        <f t="shared" si="65"/>
        <v>34949.664843532308</v>
      </c>
      <c r="M422">
        <f t="shared" si="66"/>
        <v>34949.664843532308</v>
      </c>
      <c r="O422">
        <v>20000000000</v>
      </c>
      <c r="P422" s="2">
        <f t="shared" si="67"/>
        <v>3.4580149907492386</v>
      </c>
      <c r="Q422" s="2">
        <f t="shared" si="68"/>
        <v>1.8038278350835275E-3</v>
      </c>
      <c r="R422" s="2">
        <f t="shared" si="69"/>
        <v>5.216367887094373E-4</v>
      </c>
    </row>
    <row r="423" spans="6:18" x14ac:dyDescent="0.15">
      <c r="F423" s="1">
        <v>43711</v>
      </c>
      <c r="G423">
        <f t="shared" si="63"/>
        <v>69317946873.808304</v>
      </c>
      <c r="H423">
        <f t="shared" si="64"/>
        <v>36111506.366514079</v>
      </c>
      <c r="I423">
        <v>67000000</v>
      </c>
      <c r="J423">
        <v>1</v>
      </c>
      <c r="K423">
        <f t="shared" si="55"/>
        <v>157647058.82352939</v>
      </c>
      <c r="L423">
        <f t="shared" si="65"/>
        <v>34903.961177053236</v>
      </c>
      <c r="M423">
        <f t="shared" si="66"/>
        <v>34903.961177053236</v>
      </c>
      <c r="O423">
        <v>20000000000</v>
      </c>
      <c r="P423" s="2">
        <f t="shared" si="67"/>
        <v>3.4658973436904152</v>
      </c>
      <c r="Q423" s="2">
        <f t="shared" si="68"/>
        <v>1.8055753183257039E-3</v>
      </c>
      <c r="R423" s="2">
        <f t="shared" si="69"/>
        <v>5.2095464443363028E-4</v>
      </c>
    </row>
    <row r="424" spans="6:18" x14ac:dyDescent="0.15">
      <c r="F424" s="1">
        <v>43712</v>
      </c>
      <c r="G424">
        <f t="shared" si="63"/>
        <v>69475593932.631836</v>
      </c>
      <c r="H424">
        <f t="shared" si="64"/>
        <v>36146410.32769113</v>
      </c>
      <c r="I424">
        <v>67000000</v>
      </c>
      <c r="J424">
        <v>1</v>
      </c>
      <c r="K424">
        <f t="shared" si="55"/>
        <v>157647058.82352939</v>
      </c>
      <c r="L424">
        <f t="shared" si="65"/>
        <v>34858.420847811009</v>
      </c>
      <c r="M424">
        <f t="shared" si="66"/>
        <v>34858.420847811009</v>
      </c>
      <c r="O424">
        <v>20000000000</v>
      </c>
      <c r="P424" s="2">
        <f t="shared" si="67"/>
        <v>3.4737796966315919</v>
      </c>
      <c r="Q424" s="2">
        <f t="shared" si="68"/>
        <v>1.8073205163845565E-3</v>
      </c>
      <c r="R424" s="2">
        <f t="shared" si="69"/>
        <v>5.2027493802703001E-4</v>
      </c>
    </row>
    <row r="425" spans="6:18" x14ac:dyDescent="0.15">
      <c r="F425" s="1"/>
      <c r="P425" s="2"/>
      <c r="Q425" s="2"/>
      <c r="R425" s="2"/>
    </row>
    <row r="426" spans="6:18" x14ac:dyDescent="0.15">
      <c r="F426" s="1"/>
      <c r="P426" s="2"/>
      <c r="Q426" s="2"/>
      <c r="R426" s="2"/>
    </row>
    <row r="427" spans="6:18" x14ac:dyDescent="0.15">
      <c r="F427" s="1"/>
      <c r="P427" s="2"/>
      <c r="Q427" s="2"/>
      <c r="R427" s="2"/>
    </row>
    <row r="428" spans="6:18" x14ac:dyDescent="0.15">
      <c r="F428" s="1"/>
      <c r="P428" s="2"/>
      <c r="Q428" s="2"/>
      <c r="R428" s="2"/>
    </row>
    <row r="429" spans="6:18" x14ac:dyDescent="0.15">
      <c r="F429" s="1"/>
      <c r="P429" s="2"/>
      <c r="Q429" s="2"/>
      <c r="R429" s="2"/>
    </row>
    <row r="430" spans="6:18" x14ac:dyDescent="0.15">
      <c r="F430" s="1"/>
      <c r="P430" s="2"/>
      <c r="Q430" s="2"/>
      <c r="R430" s="2"/>
    </row>
    <row r="431" spans="6:18" x14ac:dyDescent="0.15">
      <c r="F431" s="1"/>
      <c r="P431" s="2"/>
      <c r="Q431" s="2"/>
      <c r="R431" s="2"/>
    </row>
    <row r="432" spans="6:18" x14ac:dyDescent="0.15">
      <c r="F432" s="1"/>
      <c r="P432" s="2"/>
      <c r="Q432" s="2"/>
      <c r="R432" s="2"/>
    </row>
    <row r="433" spans="6:18" x14ac:dyDescent="0.15">
      <c r="F433" s="1"/>
      <c r="P433" s="2"/>
      <c r="Q433" s="2"/>
      <c r="R433" s="2"/>
    </row>
    <row r="434" spans="6:18" x14ac:dyDescent="0.15">
      <c r="F434" s="1"/>
      <c r="P434" s="2"/>
      <c r="Q434" s="2"/>
      <c r="R434" s="2"/>
    </row>
    <row r="435" spans="6:18" x14ac:dyDescent="0.15">
      <c r="F435" s="1"/>
      <c r="P435" s="2"/>
      <c r="Q435" s="2"/>
      <c r="R435" s="2"/>
    </row>
    <row r="436" spans="6:18" x14ac:dyDescent="0.15">
      <c r="F436" s="1"/>
      <c r="P436" s="2"/>
      <c r="Q436" s="2"/>
      <c r="R436" s="2"/>
    </row>
    <row r="437" spans="6:18" x14ac:dyDescent="0.15">
      <c r="F437" s="1"/>
      <c r="P437" s="2"/>
      <c r="Q437" s="2"/>
      <c r="R437" s="2"/>
    </row>
    <row r="438" spans="6:18" x14ac:dyDescent="0.15">
      <c r="F438" s="1"/>
      <c r="P438" s="2"/>
      <c r="Q438" s="2"/>
      <c r="R438" s="2"/>
    </row>
    <row r="439" spans="6:18" x14ac:dyDescent="0.15">
      <c r="F439" s="1"/>
      <c r="P439" s="2"/>
      <c r="Q439" s="2"/>
      <c r="R439" s="2"/>
    </row>
    <row r="440" spans="6:18" x14ac:dyDescent="0.15">
      <c r="F440" s="1"/>
      <c r="P440" s="2"/>
      <c r="Q440" s="2"/>
      <c r="R440" s="2"/>
    </row>
    <row r="441" spans="6:18" x14ac:dyDescent="0.15">
      <c r="F441" s="1"/>
      <c r="P441" s="2"/>
      <c r="Q441" s="2"/>
      <c r="R441" s="2"/>
    </row>
    <row r="442" spans="6:18" x14ac:dyDescent="0.15">
      <c r="F442" s="1"/>
      <c r="P442" s="2"/>
      <c r="Q442" s="2"/>
      <c r="R442" s="2"/>
    </row>
    <row r="443" spans="6:18" x14ac:dyDescent="0.15">
      <c r="F443" s="1"/>
      <c r="P443" s="2"/>
      <c r="Q443" s="2"/>
      <c r="R443" s="2"/>
    </row>
    <row r="444" spans="6:18" x14ac:dyDescent="0.15">
      <c r="F444" s="1"/>
      <c r="P444" s="2"/>
      <c r="Q444" s="2"/>
      <c r="R444" s="2"/>
    </row>
    <row r="445" spans="6:18" x14ac:dyDescent="0.15">
      <c r="F445" s="1"/>
      <c r="P445" s="2"/>
      <c r="Q445" s="2"/>
      <c r="R445" s="2"/>
    </row>
    <row r="446" spans="6:18" x14ac:dyDescent="0.15">
      <c r="F446" s="1"/>
      <c r="P446" s="2"/>
      <c r="Q446" s="2"/>
      <c r="R446" s="2"/>
    </row>
    <row r="447" spans="6:18" x14ac:dyDescent="0.15">
      <c r="F447" s="1"/>
      <c r="P447" s="2"/>
      <c r="Q447" s="2"/>
      <c r="R447" s="2"/>
    </row>
    <row r="448" spans="6:18" x14ac:dyDescent="0.15">
      <c r="F448" s="1"/>
      <c r="P448" s="2"/>
      <c r="Q448" s="2"/>
      <c r="R448" s="2"/>
    </row>
    <row r="449" spans="6:18" x14ac:dyDescent="0.15">
      <c r="F449" s="1"/>
      <c r="P449" s="2"/>
      <c r="Q449" s="2"/>
      <c r="R449" s="2"/>
    </row>
    <row r="450" spans="6:18" x14ac:dyDescent="0.15">
      <c r="F450" s="1"/>
      <c r="P450" s="2"/>
      <c r="Q450" s="2"/>
      <c r="R450" s="2"/>
    </row>
    <row r="451" spans="6:18" x14ac:dyDescent="0.15">
      <c r="F451" s="1"/>
      <c r="P451" s="2"/>
      <c r="Q451" s="2"/>
      <c r="R451" s="2"/>
    </row>
    <row r="452" spans="6:18" x14ac:dyDescent="0.15">
      <c r="F452" s="1"/>
      <c r="P452" s="2"/>
      <c r="Q452" s="2"/>
      <c r="R452" s="2"/>
    </row>
    <row r="453" spans="6:18" x14ac:dyDescent="0.15">
      <c r="F453" s="1"/>
      <c r="P453" s="2"/>
      <c r="Q453" s="2"/>
      <c r="R453" s="2"/>
    </row>
    <row r="454" spans="6:18" x14ac:dyDescent="0.15">
      <c r="F454" s="1"/>
      <c r="P454" s="2"/>
      <c r="Q454" s="2"/>
      <c r="R454" s="2"/>
    </row>
    <row r="455" spans="6:18" x14ac:dyDescent="0.15">
      <c r="F455" s="1"/>
      <c r="P455" s="2"/>
      <c r="Q455" s="2"/>
      <c r="R455" s="2"/>
    </row>
    <row r="456" spans="6:18" x14ac:dyDescent="0.15">
      <c r="F456" s="1"/>
      <c r="P456" s="2"/>
      <c r="Q456" s="2"/>
      <c r="R456" s="2"/>
    </row>
    <row r="457" spans="6:18" x14ac:dyDescent="0.15">
      <c r="F457" s="1"/>
      <c r="P457" s="2"/>
      <c r="Q457" s="2"/>
      <c r="R457" s="2"/>
    </row>
    <row r="458" spans="6:18" x14ac:dyDescent="0.15">
      <c r="F458" s="1"/>
      <c r="P458" s="2"/>
      <c r="Q458" s="2"/>
      <c r="R458" s="2"/>
    </row>
    <row r="459" spans="6:18" x14ac:dyDescent="0.15">
      <c r="F459" s="1"/>
      <c r="P459" s="2"/>
      <c r="Q459" s="2"/>
      <c r="R459" s="2"/>
    </row>
    <row r="460" spans="6:18" x14ac:dyDescent="0.15">
      <c r="F460" s="1"/>
      <c r="P460" s="2"/>
      <c r="Q460" s="2"/>
      <c r="R460" s="2"/>
    </row>
    <row r="461" spans="6:18" x14ac:dyDescent="0.15">
      <c r="F461" s="1"/>
      <c r="P461" s="2"/>
      <c r="Q461" s="2"/>
      <c r="R461" s="2"/>
    </row>
    <row r="462" spans="6:18" x14ac:dyDescent="0.15">
      <c r="F462" s="1"/>
      <c r="P462" s="2"/>
      <c r="Q462" s="2"/>
      <c r="R462" s="2"/>
    </row>
    <row r="463" spans="6:18" x14ac:dyDescent="0.15">
      <c r="F463" s="1"/>
      <c r="P463" s="2"/>
      <c r="Q463" s="2"/>
      <c r="R463" s="2"/>
    </row>
    <row r="464" spans="6:18" x14ac:dyDescent="0.15">
      <c r="F464" s="1"/>
      <c r="P464" s="2"/>
      <c r="Q464" s="2"/>
      <c r="R464" s="2"/>
    </row>
    <row r="465" spans="6:18" x14ac:dyDescent="0.15">
      <c r="F465" s="1"/>
      <c r="P465" s="2"/>
      <c r="Q465" s="2"/>
      <c r="R465" s="2"/>
    </row>
    <row r="466" spans="6:18" x14ac:dyDescent="0.15">
      <c r="F466" s="1"/>
      <c r="P466" s="2"/>
      <c r="Q466" s="2"/>
      <c r="R466" s="2"/>
    </row>
    <row r="467" spans="6:18" x14ac:dyDescent="0.15">
      <c r="F467" s="1"/>
      <c r="P467" s="2"/>
      <c r="Q467" s="2"/>
      <c r="R467" s="2"/>
    </row>
    <row r="468" spans="6:18" x14ac:dyDescent="0.15">
      <c r="F468" s="1"/>
      <c r="P468" s="2"/>
      <c r="Q468" s="2"/>
      <c r="R468" s="2"/>
    </row>
    <row r="469" spans="6:18" x14ac:dyDescent="0.15">
      <c r="F469" s="1"/>
      <c r="P469" s="2"/>
      <c r="Q469" s="2"/>
      <c r="R469" s="2"/>
    </row>
    <row r="470" spans="6:18" x14ac:dyDescent="0.15">
      <c r="F470" s="1"/>
      <c r="P470" s="2"/>
      <c r="Q470" s="2"/>
      <c r="R470" s="2"/>
    </row>
    <row r="471" spans="6:18" x14ac:dyDescent="0.15">
      <c r="F471" s="1"/>
      <c r="P471" s="2"/>
      <c r="Q471" s="2"/>
      <c r="R471" s="2"/>
    </row>
    <row r="472" spans="6:18" x14ac:dyDescent="0.15">
      <c r="F472" s="1"/>
      <c r="P472" s="2"/>
      <c r="Q472" s="2"/>
      <c r="R472" s="2"/>
    </row>
    <row r="473" spans="6:18" x14ac:dyDescent="0.15">
      <c r="F473" s="1"/>
      <c r="P473" s="2"/>
      <c r="Q473" s="2"/>
      <c r="R473" s="2"/>
    </row>
    <row r="474" spans="6:18" x14ac:dyDescent="0.15">
      <c r="F474" s="1"/>
      <c r="P474" s="2"/>
      <c r="Q474" s="2"/>
      <c r="R474" s="2"/>
    </row>
    <row r="475" spans="6:18" x14ac:dyDescent="0.15">
      <c r="F475" s="1"/>
      <c r="P475" s="2"/>
      <c r="Q475" s="2"/>
      <c r="R475" s="2"/>
    </row>
    <row r="476" spans="6:18" x14ac:dyDescent="0.15">
      <c r="F476" s="1"/>
      <c r="P476" s="2"/>
      <c r="Q476" s="2"/>
      <c r="R476" s="2"/>
    </row>
    <row r="477" spans="6:18" x14ac:dyDescent="0.15">
      <c r="F477" s="1"/>
      <c r="P477" s="2"/>
      <c r="Q477" s="2"/>
      <c r="R477" s="2"/>
    </row>
    <row r="478" spans="6:18" x14ac:dyDescent="0.15">
      <c r="F478" s="1"/>
      <c r="P478" s="2"/>
      <c r="Q478" s="2"/>
      <c r="R478" s="2"/>
    </row>
    <row r="479" spans="6:18" x14ac:dyDescent="0.15">
      <c r="F479" s="1"/>
      <c r="P479" s="2"/>
      <c r="Q479" s="2"/>
      <c r="R479" s="2"/>
    </row>
    <row r="480" spans="6:18" x14ac:dyDescent="0.15">
      <c r="F480" s="1"/>
      <c r="P480" s="2"/>
      <c r="Q480" s="2"/>
      <c r="R480" s="2"/>
    </row>
    <row r="481" spans="6:18" x14ac:dyDescent="0.15">
      <c r="F481" s="1"/>
      <c r="P481" s="2"/>
      <c r="Q481" s="2"/>
      <c r="R481" s="2"/>
    </row>
    <row r="482" spans="6:18" x14ac:dyDescent="0.15">
      <c r="F482" s="1"/>
      <c r="P482" s="2"/>
      <c r="Q482" s="2"/>
      <c r="R482" s="2"/>
    </row>
    <row r="483" spans="6:18" x14ac:dyDescent="0.15">
      <c r="F483" s="1"/>
      <c r="P483" s="2"/>
      <c r="Q483" s="2"/>
      <c r="R483" s="2"/>
    </row>
    <row r="484" spans="6:18" x14ac:dyDescent="0.15">
      <c r="F484" s="1"/>
      <c r="P484" s="2"/>
      <c r="Q484" s="2"/>
      <c r="R484" s="2"/>
    </row>
    <row r="485" spans="6:18" x14ac:dyDescent="0.15">
      <c r="F485" s="1"/>
      <c r="P485" s="2"/>
      <c r="Q485" s="2"/>
      <c r="R485" s="2"/>
    </row>
    <row r="486" spans="6:18" x14ac:dyDescent="0.15">
      <c r="F486" s="1"/>
      <c r="P486" s="2"/>
      <c r="Q486" s="2"/>
      <c r="R486" s="2"/>
    </row>
    <row r="487" spans="6:18" x14ac:dyDescent="0.15">
      <c r="F487" s="1"/>
      <c r="P487" s="2"/>
      <c r="Q487" s="2"/>
      <c r="R487" s="2"/>
    </row>
    <row r="488" spans="6:18" x14ac:dyDescent="0.15">
      <c r="F488" s="1"/>
      <c r="P488" s="2"/>
      <c r="Q488" s="2"/>
      <c r="R488" s="2"/>
    </row>
    <row r="489" spans="6:18" x14ac:dyDescent="0.15">
      <c r="F489" s="1"/>
      <c r="P489" s="2"/>
      <c r="Q489" s="2"/>
      <c r="R489" s="2"/>
    </row>
    <row r="490" spans="6:18" x14ac:dyDescent="0.15">
      <c r="F490" s="1"/>
      <c r="P490" s="2"/>
      <c r="Q490" s="2"/>
      <c r="R490" s="2"/>
    </row>
    <row r="491" spans="6:18" x14ac:dyDescent="0.15">
      <c r="F491" s="1"/>
      <c r="P491" s="2"/>
      <c r="Q491" s="2"/>
      <c r="R491" s="2"/>
    </row>
    <row r="492" spans="6:18" x14ac:dyDescent="0.15">
      <c r="F492" s="1"/>
      <c r="P492" s="2"/>
      <c r="Q492" s="2"/>
      <c r="R492" s="2"/>
    </row>
    <row r="493" spans="6:18" x14ac:dyDescent="0.15">
      <c r="F493" s="1"/>
      <c r="P493" s="2"/>
      <c r="Q493" s="2"/>
      <c r="R493" s="2"/>
    </row>
    <row r="494" spans="6:18" x14ac:dyDescent="0.15">
      <c r="F494" s="1"/>
      <c r="P494" s="2"/>
      <c r="Q494" s="2"/>
      <c r="R494" s="2"/>
    </row>
    <row r="495" spans="6:18" x14ac:dyDescent="0.15">
      <c r="F495" s="1"/>
      <c r="P495" s="2"/>
      <c r="Q495" s="2"/>
      <c r="R495" s="2"/>
    </row>
    <row r="496" spans="6:18" x14ac:dyDescent="0.15">
      <c r="F496" s="1"/>
      <c r="P496" s="2"/>
      <c r="Q496" s="2"/>
      <c r="R496" s="2"/>
    </row>
    <row r="497" spans="6:18" x14ac:dyDescent="0.15">
      <c r="F497" s="1"/>
      <c r="P497" s="2"/>
      <c r="Q497" s="2"/>
      <c r="R497" s="2"/>
    </row>
    <row r="498" spans="6:18" x14ac:dyDescent="0.15">
      <c r="F498" s="1"/>
      <c r="P498" s="2"/>
      <c r="Q498" s="2"/>
      <c r="R498" s="2"/>
    </row>
    <row r="499" spans="6:18" x14ac:dyDescent="0.15">
      <c r="F499" s="1"/>
      <c r="P499" s="2"/>
      <c r="Q499" s="2"/>
      <c r="R499" s="2"/>
    </row>
    <row r="500" spans="6:18" x14ac:dyDescent="0.15">
      <c r="F500" s="1"/>
      <c r="P500" s="2"/>
      <c r="Q500" s="2"/>
      <c r="R500" s="2"/>
    </row>
    <row r="501" spans="6:18" x14ac:dyDescent="0.15">
      <c r="F501" s="1"/>
      <c r="P501" s="2"/>
      <c r="Q501" s="2"/>
      <c r="R501" s="2"/>
    </row>
    <row r="502" spans="6:18" x14ac:dyDescent="0.15">
      <c r="F502" s="1"/>
      <c r="P502" s="2"/>
      <c r="Q502" s="2"/>
      <c r="R502" s="2"/>
    </row>
    <row r="503" spans="6:18" x14ac:dyDescent="0.15">
      <c r="F503" s="1"/>
      <c r="P503" s="2"/>
      <c r="Q503" s="2"/>
      <c r="R503" s="2"/>
    </row>
    <row r="504" spans="6:18" x14ac:dyDescent="0.15">
      <c r="F504" s="1"/>
      <c r="P504" s="2"/>
      <c r="Q504" s="2"/>
      <c r="R504" s="2"/>
    </row>
    <row r="505" spans="6:18" x14ac:dyDescent="0.15">
      <c r="F505" s="1"/>
      <c r="P505" s="2"/>
      <c r="Q505" s="2"/>
      <c r="R505" s="2"/>
    </row>
    <row r="506" spans="6:18" x14ac:dyDescent="0.15">
      <c r="F506" s="1"/>
      <c r="P506" s="2"/>
      <c r="Q506" s="2"/>
      <c r="R506" s="2"/>
    </row>
    <row r="507" spans="6:18" x14ac:dyDescent="0.15">
      <c r="F507" s="1"/>
      <c r="P507" s="2"/>
      <c r="Q507" s="2"/>
      <c r="R507" s="2"/>
    </row>
    <row r="508" spans="6:18" x14ac:dyDescent="0.15">
      <c r="F508" s="1"/>
      <c r="P508" s="2"/>
      <c r="Q508" s="2"/>
      <c r="R508" s="2"/>
    </row>
    <row r="509" spans="6:18" x14ac:dyDescent="0.15">
      <c r="F509" s="1"/>
      <c r="P509" s="2"/>
      <c r="Q509" s="2"/>
      <c r="R509" s="2"/>
    </row>
    <row r="510" spans="6:18" x14ac:dyDescent="0.15">
      <c r="F510" s="1"/>
      <c r="P510" s="2"/>
      <c r="Q510" s="2"/>
      <c r="R510" s="2"/>
    </row>
    <row r="511" spans="6:18" x14ac:dyDescent="0.15">
      <c r="F511" s="1"/>
      <c r="P511" s="2"/>
      <c r="Q511" s="2"/>
      <c r="R511" s="2"/>
    </row>
    <row r="512" spans="6:18" x14ac:dyDescent="0.15">
      <c r="F512" s="1"/>
      <c r="P512" s="2"/>
      <c r="Q512" s="2"/>
      <c r="R512" s="2"/>
    </row>
    <row r="513" spans="6:18" x14ac:dyDescent="0.15">
      <c r="F513" s="1"/>
      <c r="P513" s="2"/>
      <c r="Q513" s="2"/>
      <c r="R513" s="2"/>
    </row>
    <row r="514" spans="6:18" x14ac:dyDescent="0.15">
      <c r="F514" s="1"/>
      <c r="P514" s="2"/>
      <c r="Q514" s="2"/>
      <c r="R514" s="2"/>
    </row>
    <row r="515" spans="6:18" x14ac:dyDescent="0.15">
      <c r="F515" s="1"/>
      <c r="P515" s="2"/>
      <c r="Q515" s="2"/>
      <c r="R515" s="2"/>
    </row>
    <row r="516" spans="6:18" x14ac:dyDescent="0.15">
      <c r="F516" s="1"/>
      <c r="P516" s="2"/>
      <c r="Q516" s="2"/>
      <c r="R516" s="2"/>
    </row>
    <row r="517" spans="6:18" x14ac:dyDescent="0.15">
      <c r="F517" s="1"/>
      <c r="P517" s="2"/>
      <c r="Q517" s="2"/>
      <c r="R517" s="2"/>
    </row>
    <row r="518" spans="6:18" x14ac:dyDescent="0.15">
      <c r="F518" s="1"/>
      <c r="P518" s="2"/>
      <c r="Q518" s="2"/>
      <c r="R518" s="2"/>
    </row>
    <row r="519" spans="6:18" x14ac:dyDescent="0.15">
      <c r="F519" s="1"/>
      <c r="P519" s="2"/>
      <c r="Q519" s="2"/>
      <c r="R519" s="2"/>
    </row>
    <row r="520" spans="6:18" x14ac:dyDescent="0.15">
      <c r="F520" s="1"/>
      <c r="P520" s="2"/>
      <c r="Q520" s="2"/>
      <c r="R520" s="2"/>
    </row>
    <row r="521" spans="6:18" x14ac:dyDescent="0.15">
      <c r="F521" s="1"/>
      <c r="P521" s="2"/>
      <c r="Q521" s="2"/>
      <c r="R521" s="2"/>
    </row>
    <row r="522" spans="6:18" x14ac:dyDescent="0.15">
      <c r="F522" s="1"/>
      <c r="P522" s="2"/>
      <c r="Q522" s="2"/>
      <c r="R522" s="2"/>
    </row>
    <row r="523" spans="6:18" x14ac:dyDescent="0.15">
      <c r="F523" s="1"/>
      <c r="P523" s="2"/>
      <c r="Q523" s="2"/>
      <c r="R523" s="2"/>
    </row>
    <row r="524" spans="6:18" x14ac:dyDescent="0.15">
      <c r="F524" s="1"/>
      <c r="P524" s="2"/>
      <c r="Q524" s="2"/>
      <c r="R524" s="2"/>
    </row>
    <row r="525" spans="6:18" x14ac:dyDescent="0.15">
      <c r="F525" s="1"/>
      <c r="P525" s="2"/>
      <c r="Q525" s="2"/>
      <c r="R525" s="2"/>
    </row>
    <row r="526" spans="6:18" x14ac:dyDescent="0.15">
      <c r="F526" s="1"/>
      <c r="P526" s="2"/>
      <c r="Q526" s="2"/>
      <c r="R526" s="2"/>
    </row>
    <row r="527" spans="6:18" x14ac:dyDescent="0.15">
      <c r="F527" s="1"/>
      <c r="P527" s="2"/>
      <c r="Q527" s="2"/>
      <c r="R527" s="2"/>
    </row>
    <row r="528" spans="6:18" x14ac:dyDescent="0.15">
      <c r="F528" s="1"/>
      <c r="P528" s="2"/>
      <c r="Q528" s="2"/>
      <c r="R528" s="2"/>
    </row>
    <row r="529" spans="6:18" x14ac:dyDescent="0.15">
      <c r="F529" s="1"/>
      <c r="P529" s="2"/>
      <c r="Q529" s="2"/>
      <c r="R529" s="2"/>
    </row>
    <row r="530" spans="6:18" x14ac:dyDescent="0.15">
      <c r="F530" s="1"/>
      <c r="P530" s="2"/>
      <c r="Q530" s="2"/>
      <c r="R530" s="2"/>
    </row>
    <row r="531" spans="6:18" x14ac:dyDescent="0.15">
      <c r="F531" s="1"/>
      <c r="P531" s="2"/>
      <c r="Q531" s="2"/>
      <c r="R531" s="2"/>
    </row>
    <row r="532" spans="6:18" x14ac:dyDescent="0.15">
      <c r="F532" s="1"/>
      <c r="P532" s="2"/>
      <c r="Q532" s="2"/>
      <c r="R532" s="2"/>
    </row>
    <row r="533" spans="6:18" x14ac:dyDescent="0.15">
      <c r="F533" s="1"/>
      <c r="P533" s="2"/>
      <c r="Q533" s="2"/>
      <c r="R533" s="2"/>
    </row>
    <row r="534" spans="6:18" x14ac:dyDescent="0.15">
      <c r="F534" s="1"/>
      <c r="P534" s="2"/>
      <c r="Q534" s="2"/>
      <c r="R534" s="2"/>
    </row>
    <row r="535" spans="6:18" x14ac:dyDescent="0.15">
      <c r="F535" s="1"/>
      <c r="P535" s="2"/>
      <c r="Q535" s="2"/>
      <c r="R535" s="2"/>
    </row>
    <row r="536" spans="6:18" x14ac:dyDescent="0.15">
      <c r="F536" s="1"/>
      <c r="P536" s="2"/>
      <c r="Q536" s="2"/>
      <c r="R536" s="2"/>
    </row>
    <row r="537" spans="6:18" x14ac:dyDescent="0.15">
      <c r="F537" s="1"/>
      <c r="P537" s="2"/>
      <c r="Q537" s="2"/>
      <c r="R537" s="2"/>
    </row>
    <row r="538" spans="6:18" x14ac:dyDescent="0.15">
      <c r="F538" s="1"/>
      <c r="P538" s="2"/>
      <c r="Q538" s="2"/>
      <c r="R538" s="2"/>
    </row>
    <row r="539" spans="6:18" x14ac:dyDescent="0.15">
      <c r="F539" s="1"/>
      <c r="P539" s="2"/>
      <c r="Q539" s="2"/>
      <c r="R539" s="2"/>
    </row>
    <row r="540" spans="6:18" x14ac:dyDescent="0.15">
      <c r="F540" s="1"/>
      <c r="P540" s="2"/>
      <c r="Q540" s="2"/>
      <c r="R540" s="2"/>
    </row>
    <row r="541" spans="6:18" x14ac:dyDescent="0.15">
      <c r="F541" s="1"/>
      <c r="P541" s="2"/>
      <c r="Q541" s="2"/>
      <c r="R541" s="2"/>
    </row>
    <row r="542" spans="6:18" x14ac:dyDescent="0.15">
      <c r="F542" s="1"/>
      <c r="P542" s="2"/>
      <c r="Q542" s="2"/>
      <c r="R542" s="2"/>
    </row>
    <row r="543" spans="6:18" x14ac:dyDescent="0.15">
      <c r="F543" s="1"/>
      <c r="P543" s="2"/>
      <c r="Q543" s="2"/>
      <c r="R543" s="2"/>
    </row>
    <row r="544" spans="6:18" x14ac:dyDescent="0.15">
      <c r="F544" s="1"/>
      <c r="P544" s="2"/>
      <c r="Q544" s="2"/>
      <c r="R544" s="2"/>
    </row>
    <row r="545" spans="6:18" x14ac:dyDescent="0.15">
      <c r="F545" s="1"/>
      <c r="P545" s="2"/>
      <c r="Q545" s="2"/>
      <c r="R545" s="2"/>
    </row>
    <row r="546" spans="6:18" x14ac:dyDescent="0.15">
      <c r="F546" s="1"/>
      <c r="P546" s="2"/>
      <c r="Q546" s="2"/>
      <c r="R546" s="2"/>
    </row>
    <row r="547" spans="6:18" x14ac:dyDescent="0.15">
      <c r="F547" s="1"/>
      <c r="P547" s="2"/>
      <c r="Q547" s="2"/>
      <c r="R547" s="2"/>
    </row>
    <row r="548" spans="6:18" x14ac:dyDescent="0.15">
      <c r="F548" s="1"/>
      <c r="P548" s="2"/>
      <c r="Q548" s="2"/>
      <c r="R548" s="2"/>
    </row>
    <row r="549" spans="6:18" x14ac:dyDescent="0.15">
      <c r="F549" s="1"/>
      <c r="P549" s="2"/>
      <c r="Q549" s="2"/>
      <c r="R549" s="2"/>
    </row>
    <row r="550" spans="6:18" x14ac:dyDescent="0.15">
      <c r="F550" s="1"/>
      <c r="P550" s="2"/>
      <c r="Q550" s="2"/>
      <c r="R550" s="2"/>
    </row>
    <row r="551" spans="6:18" x14ac:dyDescent="0.15">
      <c r="F551" s="1"/>
      <c r="P551" s="2"/>
      <c r="Q551" s="2"/>
      <c r="R551" s="2"/>
    </row>
    <row r="552" spans="6:18" x14ac:dyDescent="0.15">
      <c r="F552" s="1"/>
      <c r="P552" s="2"/>
      <c r="Q552" s="2"/>
      <c r="R552" s="2"/>
    </row>
    <row r="553" spans="6:18" x14ac:dyDescent="0.15">
      <c r="F553" s="1"/>
      <c r="P553" s="2"/>
      <c r="Q553" s="2"/>
      <c r="R553" s="2"/>
    </row>
    <row r="554" spans="6:18" x14ac:dyDescent="0.15">
      <c r="F554" s="1"/>
      <c r="P554" s="2"/>
      <c r="Q554" s="2"/>
      <c r="R554" s="2"/>
    </row>
    <row r="555" spans="6:18" x14ac:dyDescent="0.15">
      <c r="F555" s="1"/>
      <c r="P555" s="2"/>
      <c r="Q555" s="2"/>
      <c r="R555" s="2"/>
    </row>
    <row r="556" spans="6:18" x14ac:dyDescent="0.15">
      <c r="F556" s="1"/>
      <c r="P556" s="2"/>
      <c r="Q556" s="2"/>
      <c r="R556" s="2"/>
    </row>
    <row r="557" spans="6:18" x14ac:dyDescent="0.15">
      <c r="F557" s="1"/>
      <c r="P557" s="2"/>
      <c r="Q557" s="2"/>
      <c r="R557" s="2"/>
    </row>
    <row r="558" spans="6:18" x14ac:dyDescent="0.15">
      <c r="F558" s="1"/>
      <c r="P558" s="2"/>
      <c r="Q558" s="2"/>
      <c r="R558" s="2"/>
    </row>
    <row r="559" spans="6:18" x14ac:dyDescent="0.15">
      <c r="F559" s="1"/>
      <c r="P559" s="2"/>
      <c r="Q559" s="2"/>
      <c r="R559" s="2"/>
    </row>
    <row r="560" spans="6:18" x14ac:dyDescent="0.15">
      <c r="F560" s="1"/>
      <c r="P560" s="2"/>
      <c r="Q560" s="2"/>
      <c r="R560" s="2"/>
    </row>
    <row r="561" spans="6:18" x14ac:dyDescent="0.15">
      <c r="F561" s="1"/>
      <c r="P561" s="2"/>
      <c r="Q561" s="2"/>
      <c r="R561" s="2"/>
    </row>
    <row r="562" spans="6:18" x14ac:dyDescent="0.15">
      <c r="F562" s="1"/>
      <c r="P562" s="2"/>
      <c r="Q562" s="2"/>
      <c r="R562" s="2"/>
    </row>
    <row r="563" spans="6:18" x14ac:dyDescent="0.15">
      <c r="F563" s="1"/>
      <c r="P563" s="2"/>
      <c r="Q563" s="2"/>
      <c r="R563" s="2"/>
    </row>
    <row r="564" spans="6:18" x14ac:dyDescent="0.15">
      <c r="F564" s="1"/>
      <c r="P564" s="2"/>
      <c r="Q564" s="2"/>
      <c r="R564" s="2"/>
    </row>
    <row r="565" spans="6:18" x14ac:dyDescent="0.15">
      <c r="F565" s="1"/>
      <c r="P565" s="2"/>
      <c r="Q565" s="2"/>
      <c r="R565" s="2"/>
    </row>
    <row r="566" spans="6:18" x14ac:dyDescent="0.15">
      <c r="F566" s="1"/>
      <c r="P566" s="2"/>
      <c r="Q566" s="2"/>
      <c r="R566" s="2"/>
    </row>
    <row r="567" spans="6:18" x14ac:dyDescent="0.15">
      <c r="F567" s="1"/>
      <c r="P567" s="2"/>
      <c r="Q567" s="2"/>
      <c r="R567" s="2"/>
    </row>
    <row r="568" spans="6:18" x14ac:dyDescent="0.15">
      <c r="F568" s="1"/>
      <c r="P568" s="2"/>
      <c r="Q568" s="2"/>
      <c r="R568" s="2"/>
    </row>
    <row r="569" spans="6:18" x14ac:dyDescent="0.15">
      <c r="F569" s="1"/>
      <c r="P569" s="2"/>
      <c r="Q569" s="2"/>
      <c r="R569" s="2"/>
    </row>
    <row r="570" spans="6:18" x14ac:dyDescent="0.15">
      <c r="F570" s="1"/>
      <c r="P570" s="2"/>
      <c r="Q570" s="2"/>
      <c r="R570" s="2"/>
    </row>
    <row r="571" spans="6:18" x14ac:dyDescent="0.15">
      <c r="F571" s="1"/>
      <c r="P571" s="2"/>
      <c r="Q571" s="2"/>
      <c r="R571" s="2"/>
    </row>
    <row r="572" spans="6:18" x14ac:dyDescent="0.15">
      <c r="F572" s="1"/>
      <c r="P572" s="2"/>
      <c r="Q572" s="2"/>
      <c r="R572" s="2"/>
    </row>
    <row r="573" spans="6:18" x14ac:dyDescent="0.15">
      <c r="F573" s="1"/>
      <c r="P573" s="2"/>
      <c r="Q573" s="2"/>
      <c r="R573" s="2"/>
    </row>
    <row r="574" spans="6:18" x14ac:dyDescent="0.15">
      <c r="F574" s="1"/>
      <c r="P574" s="2"/>
      <c r="Q574" s="2"/>
      <c r="R574" s="2"/>
    </row>
    <row r="575" spans="6:18" x14ac:dyDescent="0.15">
      <c r="F575" s="1"/>
      <c r="P575" s="2"/>
      <c r="Q575" s="2"/>
      <c r="R575" s="2"/>
    </row>
    <row r="576" spans="6:18" x14ac:dyDescent="0.15">
      <c r="F576" s="1"/>
      <c r="P576" s="2"/>
      <c r="Q576" s="2"/>
      <c r="R576" s="2"/>
    </row>
    <row r="577" spans="6:18" x14ac:dyDescent="0.15">
      <c r="F577" s="1"/>
      <c r="P577" s="2"/>
      <c r="Q577" s="2"/>
      <c r="R577" s="2"/>
    </row>
    <row r="578" spans="6:18" x14ac:dyDescent="0.15">
      <c r="F578" s="1"/>
      <c r="P578" s="2"/>
      <c r="Q578" s="2"/>
      <c r="R578" s="2"/>
    </row>
    <row r="579" spans="6:18" x14ac:dyDescent="0.15">
      <c r="F579" s="1"/>
      <c r="P579" s="2"/>
      <c r="Q579" s="2"/>
      <c r="R579" s="2"/>
    </row>
    <row r="580" spans="6:18" x14ac:dyDescent="0.15">
      <c r="F580" s="1"/>
      <c r="P580" s="2"/>
      <c r="Q580" s="2"/>
      <c r="R580" s="2"/>
    </row>
    <row r="581" spans="6:18" x14ac:dyDescent="0.15">
      <c r="F581" s="1"/>
      <c r="P581" s="2"/>
      <c r="Q581" s="2"/>
      <c r="R581" s="2"/>
    </row>
    <row r="582" spans="6:18" x14ac:dyDescent="0.15">
      <c r="F582" s="1"/>
      <c r="P582" s="2"/>
      <c r="Q582" s="2"/>
      <c r="R582" s="2"/>
    </row>
    <row r="583" spans="6:18" x14ac:dyDescent="0.15">
      <c r="F583" s="1"/>
      <c r="P583" s="2"/>
      <c r="Q583" s="2"/>
      <c r="R583" s="2"/>
    </row>
    <row r="584" spans="6:18" x14ac:dyDescent="0.15">
      <c r="F584" s="1"/>
      <c r="P584" s="2"/>
      <c r="Q584" s="2"/>
      <c r="R584" s="2"/>
    </row>
    <row r="585" spans="6:18" x14ac:dyDescent="0.15">
      <c r="F585" s="1"/>
      <c r="P585" s="2"/>
      <c r="Q585" s="2"/>
      <c r="R585" s="2"/>
    </row>
    <row r="586" spans="6:18" x14ac:dyDescent="0.15">
      <c r="F586" s="1"/>
      <c r="P586" s="2"/>
      <c r="Q586" s="2"/>
      <c r="R586" s="2"/>
    </row>
    <row r="587" spans="6:18" x14ac:dyDescent="0.15">
      <c r="F587" s="1"/>
      <c r="P587" s="2"/>
      <c r="Q587" s="2"/>
      <c r="R587" s="2"/>
    </row>
    <row r="588" spans="6:18" x14ac:dyDescent="0.15">
      <c r="F588" s="1"/>
      <c r="P588" s="2"/>
      <c r="Q588" s="2"/>
      <c r="R588" s="2"/>
    </row>
    <row r="589" spans="6:18" x14ac:dyDescent="0.15">
      <c r="F589" s="1"/>
      <c r="P589" s="2"/>
      <c r="Q589" s="2"/>
      <c r="R589" s="2"/>
    </row>
    <row r="590" spans="6:18" x14ac:dyDescent="0.15">
      <c r="F590" s="1"/>
      <c r="P590" s="2"/>
      <c r="Q590" s="2"/>
      <c r="R590" s="2"/>
    </row>
    <row r="591" spans="6:18" x14ac:dyDescent="0.15">
      <c r="F591" s="1"/>
      <c r="P591" s="2"/>
      <c r="Q591" s="2"/>
      <c r="R591" s="2"/>
    </row>
    <row r="592" spans="6:18" x14ac:dyDescent="0.15">
      <c r="F592" s="1"/>
      <c r="P592" s="2"/>
      <c r="Q592" s="2"/>
      <c r="R592" s="2"/>
    </row>
    <row r="593" spans="6:18" x14ac:dyDescent="0.15">
      <c r="F593" s="1"/>
      <c r="P593" s="2"/>
      <c r="Q593" s="2"/>
      <c r="R593" s="2"/>
    </row>
    <row r="594" spans="6:18" x14ac:dyDescent="0.15">
      <c r="F594" s="1"/>
      <c r="P594" s="2"/>
      <c r="Q594" s="2"/>
      <c r="R594" s="2"/>
    </row>
    <row r="595" spans="6:18" x14ac:dyDescent="0.15">
      <c r="F595" s="1"/>
      <c r="P595" s="2"/>
      <c r="Q595" s="2"/>
      <c r="R595" s="2"/>
    </row>
    <row r="596" spans="6:18" x14ac:dyDescent="0.15">
      <c r="F596" s="1"/>
      <c r="P596" s="2"/>
      <c r="Q596" s="2"/>
      <c r="R596" s="2"/>
    </row>
    <row r="597" spans="6:18" x14ac:dyDescent="0.15">
      <c r="F597" s="1"/>
      <c r="P597" s="2"/>
      <c r="Q597" s="2"/>
      <c r="R597" s="2"/>
    </row>
    <row r="598" spans="6:18" x14ac:dyDescent="0.15">
      <c r="F598" s="1"/>
      <c r="P598" s="2"/>
      <c r="Q598" s="2"/>
      <c r="R598" s="2"/>
    </row>
    <row r="599" spans="6:18" x14ac:dyDescent="0.15">
      <c r="F599" s="1"/>
      <c r="P599" s="2"/>
      <c r="Q599" s="2"/>
      <c r="R599" s="2"/>
    </row>
    <row r="600" spans="6:18" x14ac:dyDescent="0.15">
      <c r="F600" s="1"/>
      <c r="P600" s="2"/>
      <c r="Q600" s="2"/>
      <c r="R600" s="2"/>
    </row>
    <row r="601" spans="6:18" x14ac:dyDescent="0.15">
      <c r="F601" s="1"/>
      <c r="P601" s="2"/>
      <c r="Q601" s="2"/>
      <c r="R601" s="2"/>
    </row>
    <row r="602" spans="6:18" x14ac:dyDescent="0.15">
      <c r="F602" s="1"/>
      <c r="P602" s="2"/>
      <c r="Q602" s="2"/>
      <c r="R602" s="2"/>
    </row>
    <row r="603" spans="6:18" x14ac:dyDescent="0.15">
      <c r="F603" s="1"/>
      <c r="P603" s="2"/>
      <c r="Q603" s="2"/>
      <c r="R603" s="2"/>
    </row>
    <row r="604" spans="6:18" x14ac:dyDescent="0.15">
      <c r="F604" s="1"/>
      <c r="P604" s="2"/>
      <c r="Q604" s="2"/>
      <c r="R604" s="2"/>
    </row>
    <row r="605" spans="6:18" x14ac:dyDescent="0.15">
      <c r="F605" s="1"/>
      <c r="P605" s="2"/>
      <c r="Q605" s="2"/>
      <c r="R605" s="2"/>
    </row>
    <row r="606" spans="6:18" x14ac:dyDescent="0.15">
      <c r="F606" s="1"/>
      <c r="P606" s="2"/>
      <c r="Q606" s="2"/>
      <c r="R606" s="2"/>
    </row>
    <row r="607" spans="6:18" x14ac:dyDescent="0.15">
      <c r="F607" s="1"/>
      <c r="P607" s="2"/>
      <c r="Q607" s="2"/>
      <c r="R607" s="2"/>
    </row>
    <row r="608" spans="6:18" x14ac:dyDescent="0.15">
      <c r="F608" s="1"/>
      <c r="P608" s="2"/>
      <c r="Q608" s="2"/>
      <c r="R608" s="2"/>
    </row>
    <row r="609" spans="6:18" x14ac:dyDescent="0.15">
      <c r="F609" s="1"/>
      <c r="P609" s="2"/>
      <c r="Q609" s="2"/>
      <c r="R609" s="2"/>
    </row>
    <row r="610" spans="6:18" x14ac:dyDescent="0.15">
      <c r="F610" s="1"/>
      <c r="P610" s="2"/>
      <c r="Q610" s="2"/>
      <c r="R610" s="2"/>
    </row>
    <row r="611" spans="6:18" x14ac:dyDescent="0.15">
      <c r="F611" s="1"/>
      <c r="P611" s="2"/>
      <c r="Q611" s="2"/>
      <c r="R611" s="2"/>
    </row>
    <row r="612" spans="6:18" x14ac:dyDescent="0.15">
      <c r="F612" s="1"/>
      <c r="P612" s="2"/>
      <c r="Q612" s="2"/>
      <c r="R612" s="2"/>
    </row>
    <row r="613" spans="6:18" x14ac:dyDescent="0.15">
      <c r="F613" s="1"/>
      <c r="P613" s="2"/>
      <c r="Q613" s="2"/>
      <c r="R613" s="2"/>
    </row>
    <row r="614" spans="6:18" x14ac:dyDescent="0.15">
      <c r="F614" s="1"/>
      <c r="P614" s="2"/>
      <c r="Q614" s="2"/>
      <c r="R614" s="2"/>
    </row>
    <row r="615" spans="6:18" x14ac:dyDescent="0.15">
      <c r="F615" s="1"/>
      <c r="P615" s="2"/>
      <c r="Q615" s="2"/>
      <c r="R615" s="2"/>
    </row>
    <row r="616" spans="6:18" x14ac:dyDescent="0.15">
      <c r="F616" s="1"/>
      <c r="P616" s="2"/>
      <c r="Q616" s="2"/>
      <c r="R616" s="2"/>
    </row>
    <row r="617" spans="6:18" x14ac:dyDescent="0.15">
      <c r="F617" s="1"/>
      <c r="P617" s="2"/>
      <c r="Q617" s="2"/>
      <c r="R617" s="2"/>
    </row>
    <row r="618" spans="6:18" x14ac:dyDescent="0.15">
      <c r="F618" s="1"/>
      <c r="P618" s="2"/>
      <c r="Q618" s="2"/>
      <c r="R618" s="2"/>
    </row>
    <row r="619" spans="6:18" x14ac:dyDescent="0.15">
      <c r="F619" s="1"/>
      <c r="P619" s="2"/>
      <c r="Q619" s="2"/>
      <c r="R619" s="2"/>
    </row>
    <row r="620" spans="6:18" x14ac:dyDescent="0.15">
      <c r="F620" s="1"/>
      <c r="P620" s="2"/>
      <c r="Q620" s="2"/>
      <c r="R620" s="2"/>
    </row>
    <row r="621" spans="6:18" x14ac:dyDescent="0.15">
      <c r="F621" s="1"/>
      <c r="P621" s="2"/>
      <c r="Q621" s="2"/>
      <c r="R621" s="2"/>
    </row>
    <row r="622" spans="6:18" x14ac:dyDescent="0.15">
      <c r="F622" s="1"/>
      <c r="P622" s="2"/>
      <c r="Q622" s="2"/>
      <c r="R622" s="2"/>
    </row>
    <row r="623" spans="6:18" x14ac:dyDescent="0.15">
      <c r="F623" s="1"/>
      <c r="P623" s="2"/>
      <c r="Q623" s="2"/>
      <c r="R623" s="2"/>
    </row>
    <row r="624" spans="6:18" x14ac:dyDescent="0.15">
      <c r="F624" s="1"/>
      <c r="P624" s="2"/>
      <c r="Q624" s="2"/>
      <c r="R624" s="2"/>
    </row>
    <row r="625" spans="6:18" x14ac:dyDescent="0.15">
      <c r="F625" s="1"/>
      <c r="P625" s="2"/>
      <c r="Q625" s="2"/>
      <c r="R625" s="2"/>
    </row>
    <row r="626" spans="6:18" x14ac:dyDescent="0.15">
      <c r="F626" s="1"/>
      <c r="P626" s="2"/>
      <c r="Q626" s="2"/>
      <c r="R626" s="2"/>
    </row>
    <row r="627" spans="6:18" x14ac:dyDescent="0.15">
      <c r="F627" s="1"/>
      <c r="P627" s="2"/>
      <c r="Q627" s="2"/>
      <c r="R627" s="2"/>
    </row>
    <row r="628" spans="6:18" x14ac:dyDescent="0.15">
      <c r="F628" s="1"/>
      <c r="P628" s="2"/>
      <c r="Q628" s="2"/>
      <c r="R628" s="2"/>
    </row>
    <row r="629" spans="6:18" x14ac:dyDescent="0.15">
      <c r="F629" s="1"/>
      <c r="P629" s="2"/>
      <c r="Q629" s="2"/>
      <c r="R629" s="2"/>
    </row>
    <row r="630" spans="6:18" x14ac:dyDescent="0.15">
      <c r="F630" s="1"/>
      <c r="P630" s="2"/>
      <c r="Q630" s="2"/>
      <c r="R630" s="2"/>
    </row>
    <row r="631" spans="6:18" x14ac:dyDescent="0.15">
      <c r="F631" s="1"/>
      <c r="P631" s="2"/>
      <c r="Q631" s="2"/>
      <c r="R631" s="2"/>
    </row>
    <row r="632" spans="6:18" x14ac:dyDescent="0.15">
      <c r="F632" s="1"/>
      <c r="P632" s="2"/>
      <c r="Q632" s="2"/>
      <c r="R632" s="2"/>
    </row>
    <row r="633" spans="6:18" x14ac:dyDescent="0.15">
      <c r="F633" s="1"/>
      <c r="P633" s="2"/>
      <c r="Q633" s="2"/>
      <c r="R633" s="2"/>
    </row>
    <row r="634" spans="6:18" x14ac:dyDescent="0.15">
      <c r="F634" s="1"/>
      <c r="P634" s="2"/>
      <c r="Q634" s="2"/>
      <c r="R634" s="2"/>
    </row>
    <row r="635" spans="6:18" x14ac:dyDescent="0.15">
      <c r="F635" s="1"/>
      <c r="P635" s="2"/>
      <c r="Q635" s="2"/>
      <c r="R635" s="2"/>
    </row>
    <row r="636" spans="6:18" x14ac:dyDescent="0.15">
      <c r="F636" s="1"/>
      <c r="P636" s="2"/>
      <c r="Q636" s="2"/>
      <c r="R636" s="2"/>
    </row>
    <row r="637" spans="6:18" x14ac:dyDescent="0.15">
      <c r="F637" s="1"/>
      <c r="P637" s="2"/>
      <c r="Q637" s="2"/>
      <c r="R637" s="2"/>
    </row>
    <row r="638" spans="6:18" x14ac:dyDescent="0.15">
      <c r="F638" s="1"/>
      <c r="P638" s="2"/>
      <c r="Q638" s="2"/>
      <c r="R638" s="2"/>
    </row>
    <row r="639" spans="6:18" x14ac:dyDescent="0.15">
      <c r="F639" s="1"/>
      <c r="P639" s="2"/>
      <c r="Q639" s="2"/>
      <c r="R639" s="2"/>
    </row>
    <row r="640" spans="6:18" x14ac:dyDescent="0.15">
      <c r="F640" s="1"/>
      <c r="P640" s="2"/>
      <c r="Q640" s="2"/>
      <c r="R640" s="2"/>
    </row>
    <row r="641" spans="6:18" x14ac:dyDescent="0.15">
      <c r="F641" s="1"/>
      <c r="P641" s="2"/>
      <c r="Q641" s="2"/>
      <c r="R641" s="2"/>
    </row>
    <row r="642" spans="6:18" x14ac:dyDescent="0.15">
      <c r="F642" s="1"/>
      <c r="P642" s="2"/>
      <c r="Q642" s="2"/>
      <c r="R642" s="2"/>
    </row>
    <row r="643" spans="6:18" x14ac:dyDescent="0.15">
      <c r="F643" s="1"/>
      <c r="P643" s="2"/>
      <c r="Q643" s="2"/>
      <c r="R643" s="2"/>
    </row>
    <row r="644" spans="6:18" x14ac:dyDescent="0.15">
      <c r="F644" s="1"/>
      <c r="P644" s="2"/>
      <c r="Q644" s="2"/>
      <c r="R644" s="2"/>
    </row>
    <row r="645" spans="6:18" x14ac:dyDescent="0.15">
      <c r="F645" s="1"/>
      <c r="P645" s="2"/>
      <c r="Q645" s="2"/>
      <c r="R645" s="2"/>
    </row>
    <row r="646" spans="6:18" x14ac:dyDescent="0.15">
      <c r="F646" s="1"/>
      <c r="P646" s="2"/>
      <c r="Q646" s="2"/>
      <c r="R646" s="2"/>
    </row>
    <row r="647" spans="6:18" x14ac:dyDescent="0.15">
      <c r="F647" s="1"/>
      <c r="P647" s="2"/>
      <c r="Q647" s="2"/>
      <c r="R647" s="2"/>
    </row>
    <row r="648" spans="6:18" x14ac:dyDescent="0.15">
      <c r="F648" s="1"/>
      <c r="P648" s="2"/>
      <c r="Q648" s="2"/>
      <c r="R648" s="2"/>
    </row>
    <row r="649" spans="6:18" x14ac:dyDescent="0.15">
      <c r="F649" s="1"/>
      <c r="P649" s="2"/>
      <c r="Q649" s="2"/>
      <c r="R649" s="2"/>
    </row>
    <row r="650" spans="6:18" x14ac:dyDescent="0.15">
      <c r="F650" s="1"/>
      <c r="P650" s="2"/>
      <c r="Q650" s="2"/>
      <c r="R650" s="2"/>
    </row>
    <row r="651" spans="6:18" x14ac:dyDescent="0.15">
      <c r="F651" s="1"/>
      <c r="P651" s="2"/>
      <c r="Q651" s="2"/>
      <c r="R651" s="2"/>
    </row>
    <row r="652" spans="6:18" x14ac:dyDescent="0.15">
      <c r="F652" s="1"/>
      <c r="P652" s="2"/>
      <c r="Q652" s="2"/>
      <c r="R652" s="2"/>
    </row>
    <row r="653" spans="6:18" x14ac:dyDescent="0.15">
      <c r="F653" s="1"/>
      <c r="P653" s="2"/>
      <c r="Q653" s="2"/>
      <c r="R653" s="2"/>
    </row>
    <row r="654" spans="6:18" x14ac:dyDescent="0.15">
      <c r="F654" s="1"/>
      <c r="P654" s="2"/>
      <c r="Q654" s="2"/>
      <c r="R654" s="2"/>
    </row>
    <row r="655" spans="6:18" x14ac:dyDescent="0.15">
      <c r="F655" s="1"/>
      <c r="P655" s="2"/>
      <c r="Q655" s="2"/>
      <c r="R655" s="2"/>
    </row>
    <row r="656" spans="6:18" x14ac:dyDescent="0.15">
      <c r="F656" s="1"/>
      <c r="P656" s="2"/>
      <c r="Q656" s="2"/>
      <c r="R656" s="2"/>
    </row>
    <row r="657" spans="6:18" x14ac:dyDescent="0.15">
      <c r="F657" s="1"/>
      <c r="P657" s="2"/>
      <c r="Q657" s="2"/>
      <c r="R657" s="2"/>
    </row>
    <row r="658" spans="6:18" x14ac:dyDescent="0.15">
      <c r="F658" s="1"/>
      <c r="P658" s="2"/>
      <c r="Q658" s="2"/>
      <c r="R658" s="2"/>
    </row>
    <row r="659" spans="6:18" x14ac:dyDescent="0.15">
      <c r="F659" s="1"/>
      <c r="P659" s="2"/>
      <c r="Q659" s="2"/>
      <c r="R659" s="2"/>
    </row>
    <row r="660" spans="6:18" x14ac:dyDescent="0.15">
      <c r="F660" s="1"/>
      <c r="P660" s="2"/>
      <c r="Q660" s="2"/>
      <c r="R660" s="2"/>
    </row>
    <row r="661" spans="6:18" x14ac:dyDescent="0.15">
      <c r="F661" s="1"/>
      <c r="P661" s="2"/>
      <c r="Q661" s="2"/>
      <c r="R661" s="2"/>
    </row>
    <row r="662" spans="6:18" x14ac:dyDescent="0.15">
      <c r="F662" s="1"/>
      <c r="P662" s="2"/>
      <c r="Q662" s="2"/>
      <c r="R662" s="2"/>
    </row>
    <row r="663" spans="6:18" x14ac:dyDescent="0.15">
      <c r="F663" s="1"/>
      <c r="P663" s="2"/>
      <c r="Q663" s="2"/>
      <c r="R663" s="2"/>
    </row>
    <row r="664" spans="6:18" x14ac:dyDescent="0.15">
      <c r="F664" s="1"/>
      <c r="P664" s="2"/>
      <c r="Q664" s="2"/>
      <c r="R664" s="2"/>
    </row>
    <row r="665" spans="6:18" x14ac:dyDescent="0.15">
      <c r="F665" s="1"/>
      <c r="P665" s="2"/>
      <c r="Q665" s="2"/>
      <c r="R665" s="2"/>
    </row>
    <row r="666" spans="6:18" x14ac:dyDescent="0.15">
      <c r="F666" s="1"/>
      <c r="P666" s="2"/>
      <c r="Q666" s="2"/>
      <c r="R666" s="2"/>
    </row>
    <row r="667" spans="6:18" x14ac:dyDescent="0.15">
      <c r="F667" s="1"/>
      <c r="P667" s="2"/>
      <c r="Q667" s="2"/>
      <c r="R667" s="2"/>
    </row>
    <row r="668" spans="6:18" x14ac:dyDescent="0.15">
      <c r="F668" s="1"/>
      <c r="P668" s="2"/>
      <c r="Q668" s="2"/>
      <c r="R668" s="2"/>
    </row>
    <row r="669" spans="6:18" x14ac:dyDescent="0.15">
      <c r="F669" s="1"/>
      <c r="P669" s="2"/>
      <c r="Q669" s="2"/>
      <c r="R669" s="2"/>
    </row>
    <row r="670" spans="6:18" x14ac:dyDescent="0.15">
      <c r="F670" s="1"/>
      <c r="P670" s="2"/>
      <c r="Q670" s="2"/>
      <c r="R670" s="2"/>
    </row>
    <row r="671" spans="6:18" x14ac:dyDescent="0.15">
      <c r="F671" s="1"/>
      <c r="P671" s="2"/>
      <c r="Q671" s="2"/>
      <c r="R671" s="2"/>
    </row>
    <row r="672" spans="6:18" x14ac:dyDescent="0.15">
      <c r="F672" s="1"/>
      <c r="P672" s="2"/>
      <c r="Q672" s="2"/>
      <c r="R672" s="2"/>
    </row>
    <row r="673" spans="6:18" x14ac:dyDescent="0.15">
      <c r="F673" s="1"/>
      <c r="P673" s="2"/>
      <c r="Q673" s="2"/>
      <c r="R673" s="2"/>
    </row>
    <row r="674" spans="6:18" x14ac:dyDescent="0.15">
      <c r="F674" s="1"/>
      <c r="P674" s="2"/>
      <c r="Q674" s="2"/>
      <c r="R674" s="2"/>
    </row>
    <row r="675" spans="6:18" x14ac:dyDescent="0.15">
      <c r="F675" s="1"/>
      <c r="P675" s="2"/>
      <c r="Q675" s="2"/>
      <c r="R675" s="2"/>
    </row>
    <row r="676" spans="6:18" x14ac:dyDescent="0.15">
      <c r="F676" s="1"/>
      <c r="P676" s="2"/>
      <c r="Q676" s="2"/>
      <c r="R676" s="2"/>
    </row>
    <row r="677" spans="6:18" x14ac:dyDescent="0.15">
      <c r="F677" s="1"/>
      <c r="P677" s="2"/>
      <c r="Q677" s="2"/>
      <c r="R677" s="2"/>
    </row>
    <row r="678" spans="6:18" x14ac:dyDescent="0.15">
      <c r="F678" s="1"/>
      <c r="P678" s="2"/>
      <c r="Q678" s="2"/>
      <c r="R678" s="2"/>
    </row>
    <row r="679" spans="6:18" x14ac:dyDescent="0.15">
      <c r="F679" s="1"/>
      <c r="P679" s="2"/>
      <c r="Q679" s="2"/>
      <c r="R679" s="2"/>
    </row>
    <row r="680" spans="6:18" x14ac:dyDescent="0.15">
      <c r="F680" s="1"/>
      <c r="P680" s="2"/>
      <c r="Q680" s="2"/>
      <c r="R680" s="2"/>
    </row>
    <row r="681" spans="6:18" x14ac:dyDescent="0.15">
      <c r="F681" s="1"/>
      <c r="P681" s="2"/>
      <c r="Q681" s="2"/>
      <c r="R681" s="2"/>
    </row>
    <row r="682" spans="6:18" x14ac:dyDescent="0.15">
      <c r="F682" s="1"/>
      <c r="P682" s="2"/>
      <c r="Q682" s="2"/>
      <c r="R682" s="2"/>
    </row>
    <row r="683" spans="6:18" x14ac:dyDescent="0.15">
      <c r="F683" s="1"/>
      <c r="P683" s="2"/>
      <c r="Q683" s="2"/>
      <c r="R683" s="2"/>
    </row>
    <row r="684" spans="6:18" x14ac:dyDescent="0.15">
      <c r="F684" s="1"/>
      <c r="P684" s="2"/>
      <c r="Q684" s="2"/>
      <c r="R684" s="2"/>
    </row>
    <row r="685" spans="6:18" x14ac:dyDescent="0.15">
      <c r="F685" s="1"/>
      <c r="P685" s="2"/>
      <c r="Q685" s="2"/>
      <c r="R685" s="2"/>
    </row>
    <row r="686" spans="6:18" x14ac:dyDescent="0.15">
      <c r="F686" s="1"/>
      <c r="P686" s="2"/>
      <c r="Q686" s="2"/>
      <c r="R686" s="2"/>
    </row>
    <row r="687" spans="6:18" x14ac:dyDescent="0.15">
      <c r="F687" s="1"/>
      <c r="P687" s="2"/>
      <c r="Q687" s="2"/>
      <c r="R687" s="2"/>
    </row>
    <row r="688" spans="6:18" x14ac:dyDescent="0.15">
      <c r="F688" s="1"/>
      <c r="P688" s="2"/>
      <c r="Q688" s="2"/>
      <c r="R688" s="2"/>
    </row>
    <row r="689" spans="6:18" x14ac:dyDescent="0.15">
      <c r="F689" s="1"/>
      <c r="P689" s="2"/>
      <c r="Q689" s="2"/>
      <c r="R689" s="2"/>
    </row>
    <row r="690" spans="6:18" x14ac:dyDescent="0.15">
      <c r="F690" s="1"/>
      <c r="P690" s="2"/>
      <c r="Q690" s="2"/>
      <c r="R690" s="2"/>
    </row>
    <row r="691" spans="6:18" x14ac:dyDescent="0.15">
      <c r="F691" s="1"/>
      <c r="P691" s="2"/>
      <c r="Q691" s="2"/>
      <c r="R691" s="2"/>
    </row>
    <row r="692" spans="6:18" x14ac:dyDescent="0.15">
      <c r="F692" s="1"/>
      <c r="P692" s="2"/>
      <c r="Q692" s="2"/>
      <c r="R692" s="2"/>
    </row>
    <row r="693" spans="6:18" x14ac:dyDescent="0.15">
      <c r="F693" s="1"/>
      <c r="P693" s="2"/>
      <c r="Q693" s="2"/>
      <c r="R693" s="2"/>
    </row>
    <row r="694" spans="6:18" x14ac:dyDescent="0.15">
      <c r="F694" s="1"/>
      <c r="P694" s="2"/>
      <c r="Q694" s="2"/>
      <c r="R694" s="2"/>
    </row>
    <row r="695" spans="6:18" x14ac:dyDescent="0.15">
      <c r="F695" s="1"/>
      <c r="P695" s="2"/>
      <c r="Q695" s="2"/>
      <c r="R695" s="2"/>
    </row>
    <row r="696" spans="6:18" x14ac:dyDescent="0.15">
      <c r="F696" s="1"/>
      <c r="P696" s="2"/>
      <c r="Q696" s="2"/>
      <c r="R696" s="2"/>
    </row>
    <row r="697" spans="6:18" x14ac:dyDescent="0.15">
      <c r="F697" s="1"/>
      <c r="P697" s="2"/>
      <c r="Q697" s="2"/>
      <c r="R697" s="2"/>
    </row>
    <row r="698" spans="6:18" x14ac:dyDescent="0.15">
      <c r="F698" s="1"/>
      <c r="P698" s="2"/>
      <c r="Q698" s="2"/>
      <c r="R698" s="2"/>
    </row>
    <row r="699" spans="6:18" x14ac:dyDescent="0.15">
      <c r="F699" s="1"/>
      <c r="P699" s="2"/>
      <c r="Q699" s="2"/>
      <c r="R699" s="2"/>
    </row>
    <row r="700" spans="6:18" x14ac:dyDescent="0.15">
      <c r="F700" s="1"/>
      <c r="P700" s="2"/>
      <c r="Q700" s="2"/>
      <c r="R700" s="2"/>
    </row>
    <row r="701" spans="6:18" x14ac:dyDescent="0.15">
      <c r="F701" s="1"/>
      <c r="P701" s="2"/>
      <c r="Q701" s="2"/>
      <c r="R701" s="2"/>
    </row>
    <row r="702" spans="6:18" x14ac:dyDescent="0.15">
      <c r="F702" s="1"/>
      <c r="P702" s="2"/>
      <c r="Q702" s="2"/>
      <c r="R702" s="2"/>
    </row>
    <row r="703" spans="6:18" x14ac:dyDescent="0.15">
      <c r="F703" s="1"/>
      <c r="P703" s="2"/>
      <c r="Q703" s="2"/>
      <c r="R703" s="2"/>
    </row>
    <row r="704" spans="6:18" x14ac:dyDescent="0.15">
      <c r="F704" s="1"/>
      <c r="P704" s="2"/>
      <c r="Q704" s="2"/>
      <c r="R704" s="2"/>
    </row>
    <row r="705" spans="6:18" x14ac:dyDescent="0.15">
      <c r="F705" s="1"/>
      <c r="P705" s="2"/>
      <c r="Q705" s="2"/>
      <c r="R705" s="2"/>
    </row>
    <row r="706" spans="6:18" x14ac:dyDescent="0.15">
      <c r="F706" s="1"/>
      <c r="P706" s="2"/>
      <c r="Q706" s="2"/>
      <c r="R706" s="2"/>
    </row>
    <row r="707" spans="6:18" x14ac:dyDescent="0.15">
      <c r="F707" s="1"/>
      <c r="P707" s="2"/>
      <c r="Q707" s="2"/>
      <c r="R707" s="2"/>
    </row>
    <row r="708" spans="6:18" x14ac:dyDescent="0.15">
      <c r="F708" s="1"/>
      <c r="P708" s="2"/>
      <c r="Q708" s="2"/>
      <c r="R708" s="2"/>
    </row>
    <row r="709" spans="6:18" x14ac:dyDescent="0.15">
      <c r="F709" s="1"/>
      <c r="P709" s="2"/>
      <c r="Q709" s="2"/>
      <c r="R709" s="2"/>
    </row>
    <row r="710" spans="6:18" x14ac:dyDescent="0.15">
      <c r="F710" s="1"/>
      <c r="P710" s="2"/>
      <c r="Q710" s="2"/>
      <c r="R710" s="2"/>
    </row>
    <row r="711" spans="6:18" x14ac:dyDescent="0.15">
      <c r="F711" s="1"/>
      <c r="P711" s="2"/>
      <c r="Q711" s="2"/>
      <c r="R711" s="2"/>
    </row>
    <row r="712" spans="6:18" x14ac:dyDescent="0.15">
      <c r="F712" s="1"/>
      <c r="P712" s="2"/>
      <c r="Q712" s="2"/>
      <c r="R712" s="2"/>
    </row>
    <row r="713" spans="6:18" x14ac:dyDescent="0.15">
      <c r="F713" s="1"/>
      <c r="P713" s="2"/>
      <c r="Q713" s="2"/>
      <c r="R713" s="2"/>
    </row>
    <row r="714" spans="6:18" x14ac:dyDescent="0.15">
      <c r="F714" s="1"/>
      <c r="P714" s="2"/>
      <c r="Q714" s="2"/>
      <c r="R714" s="2"/>
    </row>
    <row r="715" spans="6:18" x14ac:dyDescent="0.15">
      <c r="F715" s="1"/>
      <c r="P715" s="2"/>
      <c r="Q715" s="2"/>
      <c r="R715" s="2"/>
    </row>
    <row r="716" spans="6:18" x14ac:dyDescent="0.15">
      <c r="F716" s="1"/>
      <c r="P716" s="2"/>
      <c r="Q716" s="2"/>
      <c r="R716" s="2"/>
    </row>
    <row r="717" spans="6:18" x14ac:dyDescent="0.15">
      <c r="F717" s="1"/>
      <c r="P717" s="2"/>
      <c r="Q717" s="2"/>
      <c r="R717" s="2"/>
    </row>
    <row r="718" spans="6:18" x14ac:dyDescent="0.15">
      <c r="F718" s="1"/>
      <c r="P718" s="2"/>
      <c r="Q718" s="2"/>
      <c r="R718" s="2"/>
    </row>
    <row r="719" spans="6:18" x14ac:dyDescent="0.15">
      <c r="F719" s="1"/>
      <c r="P719" s="2"/>
      <c r="Q719" s="2"/>
      <c r="R719" s="2"/>
    </row>
    <row r="720" spans="6:18" x14ac:dyDescent="0.15">
      <c r="F720" s="1"/>
      <c r="P720" s="2"/>
      <c r="Q720" s="2"/>
      <c r="R720" s="2"/>
    </row>
    <row r="721" spans="6:18" x14ac:dyDescent="0.15">
      <c r="F721" s="1"/>
      <c r="P721" s="2"/>
      <c r="Q721" s="2"/>
      <c r="R721" s="2"/>
    </row>
    <row r="722" spans="6:18" x14ac:dyDescent="0.15">
      <c r="F722" s="1"/>
      <c r="P722" s="2"/>
      <c r="Q722" s="2"/>
      <c r="R722" s="2"/>
    </row>
    <row r="723" spans="6:18" x14ac:dyDescent="0.15">
      <c r="F723" s="1"/>
      <c r="P723" s="2"/>
      <c r="Q723" s="2"/>
      <c r="R723" s="2"/>
    </row>
    <row r="724" spans="6:18" x14ac:dyDescent="0.15">
      <c r="F724" s="1"/>
      <c r="P724" s="2"/>
      <c r="Q724" s="2"/>
      <c r="R724" s="2"/>
    </row>
    <row r="725" spans="6:18" x14ac:dyDescent="0.15">
      <c r="F725" s="1"/>
      <c r="P725" s="2"/>
      <c r="Q725" s="2"/>
      <c r="R725" s="2"/>
    </row>
    <row r="726" spans="6:18" x14ac:dyDescent="0.15">
      <c r="F726" s="1"/>
      <c r="P726" s="2"/>
      <c r="Q726" s="2"/>
      <c r="R726" s="2"/>
    </row>
    <row r="727" spans="6:18" x14ac:dyDescent="0.15">
      <c r="F727" s="1"/>
      <c r="P727" s="2"/>
      <c r="Q727" s="2"/>
      <c r="R727" s="2"/>
    </row>
    <row r="728" spans="6:18" x14ac:dyDescent="0.15">
      <c r="F728" s="1"/>
      <c r="P728" s="2"/>
      <c r="Q728" s="2"/>
      <c r="R728" s="2"/>
    </row>
    <row r="729" spans="6:18" x14ac:dyDescent="0.15">
      <c r="F729" s="1"/>
      <c r="P729" s="2"/>
      <c r="Q729" s="2"/>
      <c r="R729" s="2"/>
    </row>
    <row r="730" spans="6:18" x14ac:dyDescent="0.15">
      <c r="F730" s="1"/>
      <c r="P730" s="2"/>
      <c r="Q730" s="2"/>
      <c r="R730" s="2"/>
    </row>
    <row r="731" spans="6:18" x14ac:dyDescent="0.15">
      <c r="F731" s="1"/>
      <c r="P731" s="2"/>
      <c r="Q731" s="2"/>
      <c r="R731" s="2"/>
    </row>
    <row r="732" spans="6:18" x14ac:dyDescent="0.15">
      <c r="F732" s="1"/>
      <c r="P732" s="2"/>
      <c r="Q732" s="2"/>
      <c r="R732" s="2"/>
    </row>
    <row r="733" spans="6:18" x14ac:dyDescent="0.15">
      <c r="F733" s="1"/>
      <c r="P733" s="2"/>
      <c r="Q733" s="2"/>
      <c r="R733" s="2"/>
    </row>
    <row r="734" spans="6:18" x14ac:dyDescent="0.15">
      <c r="F734" s="1"/>
      <c r="P734" s="2"/>
      <c r="Q734" s="2"/>
      <c r="R734" s="2"/>
    </row>
    <row r="735" spans="6:18" x14ac:dyDescent="0.15">
      <c r="F735" s="1"/>
      <c r="P735" s="2"/>
      <c r="Q735" s="2"/>
      <c r="R735" s="2"/>
    </row>
    <row r="736" spans="6:18" x14ac:dyDescent="0.15">
      <c r="F736" s="1"/>
      <c r="P736" s="2"/>
      <c r="Q736" s="2"/>
      <c r="R736" s="2"/>
    </row>
    <row r="737" spans="6:18" x14ac:dyDescent="0.15">
      <c r="F737" s="1"/>
      <c r="P737" s="2"/>
      <c r="Q737" s="2"/>
      <c r="R737" s="2"/>
    </row>
    <row r="738" spans="6:18" x14ac:dyDescent="0.15">
      <c r="F738" s="1"/>
      <c r="P738" s="2"/>
      <c r="Q738" s="2"/>
      <c r="R738" s="2"/>
    </row>
    <row r="739" spans="6:18" x14ac:dyDescent="0.15">
      <c r="F739" s="1"/>
      <c r="P739" s="2"/>
      <c r="Q739" s="2"/>
      <c r="R739" s="2"/>
    </row>
    <row r="740" spans="6:18" x14ac:dyDescent="0.15">
      <c r="F740" s="1"/>
      <c r="P740" s="2"/>
      <c r="Q740" s="2"/>
      <c r="R740" s="2"/>
    </row>
    <row r="741" spans="6:18" x14ac:dyDescent="0.15">
      <c r="F741" s="1"/>
      <c r="P741" s="2"/>
      <c r="Q741" s="2"/>
      <c r="R741" s="2"/>
    </row>
    <row r="742" spans="6:18" x14ac:dyDescent="0.15">
      <c r="F742" s="1"/>
      <c r="P742" s="2"/>
      <c r="Q742" s="2"/>
      <c r="R742" s="2"/>
    </row>
    <row r="743" spans="6:18" x14ac:dyDescent="0.15">
      <c r="F743" s="1"/>
      <c r="P743" s="2"/>
      <c r="Q743" s="2"/>
      <c r="R743" s="2"/>
    </row>
    <row r="744" spans="6:18" x14ac:dyDescent="0.15">
      <c r="F744" s="1"/>
      <c r="P744" s="2"/>
      <c r="Q744" s="2"/>
      <c r="R744" s="2"/>
    </row>
    <row r="745" spans="6:18" x14ac:dyDescent="0.15">
      <c r="F745" s="1"/>
      <c r="P745" s="2"/>
      <c r="Q745" s="2"/>
      <c r="R745" s="2"/>
    </row>
    <row r="746" spans="6:18" x14ac:dyDescent="0.15">
      <c r="F746" s="1"/>
      <c r="P746" s="2"/>
      <c r="Q746" s="2"/>
      <c r="R746" s="2"/>
    </row>
    <row r="747" spans="6:18" x14ac:dyDescent="0.15">
      <c r="F747" s="1"/>
      <c r="P747" s="2"/>
      <c r="Q747" s="2"/>
      <c r="R747" s="2"/>
    </row>
    <row r="748" spans="6:18" x14ac:dyDescent="0.15">
      <c r="F748" s="1"/>
      <c r="P748" s="2"/>
      <c r="Q748" s="2"/>
      <c r="R748" s="2"/>
    </row>
    <row r="749" spans="6:18" x14ac:dyDescent="0.15">
      <c r="F749" s="1"/>
      <c r="P749" s="2"/>
      <c r="Q749" s="2"/>
      <c r="R749" s="2"/>
    </row>
    <row r="750" spans="6:18" x14ac:dyDescent="0.15">
      <c r="F750" s="1"/>
      <c r="P750" s="2"/>
      <c r="Q750" s="2"/>
      <c r="R750" s="2"/>
    </row>
    <row r="751" spans="6:18" x14ac:dyDescent="0.15">
      <c r="F751" s="1"/>
      <c r="P751" s="2"/>
      <c r="Q751" s="2"/>
      <c r="R751" s="2"/>
    </row>
    <row r="752" spans="6:18" x14ac:dyDescent="0.15">
      <c r="F752" s="1"/>
      <c r="P752" s="2"/>
      <c r="Q752" s="2"/>
      <c r="R752" s="2"/>
    </row>
    <row r="753" spans="6:18" x14ac:dyDescent="0.15">
      <c r="F753" s="1"/>
      <c r="P753" s="2"/>
      <c r="Q753" s="2"/>
      <c r="R753" s="2"/>
    </row>
    <row r="754" spans="6:18" x14ac:dyDescent="0.15">
      <c r="F754" s="1"/>
      <c r="P754" s="2"/>
      <c r="Q754" s="2"/>
      <c r="R754" s="2"/>
    </row>
    <row r="755" spans="6:18" x14ac:dyDescent="0.15">
      <c r="F755" s="1"/>
      <c r="P755" s="2"/>
      <c r="Q755" s="2"/>
      <c r="R755" s="2"/>
    </row>
    <row r="756" spans="6:18" x14ac:dyDescent="0.15">
      <c r="F756" s="1"/>
      <c r="P756" s="2"/>
      <c r="Q756" s="2"/>
      <c r="R756" s="2"/>
    </row>
    <row r="757" spans="6:18" x14ac:dyDescent="0.15">
      <c r="F757" s="1"/>
      <c r="P757" s="2"/>
      <c r="Q757" s="2"/>
      <c r="R757" s="2"/>
    </row>
    <row r="758" spans="6:18" x14ac:dyDescent="0.15">
      <c r="F758" s="1"/>
      <c r="P758" s="2"/>
      <c r="Q758" s="2"/>
      <c r="R758" s="2"/>
    </row>
    <row r="759" spans="6:18" x14ac:dyDescent="0.15">
      <c r="F759" s="1"/>
      <c r="P759" s="2"/>
      <c r="Q759" s="2"/>
      <c r="R759" s="2"/>
    </row>
    <row r="760" spans="6:18" x14ac:dyDescent="0.15">
      <c r="F760" s="1"/>
      <c r="P760" s="2"/>
      <c r="Q760" s="2"/>
      <c r="R760" s="2"/>
    </row>
    <row r="761" spans="6:18" x14ac:dyDescent="0.15">
      <c r="F761" s="1"/>
      <c r="P761" s="2"/>
      <c r="Q761" s="2"/>
      <c r="R761" s="2"/>
    </row>
    <row r="762" spans="6:18" x14ac:dyDescent="0.15">
      <c r="F762" s="1"/>
      <c r="P762" s="2"/>
      <c r="Q762" s="2"/>
      <c r="R762" s="2"/>
    </row>
    <row r="763" spans="6:18" x14ac:dyDescent="0.15">
      <c r="F763" s="1"/>
      <c r="P763" s="2"/>
      <c r="Q763" s="2"/>
      <c r="R763" s="2"/>
    </row>
    <row r="764" spans="6:18" x14ac:dyDescent="0.15">
      <c r="F764" s="1"/>
      <c r="P764" s="2"/>
      <c r="Q764" s="2"/>
      <c r="R764" s="2"/>
    </row>
    <row r="765" spans="6:18" x14ac:dyDescent="0.15">
      <c r="F765" s="1"/>
      <c r="P765" s="2"/>
      <c r="Q765" s="2"/>
      <c r="R765" s="2"/>
    </row>
    <row r="766" spans="6:18" x14ac:dyDescent="0.15">
      <c r="F766" s="1"/>
      <c r="P766" s="2"/>
      <c r="Q766" s="2"/>
      <c r="R766" s="2"/>
    </row>
    <row r="767" spans="6:18" x14ac:dyDescent="0.15">
      <c r="F767" s="1"/>
      <c r="P767" s="2"/>
      <c r="Q767" s="2"/>
      <c r="R767" s="2"/>
    </row>
    <row r="768" spans="6:18" x14ac:dyDescent="0.15">
      <c r="F768" s="1"/>
      <c r="P768" s="2"/>
      <c r="Q768" s="2"/>
      <c r="R768" s="2"/>
    </row>
    <row r="769" spans="6:18" x14ac:dyDescent="0.15">
      <c r="F769" s="1"/>
      <c r="P769" s="2"/>
      <c r="Q769" s="2"/>
      <c r="R769" s="2"/>
    </row>
    <row r="770" spans="6:18" x14ac:dyDescent="0.15">
      <c r="F770" s="1"/>
      <c r="P770" s="2"/>
      <c r="Q770" s="2"/>
      <c r="R770" s="2"/>
    </row>
    <row r="771" spans="6:18" x14ac:dyDescent="0.15">
      <c r="F771" s="1"/>
      <c r="P771" s="2"/>
      <c r="Q771" s="2"/>
      <c r="R771" s="2"/>
    </row>
    <row r="772" spans="6:18" x14ac:dyDescent="0.15">
      <c r="F772" s="1"/>
      <c r="P772" s="2"/>
      <c r="Q772" s="2"/>
      <c r="R772" s="2"/>
    </row>
    <row r="773" spans="6:18" x14ac:dyDescent="0.15">
      <c r="F773" s="1"/>
      <c r="P773" s="2"/>
      <c r="Q773" s="2"/>
      <c r="R773" s="2"/>
    </row>
    <row r="774" spans="6:18" x14ac:dyDescent="0.15">
      <c r="F774" s="1"/>
      <c r="P774" s="2"/>
      <c r="Q774" s="2"/>
      <c r="R774" s="2"/>
    </row>
    <row r="775" spans="6:18" x14ac:dyDescent="0.15">
      <c r="F775" s="1"/>
      <c r="P775" s="2"/>
      <c r="Q775" s="2"/>
      <c r="R775" s="2"/>
    </row>
    <row r="776" spans="6:18" x14ac:dyDescent="0.15">
      <c r="F776" s="1"/>
      <c r="P776" s="2"/>
      <c r="Q776" s="2"/>
      <c r="R776" s="2"/>
    </row>
    <row r="777" spans="6:18" x14ac:dyDescent="0.15">
      <c r="F777" s="1"/>
      <c r="P777" s="2"/>
      <c r="Q777" s="2"/>
      <c r="R777" s="2"/>
    </row>
    <row r="778" spans="6:18" x14ac:dyDescent="0.15">
      <c r="F778" s="1"/>
      <c r="P778" s="2"/>
      <c r="Q778" s="2"/>
      <c r="R778" s="2"/>
    </row>
    <row r="779" spans="6:18" x14ac:dyDescent="0.15">
      <c r="F779" s="1"/>
      <c r="P779" s="2"/>
      <c r="Q779" s="2"/>
      <c r="R779" s="2"/>
    </row>
    <row r="780" spans="6:18" x14ac:dyDescent="0.15">
      <c r="F780" s="1"/>
      <c r="P780" s="2"/>
      <c r="Q780" s="2"/>
      <c r="R780" s="2"/>
    </row>
    <row r="781" spans="6:18" x14ac:dyDescent="0.15">
      <c r="F781" s="1"/>
      <c r="P781" s="2"/>
      <c r="Q781" s="2"/>
      <c r="R781" s="2"/>
    </row>
    <row r="782" spans="6:18" x14ac:dyDescent="0.15">
      <c r="F782" s="1"/>
      <c r="P782" s="2"/>
      <c r="Q782" s="2"/>
      <c r="R782" s="2"/>
    </row>
    <row r="783" spans="6:18" x14ac:dyDescent="0.15">
      <c r="F783" s="1"/>
      <c r="P783" s="2"/>
      <c r="Q783" s="2"/>
      <c r="R783" s="2"/>
    </row>
    <row r="784" spans="6:18" x14ac:dyDescent="0.15">
      <c r="F784" s="1"/>
      <c r="P784" s="2"/>
      <c r="Q784" s="2"/>
      <c r="R784" s="2"/>
    </row>
    <row r="785" spans="6:18" x14ac:dyDescent="0.15">
      <c r="F785" s="1"/>
      <c r="P785" s="2"/>
      <c r="Q785" s="2"/>
      <c r="R785" s="2"/>
    </row>
    <row r="786" spans="6:18" x14ac:dyDescent="0.15">
      <c r="F786" s="1"/>
      <c r="P786" s="2"/>
      <c r="Q786" s="2"/>
      <c r="R786" s="2"/>
    </row>
    <row r="787" spans="6:18" x14ac:dyDescent="0.15">
      <c r="F787" s="1"/>
      <c r="P787" s="2"/>
      <c r="Q787" s="2"/>
      <c r="R787" s="2"/>
    </row>
    <row r="788" spans="6:18" x14ac:dyDescent="0.15">
      <c r="F788" s="1"/>
      <c r="P788" s="2"/>
      <c r="Q788" s="2"/>
      <c r="R788" s="2"/>
    </row>
    <row r="789" spans="6:18" x14ac:dyDescent="0.15">
      <c r="F789" s="1"/>
      <c r="P789" s="2"/>
      <c r="Q789" s="2"/>
      <c r="R789" s="2"/>
    </row>
    <row r="790" spans="6:18" x14ac:dyDescent="0.15">
      <c r="F790" s="1"/>
      <c r="P790" s="2"/>
      <c r="Q790" s="2"/>
      <c r="R790" s="2"/>
    </row>
    <row r="791" spans="6:18" x14ac:dyDescent="0.15">
      <c r="F791" s="1"/>
      <c r="P791" s="2"/>
      <c r="Q791" s="2"/>
      <c r="R791" s="2"/>
    </row>
    <row r="792" spans="6:18" x14ac:dyDescent="0.15">
      <c r="F792" s="1"/>
      <c r="P792" s="2"/>
      <c r="Q792" s="2"/>
      <c r="R792" s="2"/>
    </row>
    <row r="793" spans="6:18" x14ac:dyDescent="0.15">
      <c r="F793" s="1"/>
      <c r="P793" s="2"/>
      <c r="Q793" s="2"/>
      <c r="R793" s="2"/>
    </row>
    <row r="794" spans="6:18" x14ac:dyDescent="0.15">
      <c r="F794" s="1"/>
      <c r="P794" s="2"/>
      <c r="Q794" s="2"/>
      <c r="R794" s="2"/>
    </row>
    <row r="795" spans="6:18" x14ac:dyDescent="0.15">
      <c r="F795" s="1"/>
      <c r="P795" s="2"/>
      <c r="Q795" s="2"/>
      <c r="R795" s="2"/>
    </row>
    <row r="796" spans="6:18" x14ac:dyDescent="0.15">
      <c r="F796" s="1"/>
      <c r="P796" s="2"/>
      <c r="Q796" s="2"/>
      <c r="R796" s="2"/>
    </row>
    <row r="797" spans="6:18" x14ac:dyDescent="0.15">
      <c r="F797" s="1"/>
      <c r="P797" s="2"/>
      <c r="Q797" s="2"/>
      <c r="R797" s="2"/>
    </row>
    <row r="798" spans="6:18" x14ac:dyDescent="0.15">
      <c r="F798" s="1"/>
      <c r="P798" s="2"/>
      <c r="Q798" s="2"/>
      <c r="R798" s="2"/>
    </row>
    <row r="799" spans="6:18" x14ac:dyDescent="0.15">
      <c r="F799" s="1"/>
      <c r="P799" s="2"/>
      <c r="Q799" s="2"/>
      <c r="R799" s="2"/>
    </row>
    <row r="800" spans="6:18" x14ac:dyDescent="0.15">
      <c r="F800" s="1"/>
      <c r="P800" s="2"/>
      <c r="Q800" s="2"/>
      <c r="R800" s="2"/>
    </row>
    <row r="801" spans="6:18" x14ac:dyDescent="0.15">
      <c r="F801" s="1"/>
      <c r="P801" s="2"/>
      <c r="Q801" s="2"/>
      <c r="R801" s="2"/>
    </row>
    <row r="802" spans="6:18" x14ac:dyDescent="0.15">
      <c r="F802" s="1"/>
      <c r="P802" s="2"/>
      <c r="Q802" s="2"/>
      <c r="R802" s="2"/>
    </row>
    <row r="803" spans="6:18" x14ac:dyDescent="0.15">
      <c r="F803" s="1"/>
      <c r="P803" s="2"/>
      <c r="Q803" s="2"/>
      <c r="R803" s="2"/>
    </row>
    <row r="804" spans="6:18" x14ac:dyDescent="0.15">
      <c r="F804" s="1"/>
      <c r="P804" s="2"/>
      <c r="Q804" s="2"/>
      <c r="R804" s="2"/>
    </row>
    <row r="805" spans="6:18" x14ac:dyDescent="0.15">
      <c r="F805" s="1"/>
      <c r="P805" s="2"/>
      <c r="Q805" s="2"/>
      <c r="R805" s="2"/>
    </row>
    <row r="806" spans="6:18" x14ac:dyDescent="0.15">
      <c r="F806" s="1"/>
      <c r="P806" s="2"/>
      <c r="Q806" s="2"/>
      <c r="R806" s="2"/>
    </row>
    <row r="807" spans="6:18" x14ac:dyDescent="0.15">
      <c r="F807" s="1"/>
      <c r="P807" s="2"/>
      <c r="Q807" s="2"/>
      <c r="R807" s="2"/>
    </row>
    <row r="808" spans="6:18" x14ac:dyDescent="0.15">
      <c r="F808" s="1"/>
      <c r="P808" s="2"/>
      <c r="Q808" s="2"/>
      <c r="R808" s="2"/>
    </row>
    <row r="809" spans="6:18" x14ac:dyDescent="0.15">
      <c r="F809" s="1"/>
      <c r="P809" s="2"/>
      <c r="Q809" s="2"/>
      <c r="R809" s="2"/>
    </row>
    <row r="810" spans="6:18" x14ac:dyDescent="0.15">
      <c r="F810" s="1"/>
      <c r="P810" s="2"/>
      <c r="Q810" s="2"/>
      <c r="R810" s="2"/>
    </row>
    <row r="811" spans="6:18" x14ac:dyDescent="0.15">
      <c r="F811" s="1"/>
      <c r="P811" s="2"/>
      <c r="Q811" s="2"/>
      <c r="R811" s="2"/>
    </row>
    <row r="812" spans="6:18" x14ac:dyDescent="0.15">
      <c r="F812" s="1"/>
      <c r="P812" s="2"/>
      <c r="Q812" s="2"/>
      <c r="R812" s="2"/>
    </row>
    <row r="813" spans="6:18" x14ac:dyDescent="0.15">
      <c r="F813" s="1"/>
      <c r="P813" s="2"/>
      <c r="Q813" s="2"/>
      <c r="R813" s="2"/>
    </row>
    <row r="814" spans="6:18" x14ac:dyDescent="0.15">
      <c r="F814" s="1"/>
      <c r="P814" s="2"/>
      <c r="Q814" s="2"/>
      <c r="R814" s="2"/>
    </row>
    <row r="815" spans="6:18" x14ac:dyDescent="0.15">
      <c r="F815" s="1"/>
      <c r="P815" s="2"/>
      <c r="Q815" s="2"/>
      <c r="R815" s="2"/>
    </row>
    <row r="816" spans="6:18" x14ac:dyDescent="0.15">
      <c r="F816" s="1"/>
      <c r="P816" s="2"/>
      <c r="Q816" s="2"/>
      <c r="R816" s="2"/>
    </row>
    <row r="817" spans="6:18" x14ac:dyDescent="0.15">
      <c r="F817" s="1"/>
      <c r="P817" s="2"/>
      <c r="Q817" s="2"/>
      <c r="R817" s="2"/>
    </row>
    <row r="818" spans="6:18" x14ac:dyDescent="0.15">
      <c r="F818" s="1"/>
      <c r="P818" s="2"/>
      <c r="Q818" s="2"/>
      <c r="R818" s="2"/>
    </row>
    <row r="819" spans="6:18" x14ac:dyDescent="0.15">
      <c r="F819" s="1"/>
      <c r="P819" s="2"/>
      <c r="Q819" s="2"/>
      <c r="R819" s="2"/>
    </row>
    <row r="820" spans="6:18" x14ac:dyDescent="0.15">
      <c r="F820" s="1"/>
      <c r="P820" s="2"/>
      <c r="Q820" s="2"/>
      <c r="R820" s="2"/>
    </row>
    <row r="821" spans="6:18" x14ac:dyDescent="0.15">
      <c r="F821" s="1"/>
      <c r="P821" s="2"/>
      <c r="Q821" s="2"/>
      <c r="R821" s="2"/>
    </row>
    <row r="822" spans="6:18" x14ac:dyDescent="0.15">
      <c r="F822" s="1"/>
      <c r="P822" s="2"/>
      <c r="Q822" s="2"/>
      <c r="R822" s="2"/>
    </row>
    <row r="823" spans="6:18" x14ac:dyDescent="0.15">
      <c r="F823" s="1"/>
      <c r="P823" s="2"/>
      <c r="Q823" s="2"/>
      <c r="R823" s="2"/>
    </row>
    <row r="824" spans="6:18" x14ac:dyDescent="0.15">
      <c r="F824" s="1"/>
      <c r="P824" s="2"/>
      <c r="Q824" s="2"/>
      <c r="R824" s="2"/>
    </row>
    <row r="825" spans="6:18" x14ac:dyDescent="0.15">
      <c r="F825" s="1"/>
      <c r="P825" s="2"/>
      <c r="Q825" s="2"/>
      <c r="R825" s="2"/>
    </row>
    <row r="826" spans="6:18" x14ac:dyDescent="0.15">
      <c r="F826" s="1"/>
      <c r="P826" s="2"/>
      <c r="Q826" s="2"/>
      <c r="R826" s="2"/>
    </row>
    <row r="827" spans="6:18" x14ac:dyDescent="0.15">
      <c r="F827" s="1"/>
      <c r="P827" s="2"/>
      <c r="Q827" s="2"/>
      <c r="R827" s="2"/>
    </row>
    <row r="828" spans="6:18" x14ac:dyDescent="0.15">
      <c r="F828" s="1"/>
      <c r="P828" s="2"/>
      <c r="Q828" s="2"/>
      <c r="R828" s="2"/>
    </row>
    <row r="829" spans="6:18" x14ac:dyDescent="0.15">
      <c r="F829" s="1"/>
      <c r="P829" s="2"/>
      <c r="Q829" s="2"/>
      <c r="R829" s="2"/>
    </row>
    <row r="830" spans="6:18" x14ac:dyDescent="0.15">
      <c r="F830" s="1"/>
      <c r="P830" s="2"/>
      <c r="Q830" s="2"/>
      <c r="R830" s="2"/>
    </row>
    <row r="831" spans="6:18" x14ac:dyDescent="0.15">
      <c r="F831" s="1"/>
      <c r="P831" s="2"/>
      <c r="Q831" s="2"/>
      <c r="R831" s="2"/>
    </row>
    <row r="832" spans="6:18" x14ac:dyDescent="0.15">
      <c r="F832" s="1"/>
      <c r="P832" s="2"/>
      <c r="Q832" s="2"/>
      <c r="R832" s="2"/>
    </row>
    <row r="833" spans="6:18" x14ac:dyDescent="0.15">
      <c r="F833" s="1"/>
      <c r="P833" s="2"/>
      <c r="Q833" s="2"/>
      <c r="R833" s="2"/>
    </row>
    <row r="834" spans="6:18" x14ac:dyDescent="0.15">
      <c r="F834" s="1"/>
      <c r="P834" s="2"/>
      <c r="Q834" s="2"/>
      <c r="R834" s="2"/>
    </row>
    <row r="835" spans="6:18" x14ac:dyDescent="0.15">
      <c r="F835" s="1"/>
      <c r="P835" s="2"/>
      <c r="Q835" s="2"/>
      <c r="R835" s="2"/>
    </row>
    <row r="836" spans="6:18" x14ac:dyDescent="0.15">
      <c r="F836" s="1"/>
      <c r="P836" s="2"/>
      <c r="Q836" s="2"/>
      <c r="R836" s="2"/>
    </row>
    <row r="837" spans="6:18" x14ac:dyDescent="0.15">
      <c r="F837" s="1"/>
      <c r="P837" s="2"/>
      <c r="Q837" s="2"/>
      <c r="R837" s="2"/>
    </row>
    <row r="838" spans="6:18" x14ac:dyDescent="0.15">
      <c r="F838" s="1"/>
      <c r="P838" s="2"/>
      <c r="Q838" s="2"/>
      <c r="R838" s="2"/>
    </row>
    <row r="839" spans="6:18" x14ac:dyDescent="0.15">
      <c r="F839" s="1"/>
      <c r="P839" s="2"/>
      <c r="Q839" s="2"/>
      <c r="R839" s="2"/>
    </row>
    <row r="840" spans="6:18" x14ac:dyDescent="0.15">
      <c r="F840" s="1"/>
      <c r="P840" s="2"/>
      <c r="Q840" s="2"/>
      <c r="R840" s="2"/>
    </row>
    <row r="841" spans="6:18" x14ac:dyDescent="0.15">
      <c r="F841" s="1"/>
      <c r="P841" s="2"/>
      <c r="Q841" s="2"/>
      <c r="R841" s="2"/>
    </row>
    <row r="842" spans="6:18" x14ac:dyDescent="0.15">
      <c r="F842" s="1"/>
      <c r="P842" s="2"/>
      <c r="Q842" s="2"/>
      <c r="R842" s="2"/>
    </row>
    <row r="843" spans="6:18" x14ac:dyDescent="0.15">
      <c r="F843" s="1"/>
      <c r="P843" s="2"/>
      <c r="Q843" s="2"/>
      <c r="R843" s="2"/>
    </row>
    <row r="844" spans="6:18" x14ac:dyDescent="0.15">
      <c r="F844" s="1"/>
      <c r="P844" s="2"/>
      <c r="Q844" s="2"/>
      <c r="R844" s="2"/>
    </row>
    <row r="845" spans="6:18" x14ac:dyDescent="0.15">
      <c r="F845" s="1"/>
      <c r="P845" s="2"/>
      <c r="Q845" s="2"/>
      <c r="R845" s="2"/>
    </row>
    <row r="846" spans="6:18" x14ac:dyDescent="0.15">
      <c r="F846" s="1"/>
      <c r="P846" s="2"/>
      <c r="Q846" s="2"/>
      <c r="R846" s="2"/>
    </row>
    <row r="847" spans="6:18" x14ac:dyDescent="0.15">
      <c r="F847" s="1"/>
      <c r="P847" s="2"/>
      <c r="Q847" s="2"/>
      <c r="R847" s="2"/>
    </row>
    <row r="848" spans="6:18" x14ac:dyDescent="0.15">
      <c r="F848" s="1"/>
      <c r="P848" s="2"/>
      <c r="Q848" s="2"/>
      <c r="R848" s="2"/>
    </row>
    <row r="849" spans="6:18" x14ac:dyDescent="0.15">
      <c r="F849" s="1"/>
      <c r="P849" s="2"/>
      <c r="Q849" s="2"/>
      <c r="R849" s="2"/>
    </row>
    <row r="850" spans="6:18" x14ac:dyDescent="0.15">
      <c r="F850" s="1"/>
      <c r="P850" s="2"/>
      <c r="Q850" s="2"/>
      <c r="R850" s="2"/>
    </row>
    <row r="851" spans="6:18" x14ac:dyDescent="0.15">
      <c r="F851" s="1"/>
      <c r="P851" s="2"/>
      <c r="Q851" s="2"/>
      <c r="R851" s="2"/>
    </row>
    <row r="852" spans="6:18" x14ac:dyDescent="0.15">
      <c r="F852" s="1"/>
      <c r="P852" s="2"/>
      <c r="Q852" s="2"/>
      <c r="R852" s="2"/>
    </row>
    <row r="853" spans="6:18" x14ac:dyDescent="0.15">
      <c r="F853" s="1"/>
      <c r="P853" s="2"/>
      <c r="Q853" s="2"/>
      <c r="R853" s="2"/>
    </row>
    <row r="854" spans="6:18" x14ac:dyDescent="0.15">
      <c r="F854" s="1"/>
      <c r="P854" s="2"/>
      <c r="Q854" s="2"/>
      <c r="R854" s="2"/>
    </row>
    <row r="855" spans="6:18" x14ac:dyDescent="0.15">
      <c r="F855" s="1"/>
      <c r="P855" s="2"/>
      <c r="Q855" s="2"/>
      <c r="R855" s="2"/>
    </row>
    <row r="856" spans="6:18" x14ac:dyDescent="0.15">
      <c r="F856" s="1"/>
      <c r="P856" s="2"/>
      <c r="Q856" s="2"/>
      <c r="R856" s="2"/>
    </row>
    <row r="857" spans="6:18" x14ac:dyDescent="0.15">
      <c r="F857" s="1"/>
      <c r="P857" s="2"/>
      <c r="Q857" s="2"/>
      <c r="R857" s="2"/>
    </row>
    <row r="858" spans="6:18" x14ac:dyDescent="0.15">
      <c r="F858" s="1"/>
      <c r="P858" s="2"/>
      <c r="Q858" s="2"/>
      <c r="R858" s="2"/>
    </row>
    <row r="859" spans="6:18" x14ac:dyDescent="0.15">
      <c r="F859" s="1"/>
      <c r="P859" s="2"/>
      <c r="Q859" s="2"/>
      <c r="R859" s="2"/>
    </row>
    <row r="860" spans="6:18" x14ac:dyDescent="0.15">
      <c r="F860" s="1"/>
      <c r="P860" s="2"/>
      <c r="Q860" s="2"/>
      <c r="R860" s="2"/>
    </row>
    <row r="861" spans="6:18" x14ac:dyDescent="0.15">
      <c r="F861" s="1"/>
      <c r="P861" s="2"/>
      <c r="Q861" s="2"/>
      <c r="R861" s="2"/>
    </row>
    <row r="862" spans="6:18" x14ac:dyDescent="0.15">
      <c r="F862" s="1"/>
      <c r="P862" s="2"/>
      <c r="Q862" s="2"/>
      <c r="R862" s="2"/>
    </row>
    <row r="863" spans="6:18" x14ac:dyDescent="0.15">
      <c r="F863" s="1"/>
      <c r="P863" s="2"/>
      <c r="Q863" s="2"/>
      <c r="R863" s="2"/>
    </row>
    <row r="864" spans="6:18" x14ac:dyDescent="0.15">
      <c r="F864" s="1"/>
      <c r="P864" s="2"/>
      <c r="Q864" s="2"/>
      <c r="R864" s="2"/>
    </row>
    <row r="865" spans="6:18" x14ac:dyDescent="0.15">
      <c r="F865" s="1"/>
      <c r="P865" s="2"/>
      <c r="Q865" s="2"/>
      <c r="R865" s="2"/>
    </row>
    <row r="866" spans="6:18" x14ac:dyDescent="0.15">
      <c r="F866" s="1"/>
      <c r="P866" s="2"/>
      <c r="Q866" s="2"/>
      <c r="R866" s="2"/>
    </row>
    <row r="867" spans="6:18" x14ac:dyDescent="0.15">
      <c r="F867" s="1"/>
      <c r="P867" s="2"/>
      <c r="Q867" s="2"/>
      <c r="R867" s="2"/>
    </row>
    <row r="868" spans="6:18" x14ac:dyDescent="0.15">
      <c r="F868" s="1"/>
      <c r="P868" s="2"/>
      <c r="Q868" s="2"/>
      <c r="R868" s="2"/>
    </row>
    <row r="869" spans="6:18" x14ac:dyDescent="0.15">
      <c r="F869" s="1"/>
      <c r="P869" s="2"/>
      <c r="Q869" s="2"/>
      <c r="R869" s="2"/>
    </row>
    <row r="870" spans="6:18" x14ac:dyDescent="0.15">
      <c r="F870" s="1"/>
      <c r="P870" s="2"/>
      <c r="Q870" s="2"/>
      <c r="R870" s="2"/>
    </row>
    <row r="871" spans="6:18" x14ac:dyDescent="0.15">
      <c r="F871" s="1"/>
      <c r="P871" s="2"/>
      <c r="Q871" s="2"/>
      <c r="R871" s="2"/>
    </row>
    <row r="872" spans="6:18" x14ac:dyDescent="0.15">
      <c r="F872" s="1"/>
      <c r="P872" s="2"/>
      <c r="Q872" s="2"/>
      <c r="R872" s="2"/>
    </row>
    <row r="873" spans="6:18" x14ac:dyDescent="0.15">
      <c r="F873" s="1"/>
      <c r="P873" s="2"/>
      <c r="Q873" s="2"/>
      <c r="R873" s="2"/>
    </row>
    <row r="874" spans="6:18" x14ac:dyDescent="0.15">
      <c r="F874" s="1"/>
      <c r="P874" s="2"/>
      <c r="Q874" s="2"/>
      <c r="R874" s="2"/>
    </row>
    <row r="875" spans="6:18" x14ac:dyDescent="0.15">
      <c r="F875" s="1"/>
      <c r="P875" s="2"/>
      <c r="Q875" s="2"/>
      <c r="R875" s="2"/>
    </row>
    <row r="876" spans="6:18" x14ac:dyDescent="0.15">
      <c r="F876" s="1"/>
      <c r="P876" s="2"/>
      <c r="Q876" s="2"/>
      <c r="R876" s="2"/>
    </row>
    <row r="877" spans="6:18" x14ac:dyDescent="0.15">
      <c r="F877" s="1"/>
      <c r="P877" s="2"/>
      <c r="Q877" s="2"/>
      <c r="R877" s="2"/>
    </row>
    <row r="878" spans="6:18" x14ac:dyDescent="0.15">
      <c r="F878" s="1"/>
      <c r="P878" s="2"/>
      <c r="Q878" s="2"/>
      <c r="R878" s="2"/>
    </row>
    <row r="879" spans="6:18" x14ac:dyDescent="0.15">
      <c r="F879" s="1"/>
      <c r="P879" s="2"/>
      <c r="Q879" s="2"/>
      <c r="R879" s="2"/>
    </row>
    <row r="880" spans="6:18" x14ac:dyDescent="0.15">
      <c r="F880" s="1"/>
      <c r="P880" s="2"/>
      <c r="Q880" s="2"/>
      <c r="R880" s="2"/>
    </row>
    <row r="881" spans="6:18" x14ac:dyDescent="0.15">
      <c r="F881" s="1"/>
      <c r="P881" s="2"/>
      <c r="Q881" s="2"/>
      <c r="R881" s="2"/>
    </row>
    <row r="882" spans="6:18" x14ac:dyDescent="0.15">
      <c r="F882" s="1"/>
      <c r="P882" s="2"/>
      <c r="Q882" s="2"/>
      <c r="R882" s="2"/>
    </row>
    <row r="883" spans="6:18" x14ac:dyDescent="0.15">
      <c r="F883" s="1"/>
      <c r="P883" s="2"/>
      <c r="Q883" s="2"/>
      <c r="R883" s="2"/>
    </row>
    <row r="884" spans="6:18" x14ac:dyDescent="0.15">
      <c r="F884" s="1"/>
      <c r="P884" s="2"/>
      <c r="Q884" s="2"/>
      <c r="R884" s="2"/>
    </row>
    <row r="885" spans="6:18" x14ac:dyDescent="0.15">
      <c r="F885" s="1"/>
      <c r="P885" s="2"/>
      <c r="Q885" s="2"/>
      <c r="R885" s="2"/>
    </row>
    <row r="886" spans="6:18" x14ac:dyDescent="0.15">
      <c r="F886" s="1"/>
      <c r="P886" s="2"/>
      <c r="Q886" s="2"/>
      <c r="R886" s="2"/>
    </row>
    <row r="887" spans="6:18" x14ac:dyDescent="0.15">
      <c r="F887" s="1"/>
      <c r="P887" s="2"/>
      <c r="Q887" s="2"/>
      <c r="R887" s="2"/>
    </row>
    <row r="888" spans="6:18" x14ac:dyDescent="0.15">
      <c r="F888" s="1"/>
      <c r="P888" s="2"/>
      <c r="Q888" s="2"/>
      <c r="R888" s="2"/>
    </row>
    <row r="889" spans="6:18" x14ac:dyDescent="0.15">
      <c r="F889" s="1"/>
      <c r="P889" s="2"/>
      <c r="Q889" s="2"/>
      <c r="R889" s="2"/>
    </row>
    <row r="890" spans="6:18" x14ac:dyDescent="0.15">
      <c r="F890" s="1"/>
      <c r="P890" s="2"/>
      <c r="Q890" s="2"/>
      <c r="R890" s="2"/>
    </row>
    <row r="891" spans="6:18" x14ac:dyDescent="0.15">
      <c r="F891" s="1"/>
      <c r="P891" s="2"/>
      <c r="Q891" s="2"/>
      <c r="R891" s="2"/>
    </row>
    <row r="892" spans="6:18" x14ac:dyDescent="0.15">
      <c r="F892" s="1"/>
      <c r="P892" s="2"/>
      <c r="Q892" s="2"/>
      <c r="R892" s="2"/>
    </row>
    <row r="893" spans="6:18" x14ac:dyDescent="0.15">
      <c r="F893" s="1"/>
      <c r="P893" s="2"/>
      <c r="Q893" s="2"/>
      <c r="R893" s="2"/>
    </row>
    <row r="894" spans="6:18" x14ac:dyDescent="0.15">
      <c r="F894" s="1"/>
      <c r="P894" s="2"/>
      <c r="Q894" s="2"/>
      <c r="R894" s="2"/>
    </row>
    <row r="895" spans="6:18" x14ac:dyDescent="0.15">
      <c r="F895" s="1"/>
      <c r="P895" s="2"/>
      <c r="Q895" s="2"/>
      <c r="R895" s="2"/>
    </row>
    <row r="896" spans="6:18" x14ac:dyDescent="0.15">
      <c r="F896" s="1"/>
      <c r="P896" s="2"/>
      <c r="Q896" s="2"/>
      <c r="R896" s="2"/>
    </row>
    <row r="897" spans="6:18" x14ac:dyDescent="0.15">
      <c r="F897" s="1"/>
      <c r="P897" s="2"/>
      <c r="Q897" s="2"/>
      <c r="R897" s="2"/>
    </row>
    <row r="898" spans="6:18" x14ac:dyDescent="0.15">
      <c r="F898" s="1"/>
      <c r="P898" s="2"/>
      <c r="Q898" s="2"/>
      <c r="R898" s="2"/>
    </row>
    <row r="899" spans="6:18" x14ac:dyDescent="0.15">
      <c r="F899" s="1"/>
      <c r="P899" s="2"/>
      <c r="Q899" s="2"/>
      <c r="R899" s="2"/>
    </row>
    <row r="900" spans="6:18" x14ac:dyDescent="0.15">
      <c r="F900" s="1"/>
      <c r="P900" s="2"/>
      <c r="Q900" s="2"/>
      <c r="R900" s="2"/>
    </row>
    <row r="901" spans="6:18" x14ac:dyDescent="0.15">
      <c r="F901" s="1"/>
      <c r="P901" s="2"/>
      <c r="Q901" s="2"/>
      <c r="R901" s="2"/>
    </row>
    <row r="902" spans="6:18" x14ac:dyDescent="0.15">
      <c r="F902" s="1"/>
      <c r="P902" s="2"/>
      <c r="Q902" s="2"/>
      <c r="R902" s="2"/>
    </row>
    <row r="903" spans="6:18" x14ac:dyDescent="0.15">
      <c r="F903" s="1"/>
      <c r="P903" s="2"/>
      <c r="Q903" s="2"/>
      <c r="R903" s="2"/>
    </row>
    <row r="904" spans="6:18" x14ac:dyDescent="0.15">
      <c r="F904" s="1"/>
      <c r="P904" s="2"/>
      <c r="Q904" s="2"/>
      <c r="R904" s="2"/>
    </row>
    <row r="905" spans="6:18" x14ac:dyDescent="0.15">
      <c r="F905" s="1"/>
      <c r="P905" s="2"/>
      <c r="Q905" s="2"/>
      <c r="R905" s="2"/>
    </row>
    <row r="906" spans="6:18" x14ac:dyDescent="0.15">
      <c r="F906" s="1"/>
      <c r="P906" s="2"/>
      <c r="Q906" s="2"/>
      <c r="R906" s="2"/>
    </row>
    <row r="907" spans="6:18" x14ac:dyDescent="0.15">
      <c r="F907" s="1"/>
      <c r="P907" s="2"/>
      <c r="Q907" s="2"/>
      <c r="R907" s="2"/>
    </row>
    <row r="908" spans="6:18" x14ac:dyDescent="0.15">
      <c r="F908" s="1"/>
      <c r="P908" s="2"/>
      <c r="Q908" s="2"/>
      <c r="R908" s="2"/>
    </row>
    <row r="909" spans="6:18" x14ac:dyDescent="0.15">
      <c r="F909" s="1"/>
      <c r="P909" s="2"/>
      <c r="Q909" s="2"/>
      <c r="R909" s="2"/>
    </row>
    <row r="910" spans="6:18" x14ac:dyDescent="0.15">
      <c r="F910" s="1"/>
      <c r="P910" s="2"/>
      <c r="Q910" s="2"/>
      <c r="R910" s="2"/>
    </row>
    <row r="911" spans="6:18" x14ac:dyDescent="0.15">
      <c r="F911" s="1"/>
      <c r="P911" s="2"/>
      <c r="Q911" s="2"/>
      <c r="R911" s="2"/>
    </row>
    <row r="912" spans="6:18" x14ac:dyDescent="0.15">
      <c r="F912" s="1"/>
      <c r="P912" s="2"/>
      <c r="Q912" s="2"/>
      <c r="R912" s="2"/>
    </row>
    <row r="913" spans="6:18" x14ac:dyDescent="0.15">
      <c r="F913" s="1"/>
      <c r="P913" s="2"/>
      <c r="Q913" s="2"/>
      <c r="R913" s="2"/>
    </row>
    <row r="914" spans="6:18" x14ac:dyDescent="0.15">
      <c r="F914" s="1"/>
      <c r="P914" s="2"/>
      <c r="Q914" s="2"/>
      <c r="R914" s="2"/>
    </row>
    <row r="915" spans="6:18" x14ac:dyDescent="0.15">
      <c r="F915" s="1"/>
      <c r="P915" s="2"/>
      <c r="Q915" s="2"/>
      <c r="R915" s="2"/>
    </row>
    <row r="916" spans="6:18" x14ac:dyDescent="0.15">
      <c r="F916" s="1"/>
      <c r="P916" s="2"/>
      <c r="Q916" s="2"/>
      <c r="R916" s="2"/>
    </row>
    <row r="917" spans="6:18" x14ac:dyDescent="0.15">
      <c r="F917" s="1"/>
      <c r="P917" s="2"/>
      <c r="Q917" s="2"/>
      <c r="R917" s="2"/>
    </row>
    <row r="918" spans="6:18" x14ac:dyDescent="0.15">
      <c r="F918" s="1"/>
      <c r="P918" s="2"/>
      <c r="Q918" s="2"/>
      <c r="R918" s="2"/>
    </row>
    <row r="919" spans="6:18" x14ac:dyDescent="0.15">
      <c r="F919" s="1"/>
      <c r="P919" s="2"/>
      <c r="Q919" s="2"/>
      <c r="R919" s="2"/>
    </row>
    <row r="920" spans="6:18" x14ac:dyDescent="0.15">
      <c r="F920" s="1"/>
      <c r="P920" s="2"/>
      <c r="Q920" s="2"/>
      <c r="R920" s="2"/>
    </row>
    <row r="921" spans="6:18" x14ac:dyDescent="0.15">
      <c r="F921" s="1"/>
      <c r="P921" s="2"/>
      <c r="Q921" s="2"/>
      <c r="R921" s="2"/>
    </row>
    <row r="922" spans="6:18" x14ac:dyDescent="0.15">
      <c r="F922" s="1"/>
      <c r="P922" s="2"/>
      <c r="Q922" s="2"/>
      <c r="R922" s="2"/>
    </row>
    <row r="923" spans="6:18" x14ac:dyDescent="0.15">
      <c r="F923" s="1"/>
      <c r="P923" s="2"/>
      <c r="Q923" s="2"/>
      <c r="R923" s="2"/>
    </row>
    <row r="924" spans="6:18" x14ac:dyDescent="0.15">
      <c r="F924" s="1"/>
      <c r="P924" s="2"/>
      <c r="Q924" s="2"/>
      <c r="R924" s="2"/>
    </row>
    <row r="925" spans="6:18" x14ac:dyDescent="0.15">
      <c r="F925" s="1"/>
      <c r="P925" s="2"/>
      <c r="Q925" s="2"/>
      <c r="R925" s="2"/>
    </row>
    <row r="926" spans="6:18" x14ac:dyDescent="0.15">
      <c r="F926" s="1"/>
      <c r="P926" s="2"/>
      <c r="Q926" s="2"/>
      <c r="R926" s="2"/>
    </row>
    <row r="927" spans="6:18" x14ac:dyDescent="0.15">
      <c r="F927" s="1"/>
      <c r="P927" s="2"/>
      <c r="Q927" s="2"/>
      <c r="R927" s="2"/>
    </row>
    <row r="928" spans="6:18" x14ac:dyDescent="0.15">
      <c r="F928" s="1"/>
      <c r="P928" s="2"/>
      <c r="Q928" s="2"/>
      <c r="R928" s="2"/>
    </row>
    <row r="929" spans="6:18" x14ac:dyDescent="0.15">
      <c r="F929" s="1"/>
      <c r="P929" s="2"/>
      <c r="Q929" s="2"/>
      <c r="R929" s="2"/>
    </row>
    <row r="930" spans="6:18" x14ac:dyDescent="0.15">
      <c r="F930" s="1"/>
      <c r="P930" s="2"/>
      <c r="Q930" s="2"/>
      <c r="R930" s="2"/>
    </row>
    <row r="931" spans="6:18" x14ac:dyDescent="0.15">
      <c r="F931" s="1"/>
      <c r="P931" s="2"/>
      <c r="Q931" s="2"/>
      <c r="R931" s="2"/>
    </row>
    <row r="932" spans="6:18" x14ac:dyDescent="0.15">
      <c r="F932" s="1"/>
      <c r="P932" s="2"/>
      <c r="Q932" s="2"/>
      <c r="R932" s="2"/>
    </row>
    <row r="933" spans="6:18" x14ac:dyDescent="0.15">
      <c r="F933" s="1"/>
      <c r="P933" s="2"/>
      <c r="Q933" s="2"/>
      <c r="R933" s="2"/>
    </row>
    <row r="934" spans="6:18" x14ac:dyDescent="0.15">
      <c r="F934" s="1"/>
      <c r="P934" s="2"/>
      <c r="Q934" s="2"/>
      <c r="R934" s="2"/>
    </row>
    <row r="935" spans="6:18" x14ac:dyDescent="0.15">
      <c r="F935" s="1"/>
      <c r="P935" s="2"/>
      <c r="Q935" s="2"/>
      <c r="R935" s="2"/>
    </row>
    <row r="936" spans="6:18" x14ac:dyDescent="0.15">
      <c r="F936" s="1"/>
      <c r="P936" s="2"/>
      <c r="Q936" s="2"/>
      <c r="R936" s="2"/>
    </row>
    <row r="937" spans="6:18" x14ac:dyDescent="0.15">
      <c r="F937" s="1"/>
      <c r="P937" s="2"/>
      <c r="Q937" s="2"/>
      <c r="R937" s="2"/>
    </row>
    <row r="938" spans="6:18" x14ac:dyDescent="0.15">
      <c r="F938" s="1"/>
      <c r="P938" s="2"/>
      <c r="Q938" s="2"/>
      <c r="R938" s="2"/>
    </row>
    <row r="939" spans="6:18" x14ac:dyDescent="0.15">
      <c r="F939" s="1"/>
      <c r="P939" s="2"/>
      <c r="Q939" s="2"/>
      <c r="R939" s="2"/>
    </row>
    <row r="940" spans="6:18" x14ac:dyDescent="0.15">
      <c r="F940" s="1"/>
      <c r="P940" s="2"/>
      <c r="Q940" s="2"/>
      <c r="R940" s="2"/>
    </row>
    <row r="941" spans="6:18" x14ac:dyDescent="0.15">
      <c r="F941" s="1"/>
      <c r="P941" s="2"/>
      <c r="Q941" s="2"/>
      <c r="R941" s="2"/>
    </row>
    <row r="942" spans="6:18" x14ac:dyDescent="0.15">
      <c r="F942" s="1"/>
      <c r="P942" s="2"/>
      <c r="Q942" s="2"/>
      <c r="R942" s="2"/>
    </row>
    <row r="943" spans="6:18" x14ac:dyDescent="0.15">
      <c r="F943" s="1"/>
      <c r="P943" s="2"/>
      <c r="Q943" s="2"/>
      <c r="R943" s="2"/>
    </row>
    <row r="944" spans="6:18" x14ac:dyDescent="0.15">
      <c r="F944" s="1"/>
      <c r="P944" s="2"/>
      <c r="Q944" s="2"/>
      <c r="R944" s="2"/>
    </row>
    <row r="945" spans="6:18" x14ac:dyDescent="0.15">
      <c r="F945" s="1"/>
      <c r="P945" s="2"/>
      <c r="Q945" s="2"/>
      <c r="R945" s="2"/>
    </row>
    <row r="946" spans="6:18" x14ac:dyDescent="0.15">
      <c r="F946" s="1"/>
      <c r="P946" s="2"/>
      <c r="Q946" s="2"/>
      <c r="R946" s="2"/>
    </row>
    <row r="947" spans="6:18" x14ac:dyDescent="0.15">
      <c r="F947" s="1"/>
      <c r="P947" s="2"/>
      <c r="Q947" s="2"/>
      <c r="R947" s="2"/>
    </row>
    <row r="948" spans="6:18" x14ac:dyDescent="0.15">
      <c r="F948" s="1"/>
      <c r="P948" s="2"/>
      <c r="Q948" s="2"/>
      <c r="R948" s="2"/>
    </row>
    <row r="949" spans="6:18" x14ac:dyDescent="0.15">
      <c r="F949" s="1"/>
      <c r="P949" s="2"/>
      <c r="Q949" s="2"/>
      <c r="R949" s="2"/>
    </row>
    <row r="950" spans="6:18" x14ac:dyDescent="0.15">
      <c r="F950" s="1"/>
      <c r="P950" s="2"/>
      <c r="Q950" s="2"/>
      <c r="R950" s="2"/>
    </row>
    <row r="951" spans="6:18" x14ac:dyDescent="0.15">
      <c r="F951" s="1"/>
      <c r="P951" s="2"/>
      <c r="Q951" s="2"/>
      <c r="R951" s="2"/>
    </row>
    <row r="952" spans="6:18" x14ac:dyDescent="0.15">
      <c r="F952" s="1"/>
      <c r="P952" s="2"/>
      <c r="Q952" s="2"/>
      <c r="R952" s="2"/>
    </row>
    <row r="953" spans="6:18" x14ac:dyDescent="0.15">
      <c r="F953" s="1"/>
      <c r="P953" s="2"/>
      <c r="Q953" s="2"/>
      <c r="R953" s="2"/>
    </row>
    <row r="954" spans="6:18" x14ac:dyDescent="0.15">
      <c r="F954" s="1"/>
      <c r="P954" s="2"/>
      <c r="Q954" s="2"/>
      <c r="R954" s="2"/>
    </row>
    <row r="955" spans="6:18" x14ac:dyDescent="0.15">
      <c r="F955" s="1"/>
      <c r="P955" s="2"/>
      <c r="Q955" s="2"/>
      <c r="R955" s="2"/>
    </row>
    <row r="956" spans="6:18" x14ac:dyDescent="0.15">
      <c r="F956" s="1"/>
      <c r="P956" s="2"/>
      <c r="Q956" s="2"/>
      <c r="R956" s="2"/>
    </row>
    <row r="957" spans="6:18" x14ac:dyDescent="0.15">
      <c r="F957" s="1"/>
      <c r="P957" s="2"/>
      <c r="Q957" s="2"/>
      <c r="R957" s="2"/>
    </row>
    <row r="958" spans="6:18" x14ac:dyDescent="0.15">
      <c r="F958" s="1"/>
      <c r="P958" s="2"/>
      <c r="Q958" s="2"/>
      <c r="R958" s="2"/>
    </row>
    <row r="959" spans="6:18" x14ac:dyDescent="0.15">
      <c r="F959" s="1"/>
      <c r="P959" s="2"/>
      <c r="Q959" s="2"/>
      <c r="R959" s="2"/>
    </row>
    <row r="960" spans="6:18" x14ac:dyDescent="0.15">
      <c r="F960" s="1"/>
      <c r="P960" s="2"/>
      <c r="Q960" s="2"/>
      <c r="R960" s="2"/>
    </row>
    <row r="961" spans="6:18" x14ac:dyDescent="0.15">
      <c r="F961" s="1"/>
      <c r="P961" s="2"/>
      <c r="Q961" s="2"/>
      <c r="R961" s="2"/>
    </row>
    <row r="962" spans="6:18" x14ac:dyDescent="0.15">
      <c r="F962" s="1"/>
      <c r="P962" s="2"/>
      <c r="Q962" s="2"/>
      <c r="R962" s="2"/>
    </row>
    <row r="963" spans="6:18" x14ac:dyDescent="0.15">
      <c r="F963" s="1"/>
      <c r="P963" s="2"/>
      <c r="Q963" s="2"/>
      <c r="R963" s="2"/>
    </row>
    <row r="964" spans="6:18" x14ac:dyDescent="0.15">
      <c r="F964" s="1"/>
      <c r="P964" s="2"/>
      <c r="Q964" s="2"/>
      <c r="R964" s="2"/>
    </row>
    <row r="965" spans="6:18" x14ac:dyDescent="0.15">
      <c r="F965" s="1"/>
      <c r="P965" s="2"/>
      <c r="Q965" s="2"/>
      <c r="R965" s="2"/>
    </row>
    <row r="966" spans="6:18" x14ac:dyDescent="0.15">
      <c r="F966" s="1"/>
      <c r="P966" s="2"/>
      <c r="Q966" s="2"/>
      <c r="R966" s="2"/>
    </row>
    <row r="967" spans="6:18" x14ac:dyDescent="0.15">
      <c r="F967" s="1"/>
      <c r="P967" s="2"/>
      <c r="Q967" s="2"/>
      <c r="R967" s="2"/>
    </row>
    <row r="968" spans="6:18" x14ac:dyDescent="0.15">
      <c r="F968" s="1"/>
      <c r="P968" s="2"/>
      <c r="Q968" s="2"/>
      <c r="R968" s="2"/>
    </row>
    <row r="969" spans="6:18" x14ac:dyDescent="0.15">
      <c r="F969" s="1"/>
      <c r="P969" s="2"/>
      <c r="Q969" s="2"/>
      <c r="R969" s="2"/>
    </row>
    <row r="970" spans="6:18" x14ac:dyDescent="0.15">
      <c r="F970" s="1"/>
      <c r="P970" s="2"/>
      <c r="Q970" s="2"/>
      <c r="R970" s="2"/>
    </row>
    <row r="971" spans="6:18" x14ac:dyDescent="0.15">
      <c r="F971" s="1"/>
      <c r="P971" s="2"/>
      <c r="Q971" s="2"/>
      <c r="R971" s="2"/>
    </row>
    <row r="972" spans="6:18" x14ac:dyDescent="0.15">
      <c r="F972" s="1"/>
      <c r="P972" s="2"/>
      <c r="Q972" s="2"/>
      <c r="R972" s="2"/>
    </row>
    <row r="973" spans="6:18" x14ac:dyDescent="0.15">
      <c r="F973" s="1"/>
      <c r="P973" s="2"/>
      <c r="Q973" s="2"/>
      <c r="R973" s="2"/>
    </row>
    <row r="974" spans="6:18" x14ac:dyDescent="0.15">
      <c r="F974" s="1"/>
      <c r="P974" s="2"/>
      <c r="Q974" s="2"/>
      <c r="R974" s="2"/>
    </row>
    <row r="975" spans="6:18" x14ac:dyDescent="0.15">
      <c r="F975" s="1"/>
      <c r="P975" s="2"/>
      <c r="Q975" s="2"/>
      <c r="R975" s="2"/>
    </row>
    <row r="976" spans="6:18" x14ac:dyDescent="0.15">
      <c r="F976" s="1"/>
      <c r="P976" s="2"/>
      <c r="Q976" s="2"/>
      <c r="R976" s="2"/>
    </row>
    <row r="977" spans="6:18" x14ac:dyDescent="0.15">
      <c r="F977" s="1"/>
      <c r="P977" s="2"/>
      <c r="Q977" s="2"/>
      <c r="R977" s="2"/>
    </row>
    <row r="978" spans="6:18" x14ac:dyDescent="0.15">
      <c r="F978" s="1"/>
      <c r="P978" s="2"/>
      <c r="Q978" s="2"/>
      <c r="R978" s="2"/>
    </row>
    <row r="979" spans="6:18" x14ac:dyDescent="0.15">
      <c r="F979" s="1"/>
      <c r="P979" s="2"/>
      <c r="Q979" s="2"/>
      <c r="R979" s="2"/>
    </row>
    <row r="980" spans="6:18" x14ac:dyDescent="0.15">
      <c r="F980" s="1"/>
      <c r="P980" s="2"/>
      <c r="Q980" s="2"/>
      <c r="R980" s="2"/>
    </row>
    <row r="981" spans="6:18" x14ac:dyDescent="0.15">
      <c r="F981" s="1"/>
      <c r="P981" s="2"/>
      <c r="Q981" s="2"/>
      <c r="R981" s="2"/>
    </row>
    <row r="982" spans="6:18" x14ac:dyDescent="0.15">
      <c r="F982" s="1"/>
      <c r="P982" s="2"/>
      <c r="Q982" s="2"/>
      <c r="R982" s="2"/>
    </row>
    <row r="983" spans="6:18" x14ac:dyDescent="0.15">
      <c r="F983" s="1"/>
      <c r="P983" s="2"/>
      <c r="Q983" s="2"/>
      <c r="R983" s="2"/>
    </row>
    <row r="984" spans="6:18" x14ac:dyDescent="0.15">
      <c r="F984" s="1"/>
      <c r="P984" s="2"/>
      <c r="Q984" s="2"/>
      <c r="R984" s="2"/>
    </row>
    <row r="985" spans="6:18" x14ac:dyDescent="0.15">
      <c r="F985" s="1"/>
      <c r="P985" s="2"/>
      <c r="Q985" s="2"/>
      <c r="R985" s="2"/>
    </row>
    <row r="986" spans="6:18" x14ac:dyDescent="0.15">
      <c r="F986" s="1"/>
      <c r="P986" s="2"/>
      <c r="Q986" s="2"/>
      <c r="R986" s="2"/>
    </row>
    <row r="987" spans="6:18" x14ac:dyDescent="0.15">
      <c r="F987" s="1"/>
      <c r="P987" s="2"/>
      <c r="Q987" s="2"/>
      <c r="R987" s="2"/>
    </row>
    <row r="988" spans="6:18" x14ac:dyDescent="0.15">
      <c r="F988" s="1"/>
      <c r="P988" s="2"/>
      <c r="Q988" s="2"/>
      <c r="R988" s="2"/>
    </row>
    <row r="989" spans="6:18" x14ac:dyDescent="0.15">
      <c r="F989" s="1"/>
      <c r="P989" s="2"/>
      <c r="Q989" s="2"/>
      <c r="R989" s="2"/>
    </row>
    <row r="990" spans="6:18" x14ac:dyDescent="0.15">
      <c r="F990" s="1"/>
      <c r="P990" s="2"/>
      <c r="Q990" s="2"/>
      <c r="R990" s="2"/>
    </row>
    <row r="991" spans="6:18" x14ac:dyDescent="0.15">
      <c r="F991" s="1"/>
      <c r="P991" s="2"/>
      <c r="Q991" s="2"/>
      <c r="R991" s="2"/>
    </row>
    <row r="992" spans="6:18" x14ac:dyDescent="0.15">
      <c r="F992" s="1"/>
      <c r="P992" s="2"/>
      <c r="Q992" s="2"/>
      <c r="R992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R198"/>
  <sheetViews>
    <sheetView topLeftCell="A36" workbookViewId="0">
      <selection activeCell="J58" sqref="H58:J58"/>
    </sheetView>
  </sheetViews>
  <sheetFormatPr defaultRowHeight="13.5" x14ac:dyDescent="0.15"/>
  <cols>
    <col min="6" max="6" width="11.625" bestFit="1" customWidth="1"/>
    <col min="7" max="7" width="15" bestFit="1" customWidth="1"/>
    <col min="11" max="12" width="12.75" bestFit="1" customWidth="1"/>
    <col min="15" max="15" width="12.75" bestFit="1" customWidth="1"/>
  </cols>
  <sheetData>
    <row r="3" spans="6:18" x14ac:dyDescent="0.15">
      <c r="G3" t="s">
        <v>0</v>
      </c>
      <c r="H3" t="s">
        <v>1</v>
      </c>
      <c r="I3" t="s">
        <v>2</v>
      </c>
      <c r="J3" t="s">
        <v>3</v>
      </c>
      <c r="K3" t="s">
        <v>4</v>
      </c>
      <c r="L3" t="s">
        <v>5</v>
      </c>
      <c r="M3" t="s">
        <v>6</v>
      </c>
      <c r="O3" t="s">
        <v>7</v>
      </c>
      <c r="P3" s="2" t="s">
        <v>8</v>
      </c>
      <c r="Q3" s="2" t="s">
        <v>9</v>
      </c>
      <c r="R3" s="2" t="s">
        <v>10</v>
      </c>
    </row>
    <row r="4" spans="6:18" x14ac:dyDescent="0.15">
      <c r="F4" s="1">
        <v>43293</v>
      </c>
      <c r="G4" s="7">
        <f>'0.1一直买one'!B17</f>
        <v>3421476285.5724993</v>
      </c>
      <c r="H4">
        <v>10000000</v>
      </c>
      <c r="I4">
        <v>8000000</v>
      </c>
      <c r="J4">
        <v>0.1</v>
      </c>
      <c r="K4">
        <f>I4/0.51*1.2/J4</f>
        <v>188235294.11764702</v>
      </c>
      <c r="L4">
        <f>I4*H4/G4</f>
        <v>23381.719855063671</v>
      </c>
      <c r="M4">
        <f>L4/J4</f>
        <v>233817.19855063671</v>
      </c>
      <c r="O4">
        <v>20000000000</v>
      </c>
      <c r="P4" s="2">
        <f>G4/O4</f>
        <v>0.17107381427862497</v>
      </c>
      <c r="Q4" s="2">
        <f>H4/O4</f>
        <v>5.0000000000000001E-4</v>
      </c>
      <c r="R4" s="2">
        <f>H4/G4</f>
        <v>2.9227149818829585E-3</v>
      </c>
    </row>
    <row r="5" spans="6:18" x14ac:dyDescent="0.15">
      <c r="F5" s="1">
        <v>43294</v>
      </c>
      <c r="G5">
        <f>G4+K4</f>
        <v>3609711579.6901464</v>
      </c>
      <c r="H5">
        <f>H4+M4</f>
        <v>10233817.198550636</v>
      </c>
      <c r="I5">
        <v>8000000</v>
      </c>
      <c r="J5">
        <f>J4/H5*H4</f>
        <v>9.7715249412665392E-2</v>
      </c>
      <c r="K5">
        <f t="shared" ref="K5:K68" si="0">I5/0.51*1.2/J5</f>
        <v>192636559.03154135</v>
      </c>
      <c r="L5">
        <f>I5*H5/G5</f>
        <v>22680.631341585682</v>
      </c>
      <c r="M5">
        <f>L5/J5</f>
        <v>232109.43509750612</v>
      </c>
      <c r="O5">
        <v>20000000000</v>
      </c>
      <c r="P5" s="2">
        <f>G5/O5</f>
        <v>0.18048557898450732</v>
      </c>
      <c r="Q5" s="2">
        <f>H5/O5</f>
        <v>5.1169085992753183E-4</v>
      </c>
      <c r="R5" s="2">
        <f t="shared" ref="R5:R68" si="1">H5/G5</f>
        <v>2.8350789176982099E-3</v>
      </c>
    </row>
    <row r="6" spans="6:18" x14ac:dyDescent="0.15">
      <c r="F6" s="1">
        <v>43295</v>
      </c>
      <c r="G6">
        <f t="shared" ref="G6:G69" si="2">G5+K5</f>
        <v>3802348138.7216878</v>
      </c>
      <c r="H6">
        <f t="shared" ref="H6:H69" si="3">H5+M5</f>
        <v>10465926.633648142</v>
      </c>
      <c r="I6">
        <v>8000000</v>
      </c>
      <c r="J6">
        <f t="shared" ref="J6:J69" si="4">J5/H6*H5</f>
        <v>9.5548156890855898E-2</v>
      </c>
      <c r="K6">
        <f t="shared" si="0"/>
        <v>197005677.80984735</v>
      </c>
      <c r="L6">
        <f t="shared" ref="L6:L69" si="5">I6*H6/G6</f>
        <v>22019.922956695249</v>
      </c>
      <c r="M6">
        <f t="shared" ref="M6:M69" si="6">L6/J6</f>
        <v>230458.89814335696</v>
      </c>
      <c r="O6">
        <v>20000000000</v>
      </c>
      <c r="P6" s="2">
        <f t="shared" ref="P6:P69" si="7">G6/O6</f>
        <v>0.19011740693608439</v>
      </c>
      <c r="Q6" s="2">
        <f t="shared" ref="Q6:Q69" si="8">H6/O6</f>
        <v>5.2329633168240715E-4</v>
      </c>
      <c r="R6" s="2">
        <f t="shared" si="1"/>
        <v>2.752490369586906E-3</v>
      </c>
    </row>
    <row r="7" spans="6:18" x14ac:dyDescent="0.15">
      <c r="F7" s="1">
        <v>43296</v>
      </c>
      <c r="G7">
        <f t="shared" si="2"/>
        <v>3999353816.5315351</v>
      </c>
      <c r="H7">
        <f t="shared" si="3"/>
        <v>10696385.531791499</v>
      </c>
      <c r="I7">
        <v>8000000</v>
      </c>
      <c r="J7">
        <f t="shared" si="4"/>
        <v>9.34895247584175E-2</v>
      </c>
      <c r="K7">
        <f t="shared" si="0"/>
        <v>201343727.65725172</v>
      </c>
      <c r="L7">
        <f t="shared" si="5"/>
        <v>21396.227535713268</v>
      </c>
      <c r="M7">
        <f t="shared" si="6"/>
        <v>228862.29864792226</v>
      </c>
      <c r="O7">
        <v>20000000000</v>
      </c>
      <c r="P7" s="2">
        <f t="shared" si="7"/>
        <v>0.19996769082657675</v>
      </c>
      <c r="Q7" s="2">
        <f t="shared" si="8"/>
        <v>5.3481927658957499E-4</v>
      </c>
      <c r="R7" s="2">
        <f t="shared" si="1"/>
        <v>2.6745284419641586E-3</v>
      </c>
    </row>
    <row r="8" spans="6:18" x14ac:dyDescent="0.15">
      <c r="F8" s="1">
        <v>43297</v>
      </c>
      <c r="G8">
        <f t="shared" si="2"/>
        <v>4200697544.188787</v>
      </c>
      <c r="H8">
        <f t="shared" si="3"/>
        <v>10925247.83043942</v>
      </c>
      <c r="I8">
        <v>8000000</v>
      </c>
      <c r="J8">
        <f t="shared" si="4"/>
        <v>9.1531104421617437E-2</v>
      </c>
      <c r="K8">
        <f t="shared" si="0"/>
        <v>205651723.86709496</v>
      </c>
      <c r="L8">
        <f t="shared" si="5"/>
        <v>20806.540276727752</v>
      </c>
      <c r="M8">
        <f t="shared" si="6"/>
        <v>227316.6090172703</v>
      </c>
      <c r="O8">
        <v>20000000000</v>
      </c>
      <c r="P8" s="2">
        <f t="shared" si="7"/>
        <v>0.21003487720943934</v>
      </c>
      <c r="Q8" s="2">
        <f t="shared" si="8"/>
        <v>5.4626239152197103E-4</v>
      </c>
      <c r="R8" s="2">
        <f t="shared" si="1"/>
        <v>2.6008175345909692E-3</v>
      </c>
    </row>
    <row r="9" spans="6:18" x14ac:dyDescent="0.15">
      <c r="F9" s="1">
        <v>43298</v>
      </c>
      <c r="G9">
        <f t="shared" si="2"/>
        <v>4406349268.0558815</v>
      </c>
      <c r="H9">
        <f t="shared" si="3"/>
        <v>11152564.43945669</v>
      </c>
      <c r="I9">
        <v>8000000</v>
      </c>
      <c r="J9">
        <f t="shared" si="4"/>
        <v>8.9665476082083598E-2</v>
      </c>
      <c r="K9">
        <f t="shared" si="0"/>
        <v>209930624.74271417</v>
      </c>
      <c r="L9">
        <f t="shared" si="5"/>
        <v>20248.17146531336</v>
      </c>
      <c r="M9">
        <f t="shared" si="6"/>
        <v>225819.03704807546</v>
      </c>
      <c r="O9">
        <v>20000000000</v>
      </c>
      <c r="P9" s="2">
        <f t="shared" si="7"/>
        <v>0.22031746340279407</v>
      </c>
      <c r="Q9" s="2">
        <f t="shared" si="8"/>
        <v>5.5762822197283454E-4</v>
      </c>
      <c r="R9" s="2">
        <f t="shared" si="1"/>
        <v>2.5310214331641704E-3</v>
      </c>
    </row>
    <row r="10" spans="6:18" x14ac:dyDescent="0.15">
      <c r="F10" s="1">
        <v>43299</v>
      </c>
      <c r="G10">
        <f t="shared" si="2"/>
        <v>4616279892.7985954</v>
      </c>
      <c r="H10">
        <f t="shared" si="3"/>
        <v>11378383.476504765</v>
      </c>
      <c r="I10">
        <v>8000000</v>
      </c>
      <c r="J10">
        <f t="shared" si="4"/>
        <v>8.7885946370580739E-2</v>
      </c>
      <c r="K10">
        <f t="shared" si="0"/>
        <v>214181336.02832499</v>
      </c>
      <c r="L10">
        <f t="shared" si="5"/>
        <v>19718.70638824143</v>
      </c>
      <c r="M10">
        <f t="shared" si="6"/>
        <v>224367.00294601527</v>
      </c>
      <c r="O10">
        <v>20000000000</v>
      </c>
      <c r="P10" s="2">
        <f t="shared" si="7"/>
        <v>0.23081399463992977</v>
      </c>
      <c r="Q10" s="2">
        <f t="shared" si="8"/>
        <v>5.6891917382523825E-4</v>
      </c>
      <c r="R10" s="2">
        <f t="shared" si="1"/>
        <v>2.4648382985301785E-3</v>
      </c>
    </row>
    <row r="11" spans="6:18" x14ac:dyDescent="0.15">
      <c r="F11" s="1">
        <v>43300</v>
      </c>
      <c r="G11">
        <f t="shared" si="2"/>
        <v>4830461228.8269205</v>
      </c>
      <c r="H11">
        <f t="shared" si="3"/>
        <v>11602750.479450781</v>
      </c>
      <c r="I11">
        <v>8000000</v>
      </c>
      <c r="J11">
        <f t="shared" si="4"/>
        <v>8.6186460854352109E-2</v>
      </c>
      <c r="K11">
        <f t="shared" si="0"/>
        <v>218404714.90730882</v>
      </c>
      <c r="L11">
        <f t="shared" si="5"/>
        <v>19215.971195808172</v>
      </c>
      <c r="M11">
        <f t="shared" si="6"/>
        <v>222958.11900527569</v>
      </c>
      <c r="O11">
        <v>20000000000</v>
      </c>
      <c r="P11" s="2">
        <f t="shared" si="7"/>
        <v>0.24152306144134603</v>
      </c>
      <c r="Q11" s="2">
        <f t="shared" si="8"/>
        <v>5.8013752397253907E-4</v>
      </c>
      <c r="R11" s="2">
        <f t="shared" si="1"/>
        <v>2.4019963994760213E-3</v>
      </c>
    </row>
    <row r="12" spans="6:18" x14ac:dyDescent="0.15">
      <c r="F12" s="1">
        <v>43301</v>
      </c>
      <c r="G12">
        <f t="shared" si="2"/>
        <v>5048865943.7342291</v>
      </c>
      <c r="H12">
        <f t="shared" si="3"/>
        <v>11825708.598456057</v>
      </c>
      <c r="I12">
        <v>8000000</v>
      </c>
      <c r="J12">
        <f t="shared" si="4"/>
        <v>8.4561528949779641E-2</v>
      </c>
      <c r="K12">
        <f t="shared" si="0"/>
        <v>222601573.61799636</v>
      </c>
      <c r="L12">
        <f t="shared" si="5"/>
        <v>18738.003710527606</v>
      </c>
      <c r="M12">
        <f t="shared" si="6"/>
        <v>221590.17159748785</v>
      </c>
      <c r="O12">
        <v>20000000000</v>
      </c>
      <c r="P12" s="2">
        <f t="shared" si="7"/>
        <v>0.25244329718671144</v>
      </c>
      <c r="Q12" s="2">
        <f t="shared" si="8"/>
        <v>5.9128542992280286E-4</v>
      </c>
      <c r="R12" s="2">
        <f t="shared" si="1"/>
        <v>2.3422504638159511E-3</v>
      </c>
    </row>
    <row r="13" spans="6:18" x14ac:dyDescent="0.15">
      <c r="F13" s="1">
        <v>43302</v>
      </c>
      <c r="G13">
        <f t="shared" si="2"/>
        <v>5271467517.3522253</v>
      </c>
      <c r="H13">
        <f t="shared" si="3"/>
        <v>12047298.770053545</v>
      </c>
      <c r="I13">
        <v>8000000</v>
      </c>
      <c r="J13">
        <f t="shared" si="4"/>
        <v>8.3006159230128843E-2</v>
      </c>
      <c r="K13">
        <f t="shared" si="0"/>
        <v>226772682.73041967</v>
      </c>
      <c r="L13">
        <f t="shared" si="5"/>
        <v>18283.028367940642</v>
      </c>
      <c r="M13">
        <f t="shared" si="6"/>
        <v>220261.1051699454</v>
      </c>
      <c r="O13">
        <v>20000000000</v>
      </c>
      <c r="P13" s="2">
        <f t="shared" si="7"/>
        <v>0.26357337586761126</v>
      </c>
      <c r="Q13" s="2">
        <f t="shared" si="8"/>
        <v>6.0236493850267725E-4</v>
      </c>
      <c r="R13" s="2">
        <f t="shared" si="1"/>
        <v>2.2853785459925804E-3</v>
      </c>
    </row>
    <row r="14" spans="6:18" x14ac:dyDescent="0.15">
      <c r="F14" s="1">
        <v>43303</v>
      </c>
      <c r="G14">
        <f t="shared" si="2"/>
        <v>5498240200.0826454</v>
      </c>
      <c r="H14">
        <f t="shared" si="3"/>
        <v>12267559.875223491</v>
      </c>
      <c r="I14">
        <v>8000000</v>
      </c>
      <c r="J14">
        <f t="shared" si="4"/>
        <v>8.1515803482620608E-2</v>
      </c>
      <c r="K14">
        <f t="shared" si="0"/>
        <v>230918774.12185395</v>
      </c>
      <c r="L14">
        <f t="shared" si="5"/>
        <v>17849.434624611848</v>
      </c>
      <c r="M14">
        <f t="shared" si="6"/>
        <v>218969.00799631322</v>
      </c>
      <c r="O14">
        <v>20000000000</v>
      </c>
      <c r="P14" s="2">
        <f t="shared" si="7"/>
        <v>0.27491201000413229</v>
      </c>
      <c r="Q14" s="2">
        <f t="shared" si="8"/>
        <v>6.1337799376117461E-4</v>
      </c>
      <c r="R14" s="2">
        <f t="shared" si="1"/>
        <v>2.2311793280764807E-3</v>
      </c>
    </row>
    <row r="15" spans="6:18" x14ac:dyDescent="0.15">
      <c r="F15" s="1">
        <v>43304</v>
      </c>
      <c r="G15">
        <f t="shared" si="2"/>
        <v>5729158974.2044992</v>
      </c>
      <c r="H15">
        <f t="shared" si="3"/>
        <v>12486528.883219805</v>
      </c>
      <c r="I15">
        <v>8000000</v>
      </c>
      <c r="J15">
        <f t="shared" si="4"/>
        <v>8.0086308160778275E-2</v>
      </c>
      <c r="K15">
        <f t="shared" si="0"/>
        <v>235040543.68413749</v>
      </c>
      <c r="L15">
        <f t="shared" si="5"/>
        <v>17435.758287651392</v>
      </c>
      <c r="M15">
        <f t="shared" si="6"/>
        <v>217712.09945959822</v>
      </c>
      <c r="O15">
        <v>20000000000</v>
      </c>
      <c r="P15" s="2">
        <f t="shared" si="7"/>
        <v>0.28645794871022495</v>
      </c>
      <c r="Q15" s="2">
        <f t="shared" si="8"/>
        <v>6.2432644416099024E-4</v>
      </c>
      <c r="R15" s="2">
        <f t="shared" si="1"/>
        <v>2.1794697859564239E-3</v>
      </c>
    </row>
    <row r="16" spans="6:18" x14ac:dyDescent="0.15">
      <c r="F16" s="1">
        <v>43305</v>
      </c>
      <c r="G16">
        <f t="shared" si="2"/>
        <v>5964199517.8886366</v>
      </c>
      <c r="H16">
        <f t="shared" si="3"/>
        <v>12704240.982679402</v>
      </c>
      <c r="I16">
        <v>8000000</v>
      </c>
      <c r="J16">
        <f t="shared" si="4"/>
        <v>7.871387211273552E-2</v>
      </c>
      <c r="K16">
        <f t="shared" si="0"/>
        <v>239138653.79161227</v>
      </c>
      <c r="L16">
        <f t="shared" si="5"/>
        <v>17040.665315873648</v>
      </c>
      <c r="M16">
        <f t="shared" si="6"/>
        <v>216488.71867804546</v>
      </c>
      <c r="O16">
        <v>20000000000</v>
      </c>
      <c r="P16" s="2">
        <f t="shared" si="7"/>
        <v>0.29820997589443182</v>
      </c>
      <c r="Q16" s="2">
        <f t="shared" si="8"/>
        <v>6.3521204913397013E-4</v>
      </c>
      <c r="R16" s="2">
        <f t="shared" si="1"/>
        <v>2.1300831644842058E-3</v>
      </c>
    </row>
    <row r="17" spans="6:18" x14ac:dyDescent="0.15">
      <c r="F17" s="1">
        <v>43306</v>
      </c>
      <c r="G17">
        <f t="shared" si="2"/>
        <v>6203338171.6802492</v>
      </c>
      <c r="H17">
        <f t="shared" si="3"/>
        <v>12920729.701357448</v>
      </c>
      <c r="I17">
        <v>8000000</v>
      </c>
      <c r="J17">
        <f t="shared" si="4"/>
        <v>7.7395009656067659E-2</v>
      </c>
      <c r="K17">
        <f t="shared" si="0"/>
        <v>243213735.55496374</v>
      </c>
      <c r="L17">
        <f t="shared" si="5"/>
        <v>16662.937720008533</v>
      </c>
      <c r="M17">
        <f t="shared" si="6"/>
        <v>215297.31431078364</v>
      </c>
      <c r="O17">
        <v>20000000000</v>
      </c>
      <c r="P17" s="2">
        <f t="shared" si="7"/>
        <v>0.31016690858401247</v>
      </c>
      <c r="Q17" s="2">
        <f t="shared" si="8"/>
        <v>6.4603648506787238E-4</v>
      </c>
      <c r="R17" s="2">
        <f t="shared" si="1"/>
        <v>2.0828672150010664E-3</v>
      </c>
    </row>
    <row r="18" spans="6:18" x14ac:dyDescent="0.15">
      <c r="F18" s="1">
        <v>43307</v>
      </c>
      <c r="G18">
        <f t="shared" si="2"/>
        <v>6446551907.2352133</v>
      </c>
      <c r="H18">
        <f t="shared" si="3"/>
        <v>13136027.015668232</v>
      </c>
      <c r="I18">
        <v>8000000</v>
      </c>
      <c r="J18">
        <f t="shared" si="4"/>
        <v>7.6126518224059067E-2</v>
      </c>
      <c r="K18">
        <f t="shared" si="0"/>
        <v>247266390.8831667</v>
      </c>
      <c r="L18">
        <f t="shared" si="5"/>
        <v>16301.461252084438</v>
      </c>
      <c r="M18">
        <f t="shared" si="6"/>
        <v>214136.43540225009</v>
      </c>
      <c r="O18">
        <v>20000000000</v>
      </c>
      <c r="P18" s="2">
        <f t="shared" si="7"/>
        <v>0.32232759536176064</v>
      </c>
      <c r="Q18" s="2">
        <f t="shared" si="8"/>
        <v>6.5680135078341158E-4</v>
      </c>
      <c r="R18" s="2">
        <f t="shared" si="1"/>
        <v>2.0376826565105545E-3</v>
      </c>
    </row>
    <row r="19" spans="6:18" x14ac:dyDescent="0.15">
      <c r="F19" s="1">
        <v>43308</v>
      </c>
      <c r="G19">
        <f t="shared" si="2"/>
        <v>6693818298.1183796</v>
      </c>
      <c r="H19">
        <f t="shared" si="3"/>
        <v>13350163.451070482</v>
      </c>
      <c r="I19">
        <v>8000000</v>
      </c>
      <c r="J19">
        <f t="shared" si="4"/>
        <v>7.490544993438375E-2</v>
      </c>
      <c r="K19">
        <f t="shared" si="0"/>
        <v>251297194.37309146</v>
      </c>
      <c r="L19">
        <f t="shared" si="5"/>
        <v>15955.214625199122</v>
      </c>
      <c r="M19">
        <f t="shared" si="6"/>
        <v>213004.72314331858</v>
      </c>
      <c r="O19">
        <v>20000000000</v>
      </c>
      <c r="P19" s="2">
        <f t="shared" si="7"/>
        <v>0.33469091490591896</v>
      </c>
      <c r="Q19" s="2">
        <f t="shared" si="8"/>
        <v>6.6750817255352413E-4</v>
      </c>
      <c r="R19" s="2">
        <f t="shared" si="1"/>
        <v>1.9944018281498901E-3</v>
      </c>
    </row>
    <row r="20" spans="6:18" x14ac:dyDescent="0.15">
      <c r="F20" s="1">
        <v>43309</v>
      </c>
      <c r="G20">
        <f t="shared" si="2"/>
        <v>6945115492.4914713</v>
      </c>
      <c r="H20">
        <f t="shared" si="3"/>
        <v>13563168.174213801</v>
      </c>
      <c r="I20">
        <v>8000000</v>
      </c>
      <c r="J20">
        <f t="shared" si="4"/>
        <v>7.3729086534604249E-2</v>
      </c>
      <c r="K20">
        <f t="shared" si="0"/>
        <v>255306695.04402456</v>
      </c>
      <c r="L20">
        <f t="shared" si="5"/>
        <v>15623.260046721773</v>
      </c>
      <c r="M20">
        <f t="shared" si="6"/>
        <v>211900.90344316285</v>
      </c>
      <c r="O20">
        <v>20000000000</v>
      </c>
      <c r="P20" s="2">
        <f t="shared" si="7"/>
        <v>0.34725577462457358</v>
      </c>
      <c r="Q20" s="2">
        <f t="shared" si="8"/>
        <v>6.7815840871069007E-4</v>
      </c>
      <c r="R20" s="2">
        <f t="shared" si="1"/>
        <v>1.9529075058402215E-3</v>
      </c>
    </row>
    <row r="21" spans="6:18" x14ac:dyDescent="0.15">
      <c r="F21" s="1">
        <v>43310</v>
      </c>
      <c r="G21">
        <f t="shared" si="2"/>
        <v>7200422187.5354958</v>
      </c>
      <c r="H21">
        <f t="shared" si="3"/>
        <v>13775069.077656964</v>
      </c>
      <c r="I21">
        <v>8000000</v>
      </c>
      <c r="J21">
        <f t="shared" si="4"/>
        <v>7.2594917264116696E-2</v>
      </c>
      <c r="K21">
        <f t="shared" si="0"/>
        <v>259295417.93236646</v>
      </c>
      <c r="L21">
        <f t="shared" si="5"/>
        <v>15304.734882354765</v>
      </c>
      <c r="M21">
        <f t="shared" si="6"/>
        <v>210823.78021966311</v>
      </c>
      <c r="O21">
        <v>20000000000</v>
      </c>
      <c r="P21" s="2">
        <f t="shared" si="7"/>
        <v>0.36002110937677478</v>
      </c>
      <c r="Q21" s="2">
        <f t="shared" si="8"/>
        <v>6.8875345388284815E-4</v>
      </c>
      <c r="R21" s="2">
        <f t="shared" si="1"/>
        <v>1.9130918602943458E-3</v>
      </c>
    </row>
    <row r="22" spans="6:18" x14ac:dyDescent="0.15">
      <c r="F22" s="1">
        <v>43311</v>
      </c>
      <c r="G22">
        <f t="shared" si="2"/>
        <v>7459717605.4678621</v>
      </c>
      <c r="H22">
        <f t="shared" si="3"/>
        <v>13985892.857876627</v>
      </c>
      <c r="I22">
        <v>8000000</v>
      </c>
      <c r="J22">
        <f t="shared" si="4"/>
        <v>7.1500619242683236E-2</v>
      </c>
      <c r="K22">
        <f t="shared" si="0"/>
        <v>263263865.5600307</v>
      </c>
      <c r="L22">
        <f t="shared" si="5"/>
        <v>14998.844296867404</v>
      </c>
      <c r="M22">
        <f t="shared" si="6"/>
        <v>209772.22932796148</v>
      </c>
      <c r="O22">
        <v>20000000000</v>
      </c>
      <c r="P22" s="2">
        <f t="shared" si="7"/>
        <v>0.37298588027339313</v>
      </c>
      <c r="Q22" s="2">
        <f t="shared" si="8"/>
        <v>6.9929464289383131E-4</v>
      </c>
      <c r="R22" s="2">
        <f t="shared" si="1"/>
        <v>1.8748555371084256E-3</v>
      </c>
    </row>
    <row r="23" spans="6:18" x14ac:dyDescent="0.15">
      <c r="F23" s="1">
        <v>43312</v>
      </c>
      <c r="G23">
        <f t="shared" si="2"/>
        <v>7722981471.0278931</v>
      </c>
      <c r="H23">
        <f t="shared" si="3"/>
        <v>14195665.087204589</v>
      </c>
      <c r="I23">
        <v>8000000</v>
      </c>
      <c r="J23">
        <f t="shared" si="4"/>
        <v>7.0444040054266993E-2</v>
      </c>
      <c r="K23">
        <f t="shared" si="0"/>
        <v>267212519.28855705</v>
      </c>
      <c r="L23">
        <f t="shared" si="5"/>
        <v>14704.854740836467</v>
      </c>
      <c r="M23">
        <f t="shared" si="6"/>
        <v>208745.19305690718</v>
      </c>
      <c r="O23">
        <v>20000000000</v>
      </c>
      <c r="P23" s="2">
        <f t="shared" si="7"/>
        <v>0.38614907355139466</v>
      </c>
      <c r="Q23" s="2">
        <f t="shared" si="8"/>
        <v>7.0978325436022946E-4</v>
      </c>
      <c r="R23" s="2">
        <f t="shared" si="1"/>
        <v>1.8381068426045583E-3</v>
      </c>
    </row>
    <row r="24" spans="6:18" x14ac:dyDescent="0.15">
      <c r="F24" s="1">
        <v>43313</v>
      </c>
      <c r="G24">
        <f t="shared" si="2"/>
        <v>7990193990.3164501</v>
      </c>
      <c r="H24">
        <f t="shared" si="3"/>
        <v>14404410.280261496</v>
      </c>
      <c r="I24">
        <v>8000000</v>
      </c>
      <c r="J24">
        <f t="shared" si="4"/>
        <v>6.9423182243726372E-2</v>
      </c>
      <c r="K24">
        <f t="shared" si="0"/>
        <v>271141840.56962824</v>
      </c>
      <c r="L24">
        <f t="shared" si="5"/>
        <v>14422.088172295815</v>
      </c>
      <c r="M24">
        <f t="shared" si="6"/>
        <v>207741.67513185568</v>
      </c>
      <c r="O24">
        <v>20000000000</v>
      </c>
      <c r="P24" s="2">
        <f t="shared" si="7"/>
        <v>0.39950969951582249</v>
      </c>
      <c r="Q24" s="2">
        <f t="shared" si="8"/>
        <v>7.2022051401307477E-4</v>
      </c>
      <c r="R24" s="2">
        <f t="shared" si="1"/>
        <v>1.8027610215369768E-3</v>
      </c>
    </row>
    <row r="25" spans="6:18" x14ac:dyDescent="0.15">
      <c r="F25" s="1">
        <v>43314</v>
      </c>
      <c r="G25">
        <f t="shared" si="2"/>
        <v>8261335830.8860779</v>
      </c>
      <c r="H25">
        <f t="shared" si="3"/>
        <v>14612151.955393352</v>
      </c>
      <c r="I25">
        <v>8000000</v>
      </c>
      <c r="J25">
        <f t="shared" si="4"/>
        <v>6.8436189484800639E-2</v>
      </c>
      <c r="K25">
        <f t="shared" si="0"/>
        <v>275052272.10152197</v>
      </c>
      <c r="L25">
        <f t="shared" si="5"/>
        <v>14149.916918534092</v>
      </c>
      <c r="M25">
        <f t="shared" si="6"/>
        <v>206760.73616981148</v>
      </c>
      <c r="O25">
        <v>20000000000</v>
      </c>
      <c r="P25" s="2">
        <f t="shared" si="7"/>
        <v>0.41306679154430387</v>
      </c>
      <c r="Q25" s="2">
        <f t="shared" si="8"/>
        <v>7.3060759776966762E-4</v>
      </c>
      <c r="R25" s="2">
        <f t="shared" si="1"/>
        <v>1.7687396148167616E-3</v>
      </c>
    </row>
    <row r="26" spans="6:18" x14ac:dyDescent="0.15">
      <c r="F26" s="1">
        <v>43315</v>
      </c>
      <c r="G26">
        <f t="shared" si="2"/>
        <v>8536388102.9876003</v>
      </c>
      <c r="H26">
        <f t="shared" si="3"/>
        <v>14818912.691563163</v>
      </c>
      <c r="I26">
        <v>8000000</v>
      </c>
      <c r="J26">
        <f t="shared" si="4"/>
        <v>6.7481334212146929E-2</v>
      </c>
      <c r="K26">
        <f t="shared" si="0"/>
        <v>278944238.90001255</v>
      </c>
      <c r="L26">
        <f t="shared" si="5"/>
        <v>13887.759096966811</v>
      </c>
      <c r="M26">
        <f t="shared" si="6"/>
        <v>205801.48953941333</v>
      </c>
      <c r="O26">
        <v>20000000000</v>
      </c>
      <c r="P26" s="2">
        <f t="shared" si="7"/>
        <v>0.42681940514937999</v>
      </c>
      <c r="Q26" s="2">
        <f t="shared" si="8"/>
        <v>7.4094563457815816E-4</v>
      </c>
      <c r="R26" s="2">
        <f t="shared" si="1"/>
        <v>1.7359698871208514E-3</v>
      </c>
    </row>
    <row r="27" spans="6:18" x14ac:dyDescent="0.15">
      <c r="F27" s="1">
        <v>43316</v>
      </c>
      <c r="G27">
        <f t="shared" si="2"/>
        <v>8815332341.8876133</v>
      </c>
      <c r="H27">
        <f t="shared" si="3"/>
        <v>15024714.181102576</v>
      </c>
      <c r="I27">
        <v>8000000</v>
      </c>
      <c r="J27">
        <f t="shared" si="4"/>
        <v>6.6557006539116434E-2</v>
      </c>
      <c r="K27">
        <f t="shared" si="0"/>
        <v>282818149.29134268</v>
      </c>
      <c r="L27">
        <f t="shared" si="5"/>
        <v>13635.074525515038</v>
      </c>
      <c r="M27">
        <f t="shared" si="6"/>
        <v>204863.09758389636</v>
      </c>
      <c r="O27">
        <v>20000000000</v>
      </c>
      <c r="P27" s="2">
        <f t="shared" si="7"/>
        <v>0.44076661709438064</v>
      </c>
      <c r="Q27" s="2">
        <f t="shared" si="8"/>
        <v>7.5123570905512879E-4</v>
      </c>
      <c r="R27" s="2">
        <f t="shared" si="1"/>
        <v>1.7043843156893796E-3</v>
      </c>
    </row>
    <row r="28" spans="6:18" x14ac:dyDescent="0.15">
      <c r="F28" s="1">
        <v>43317</v>
      </c>
      <c r="G28">
        <f t="shared" si="2"/>
        <v>9098150491.1789551</v>
      </c>
      <c r="H28">
        <f t="shared" si="3"/>
        <v>15229577.278686471</v>
      </c>
      <c r="I28">
        <v>8000000</v>
      </c>
      <c r="J28">
        <f t="shared" si="4"/>
        <v>6.5661704307412541E-2</v>
      </c>
      <c r="K28">
        <f t="shared" si="0"/>
        <v>286674395.83409834</v>
      </c>
      <c r="L28">
        <f t="shared" si="5"/>
        <v>13391.361062626691</v>
      </c>
      <c r="M28">
        <f t="shared" si="6"/>
        <v>203944.76817006624</v>
      </c>
      <c r="O28">
        <v>20000000000</v>
      </c>
      <c r="P28" s="2">
        <f t="shared" si="7"/>
        <v>0.45490752455894773</v>
      </c>
      <c r="Q28" s="2">
        <f t="shared" si="8"/>
        <v>7.6147886393432361E-4</v>
      </c>
      <c r="R28" s="2">
        <f t="shared" si="1"/>
        <v>1.6739201328283364E-3</v>
      </c>
    </row>
    <row r="29" spans="6:18" x14ac:dyDescent="0.15">
      <c r="F29" s="1">
        <v>43318</v>
      </c>
      <c r="G29">
        <f t="shared" si="2"/>
        <v>9384824887.0130539</v>
      </c>
      <c r="H29">
        <f t="shared" si="3"/>
        <v>15433522.046856537</v>
      </c>
      <c r="I29">
        <v>8000000</v>
      </c>
      <c r="J29">
        <f t="shared" si="4"/>
        <v>6.4794024135513328E-2</v>
      </c>
      <c r="K29">
        <f t="shared" si="0"/>
        <v>290513356.17612314</v>
      </c>
      <c r="L29">
        <f t="shared" si="5"/>
        <v>13156.151325285837</v>
      </c>
      <c r="M29">
        <f t="shared" si="6"/>
        <v>203045.7515305799</v>
      </c>
      <c r="O29">
        <v>20000000000</v>
      </c>
      <c r="P29" s="2">
        <f t="shared" si="7"/>
        <v>0.46924124435065268</v>
      </c>
      <c r="Q29" s="2">
        <f t="shared" si="8"/>
        <v>7.7167610234282692E-4</v>
      </c>
      <c r="R29" s="2">
        <f t="shared" si="1"/>
        <v>1.6445189156607297E-3</v>
      </c>
    </row>
    <row r="30" spans="6:18" x14ac:dyDescent="0.15">
      <c r="F30" s="1">
        <v>43319</v>
      </c>
      <c r="G30">
        <f t="shared" si="2"/>
        <v>9675338243.1891766</v>
      </c>
      <c r="H30">
        <f t="shared" si="3"/>
        <v>15636567.798387118</v>
      </c>
      <c r="I30">
        <v>8000000</v>
      </c>
      <c r="J30">
        <f t="shared" si="4"/>
        <v>6.3952653350382152E-2</v>
      </c>
      <c r="K30">
        <f t="shared" si="0"/>
        <v>294335393.85199291</v>
      </c>
      <c r="L30">
        <f t="shared" si="5"/>
        <v>12929.009740321393</v>
      </c>
      <c r="M30">
        <f t="shared" si="6"/>
        <v>202165.33737054298</v>
      </c>
      <c r="O30">
        <v>20000000000</v>
      </c>
      <c r="P30" s="2">
        <f t="shared" si="7"/>
        <v>0.48376691215945883</v>
      </c>
      <c r="Q30" s="2">
        <f t="shared" si="8"/>
        <v>7.8182838991935585E-4</v>
      </c>
      <c r="R30" s="2">
        <f t="shared" si="1"/>
        <v>1.6161262175401741E-3</v>
      </c>
    </row>
    <row r="31" spans="6:18" x14ac:dyDescent="0.15">
      <c r="F31" s="1">
        <v>43320</v>
      </c>
      <c r="G31">
        <f t="shared" si="2"/>
        <v>9969673637.0411701</v>
      </c>
      <c r="H31">
        <f t="shared" si="3"/>
        <v>15838733.13575766</v>
      </c>
      <c r="I31">
        <v>8000000</v>
      </c>
      <c r="J31">
        <f t="shared" si="4"/>
        <v>6.3136362702039026E-2</v>
      </c>
      <c r="K31">
        <f t="shared" si="0"/>
        <v>298140859.02602667</v>
      </c>
      <c r="L31">
        <f t="shared" si="5"/>
        <v>12709.529890254926</v>
      </c>
      <c r="M31">
        <f t="shared" si="6"/>
        <v>201302.85221268321</v>
      </c>
      <c r="O31">
        <v>20000000000</v>
      </c>
      <c r="P31" s="2">
        <f t="shared" si="7"/>
        <v>0.49848368185205849</v>
      </c>
      <c r="Q31" s="2">
        <f t="shared" si="8"/>
        <v>7.9193665678788301E-4</v>
      </c>
      <c r="R31" s="2">
        <f t="shared" si="1"/>
        <v>1.5886912362818657E-3</v>
      </c>
    </row>
    <row r="32" spans="6:18" x14ac:dyDescent="0.15">
      <c r="F32" s="1">
        <v>43321</v>
      </c>
      <c r="G32">
        <f t="shared" si="2"/>
        <v>10267814496.067196</v>
      </c>
      <c r="H32">
        <f t="shared" si="3"/>
        <v>16040035.987970343</v>
      </c>
      <c r="I32">
        <v>8000000</v>
      </c>
      <c r="J32">
        <f t="shared" si="4"/>
        <v>6.2343999773440441E-2</v>
      </c>
      <c r="K32">
        <f t="shared" si="0"/>
        <v>301930089.18532419</v>
      </c>
      <c r="L32">
        <f t="shared" si="5"/>
        <v>12497.33211998642</v>
      </c>
      <c r="M32">
        <f t="shared" si="6"/>
        <v>200457.65695819998</v>
      </c>
      <c r="O32">
        <v>20000000000</v>
      </c>
      <c r="P32" s="2">
        <f t="shared" si="7"/>
        <v>0.51339072480335979</v>
      </c>
      <c r="Q32" s="2">
        <f t="shared" si="8"/>
        <v>8.020017993985171E-4</v>
      </c>
      <c r="R32" s="2">
        <f t="shared" si="1"/>
        <v>1.5621665149983025E-3</v>
      </c>
    </row>
    <row r="33" spans="6:18" x14ac:dyDescent="0.15">
      <c r="F33" s="1">
        <v>43322</v>
      </c>
      <c r="G33">
        <f t="shared" si="2"/>
        <v>10569744585.25252</v>
      </c>
      <c r="H33">
        <f t="shared" si="3"/>
        <v>16240493.644928543</v>
      </c>
      <c r="I33">
        <v>8000000</v>
      </c>
      <c r="J33">
        <f t="shared" si="4"/>
        <v>6.157448300915852E-2</v>
      </c>
      <c r="K33">
        <f t="shared" si="0"/>
        <v>305703409.78689033</v>
      </c>
      <c r="L33">
        <f t="shared" si="5"/>
        <v>12292.061374946115</v>
      </c>
      <c r="M33">
        <f t="shared" si="6"/>
        <v>199629.14464288409</v>
      </c>
      <c r="O33">
        <v>20000000000</v>
      </c>
      <c r="P33" s="2">
        <f t="shared" si="7"/>
        <v>0.52848722926262603</v>
      </c>
      <c r="Q33" s="2">
        <f t="shared" si="8"/>
        <v>8.1202468224642716E-4</v>
      </c>
      <c r="R33" s="2">
        <f t="shared" si="1"/>
        <v>1.5365076718682645E-3</v>
      </c>
    </row>
    <row r="34" spans="6:18" x14ac:dyDescent="0.15">
      <c r="F34" s="1">
        <v>43323</v>
      </c>
      <c r="G34">
        <f t="shared" si="2"/>
        <v>10875447995.03941</v>
      </c>
      <c r="H34">
        <f t="shared" si="3"/>
        <v>16440122.789571427</v>
      </c>
      <c r="I34">
        <v>8000000</v>
      </c>
      <c r="J34">
        <f t="shared" si="4"/>
        <v>6.0826796295848605E-2</v>
      </c>
      <c r="K34">
        <f t="shared" si="0"/>
        <v>309461134.86252111</v>
      </c>
      <c r="L34">
        <f t="shared" si="5"/>
        <v>12093.385245054893</v>
      </c>
      <c r="M34">
        <f t="shared" si="6"/>
        <v>198816.73837029387</v>
      </c>
      <c r="O34">
        <v>20000000000</v>
      </c>
      <c r="P34" s="2">
        <f t="shared" si="7"/>
        <v>0.54377239975197045</v>
      </c>
      <c r="Q34" s="2">
        <f t="shared" si="8"/>
        <v>8.2200613947857129E-4</v>
      </c>
      <c r="R34" s="2">
        <f t="shared" si="1"/>
        <v>1.5116731556318616E-3</v>
      </c>
    </row>
    <row r="35" spans="6:18" x14ac:dyDescent="0.15">
      <c r="F35" s="1">
        <v>43324</v>
      </c>
      <c r="G35">
        <f t="shared" si="2"/>
        <v>11184909129.90193</v>
      </c>
      <c r="H35">
        <f t="shared" si="3"/>
        <v>16638939.527941721</v>
      </c>
      <c r="I35">
        <v>8000000</v>
      </c>
      <c r="J35">
        <f t="shared" si="4"/>
        <v>6.0099984035683437E-2</v>
      </c>
      <c r="K35">
        <f t="shared" si="0"/>
        <v>313203567.58478546</v>
      </c>
      <c r="L35">
        <f t="shared" si="5"/>
        <v>11900.992192030522</v>
      </c>
      <c r="M35">
        <f t="shared" si="6"/>
        <v>198019.88940570253</v>
      </c>
      <c r="O35">
        <v>20000000000</v>
      </c>
      <c r="P35" s="2">
        <f t="shared" si="7"/>
        <v>0.55924545649509649</v>
      </c>
      <c r="Q35" s="2">
        <f t="shared" si="8"/>
        <v>8.3194697639708598E-4</v>
      </c>
      <c r="R35" s="2">
        <f t="shared" si="1"/>
        <v>1.4876240240038153E-3</v>
      </c>
    </row>
    <row r="36" spans="6:18" x14ac:dyDescent="0.15">
      <c r="F36" s="1">
        <v>43325</v>
      </c>
      <c r="G36">
        <f t="shared" si="2"/>
        <v>11498112697.486715</v>
      </c>
      <c r="H36">
        <f t="shared" si="3"/>
        <v>16836959.417347424</v>
      </c>
      <c r="I36">
        <v>8000000</v>
      </c>
      <c r="J36">
        <f t="shared" si="4"/>
        <v>5.9393146661010622E-2</v>
      </c>
      <c r="K36">
        <f t="shared" si="0"/>
        <v>316931000.79712808</v>
      </c>
      <c r="L36">
        <f t="shared" si="5"/>
        <v>11714.589940331816</v>
      </c>
      <c r="M36">
        <f t="shared" si="6"/>
        <v>197238.07541623327</v>
      </c>
      <c r="O36">
        <v>20000000000</v>
      </c>
      <c r="P36" s="2">
        <f t="shared" si="7"/>
        <v>0.57490563487433577</v>
      </c>
      <c r="Q36" s="2">
        <f t="shared" si="8"/>
        <v>8.4184797086737115E-4</v>
      </c>
      <c r="R36" s="2">
        <f t="shared" si="1"/>
        <v>1.4643237425414769E-3</v>
      </c>
    </row>
    <row r="37" spans="6:18" x14ac:dyDescent="0.15">
      <c r="F37" s="1">
        <v>43326</v>
      </c>
      <c r="G37">
        <f t="shared" si="2"/>
        <v>11815043698.283844</v>
      </c>
      <c r="H37">
        <f t="shared" si="3"/>
        <v>17034197.492763657</v>
      </c>
      <c r="I37">
        <v>8000000</v>
      </c>
      <c r="J37">
        <f t="shared" si="4"/>
        <v>5.8705436544622201E-2</v>
      </c>
      <c r="K37">
        <f t="shared" si="0"/>
        <v>320643717.51084542</v>
      </c>
      <c r="L37">
        <f t="shared" si="5"/>
        <v>11533.904014413694</v>
      </c>
      <c r="M37">
        <f t="shared" si="6"/>
        <v>196470.79884410254</v>
      </c>
      <c r="O37">
        <v>20000000000</v>
      </c>
      <c r="P37" s="2">
        <f t="shared" si="7"/>
        <v>0.59075218491419224</v>
      </c>
      <c r="Q37" s="2">
        <f t="shared" si="8"/>
        <v>8.5170987463818282E-4</v>
      </c>
      <c r="R37" s="2">
        <f t="shared" si="1"/>
        <v>1.4417380018017119E-3</v>
      </c>
    </row>
    <row r="38" spans="6:18" x14ac:dyDescent="0.15">
      <c r="F38" s="1">
        <v>43327</v>
      </c>
      <c r="G38">
        <f t="shared" si="2"/>
        <v>12135687415.794689</v>
      </c>
      <c r="H38">
        <f t="shared" si="3"/>
        <v>17230668.29160776</v>
      </c>
      <c r="I38">
        <v>8000000</v>
      </c>
      <c r="J38">
        <f t="shared" si="4"/>
        <v>5.8036054265350343E-2</v>
      </c>
      <c r="K38">
        <f t="shared" si="0"/>
        <v>324341991.37144035</v>
      </c>
      <c r="L38">
        <f t="shared" si="5"/>
        <v>11358.676407028688</v>
      </c>
      <c r="M38">
        <f t="shared" si="6"/>
        <v>195717.58540122249</v>
      </c>
      <c r="O38">
        <v>20000000000</v>
      </c>
      <c r="P38" s="2">
        <f t="shared" si="7"/>
        <v>0.60678437078973446</v>
      </c>
      <c r="Q38" s="2">
        <f t="shared" si="8"/>
        <v>8.6153341458038797E-4</v>
      </c>
      <c r="R38" s="2">
        <f t="shared" si="1"/>
        <v>1.419834550878586E-3</v>
      </c>
    </row>
    <row r="39" spans="6:18" x14ac:dyDescent="0.15">
      <c r="F39" s="1">
        <v>43328</v>
      </c>
      <c r="G39">
        <f t="shared" si="2"/>
        <v>12460029407.16613</v>
      </c>
      <c r="H39">
        <f t="shared" si="3"/>
        <v>17426385.877008982</v>
      </c>
      <c r="I39">
        <v>8000000</v>
      </c>
      <c r="J39">
        <f t="shared" si="4"/>
        <v>5.7384245193337624E-2</v>
      </c>
      <c r="K39">
        <f t="shared" si="0"/>
        <v>328026087.09663987</v>
      </c>
      <c r="L39">
        <f t="shared" si="5"/>
        <v>11188.664365101131</v>
      </c>
      <c r="M39">
        <f t="shared" si="6"/>
        <v>194977.98267459215</v>
      </c>
      <c r="O39">
        <v>20000000000</v>
      </c>
      <c r="P39" s="2">
        <f t="shared" si="7"/>
        <v>0.62300147035830655</v>
      </c>
      <c r="Q39" s="2">
        <f t="shared" si="8"/>
        <v>8.7131929385044914E-4</v>
      </c>
      <c r="R39" s="2">
        <f t="shared" si="1"/>
        <v>1.3985830456376414E-3</v>
      </c>
    </row>
    <row r="40" spans="6:18" x14ac:dyDescent="0.15">
      <c r="F40" s="1">
        <v>43329</v>
      </c>
      <c r="G40">
        <f t="shared" si="2"/>
        <v>12788055494.26277</v>
      </c>
      <c r="H40">
        <f t="shared" si="3"/>
        <v>17621363.859683573</v>
      </c>
      <c r="I40">
        <v>8000000</v>
      </c>
      <c r="J40">
        <f t="shared" si="4"/>
        <v>5.6749296363372198E-2</v>
      </c>
      <c r="K40">
        <f t="shared" si="0"/>
        <v>331696260.8881616</v>
      </c>
      <c r="L40">
        <f t="shared" si="5"/>
        <v>11023.639281258496</v>
      </c>
      <c r="M40">
        <f t="shared" si="6"/>
        <v>194251.5588329568</v>
      </c>
      <c r="O40">
        <v>20000000000</v>
      </c>
      <c r="P40" s="2">
        <f t="shared" si="7"/>
        <v>0.63940277471313844</v>
      </c>
      <c r="Q40" s="2">
        <f t="shared" si="8"/>
        <v>8.810681929841787E-4</v>
      </c>
      <c r="R40" s="2">
        <f t="shared" si="1"/>
        <v>1.377954910157312E-3</v>
      </c>
    </row>
    <row r="41" spans="6:18" x14ac:dyDescent="0.15">
      <c r="F41" s="1">
        <v>43330</v>
      </c>
      <c r="G41">
        <f t="shared" si="2"/>
        <v>13119751755.15093</v>
      </c>
      <c r="H41">
        <f t="shared" si="3"/>
        <v>17815615.418516532</v>
      </c>
      <c r="I41">
        <v>8000000</v>
      </c>
      <c r="J41">
        <f t="shared" si="4"/>
        <v>5.6130533608210721E-2</v>
      </c>
      <c r="K41">
        <f t="shared" si="0"/>
        <v>335352760.81913489</v>
      </c>
      <c r="L41">
        <f t="shared" si="5"/>
        <v>10863.385680462719</v>
      </c>
      <c r="M41">
        <f t="shared" si="6"/>
        <v>193537.90142614348</v>
      </c>
      <c r="O41">
        <v>20000000000</v>
      </c>
      <c r="P41" s="2">
        <f t="shared" si="7"/>
        <v>0.65598758775754651</v>
      </c>
      <c r="Q41" s="2">
        <f t="shared" si="8"/>
        <v>8.9078077092582663E-4</v>
      </c>
      <c r="R41" s="2">
        <f t="shared" si="1"/>
        <v>1.3579232100578401E-3</v>
      </c>
    </row>
    <row r="42" spans="6:18" x14ac:dyDescent="0.15">
      <c r="F42" s="1">
        <v>43331</v>
      </c>
      <c r="G42">
        <f t="shared" si="2"/>
        <v>13455104515.970066</v>
      </c>
      <c r="H42">
        <f t="shared" si="3"/>
        <v>18009153.319942676</v>
      </c>
      <c r="I42">
        <v>8000000</v>
      </c>
      <c r="J42">
        <f t="shared" si="4"/>
        <v>5.5527318926905683E-2</v>
      </c>
      <c r="K42">
        <f t="shared" si="0"/>
        <v>338995827.19892114</v>
      </c>
      <c r="L42">
        <f t="shared" si="5"/>
        <v>10707.700292371474</v>
      </c>
      <c r="M42">
        <f t="shared" si="6"/>
        <v>192836.61626931303</v>
      </c>
      <c r="O42">
        <v>20000000000</v>
      </c>
      <c r="P42" s="2">
        <f t="shared" si="7"/>
        <v>0.67275522579850333</v>
      </c>
      <c r="Q42" s="2">
        <f t="shared" si="8"/>
        <v>9.0045766599713376E-4</v>
      </c>
      <c r="R42" s="2">
        <f t="shared" si="1"/>
        <v>1.3384625365464341E-3</v>
      </c>
    </row>
    <row r="43" spans="6:18" x14ac:dyDescent="0.15">
      <c r="F43" s="1">
        <v>43332</v>
      </c>
      <c r="G43">
        <f t="shared" si="2"/>
        <v>13794100343.168987</v>
      </c>
      <c r="H43">
        <f t="shared" si="3"/>
        <v>18201989.936211988</v>
      </c>
      <c r="I43">
        <v>8000000</v>
      </c>
      <c r="J43">
        <f t="shared" si="4"/>
        <v>5.4939048065868176E-2</v>
      </c>
      <c r="K43">
        <f t="shared" si="0"/>
        <v>342625692.91693175</v>
      </c>
      <c r="L43">
        <f t="shared" si="5"/>
        <v>10556.391201098284</v>
      </c>
      <c r="M43">
        <f t="shared" si="6"/>
        <v>192147.32640510789</v>
      </c>
      <c r="O43">
        <v>20000000000</v>
      </c>
      <c r="P43" s="2">
        <f t="shared" si="7"/>
        <v>0.68970501715844934</v>
      </c>
      <c r="Q43" s="2">
        <f t="shared" si="8"/>
        <v>9.1009949681059943E-4</v>
      </c>
      <c r="R43" s="2">
        <f t="shared" si="1"/>
        <v>1.3195489001372855E-3</v>
      </c>
    </row>
    <row r="44" spans="6:18" x14ac:dyDescent="0.15">
      <c r="F44" s="1">
        <v>43333</v>
      </c>
      <c r="G44">
        <f t="shared" si="2"/>
        <v>14136726036.085918</v>
      </c>
      <c r="H44">
        <f t="shared" si="3"/>
        <v>18394137.262617096</v>
      </c>
      <c r="I44">
        <v>8000000</v>
      </c>
      <c r="J44">
        <f t="shared" si="4"/>
        <v>5.4365148292783827E-2</v>
      </c>
      <c r="K44">
        <f t="shared" si="0"/>
        <v>346242583.76691025</v>
      </c>
      <c r="L44">
        <f t="shared" si="5"/>
        <v>10409.277064951846</v>
      </c>
      <c r="M44">
        <f t="shared" si="6"/>
        <v>191469.67113733644</v>
      </c>
      <c r="O44">
        <v>20000000000</v>
      </c>
      <c r="P44" s="2">
        <f t="shared" si="7"/>
        <v>0.70683630180429591</v>
      </c>
      <c r="Q44" s="2">
        <f t="shared" si="8"/>
        <v>9.1970686313085483E-4</v>
      </c>
      <c r="R44" s="2">
        <f t="shared" si="1"/>
        <v>1.3011596331189807E-3</v>
      </c>
    </row>
    <row r="45" spans="6:18" x14ac:dyDescent="0.15">
      <c r="F45" s="1">
        <v>43334</v>
      </c>
      <c r="G45">
        <f t="shared" si="2"/>
        <v>14482968619.852829</v>
      </c>
      <c r="H45">
        <f t="shared" si="3"/>
        <v>18585606.933754433</v>
      </c>
      <c r="I45">
        <v>8000000</v>
      </c>
      <c r="J45">
        <f t="shared" si="4"/>
        <v>5.3805076345601568E-2</v>
      </c>
      <c r="K45">
        <f t="shared" si="0"/>
        <v>349846718.75302488</v>
      </c>
      <c r="L45">
        <f t="shared" si="5"/>
        <v>10266.186399535702</v>
      </c>
      <c r="M45">
        <f t="shared" si="6"/>
        <v>190803.30513042636</v>
      </c>
      <c r="O45">
        <v>20000000000</v>
      </c>
      <c r="P45" s="2">
        <f t="shared" si="7"/>
        <v>0.72414843099264148</v>
      </c>
      <c r="Q45" s="2">
        <f t="shared" si="8"/>
        <v>9.292803466877216E-4</v>
      </c>
      <c r="R45" s="2">
        <f t="shared" si="1"/>
        <v>1.2832732999419627E-3</v>
      </c>
    </row>
    <row r="46" spans="6:18" x14ac:dyDescent="0.15">
      <c r="F46" s="1">
        <v>43335</v>
      </c>
      <c r="G46">
        <f t="shared" si="2"/>
        <v>14832815338.605854</v>
      </c>
      <c r="H46">
        <f t="shared" si="3"/>
        <v>18776410.238884859</v>
      </c>
      <c r="I46">
        <v>8000000</v>
      </c>
      <c r="J46">
        <f t="shared" si="4"/>
        <v>5.3258316540669579E-2</v>
      </c>
      <c r="K46">
        <f t="shared" si="0"/>
        <v>353438310.37900937</v>
      </c>
      <c r="L46">
        <f t="shared" si="5"/>
        <v>10126.956918294469</v>
      </c>
      <c r="M46">
        <f t="shared" si="6"/>
        <v>190147.8975694103</v>
      </c>
      <c r="O46">
        <v>20000000000</v>
      </c>
      <c r="P46" s="2">
        <f t="shared" si="7"/>
        <v>0.74164076693029268</v>
      </c>
      <c r="Q46" s="2">
        <f t="shared" si="8"/>
        <v>9.388205119442429E-4</v>
      </c>
      <c r="R46" s="2">
        <f t="shared" si="1"/>
        <v>1.2658696147868087E-3</v>
      </c>
    </row>
    <row r="47" spans="6:18" x14ac:dyDescent="0.15">
      <c r="F47" s="1">
        <v>43336</v>
      </c>
      <c r="G47">
        <f t="shared" si="2"/>
        <v>15186253648.984863</v>
      </c>
      <c r="H47">
        <f t="shared" si="3"/>
        <v>18966558.136454269</v>
      </c>
      <c r="I47">
        <v>8000000</v>
      </c>
      <c r="J47">
        <f t="shared" si="4"/>
        <v>5.2724379025732161E-2</v>
      </c>
      <c r="K47">
        <f t="shared" si="0"/>
        <v>357017564.9214924</v>
      </c>
      <c r="L47">
        <f t="shared" si="5"/>
        <v>9991.4349252145421</v>
      </c>
      <c r="M47">
        <f t="shared" si="6"/>
        <v>189503.13137568138</v>
      </c>
      <c r="O47">
        <v>20000000000</v>
      </c>
      <c r="P47" s="2">
        <f t="shared" si="7"/>
        <v>0.75931268244924321</v>
      </c>
      <c r="Q47" s="2">
        <f t="shared" si="8"/>
        <v>9.4832790682271349E-4</v>
      </c>
      <c r="R47" s="2">
        <f t="shared" si="1"/>
        <v>1.2489293656518178E-3</v>
      </c>
    </row>
    <row r="48" spans="6:18" x14ac:dyDescent="0.15">
      <c r="F48" s="1">
        <v>43337</v>
      </c>
      <c r="G48">
        <f t="shared" si="2"/>
        <v>15543271213.906355</v>
      </c>
      <c r="H48">
        <f t="shared" si="3"/>
        <v>19156061.267829951</v>
      </c>
      <c r="I48">
        <v>8000000</v>
      </c>
      <c r="J48">
        <f t="shared" si="4"/>
        <v>5.2202798164952921E-2</v>
      </c>
      <c r="K48">
        <f t="shared" si="0"/>
        <v>360584682.68856406</v>
      </c>
      <c r="L48">
        <f t="shared" si="5"/>
        <v>9859.4747549364147</v>
      </c>
      <c r="M48">
        <f t="shared" si="6"/>
        <v>188868.70247418483</v>
      </c>
      <c r="O48">
        <v>20000000000</v>
      </c>
      <c r="P48" s="2">
        <f t="shared" si="7"/>
        <v>0.77716356069531778</v>
      </c>
      <c r="Q48" s="2">
        <f t="shared" si="8"/>
        <v>9.5780306339149758E-4</v>
      </c>
      <c r="R48" s="2">
        <f t="shared" si="1"/>
        <v>1.2324343443670519E-3</v>
      </c>
    </row>
    <row r="49" spans="6:18" x14ac:dyDescent="0.15">
      <c r="F49" s="1">
        <v>43338</v>
      </c>
      <c r="G49">
        <f t="shared" si="2"/>
        <v>15903855896.594919</v>
      </c>
      <c r="H49">
        <f t="shared" si="3"/>
        <v>19344929.970304135</v>
      </c>
      <c r="I49">
        <v>8000000</v>
      </c>
      <c r="J49">
        <f t="shared" si="4"/>
        <v>5.1693131044416876E-2</v>
      </c>
      <c r="K49">
        <f t="shared" si="0"/>
        <v>364139858.26454872</v>
      </c>
      <c r="L49">
        <f t="shared" si="5"/>
        <v>9730.9382560217819</v>
      </c>
      <c r="M49">
        <f t="shared" si="6"/>
        <v>188244.31910809499</v>
      </c>
      <c r="O49">
        <v>20000000000</v>
      </c>
      <c r="P49" s="2">
        <f t="shared" si="7"/>
        <v>0.79519279482974592</v>
      </c>
      <c r="Q49" s="2">
        <f t="shared" si="8"/>
        <v>9.6724649851520671E-4</v>
      </c>
      <c r="R49" s="2">
        <f t="shared" si="1"/>
        <v>1.2163672820027227E-3</v>
      </c>
    </row>
    <row r="50" spans="6:18" x14ac:dyDescent="0.15">
      <c r="F50" s="1">
        <v>43339</v>
      </c>
      <c r="G50">
        <f t="shared" si="2"/>
        <v>16267995754.859468</v>
      </c>
      <c r="H50">
        <f t="shared" si="3"/>
        <v>19533174.28941223</v>
      </c>
      <c r="I50">
        <v>8000000</v>
      </c>
      <c r="J50">
        <f t="shared" si="4"/>
        <v>5.119495608770764E-2</v>
      </c>
      <c r="K50">
        <f t="shared" si="0"/>
        <v>367683280.74187762</v>
      </c>
      <c r="L50">
        <f t="shared" si="5"/>
        <v>9605.6943135493057</v>
      </c>
      <c r="M50">
        <f t="shared" si="6"/>
        <v>187629.70119737476</v>
      </c>
      <c r="O50">
        <v>20000000000</v>
      </c>
      <c r="P50" s="2">
        <f t="shared" si="7"/>
        <v>0.81339978774297339</v>
      </c>
      <c r="Q50" s="2">
        <f t="shared" si="8"/>
        <v>9.7665871447061162E-4</v>
      </c>
      <c r="R50" s="2">
        <f t="shared" si="1"/>
        <v>1.2007117891936633E-3</v>
      </c>
    </row>
    <row r="51" spans="6:18" x14ac:dyDescent="0.15">
      <c r="F51" s="1">
        <v>43340</v>
      </c>
      <c r="G51">
        <f t="shared" si="2"/>
        <v>16635679035.601347</v>
      </c>
      <c r="H51">
        <f t="shared" si="3"/>
        <v>19720803.990609605</v>
      </c>
      <c r="I51">
        <v>8000000</v>
      </c>
      <c r="J51">
        <f t="shared" si="4"/>
        <v>5.0707871772173486E-2</v>
      </c>
      <c r="K51">
        <f t="shared" si="0"/>
        <v>371215133.94088697</v>
      </c>
      <c r="L51">
        <f t="shared" si="5"/>
        <v>9483.6184075953406</v>
      </c>
      <c r="M51">
        <f t="shared" si="6"/>
        <v>187024.57973792509</v>
      </c>
      <c r="O51">
        <v>20000000000</v>
      </c>
      <c r="P51" s="2">
        <f t="shared" si="7"/>
        <v>0.83178395178006737</v>
      </c>
      <c r="Q51" s="2">
        <f t="shared" si="8"/>
        <v>9.8604019953048034E-4</v>
      </c>
      <c r="R51" s="2">
        <f t="shared" si="1"/>
        <v>1.1854523009494175E-3</v>
      </c>
    </row>
    <row r="52" spans="6:18" x14ac:dyDescent="0.15">
      <c r="F52" s="1">
        <v>43341</v>
      </c>
      <c r="G52">
        <f t="shared" si="2"/>
        <v>17006894169.542234</v>
      </c>
      <c r="H52">
        <f t="shared" si="3"/>
        <v>19907828.570347529</v>
      </c>
      <c r="I52">
        <v>8000000</v>
      </c>
      <c r="J52">
        <f t="shared" si="4"/>
        <v>5.0231495437402303E-2</v>
      </c>
      <c r="K52">
        <f t="shared" si="0"/>
        <v>374735596.6183067</v>
      </c>
      <c r="L52">
        <f t="shared" si="5"/>
        <v>9364.592204495797</v>
      </c>
      <c r="M52">
        <f t="shared" si="6"/>
        <v>186428.69623831534</v>
      </c>
      <c r="O52">
        <v>20000000000</v>
      </c>
      <c r="P52" s="2">
        <f t="shared" si="7"/>
        <v>0.85034470847711174</v>
      </c>
      <c r="Q52" s="2">
        <f t="shared" si="8"/>
        <v>9.9539142851737651E-4</v>
      </c>
      <c r="R52" s="2">
        <f t="shared" si="1"/>
        <v>1.1705740255619746E-3</v>
      </c>
    </row>
    <row r="53" spans="6:18" x14ac:dyDescent="0.15">
      <c r="F53" s="1">
        <v>43342</v>
      </c>
      <c r="G53">
        <f t="shared" si="2"/>
        <v>17381629766.160542</v>
      </c>
      <c r="H53">
        <f t="shared" si="3"/>
        <v>20094257.266585846</v>
      </c>
      <c r="I53">
        <v>8000000</v>
      </c>
      <c r="J53">
        <f t="shared" si="4"/>
        <v>4.9765462178234868E-2</v>
      </c>
      <c r="K53">
        <f t="shared" si="0"/>
        <v>378244842.66514564</v>
      </c>
      <c r="L53">
        <f t="shared" si="5"/>
        <v>9248.5031780881145</v>
      </c>
      <c r="M53">
        <f t="shared" si="6"/>
        <v>185841.80219133955</v>
      </c>
      <c r="O53">
        <v>20000000000</v>
      </c>
      <c r="P53" s="2">
        <f t="shared" si="7"/>
        <v>0.86908148830802712</v>
      </c>
      <c r="Q53" s="2">
        <f t="shared" si="8"/>
        <v>1.0047128633292922E-3</v>
      </c>
      <c r="R53" s="2">
        <f t="shared" si="1"/>
        <v>1.1560628972610144E-3</v>
      </c>
    </row>
    <row r="54" spans="6:18" x14ac:dyDescent="0.15">
      <c r="F54" s="1">
        <v>43343</v>
      </c>
      <c r="G54">
        <f t="shared" si="2"/>
        <v>17759874608.825687</v>
      </c>
      <c r="H54">
        <f t="shared" si="3"/>
        <v>20280099.068777185</v>
      </c>
      <c r="I54">
        <v>8000000</v>
      </c>
      <c r="J54">
        <f t="shared" si="4"/>
        <v>4.9309423815368743E-2</v>
      </c>
      <c r="K54">
        <f t="shared" si="0"/>
        <v>381743041.29462963</v>
      </c>
      <c r="L54">
        <f t="shared" si="5"/>
        <v>9135.2442584021774</v>
      </c>
      <c r="M54">
        <f t="shared" si="6"/>
        <v>185263.65857787427</v>
      </c>
      <c r="O54">
        <v>20000000000</v>
      </c>
      <c r="P54" s="2">
        <f t="shared" si="7"/>
        <v>0.88799373044128438</v>
      </c>
      <c r="Q54" s="2">
        <f t="shared" si="8"/>
        <v>1.0140049534388593E-3</v>
      </c>
      <c r="R54" s="2">
        <f t="shared" si="1"/>
        <v>1.1419055323002721E-3</v>
      </c>
    </row>
    <row r="55" spans="6:18" x14ac:dyDescent="0.15">
      <c r="F55" s="1">
        <v>43344</v>
      </c>
      <c r="G55">
        <f t="shared" si="2"/>
        <v>18141617650.120316</v>
      </c>
      <c r="H55">
        <f t="shared" si="3"/>
        <v>20465362.727355059</v>
      </c>
      <c r="I55">
        <v>8000000</v>
      </c>
      <c r="J55">
        <f t="shared" si="4"/>
        <v>4.8863047937251929E-2</v>
      </c>
      <c r="K55">
        <f t="shared" si="0"/>
        <v>385230357.22080141</v>
      </c>
      <c r="L55">
        <f t="shared" si="5"/>
        <v>9024.7135055100589</v>
      </c>
      <c r="M55">
        <f t="shared" si="6"/>
        <v>184694.03540072354</v>
      </c>
      <c r="O55">
        <v>20000000000</v>
      </c>
      <c r="P55" s="2">
        <f t="shared" si="7"/>
        <v>0.90708088250601582</v>
      </c>
      <c r="Q55" s="2">
        <f t="shared" si="8"/>
        <v>1.0232681363677529E-3</v>
      </c>
      <c r="R55" s="2">
        <f t="shared" si="1"/>
        <v>1.1280891881887574E-3</v>
      </c>
    </row>
    <row r="56" spans="6:18" x14ac:dyDescent="0.15">
      <c r="F56" s="1">
        <v>43345</v>
      </c>
      <c r="G56">
        <f t="shared" si="2"/>
        <v>18526848007.341118</v>
      </c>
      <c r="H56">
        <f t="shared" si="3"/>
        <v>20650056.762755781</v>
      </c>
      <c r="I56">
        <v>8000000</v>
      </c>
      <c r="J56">
        <f t="shared" si="4"/>
        <v>4.8426017007545875E-2</v>
      </c>
      <c r="K56">
        <f t="shared" si="0"/>
        <v>388706950.8283444</v>
      </c>
      <c r="L56">
        <f t="shared" si="5"/>
        <v>8916.8138064600553</v>
      </c>
      <c r="M56">
        <f t="shared" si="6"/>
        <v>184132.71124632473</v>
      </c>
      <c r="O56">
        <v>20000000000</v>
      </c>
      <c r="P56" s="2">
        <f t="shared" si="7"/>
        <v>0.92634240036705584</v>
      </c>
      <c r="Q56" s="2">
        <f t="shared" si="8"/>
        <v>1.032502838137789E-3</v>
      </c>
      <c r="R56" s="2">
        <f t="shared" si="1"/>
        <v>1.114601725807507E-3</v>
      </c>
    </row>
    <row r="57" spans="6:18" x14ac:dyDescent="0.15">
      <c r="F57" s="1">
        <v>43346</v>
      </c>
      <c r="G57">
        <f t="shared" si="2"/>
        <v>18915554958.169464</v>
      </c>
      <c r="H57">
        <f t="shared" si="3"/>
        <v>20834189.474002108</v>
      </c>
      <c r="I57">
        <v>8000000</v>
      </c>
      <c r="J57">
        <f t="shared" si="4"/>
        <v>4.7998027532957149E-2</v>
      </c>
      <c r="K57">
        <f t="shared" si="0"/>
        <v>392172978.33415759</v>
      </c>
      <c r="L57">
        <f t="shared" si="5"/>
        <v>8811.4525934134454</v>
      </c>
      <c r="M57">
        <f t="shared" si="6"/>
        <v>183579.47287236311</v>
      </c>
      <c r="O57">
        <v>20000000000</v>
      </c>
      <c r="P57" s="2">
        <f t="shared" si="7"/>
        <v>0.94577774790847324</v>
      </c>
      <c r="Q57" s="2">
        <f t="shared" si="8"/>
        <v>1.0417094737001054E-3</v>
      </c>
      <c r="R57" s="2">
        <f t="shared" si="1"/>
        <v>1.1014315741766805E-3</v>
      </c>
    </row>
    <row r="58" spans="6:18" x14ac:dyDescent="0.15">
      <c r="F58" s="1">
        <v>43347</v>
      </c>
      <c r="G58">
        <f t="shared" si="2"/>
        <v>19307727936.50362</v>
      </c>
      <c r="H58">
        <f t="shared" si="3"/>
        <v>21017768.94687447</v>
      </c>
      <c r="I58">
        <v>8000000</v>
      </c>
      <c r="J58">
        <f t="shared" si="4"/>
        <v>4.7578789286705336E-2</v>
      </c>
      <c r="K58">
        <f t="shared" si="0"/>
        <v>395628591.94116682</v>
      </c>
      <c r="L58">
        <f t="shared" si="5"/>
        <v>8708.5415812754673</v>
      </c>
      <c r="M58">
        <f t="shared" si="6"/>
        <v>183034.11481949675</v>
      </c>
      <c r="O58">
        <v>20000000000</v>
      </c>
      <c r="P58" s="2">
        <f t="shared" si="7"/>
        <v>0.96538639682518101</v>
      </c>
      <c r="Q58" s="2">
        <f t="shared" si="8"/>
        <v>1.0508884473437235E-3</v>
      </c>
      <c r="R58" s="2">
        <f t="shared" si="1"/>
        <v>1.0885676976594334E-3</v>
      </c>
    </row>
    <row r="59" spans="6:18" x14ac:dyDescent="0.15">
      <c r="F59" s="1">
        <v>43348</v>
      </c>
      <c r="G59">
        <f t="shared" si="2"/>
        <v>19703356528.444786</v>
      </c>
      <c r="H59">
        <f t="shared" si="3"/>
        <v>21200803.061693966</v>
      </c>
      <c r="I59">
        <v>8000000</v>
      </c>
      <c r="J59">
        <f t="shared" si="4"/>
        <v>4.7168024583314913E-2</v>
      </c>
      <c r="K59">
        <f t="shared" si="0"/>
        <v>399073939.98482794</v>
      </c>
      <c r="L59">
        <f t="shared" si="5"/>
        <v>8607.9965232674494</v>
      </c>
      <c r="M59">
        <f t="shared" si="6"/>
        <v>182496.43904553974</v>
      </c>
      <c r="O59">
        <v>20000000000</v>
      </c>
      <c r="P59" s="2">
        <f t="shared" si="7"/>
        <v>0.98516782642223932</v>
      </c>
      <c r="Q59" s="2">
        <f t="shared" si="8"/>
        <v>1.0600401530846983E-3</v>
      </c>
      <c r="R59" s="2">
        <f t="shared" si="1"/>
        <v>1.0759995654084312E-3</v>
      </c>
    </row>
    <row r="60" spans="6:18" x14ac:dyDescent="0.15">
      <c r="F60" s="1">
        <v>43349</v>
      </c>
      <c r="G60">
        <f t="shared" si="2"/>
        <v>20102430468.429615</v>
      </c>
      <c r="H60">
        <f t="shared" si="3"/>
        <v>21383299.500739507</v>
      </c>
      <c r="I60">
        <v>8000000</v>
      </c>
      <c r="J60">
        <f t="shared" si="4"/>
        <v>4.6765467600798263E-2</v>
      </c>
      <c r="K60">
        <f t="shared" si="0"/>
        <v>402509167.07274395</v>
      </c>
      <c r="L60">
        <f t="shared" si="5"/>
        <v>8509.7369830265907</v>
      </c>
      <c r="M60">
        <f t="shared" si="6"/>
        <v>181966.25458057717</v>
      </c>
      <c r="O60">
        <v>20000000000</v>
      </c>
      <c r="P60" s="2">
        <f t="shared" si="7"/>
        <v>1.0051215234214808</v>
      </c>
      <c r="Q60" s="2">
        <f t="shared" si="8"/>
        <v>1.0691649750369755E-3</v>
      </c>
      <c r="R60" s="2">
        <f t="shared" si="1"/>
        <v>1.0637171228783239E-3</v>
      </c>
    </row>
    <row r="61" spans="6:18" x14ac:dyDescent="0.15">
      <c r="F61" s="1">
        <v>43350</v>
      </c>
      <c r="G61">
        <f t="shared" si="2"/>
        <v>20504939635.502357</v>
      </c>
      <c r="H61">
        <f t="shared" si="3"/>
        <v>21565265.755320083</v>
      </c>
      <c r="I61">
        <v>8000000</v>
      </c>
      <c r="J61">
        <f t="shared" si="4"/>
        <v>4.637086374663861E-2</v>
      </c>
      <c r="K61">
        <f t="shared" si="0"/>
        <v>405934414.21779013</v>
      </c>
      <c r="L61">
        <f t="shared" si="5"/>
        <v>8413.6861219457078</v>
      </c>
      <c r="M61">
        <f t="shared" si="6"/>
        <v>181443.37720160777</v>
      </c>
      <c r="O61">
        <v>20000000000</v>
      </c>
      <c r="P61" s="2">
        <f t="shared" si="7"/>
        <v>1.025246981775118</v>
      </c>
      <c r="Q61" s="2">
        <f t="shared" si="8"/>
        <v>1.0782632877660043E-3</v>
      </c>
      <c r="R61" s="2">
        <f t="shared" si="1"/>
        <v>1.0517107652432134E-3</v>
      </c>
    </row>
    <row r="62" spans="6:18" x14ac:dyDescent="0.15">
      <c r="F62" s="1">
        <v>43351</v>
      </c>
      <c r="G62">
        <f t="shared" si="2"/>
        <v>20910874049.720146</v>
      </c>
      <c r="H62">
        <f t="shared" si="3"/>
        <v>21746709.132521693</v>
      </c>
      <c r="I62">
        <v>8000000</v>
      </c>
      <c r="J62">
        <f t="shared" si="4"/>
        <v>4.5983969064290406E-2</v>
      </c>
      <c r="K62">
        <f t="shared" si="0"/>
        <v>409349818.96511453</v>
      </c>
      <c r="L62">
        <f t="shared" si="5"/>
        <v>8319.7705005784701</v>
      </c>
      <c r="M62">
        <f t="shared" si="6"/>
        <v>180927.62912541453</v>
      </c>
      <c r="O62">
        <v>20000000000</v>
      </c>
      <c r="P62" s="2">
        <f t="shared" si="7"/>
        <v>1.0455437024860073</v>
      </c>
      <c r="Q62" s="2">
        <f t="shared" si="8"/>
        <v>1.0873354566260846E-3</v>
      </c>
      <c r="R62" s="2">
        <f t="shared" si="1"/>
        <v>1.039971312572309E-3</v>
      </c>
    </row>
    <row r="63" spans="6:18" x14ac:dyDescent="0.15">
      <c r="F63" s="1">
        <v>43352</v>
      </c>
      <c r="G63">
        <f t="shared" si="2"/>
        <v>21320223868.685261</v>
      </c>
      <c r="H63">
        <f t="shared" si="3"/>
        <v>21927636.761647109</v>
      </c>
      <c r="I63">
        <v>8000000</v>
      </c>
      <c r="J63">
        <f t="shared" si="4"/>
        <v>4.5604549677193913E-2</v>
      </c>
      <c r="K63">
        <f t="shared" si="0"/>
        <v>412755515.5133577</v>
      </c>
      <c r="L63">
        <f t="shared" si="5"/>
        <v>8227.9198930378989</v>
      </c>
      <c r="M63">
        <f t="shared" si="6"/>
        <v>180418.83871846556</v>
      </c>
      <c r="O63">
        <v>20000000000</v>
      </c>
      <c r="P63" s="2">
        <f t="shared" si="7"/>
        <v>1.0660111934342631</v>
      </c>
      <c r="Q63" s="2">
        <f t="shared" si="8"/>
        <v>1.0963818380823555E-3</v>
      </c>
      <c r="R63" s="2">
        <f t="shared" si="1"/>
        <v>1.0284899866297372E-3</v>
      </c>
    </row>
    <row r="64" spans="6:18" x14ac:dyDescent="0.15">
      <c r="F64" s="1">
        <v>43353</v>
      </c>
      <c r="G64">
        <f t="shared" si="2"/>
        <v>21732979384.19862</v>
      </c>
      <c r="H64">
        <f t="shared" si="3"/>
        <v>22108055.600365575</v>
      </c>
      <c r="I64">
        <v>8000000</v>
      </c>
      <c r="J64">
        <f t="shared" si="4"/>
        <v>4.5232381267553141E-2</v>
      </c>
      <c r="K64">
        <f t="shared" si="0"/>
        <v>416151634.83041114</v>
      </c>
      <c r="L64">
        <f t="shared" si="5"/>
        <v>8138.0671134081731</v>
      </c>
      <c r="M64">
        <f t="shared" si="6"/>
        <v>179916.84022273461</v>
      </c>
      <c r="O64">
        <v>20000000000</v>
      </c>
      <c r="P64" s="2">
        <f t="shared" si="7"/>
        <v>1.086648969209931</v>
      </c>
      <c r="Q64" s="2">
        <f t="shared" si="8"/>
        <v>1.1054027800182788E-3</v>
      </c>
      <c r="R64" s="2">
        <f t="shared" si="1"/>
        <v>1.0172583891760218E-3</v>
      </c>
    </row>
    <row r="65" spans="6:18" x14ac:dyDescent="0.15">
      <c r="F65" s="1">
        <v>43354</v>
      </c>
      <c r="G65">
        <f t="shared" si="2"/>
        <v>22149131019.02903</v>
      </c>
      <c r="H65">
        <f t="shared" si="3"/>
        <v>22287972.44058831</v>
      </c>
      <c r="I65">
        <v>8000000</v>
      </c>
      <c r="J65">
        <f t="shared" si="4"/>
        <v>4.4867248587355281E-2</v>
      </c>
      <c r="K65">
        <f t="shared" si="0"/>
        <v>419538304.7640155</v>
      </c>
      <c r="L65">
        <f t="shared" si="5"/>
        <v>8050.147853273339</v>
      </c>
      <c r="M65">
        <f t="shared" si="6"/>
        <v>179421.47349641746</v>
      </c>
      <c r="O65">
        <v>20000000000</v>
      </c>
      <c r="P65" s="2">
        <f t="shared" si="7"/>
        <v>1.1074565509514516</v>
      </c>
      <c r="Q65" s="2">
        <f t="shared" si="8"/>
        <v>1.1143986220294156E-3</v>
      </c>
      <c r="R65" s="2">
        <f t="shared" si="1"/>
        <v>1.0062684816591675E-3</v>
      </c>
    </row>
    <row r="66" spans="6:18" x14ac:dyDescent="0.15">
      <c r="F66" s="1">
        <v>43355</v>
      </c>
      <c r="G66">
        <f t="shared" si="2"/>
        <v>22568669323.793045</v>
      </c>
      <c r="H66">
        <f t="shared" si="3"/>
        <v>22467393.914084729</v>
      </c>
      <c r="I66">
        <v>8000000</v>
      </c>
      <c r="J66">
        <f t="shared" si="4"/>
        <v>4.4508944999317568E-2</v>
      </c>
      <c r="K66">
        <f t="shared" si="0"/>
        <v>422915650.14747745</v>
      </c>
      <c r="L66">
        <f t="shared" si="5"/>
        <v>7964.1005295419718</v>
      </c>
      <c r="M66">
        <f t="shared" si="6"/>
        <v>178932.58376859035</v>
      </c>
      <c r="O66">
        <v>20000000000</v>
      </c>
      <c r="P66" s="2">
        <f t="shared" si="7"/>
        <v>1.1284334661896522</v>
      </c>
      <c r="Q66" s="2">
        <f t="shared" si="8"/>
        <v>1.1233696957042363E-3</v>
      </c>
      <c r="R66" s="2">
        <f t="shared" si="1"/>
        <v>9.9551256619274638E-4</v>
      </c>
    </row>
    <row r="67" spans="6:18" x14ac:dyDescent="0.15">
      <c r="F67" s="1">
        <v>43356</v>
      </c>
      <c r="G67">
        <f t="shared" si="2"/>
        <v>22991584973.940521</v>
      </c>
      <c r="H67">
        <f t="shared" si="3"/>
        <v>22646326.49785332</v>
      </c>
      <c r="I67">
        <v>8000000</v>
      </c>
      <c r="J67">
        <f t="shared" si="4"/>
        <v>4.4157272045635791E-2</v>
      </c>
      <c r="K67">
        <f t="shared" si="0"/>
        <v>426283792.90076852</v>
      </c>
      <c r="L67">
        <f t="shared" si="5"/>
        <v>7879.8661418154406</v>
      </c>
      <c r="M67">
        <f t="shared" si="6"/>
        <v>178450.0214069323</v>
      </c>
      <c r="O67">
        <v>20000000000</v>
      </c>
      <c r="P67" s="2">
        <f t="shared" si="7"/>
        <v>1.149579248697026</v>
      </c>
      <c r="Q67" s="2">
        <f t="shared" si="8"/>
        <v>1.1323163248926659E-3</v>
      </c>
      <c r="R67" s="2">
        <f t="shared" si="1"/>
        <v>9.8498326772693007E-4</v>
      </c>
    </row>
    <row r="68" spans="6:18" x14ac:dyDescent="0.15">
      <c r="F68" s="1">
        <v>43357</v>
      </c>
      <c r="G68">
        <f t="shared" si="2"/>
        <v>23417868766.84129</v>
      </c>
      <c r="H68">
        <f t="shared" si="3"/>
        <v>22824776.519260254</v>
      </c>
      <c r="I68">
        <v>8000000</v>
      </c>
      <c r="J68">
        <f t="shared" si="4"/>
        <v>4.3812039042580263E-2</v>
      </c>
      <c r="K68">
        <f t="shared" si="0"/>
        <v>429642852.12725204</v>
      </c>
      <c r="L68">
        <f t="shared" si="5"/>
        <v>7797.3881386094945</v>
      </c>
      <c r="M68">
        <f t="shared" si="6"/>
        <v>177973.64169769251</v>
      </c>
      <c r="O68">
        <v>20000000000</v>
      </c>
      <c r="P68" s="2">
        <f t="shared" si="7"/>
        <v>1.1708934383420644</v>
      </c>
      <c r="Q68" s="2">
        <f t="shared" si="8"/>
        <v>1.1412388259630128E-3</v>
      </c>
      <c r="R68" s="2">
        <f t="shared" si="1"/>
        <v>9.7467351732618689E-4</v>
      </c>
    </row>
    <row r="69" spans="6:18" x14ac:dyDescent="0.15">
      <c r="F69" s="1">
        <v>43358</v>
      </c>
      <c r="G69">
        <f t="shared" si="2"/>
        <v>23847511618.96854</v>
      </c>
      <c r="H69">
        <f t="shared" si="3"/>
        <v>23002750.160957947</v>
      </c>
      <c r="I69">
        <v>8000000</v>
      </c>
      <c r="J69">
        <f t="shared" si="4"/>
        <v>4.3473062699140953E-2</v>
      </c>
      <c r="K69">
        <f t="shared" ref="K69:K101" si="9">I69/0.51*1.2/J69</f>
        <v>432992944.20626742</v>
      </c>
      <c r="L69">
        <f t="shared" si="5"/>
        <v>7716.612291795288</v>
      </c>
      <c r="M69">
        <f t="shared" si="6"/>
        <v>177503.30463714423</v>
      </c>
      <c r="O69">
        <v>20000000000</v>
      </c>
      <c r="P69" s="2">
        <f t="shared" si="7"/>
        <v>1.1923755809484271</v>
      </c>
      <c r="Q69" s="2">
        <f t="shared" si="8"/>
        <v>1.1501375080478974E-3</v>
      </c>
      <c r="R69" s="2">
        <f t="shared" ref="R69:R101" si="10">H69/G69</f>
        <v>9.6457653647441099E-4</v>
      </c>
    </row>
    <row r="70" spans="6:18" x14ac:dyDescent="0.15">
      <c r="F70" s="1">
        <v>43359</v>
      </c>
      <c r="G70">
        <f t="shared" ref="G70:G101" si="11">G69+K69</f>
        <v>24280504563.174809</v>
      </c>
      <c r="H70">
        <f t="shared" ref="H70:H101" si="12">H69+M69</f>
        <v>23180253.465595093</v>
      </c>
      <c r="I70">
        <v>8000000</v>
      </c>
      <c r="J70">
        <f t="shared" ref="J70:J101" si="13">J69/H70*H69</f>
        <v>4.3140166758065562E-2</v>
      </c>
      <c r="K70">
        <f t="shared" si="9"/>
        <v>436334182.88179016</v>
      </c>
      <c r="L70">
        <f t="shared" ref="L70:L101" si="14">I70*H70/G70</f>
        <v>7637.4865786773089</v>
      </c>
      <c r="M70">
        <f t="shared" ref="M70:M101" si="15">L70/J70</f>
        <v>177038.87473382079</v>
      </c>
      <c r="O70">
        <v>20000000000</v>
      </c>
      <c r="P70" s="2">
        <f t="shared" ref="P70:P101" si="16">G70/O70</f>
        <v>1.2140252281587405</v>
      </c>
      <c r="Q70" s="2">
        <f t="shared" ref="Q70:Q101" si="17">H70/O70</f>
        <v>1.1590126732797547E-3</v>
      </c>
      <c r="R70" s="2">
        <f t="shared" si="10"/>
        <v>9.5468582233466351E-4</v>
      </c>
    </row>
    <row r="71" spans="6:18" x14ac:dyDescent="0.15">
      <c r="F71" s="1">
        <v>43360</v>
      </c>
      <c r="G71">
        <f t="shared" si="11"/>
        <v>24716838746.056599</v>
      </c>
      <c r="H71">
        <f t="shared" si="12"/>
        <v>23357292.340328913</v>
      </c>
      <c r="I71">
        <v>8000000</v>
      </c>
      <c r="J71">
        <f t="shared" si="13"/>
        <v>4.2813181657763918E-2</v>
      </c>
      <c r="K71">
        <f t="shared" si="9"/>
        <v>439666679.34736794</v>
      </c>
      <c r="L71">
        <f t="shared" si="14"/>
        <v>7559.9610711723108</v>
      </c>
      <c r="M71">
        <f t="shared" si="15"/>
        <v>176580.22082087788</v>
      </c>
      <c r="O71">
        <v>20000000000</v>
      </c>
      <c r="P71" s="2">
        <f t="shared" si="16"/>
        <v>1.23584193730283</v>
      </c>
      <c r="Q71" s="2">
        <f t="shared" si="17"/>
        <v>1.1678646170164458E-3</v>
      </c>
      <c r="R71" s="2">
        <f t="shared" si="10"/>
        <v>9.4499513389653873E-4</v>
      </c>
    </row>
    <row r="72" spans="6:18" x14ac:dyDescent="0.15">
      <c r="F72" s="1">
        <v>43361</v>
      </c>
      <c r="G72">
        <f t="shared" si="11"/>
        <v>25156505425.403965</v>
      </c>
      <c r="H72">
        <f t="shared" si="12"/>
        <v>23533872.561149791</v>
      </c>
      <c r="I72">
        <v>8000000</v>
      </c>
      <c r="J72">
        <f t="shared" si="13"/>
        <v>4.2491944213670148E-2</v>
      </c>
      <c r="K72">
        <f t="shared" si="9"/>
        <v>442990542.32752562</v>
      </c>
      <c r="L72">
        <f t="shared" si="14"/>
        <v>7483.9878315958522</v>
      </c>
      <c r="M72">
        <f t="shared" si="15"/>
        <v>176127.21587797263</v>
      </c>
      <c r="O72">
        <v>20000000000</v>
      </c>
      <c r="P72" s="2">
        <f t="shared" si="16"/>
        <v>1.2578252712701983</v>
      </c>
      <c r="Q72" s="2">
        <f t="shared" si="17"/>
        <v>1.1766936280574896E-3</v>
      </c>
      <c r="R72" s="2">
        <f t="shared" si="10"/>
        <v>9.3549847894948163E-4</v>
      </c>
    </row>
    <row r="73" spans="6:18" x14ac:dyDescent="0.15">
      <c r="F73" s="1">
        <v>43362</v>
      </c>
      <c r="G73">
        <f t="shared" si="11"/>
        <v>25599495967.731491</v>
      </c>
      <c r="H73">
        <f t="shared" si="12"/>
        <v>23709999.777027763</v>
      </c>
      <c r="I73">
        <v>8000000</v>
      </c>
      <c r="J73">
        <f t="shared" si="13"/>
        <v>4.2176297317762249E-2</v>
      </c>
      <c r="K73">
        <f t="shared" si="9"/>
        <v>446305878.15581685</v>
      </c>
      <c r="L73">
        <f t="shared" si="14"/>
        <v>7409.5208146018294</v>
      </c>
      <c r="M73">
        <f t="shared" si="15"/>
        <v>175679.73686209202</v>
      </c>
      <c r="O73">
        <v>20000000000</v>
      </c>
      <c r="P73" s="2">
        <f t="shared" si="16"/>
        <v>1.2799747983865746</v>
      </c>
      <c r="Q73" s="2">
        <f t="shared" si="17"/>
        <v>1.1854999888513882E-3</v>
      </c>
      <c r="R73" s="2">
        <f t="shared" si="10"/>
        <v>9.2619010182522883E-4</v>
      </c>
    </row>
    <row r="74" spans="6:18" x14ac:dyDescent="0.15">
      <c r="F74" s="1">
        <v>43363</v>
      </c>
      <c r="G74">
        <f t="shared" si="11"/>
        <v>26045801845.887306</v>
      </c>
      <c r="H74">
        <f t="shared" si="12"/>
        <v>23885679.513889857</v>
      </c>
      <c r="I74">
        <v>8000000</v>
      </c>
      <c r="J74">
        <f t="shared" si="13"/>
        <v>4.1866089655037263E-2</v>
      </c>
      <c r="K74">
        <f t="shared" si="9"/>
        <v>449612790.84969157</v>
      </c>
      <c r="L74">
        <f t="shared" si="14"/>
        <v>7336.5157748557349</v>
      </c>
      <c r="M74">
        <f t="shared" si="15"/>
        <v>175237.66454680148</v>
      </c>
      <c r="O74">
        <v>20000000000</v>
      </c>
      <c r="P74" s="2">
        <f t="shared" si="16"/>
        <v>1.3022900922943652</v>
      </c>
      <c r="Q74" s="2">
        <f t="shared" si="17"/>
        <v>1.1942839756944928E-3</v>
      </c>
      <c r="R74" s="2">
        <f t="shared" si="10"/>
        <v>9.170644718569669E-4</v>
      </c>
    </row>
    <row r="75" spans="6:18" x14ac:dyDescent="0.15">
      <c r="F75" s="1">
        <v>43364</v>
      </c>
      <c r="G75">
        <f t="shared" si="11"/>
        <v>26495414636.737</v>
      </c>
      <c r="H75">
        <f t="shared" si="12"/>
        <v>24060917.178436659</v>
      </c>
      <c r="I75">
        <v>8000000</v>
      </c>
      <c r="J75">
        <f t="shared" si="13"/>
        <v>4.1561175435830738E-2</v>
      </c>
      <c r="K75">
        <f t="shared" si="9"/>
        <v>452911382.18233728</v>
      </c>
      <c r="L75">
        <f t="shared" si="14"/>
        <v>7264.9301800546855</v>
      </c>
      <c r="M75">
        <f t="shared" si="15"/>
        <v>174800.8833694208</v>
      </c>
      <c r="O75">
        <v>20000000000</v>
      </c>
      <c r="P75" s="2">
        <f t="shared" si="16"/>
        <v>1.32477073183685</v>
      </c>
      <c r="Q75" s="2">
        <f t="shared" si="17"/>
        <v>1.203045858921833E-3</v>
      </c>
      <c r="R75" s="2">
        <f t="shared" si="10"/>
        <v>9.0811627250683561E-4</v>
      </c>
    </row>
    <row r="76" spans="6:18" x14ac:dyDescent="0.15">
      <c r="F76" s="1">
        <v>43365</v>
      </c>
      <c r="G76">
        <f t="shared" si="11"/>
        <v>26948326018.919338</v>
      </c>
      <c r="H76">
        <f t="shared" si="12"/>
        <v>24235718.061806079</v>
      </c>
      <c r="I76">
        <v>8000000</v>
      </c>
      <c r="J76">
        <f t="shared" si="13"/>
        <v>4.1261414142951876E-2</v>
      </c>
      <c r="K76">
        <f t="shared" si="9"/>
        <v>456201751.75164396</v>
      </c>
      <c r="L76">
        <f t="shared" si="14"/>
        <v>7194.723128936811</v>
      </c>
      <c r="M76">
        <f t="shared" si="15"/>
        <v>174369.28128566788</v>
      </c>
      <c r="O76">
        <v>20000000000</v>
      </c>
      <c r="P76" s="2">
        <f t="shared" si="16"/>
        <v>1.347416300945967</v>
      </c>
      <c r="Q76" s="2">
        <f t="shared" si="17"/>
        <v>1.2117859030903039E-3</v>
      </c>
      <c r="R76" s="2">
        <f t="shared" si="10"/>
        <v>8.9934039111710148E-4</v>
      </c>
    </row>
    <row r="77" spans="6:18" x14ac:dyDescent="0.15">
      <c r="F77" s="1">
        <v>43366</v>
      </c>
      <c r="G77">
        <f t="shared" si="11"/>
        <v>27404527770.670982</v>
      </c>
      <c r="H77">
        <f t="shared" si="12"/>
        <v>24410087.343091749</v>
      </c>
      <c r="I77">
        <v>8000000</v>
      </c>
      <c r="J77">
        <f t="shared" si="13"/>
        <v>4.0966670292681584E-2</v>
      </c>
      <c r="K77">
        <f t="shared" si="9"/>
        <v>459483997.04643309</v>
      </c>
      <c r="L77">
        <f t="shared" si="14"/>
        <v>7125.8552739495963</v>
      </c>
      <c r="M77">
        <f t="shared" si="15"/>
        <v>173942.7496313407</v>
      </c>
      <c r="O77">
        <v>20000000000</v>
      </c>
      <c r="P77" s="2">
        <f t="shared" si="16"/>
        <v>1.3702263885335491</v>
      </c>
      <c r="Q77" s="2">
        <f t="shared" si="17"/>
        <v>1.2205043671545874E-3</v>
      </c>
      <c r="R77" s="2">
        <f t="shared" si="10"/>
        <v>8.907319092436995E-4</v>
      </c>
    </row>
    <row r="78" spans="6:18" x14ac:dyDescent="0.15">
      <c r="F78" s="1">
        <v>43367</v>
      </c>
      <c r="G78">
        <f t="shared" si="11"/>
        <v>27864011767.717415</v>
      </c>
      <c r="H78">
        <f t="shared" si="12"/>
        <v>24584030.09272309</v>
      </c>
      <c r="I78">
        <v>8000000</v>
      </c>
      <c r="J78">
        <f t="shared" si="13"/>
        <v>4.0676813208750544E-2</v>
      </c>
      <c r="K78">
        <f t="shared" si="9"/>
        <v>462758213.51008189</v>
      </c>
      <c r="L78">
        <f t="shared" si="14"/>
        <v>7058.2887482715078</v>
      </c>
      <c r="M78">
        <f t="shared" si="15"/>
        <v>173521.18299063563</v>
      </c>
      <c r="O78">
        <v>20000000000</v>
      </c>
      <c r="P78" s="2">
        <f t="shared" si="16"/>
        <v>1.3932005883858707</v>
      </c>
      <c r="Q78" s="2">
        <f t="shared" si="17"/>
        <v>1.2292015046361546E-3</v>
      </c>
      <c r="R78" s="2">
        <f t="shared" si="10"/>
        <v>8.8228609353393854E-4</v>
      </c>
    </row>
    <row r="79" spans="6:18" x14ac:dyDescent="0.15">
      <c r="F79" s="1">
        <v>43368</v>
      </c>
      <c r="G79">
        <f t="shared" si="11"/>
        <v>28326769981.227497</v>
      </c>
      <c r="H79">
        <f t="shared" si="12"/>
        <v>24757551.275713727</v>
      </c>
      <c r="I79">
        <v>8000000</v>
      </c>
      <c r="J79">
        <f t="shared" si="13"/>
        <v>4.0391716808477897E-2</v>
      </c>
      <c r="K79">
        <f t="shared" si="9"/>
        <v>466024494.60167032</v>
      </c>
      <c r="L79">
        <f t="shared" si="14"/>
        <v>6991.9870969039857</v>
      </c>
      <c r="M79">
        <f t="shared" si="15"/>
        <v>173104.47907072926</v>
      </c>
      <c r="O79">
        <v>20000000000</v>
      </c>
      <c r="P79" s="2">
        <f t="shared" si="16"/>
        <v>1.4163384990613748</v>
      </c>
      <c r="Q79" s="2">
        <f t="shared" si="17"/>
        <v>1.2378775637856864E-3</v>
      </c>
      <c r="R79" s="2">
        <f t="shared" si="10"/>
        <v>8.7399838711299819E-4</v>
      </c>
    </row>
    <row r="80" spans="6:18" x14ac:dyDescent="0.15">
      <c r="F80" s="1">
        <v>43369</v>
      </c>
      <c r="G80">
        <f t="shared" si="11"/>
        <v>28792794475.829166</v>
      </c>
      <c r="H80">
        <f t="shared" si="12"/>
        <v>24930655.754784457</v>
      </c>
      <c r="I80">
        <v>8000000</v>
      </c>
      <c r="J80">
        <f t="shared" si="13"/>
        <v>4.0111259400310358E-2</v>
      </c>
      <c r="K80">
        <f t="shared" si="9"/>
        <v>469282931.85476643</v>
      </c>
      <c r="L80">
        <f t="shared" si="14"/>
        <v>6926.9152115715951</v>
      </c>
      <c r="M80">
        <f t="shared" si="15"/>
        <v>172692.53858227146</v>
      </c>
      <c r="O80">
        <v>20000000000</v>
      </c>
      <c r="P80" s="2">
        <f t="shared" si="16"/>
        <v>1.4396397237914582</v>
      </c>
      <c r="Q80" s="2">
        <f t="shared" si="17"/>
        <v>1.2465327877392229E-3</v>
      </c>
      <c r="R80" s="2">
        <f t="shared" si="10"/>
        <v>8.6586440144644948E-4</v>
      </c>
    </row>
    <row r="81" spans="6:18" x14ac:dyDescent="0.15">
      <c r="F81" s="1">
        <v>43370</v>
      </c>
      <c r="G81">
        <f t="shared" si="11"/>
        <v>29262077407.683933</v>
      </c>
      <c r="H81">
        <f t="shared" si="12"/>
        <v>25103348.29336673</v>
      </c>
      <c r="I81">
        <v>8000000</v>
      </c>
      <c r="J81">
        <f t="shared" si="13"/>
        <v>3.9835323492055368E-2</v>
      </c>
      <c r="K81">
        <f t="shared" si="9"/>
        <v>472533614.93396205</v>
      </c>
      <c r="L81">
        <f t="shared" si="14"/>
        <v>6863.0392691873167</v>
      </c>
      <c r="M81">
        <f t="shared" si="15"/>
        <v>172285.26512546232</v>
      </c>
      <c r="O81">
        <v>20000000000</v>
      </c>
      <c r="P81" s="2">
        <f t="shared" si="16"/>
        <v>1.4631038703841968</v>
      </c>
      <c r="Q81" s="2">
        <f t="shared" si="17"/>
        <v>1.2551674146683365E-3</v>
      </c>
      <c r="R81" s="2">
        <f t="shared" si="10"/>
        <v>8.5787990864841462E-4</v>
      </c>
    </row>
    <row r="82" spans="6:18" x14ac:dyDescent="0.15">
      <c r="F82" s="1">
        <v>43371</v>
      </c>
      <c r="G82">
        <f t="shared" si="11"/>
        <v>29734611022.617897</v>
      </c>
      <c r="H82">
        <f t="shared" si="12"/>
        <v>25275633.558492191</v>
      </c>
      <c r="I82">
        <v>8000000</v>
      </c>
      <c r="J82">
        <f t="shared" si="13"/>
        <v>3.9563795609151665E-2</v>
      </c>
      <c r="K82">
        <f t="shared" si="9"/>
        <v>475776631.68926477</v>
      </c>
      <c r="L82">
        <f t="shared" si="14"/>
        <v>6800.3266736574578</v>
      </c>
      <c r="M82">
        <f t="shared" si="15"/>
        <v>171882.56508140604</v>
      </c>
      <c r="O82">
        <v>20000000000</v>
      </c>
      <c r="P82" s="2">
        <f t="shared" si="16"/>
        <v>1.4867305511308948</v>
      </c>
      <c r="Q82" s="2">
        <f t="shared" si="17"/>
        <v>1.2637816779246095E-3</v>
      </c>
      <c r="R82" s="2">
        <f t="shared" si="10"/>
        <v>8.5004083420718221E-4</v>
      </c>
    </row>
    <row r="83" spans="6:18" x14ac:dyDescent="0.15">
      <c r="F83" s="1">
        <v>43372</v>
      </c>
      <c r="G83">
        <f t="shared" si="11"/>
        <v>30210387654.307163</v>
      </c>
      <c r="H83">
        <f t="shared" si="12"/>
        <v>25447516.123573598</v>
      </c>
      <c r="I83">
        <v>8000000</v>
      </c>
      <c r="J83">
        <f t="shared" si="13"/>
        <v>3.9296566122366594E-2</v>
      </c>
      <c r="K83">
        <f t="shared" si="9"/>
        <v>479012068.20844418</v>
      </c>
      <c r="L83">
        <f t="shared" si="14"/>
        <v>6738.7460008168382</v>
      </c>
      <c r="M83">
        <f t="shared" si="15"/>
        <v>171484.34750845362</v>
      </c>
      <c r="O83">
        <v>20000000000</v>
      </c>
      <c r="P83" s="2">
        <f t="shared" si="16"/>
        <v>1.5105193827153582</v>
      </c>
      <c r="Q83" s="2">
        <f t="shared" si="17"/>
        <v>1.2723758061786799E-3</v>
      </c>
      <c r="R83" s="2">
        <f t="shared" si="10"/>
        <v>8.4234325010210478E-4</v>
      </c>
    </row>
    <row r="84" spans="6:18" x14ac:dyDescent="0.15">
      <c r="F84" s="1">
        <v>43373</v>
      </c>
      <c r="G84">
        <f t="shared" si="11"/>
        <v>30689399722.515606</v>
      </c>
      <c r="H84">
        <f t="shared" si="12"/>
        <v>25619000.47108205</v>
      </c>
      <c r="I84">
        <v>8000000</v>
      </c>
      <c r="J84">
        <f t="shared" si="13"/>
        <v>3.9033529084351655E-2</v>
      </c>
      <c r="K84">
        <f t="shared" si="9"/>
        <v>482240008.86742681</v>
      </c>
      <c r="L84">
        <f t="shared" si="14"/>
        <v>6678.266946299741</v>
      </c>
      <c r="M84">
        <f t="shared" si="15"/>
        <v>171090.52404326477</v>
      </c>
      <c r="O84">
        <v>20000000000</v>
      </c>
      <c r="P84" s="2">
        <f t="shared" si="16"/>
        <v>1.5344699861257802</v>
      </c>
      <c r="Q84" s="2">
        <f t="shared" si="17"/>
        <v>1.2809500235541026E-3</v>
      </c>
      <c r="R84" s="2">
        <f t="shared" si="10"/>
        <v>8.3478336828746755E-4</v>
      </c>
    </row>
    <row r="85" spans="6:18" x14ac:dyDescent="0.15">
      <c r="F85" s="1">
        <v>43374</v>
      </c>
      <c r="G85">
        <f t="shared" si="11"/>
        <v>31171639731.383034</v>
      </c>
      <c r="H85">
        <f t="shared" si="12"/>
        <v>25790090.995125316</v>
      </c>
      <c r="I85">
        <v>8000000</v>
      </c>
      <c r="J85">
        <f t="shared" si="13"/>
        <v>3.8774582074526755E-2</v>
      </c>
      <c r="K85">
        <f t="shared" si="9"/>
        <v>485460536.37882942</v>
      </c>
      <c r="L85">
        <f t="shared" si="14"/>
        <v>6618.8602761657939</v>
      </c>
      <c r="M85">
        <f t="shared" si="15"/>
        <v>170701.00880633612</v>
      </c>
      <c r="O85">
        <v>20000000000</v>
      </c>
      <c r="P85" s="2">
        <f t="shared" si="16"/>
        <v>1.5585819865691517</v>
      </c>
      <c r="Q85" s="2">
        <f t="shared" si="17"/>
        <v>1.2895045497562658E-3</v>
      </c>
      <c r="R85" s="2">
        <f t="shared" si="10"/>
        <v>8.2735753452072415E-4</v>
      </c>
    </row>
    <row r="86" spans="6:18" x14ac:dyDescent="0.15">
      <c r="F86" s="1">
        <v>43375</v>
      </c>
      <c r="G86">
        <f t="shared" si="11"/>
        <v>31657100267.761864</v>
      </c>
      <c r="H86">
        <f t="shared" si="12"/>
        <v>25960792.003931653</v>
      </c>
      <c r="I86">
        <v>8000000</v>
      </c>
      <c r="J86">
        <f t="shared" si="13"/>
        <v>3.8519626051799732E-2</v>
      </c>
      <c r="K86">
        <f t="shared" si="9"/>
        <v>488673731.83871347</v>
      </c>
      <c r="L86">
        <f t="shared" si="14"/>
        <v>6560.4977801125851</v>
      </c>
      <c r="M86">
        <f t="shared" si="15"/>
        <v>170315.71831175819</v>
      </c>
      <c r="O86">
        <v>20000000000</v>
      </c>
      <c r="P86" s="2">
        <f t="shared" si="16"/>
        <v>1.5828550133880932</v>
      </c>
      <c r="Q86" s="2">
        <f t="shared" si="17"/>
        <v>1.2980396001965827E-3</v>
      </c>
      <c r="R86" s="2">
        <f t="shared" si="10"/>
        <v>8.2006222251407312E-4</v>
      </c>
    </row>
    <row r="87" spans="6:18" x14ac:dyDescent="0.15">
      <c r="F87" s="1">
        <v>43376</v>
      </c>
      <c r="G87">
        <f t="shared" si="11"/>
        <v>32145773999.600578</v>
      </c>
      <c r="H87">
        <f t="shared" si="12"/>
        <v>26131107.72224341</v>
      </c>
      <c r="I87">
        <v>8000000</v>
      </c>
      <c r="J87">
        <f t="shared" si="13"/>
        <v>3.8268565214660856E-2</v>
      </c>
      <c r="K87">
        <f t="shared" si="9"/>
        <v>491879674.77164066</v>
      </c>
      <c r="L87">
        <f t="shared" si="14"/>
        <v>6503.1522271184003</v>
      </c>
      <c r="M87">
        <f t="shared" si="15"/>
        <v>169934.5713809781</v>
      </c>
      <c r="O87">
        <v>20000000000</v>
      </c>
      <c r="P87" s="2">
        <f t="shared" si="16"/>
        <v>1.6072886999800289</v>
      </c>
      <c r="Q87" s="2">
        <f t="shared" si="17"/>
        <v>1.3065553861121705E-3</v>
      </c>
      <c r="R87" s="2">
        <f t="shared" si="10"/>
        <v>8.1289402838980005E-4</v>
      </c>
    </row>
    <row r="88" spans="6:18" x14ac:dyDescent="0.15">
      <c r="F88" s="1">
        <v>43377</v>
      </c>
      <c r="G88">
        <f t="shared" si="11"/>
        <v>32637653674.372219</v>
      </c>
      <c r="H88">
        <f t="shared" si="12"/>
        <v>26301042.293624386</v>
      </c>
      <c r="I88">
        <v>8000000</v>
      </c>
      <c r="J88">
        <f t="shared" si="13"/>
        <v>3.8021306868222825E-2</v>
      </c>
      <c r="K88">
        <f t="shared" si="9"/>
        <v>495078443.17410612</v>
      </c>
      <c r="L88">
        <f t="shared" si="14"/>
        <v>6446.797323369241</v>
      </c>
      <c r="M88">
        <f t="shared" si="15"/>
        <v>169557.48906035893</v>
      </c>
      <c r="O88">
        <v>20000000000</v>
      </c>
      <c r="P88" s="2">
        <f t="shared" si="16"/>
        <v>1.6318826837186109</v>
      </c>
      <c r="Q88" s="2">
        <f t="shared" si="17"/>
        <v>1.3150521146812193E-3</v>
      </c>
      <c r="R88" s="2">
        <f t="shared" si="10"/>
        <v>8.0584966542115511E-4</v>
      </c>
    </row>
    <row r="89" spans="6:18" x14ac:dyDescent="0.15">
      <c r="F89" s="1">
        <v>43378</v>
      </c>
      <c r="G89">
        <f t="shared" si="11"/>
        <v>33132732117.546326</v>
      </c>
      <c r="H89">
        <f t="shared" si="12"/>
        <v>26470599.782684743</v>
      </c>
      <c r="I89">
        <v>8000000</v>
      </c>
      <c r="J89">
        <f t="shared" si="13"/>
        <v>3.7777761297805253E-2</v>
      </c>
      <c r="K89">
        <f t="shared" si="9"/>
        <v>498270113.55641872</v>
      </c>
      <c r="L89">
        <f t="shared" si="14"/>
        <v>6391.4076723341577</v>
      </c>
      <c r="M89">
        <f t="shared" si="15"/>
        <v>169184.39454233818</v>
      </c>
      <c r="O89">
        <v>20000000000</v>
      </c>
      <c r="P89" s="2">
        <f t="shared" si="16"/>
        <v>1.6566366058773163</v>
      </c>
      <c r="Q89" s="2">
        <f t="shared" si="17"/>
        <v>1.3235299891342371E-3</v>
      </c>
      <c r="R89" s="2">
        <f t="shared" si="10"/>
        <v>7.9892595904176974E-4</v>
      </c>
    </row>
    <row r="90" spans="6:18" x14ac:dyDescent="0.15">
      <c r="F90" s="1">
        <v>43379</v>
      </c>
      <c r="G90">
        <f t="shared" si="11"/>
        <v>33631002231.102745</v>
      </c>
      <c r="H90">
        <f t="shared" si="12"/>
        <v>26639784.17722708</v>
      </c>
      <c r="I90">
        <v>8000000</v>
      </c>
      <c r="J90">
        <f t="shared" si="13"/>
        <v>3.7537841648688959E-2</v>
      </c>
      <c r="K90">
        <f t="shared" si="9"/>
        <v>501454760.98309803</v>
      </c>
      <c r="L90">
        <f t="shared" si="14"/>
        <v>6336.9587368621387</v>
      </c>
      <c r="M90">
        <f t="shared" si="15"/>
        <v>168815.21309000094</v>
      </c>
      <c r="O90">
        <v>20000000000</v>
      </c>
      <c r="P90" s="2">
        <f t="shared" si="16"/>
        <v>1.6815501115551372</v>
      </c>
      <c r="Q90" s="2">
        <f t="shared" si="17"/>
        <v>1.331989208861354E-3</v>
      </c>
      <c r="R90" s="2">
        <f t="shared" si="10"/>
        <v>7.921198421077674E-4</v>
      </c>
    </row>
    <row r="91" spans="6:18" x14ac:dyDescent="0.15">
      <c r="F91" s="1">
        <v>43380</v>
      </c>
      <c r="G91">
        <f t="shared" si="11"/>
        <v>34132456992.085842</v>
      </c>
      <c r="H91">
        <f t="shared" si="12"/>
        <v>26808599.390317082</v>
      </c>
      <c r="I91">
        <v>8000000</v>
      </c>
      <c r="J91">
        <f t="shared" si="13"/>
        <v>3.7301463811689722E-2</v>
      </c>
      <c r="K91">
        <f t="shared" si="9"/>
        <v>504632459.11185098</v>
      </c>
      <c r="L91">
        <f t="shared" si="14"/>
        <v>6283.426803182223</v>
      </c>
      <c r="M91">
        <f t="shared" si="15"/>
        <v>168449.87196489298</v>
      </c>
      <c r="O91">
        <v>20000000000</v>
      </c>
      <c r="P91" s="2">
        <f t="shared" si="16"/>
        <v>1.7066228496042921</v>
      </c>
      <c r="Q91" s="2">
        <f t="shared" si="17"/>
        <v>1.3404299695158541E-3</v>
      </c>
      <c r="R91" s="2">
        <f t="shared" si="10"/>
        <v>7.8542835039777787E-4</v>
      </c>
    </row>
    <row r="92" spans="6:18" x14ac:dyDescent="0.15">
      <c r="F92" s="1">
        <v>43381</v>
      </c>
      <c r="G92">
        <f t="shared" si="11"/>
        <v>34637089451.197693</v>
      </c>
      <c r="H92">
        <f t="shared" si="12"/>
        <v>26977049.262281977</v>
      </c>
      <c r="I92">
        <v>8000000</v>
      </c>
      <c r="J92">
        <f t="shared" si="13"/>
        <v>3.7068546314223925E-2</v>
      </c>
      <c r="K92">
        <f t="shared" si="9"/>
        <v>507803280.23119015</v>
      </c>
      <c r="L92">
        <f t="shared" si="14"/>
        <v>6230.7889466963643</v>
      </c>
      <c r="M92">
        <f t="shared" si="15"/>
        <v>168088.30035790987</v>
      </c>
      <c r="O92">
        <v>20000000000</v>
      </c>
      <c r="P92" s="2">
        <f t="shared" si="16"/>
        <v>1.7318544725598846</v>
      </c>
      <c r="Q92" s="2">
        <f t="shared" si="17"/>
        <v>1.3488524631140989E-3</v>
      </c>
      <c r="R92" s="2">
        <f t="shared" si="10"/>
        <v>7.7884861833704547E-4</v>
      </c>
    </row>
    <row r="93" spans="6:18" x14ac:dyDescent="0.15">
      <c r="F93" s="1">
        <v>43382</v>
      </c>
      <c r="G93">
        <f t="shared" si="11"/>
        <v>35144892731.428886</v>
      </c>
      <c r="H93">
        <f t="shared" si="12"/>
        <v>27145137.562639885</v>
      </c>
      <c r="I93">
        <v>8000000</v>
      </c>
      <c r="J93">
        <f t="shared" si="13"/>
        <v>3.6839010216559359E-2</v>
      </c>
      <c r="K93">
        <f t="shared" si="9"/>
        <v>510967295.29675072</v>
      </c>
      <c r="L93">
        <f t="shared" si="14"/>
        <v>6179.0229994618603</v>
      </c>
      <c r="M93">
        <f t="shared" si="15"/>
        <v>167730.42932310794</v>
      </c>
      <c r="O93">
        <v>20000000000</v>
      </c>
      <c r="P93" s="2">
        <f t="shared" si="16"/>
        <v>1.7572446365714443</v>
      </c>
      <c r="Q93" s="2">
        <f t="shared" si="17"/>
        <v>1.3572568781319942E-3</v>
      </c>
      <c r="R93" s="2">
        <f t="shared" si="10"/>
        <v>7.7237787493273258E-4</v>
      </c>
    </row>
    <row r="94" spans="6:18" x14ac:dyDescent="0.15">
      <c r="F94" s="1">
        <v>43383</v>
      </c>
      <c r="G94">
        <f t="shared" si="11"/>
        <v>35655860026.725639</v>
      </c>
      <c r="H94">
        <f t="shared" si="12"/>
        <v>27312867.991962992</v>
      </c>
      <c r="I94">
        <v>8000000</v>
      </c>
      <c r="J94">
        <f t="shared" si="13"/>
        <v>3.6612779012964038E-2</v>
      </c>
      <c r="K94">
        <f t="shared" si="9"/>
        <v>514124573.96636224</v>
      </c>
      <c r="L94">
        <f t="shared" si="14"/>
        <v>6128.1075192668568</v>
      </c>
      <c r="M94">
        <f t="shared" si="15"/>
        <v>167376.19171429149</v>
      </c>
      <c r="O94">
        <v>20000000000</v>
      </c>
      <c r="P94" s="2">
        <f t="shared" si="16"/>
        <v>1.782793001336282</v>
      </c>
      <c r="Q94" s="2">
        <f t="shared" si="17"/>
        <v>1.3656433995981496E-3</v>
      </c>
      <c r="R94" s="2">
        <f t="shared" si="10"/>
        <v>7.660134399083571E-4</v>
      </c>
    </row>
    <row r="95" spans="6:18" x14ac:dyDescent="0.15">
      <c r="F95" s="1">
        <v>43384</v>
      </c>
      <c r="G95">
        <f t="shared" si="11"/>
        <v>36169984600.692001</v>
      </c>
      <c r="H95">
        <f t="shared" si="12"/>
        <v>27480244.183677282</v>
      </c>
      <c r="I95">
        <v>8000000</v>
      </c>
      <c r="J95">
        <f t="shared" si="13"/>
        <v>3.6389778537484027E-2</v>
      </c>
      <c r="K95">
        <f t="shared" si="9"/>
        <v>517275184.63392532</v>
      </c>
      <c r="L95">
        <f t="shared" si="14"/>
        <v>6078.0217602086632</v>
      </c>
      <c r="M95">
        <f t="shared" si="15"/>
        <v>167025.52212423811</v>
      </c>
      <c r="O95">
        <v>20000000000</v>
      </c>
      <c r="P95" s="2">
        <f t="shared" si="16"/>
        <v>1.8084992300346001</v>
      </c>
      <c r="Q95" s="2">
        <f t="shared" si="17"/>
        <v>1.3740122091838642E-3</v>
      </c>
      <c r="R95" s="2">
        <f t="shared" si="10"/>
        <v>7.5975272002608296E-4</v>
      </c>
    </row>
    <row r="96" spans="6:18" x14ac:dyDescent="0.15">
      <c r="F96" s="1">
        <v>43385</v>
      </c>
      <c r="G96">
        <f t="shared" si="11"/>
        <v>36687259785.325928</v>
      </c>
      <c r="H96">
        <f t="shared" si="12"/>
        <v>27647269.70580152</v>
      </c>
      <c r="I96">
        <v>8000000</v>
      </c>
      <c r="J96">
        <f t="shared" si="13"/>
        <v>3.6169936874097884E-2</v>
      </c>
      <c r="K96">
        <f t="shared" si="9"/>
        <v>520419194.46214634</v>
      </c>
      <c r="L96">
        <f t="shared" si="14"/>
        <v>6028.7456446904871</v>
      </c>
      <c r="M96">
        <f t="shared" si="15"/>
        <v>166678.3568264342</v>
      </c>
      <c r="O96">
        <v>20000000000</v>
      </c>
      <c r="P96" s="2">
        <f t="shared" si="16"/>
        <v>1.8343629892662965</v>
      </c>
      <c r="Q96" s="2">
        <f t="shared" si="17"/>
        <v>1.3823634852900761E-3</v>
      </c>
      <c r="R96" s="2">
        <f t="shared" si="10"/>
        <v>7.5359320558631099E-4</v>
      </c>
    </row>
    <row r="97" spans="6:18" x14ac:dyDescent="0.15">
      <c r="F97" s="1">
        <v>43386</v>
      </c>
      <c r="G97">
        <f t="shared" si="11"/>
        <v>37207678979.788071</v>
      </c>
      <c r="H97">
        <f t="shared" si="12"/>
        <v>27813948.062627956</v>
      </c>
      <c r="I97">
        <v>8000000</v>
      </c>
      <c r="J97">
        <f t="shared" si="13"/>
        <v>3.5953184271011268E-2</v>
      </c>
      <c r="K97">
        <f t="shared" si="9"/>
        <v>523556669.41417336</v>
      </c>
      <c r="L97">
        <f t="shared" si="14"/>
        <v>5980.2597367574645</v>
      </c>
      <c r="M97">
        <f t="shared" si="15"/>
        <v>166334.6337191973</v>
      </c>
      <c r="O97">
        <v>20000000000</v>
      </c>
      <c r="P97" s="2">
        <f t="shared" si="16"/>
        <v>1.8603839489894036</v>
      </c>
      <c r="Q97" s="2">
        <f t="shared" si="17"/>
        <v>1.3906974031313978E-3</v>
      </c>
      <c r="R97" s="2">
        <f t="shared" si="10"/>
        <v>7.4753246709468311E-4</v>
      </c>
    </row>
    <row r="98" spans="6:18" x14ac:dyDescent="0.15">
      <c r="F98" s="1">
        <v>43387</v>
      </c>
      <c r="G98">
        <f t="shared" si="11"/>
        <v>37731235649.202248</v>
      </c>
      <c r="H98">
        <f t="shared" si="12"/>
        <v>27980282.696347155</v>
      </c>
      <c r="I98">
        <v>8000000</v>
      </c>
      <c r="J98">
        <f t="shared" si="13"/>
        <v>3.5739453058869573E-2</v>
      </c>
      <c r="K98">
        <f t="shared" si="9"/>
        <v>526687674.28418183</v>
      </c>
      <c r="L98">
        <f t="shared" si="14"/>
        <v>5932.5452166979312</v>
      </c>
      <c r="M98">
        <f t="shared" si="15"/>
        <v>165994.29227207025</v>
      </c>
      <c r="O98">
        <v>20000000000</v>
      </c>
      <c r="P98" s="2">
        <f t="shared" si="16"/>
        <v>1.8865617824601124</v>
      </c>
      <c r="Q98" s="2">
        <f t="shared" si="17"/>
        <v>1.3990141348173577E-3</v>
      </c>
      <c r="R98" s="2">
        <f t="shared" si="10"/>
        <v>7.415681520872413E-4</v>
      </c>
    </row>
    <row r="99" spans="6:18" x14ac:dyDescent="0.15">
      <c r="F99" s="1">
        <v>43388</v>
      </c>
      <c r="G99">
        <f t="shared" si="11"/>
        <v>38257923323.486427</v>
      </c>
      <c r="H99">
        <f t="shared" si="12"/>
        <v>28146276.988619223</v>
      </c>
      <c r="I99">
        <v>8000000</v>
      </c>
      <c r="J99">
        <f t="shared" si="13"/>
        <v>3.5528677572680169E-2</v>
      </c>
      <c r="K99">
        <f t="shared" si="9"/>
        <v>529812272.72695017</v>
      </c>
      <c r="L99">
        <f t="shared" si="14"/>
        <v>5885.5838568405106</v>
      </c>
      <c r="M99">
        <f t="shared" si="15"/>
        <v>165657.27347437889</v>
      </c>
      <c r="O99">
        <v>20000000000</v>
      </c>
      <c r="P99" s="2">
        <f t="shared" si="16"/>
        <v>1.9128961661743213</v>
      </c>
      <c r="Q99" s="2">
        <f t="shared" si="17"/>
        <v>1.4073138494309612E-3</v>
      </c>
      <c r="R99" s="2">
        <f t="shared" si="10"/>
        <v>7.3569798210506383E-4</v>
      </c>
    </row>
    <row r="100" spans="6:18" x14ac:dyDescent="0.15">
      <c r="F100" s="1">
        <v>43389</v>
      </c>
      <c r="G100">
        <f t="shared" si="11"/>
        <v>38787735596.213379</v>
      </c>
      <c r="H100">
        <f t="shared" si="12"/>
        <v>28311934.262093604</v>
      </c>
      <c r="I100">
        <v>8000000</v>
      </c>
      <c r="J100">
        <f t="shared" si="13"/>
        <v>3.5320794077248328E-2</v>
      </c>
      <c r="K100">
        <f t="shared" si="9"/>
        <v>532930527.28646791</v>
      </c>
      <c r="L100">
        <f t="shared" si="14"/>
        <v>5839.357998481878</v>
      </c>
      <c r="M100">
        <f t="shared" si="15"/>
        <v>165323.51978584944</v>
      </c>
      <c r="O100">
        <v>20000000000</v>
      </c>
      <c r="P100" s="2">
        <f t="shared" si="16"/>
        <v>1.939386779810669</v>
      </c>
      <c r="Q100" s="2">
        <f t="shared" si="17"/>
        <v>1.4155967131046802E-3</v>
      </c>
      <c r="R100" s="2">
        <f t="shared" si="10"/>
        <v>7.2991974981023472E-4</v>
      </c>
    </row>
    <row r="101" spans="6:18" x14ac:dyDescent="0.15">
      <c r="F101" s="1">
        <v>43390</v>
      </c>
      <c r="G101">
        <f t="shared" si="11"/>
        <v>39320666123.499847</v>
      </c>
      <c r="H101">
        <f t="shared" si="12"/>
        <v>28477257.781879455</v>
      </c>
      <c r="I101">
        <v>8000000</v>
      </c>
      <c r="J101">
        <f t="shared" si="13"/>
        <v>3.5115740695942858E-2</v>
      </c>
      <c r="K101">
        <f t="shared" si="9"/>
        <v>536042499.42361331</v>
      </c>
      <c r="L101">
        <f t="shared" si="14"/>
        <v>5793.8505298841064</v>
      </c>
      <c r="M101">
        <f t="shared" si="15"/>
        <v>164992.97508918861</v>
      </c>
      <c r="O101">
        <v>20000000000</v>
      </c>
      <c r="P101" s="2">
        <f t="shared" si="16"/>
        <v>1.9660333061749924</v>
      </c>
      <c r="Q101" s="2">
        <f t="shared" si="17"/>
        <v>1.4238628890939728E-3</v>
      </c>
      <c r="R101" s="2">
        <f t="shared" si="10"/>
        <v>7.2423131623551335E-4</v>
      </c>
    </row>
    <row r="102" spans="6:18" x14ac:dyDescent="0.15">
      <c r="F102" s="1"/>
      <c r="P102" s="2"/>
      <c r="Q102" s="2"/>
      <c r="R102" s="2"/>
    </row>
    <row r="103" spans="6:18" x14ac:dyDescent="0.15">
      <c r="F103" s="1"/>
      <c r="P103" s="2"/>
      <c r="Q103" s="2"/>
      <c r="R103" s="2"/>
    </row>
    <row r="104" spans="6:18" x14ac:dyDescent="0.15">
      <c r="F104" s="1"/>
      <c r="P104" s="2"/>
      <c r="Q104" s="2"/>
      <c r="R104" s="2"/>
    </row>
    <row r="105" spans="6:18" x14ac:dyDescent="0.15">
      <c r="F105" s="1"/>
      <c r="P105" s="2"/>
      <c r="Q105" s="2"/>
      <c r="R105" s="2"/>
    </row>
    <row r="106" spans="6:18" x14ac:dyDescent="0.15">
      <c r="F106" s="1"/>
      <c r="P106" s="2"/>
      <c r="Q106" s="2"/>
      <c r="R106" s="2"/>
    </row>
    <row r="107" spans="6:18" x14ac:dyDescent="0.15">
      <c r="F107" s="1"/>
      <c r="P107" s="2"/>
      <c r="Q107" s="2"/>
      <c r="R107" s="2"/>
    </row>
    <row r="108" spans="6:18" x14ac:dyDescent="0.15">
      <c r="F108" s="1"/>
      <c r="P108" s="2"/>
      <c r="Q108" s="2"/>
      <c r="R108" s="2"/>
    </row>
    <row r="109" spans="6:18" x14ac:dyDescent="0.15">
      <c r="F109" s="1"/>
      <c r="P109" s="2"/>
      <c r="Q109" s="2"/>
      <c r="R109" s="2"/>
    </row>
    <row r="110" spans="6:18" x14ac:dyDescent="0.15">
      <c r="F110" s="1"/>
      <c r="P110" s="2"/>
      <c r="Q110" s="2"/>
      <c r="R110" s="2"/>
    </row>
    <row r="111" spans="6:18" x14ac:dyDescent="0.15">
      <c r="F111" s="1"/>
      <c r="P111" s="2"/>
      <c r="Q111" s="2"/>
      <c r="R111" s="2"/>
    </row>
    <row r="112" spans="6:18" x14ac:dyDescent="0.15">
      <c r="F112" s="1"/>
      <c r="P112" s="2"/>
      <c r="Q112" s="2"/>
      <c r="R112" s="2"/>
    </row>
    <row r="113" spans="6:18" x14ac:dyDescent="0.15">
      <c r="F113" s="1"/>
      <c r="P113" s="2"/>
      <c r="Q113" s="2"/>
      <c r="R113" s="2"/>
    </row>
    <row r="114" spans="6:18" x14ac:dyDescent="0.15">
      <c r="F114" s="1"/>
      <c r="P114" s="2"/>
      <c r="Q114" s="2"/>
      <c r="R114" s="2"/>
    </row>
    <row r="115" spans="6:18" x14ac:dyDescent="0.15">
      <c r="F115" s="1"/>
      <c r="P115" s="2"/>
      <c r="Q115" s="2"/>
      <c r="R115" s="2"/>
    </row>
    <row r="116" spans="6:18" x14ac:dyDescent="0.15">
      <c r="F116" s="1"/>
      <c r="P116" s="2"/>
      <c r="Q116" s="2"/>
      <c r="R116" s="2"/>
    </row>
    <row r="117" spans="6:18" x14ac:dyDescent="0.15">
      <c r="F117" s="1"/>
      <c r="P117" s="2"/>
      <c r="Q117" s="2"/>
      <c r="R117" s="2"/>
    </row>
    <row r="118" spans="6:18" x14ac:dyDescent="0.15">
      <c r="F118" s="1"/>
      <c r="P118" s="2"/>
      <c r="Q118" s="2"/>
      <c r="R118" s="2"/>
    </row>
    <row r="119" spans="6:18" x14ac:dyDescent="0.15">
      <c r="F119" s="1"/>
      <c r="P119" s="2"/>
      <c r="Q119" s="2"/>
      <c r="R119" s="2"/>
    </row>
    <row r="120" spans="6:18" x14ac:dyDescent="0.15">
      <c r="F120" s="1"/>
      <c r="P120" s="2"/>
      <c r="Q120" s="2"/>
      <c r="R120" s="2"/>
    </row>
    <row r="121" spans="6:18" x14ac:dyDescent="0.15">
      <c r="F121" s="1"/>
      <c r="P121" s="2"/>
      <c r="Q121" s="2"/>
      <c r="R121" s="2"/>
    </row>
    <row r="122" spans="6:18" x14ac:dyDescent="0.15">
      <c r="F122" s="1"/>
      <c r="P122" s="2"/>
      <c r="Q122" s="2"/>
      <c r="R122" s="2"/>
    </row>
    <row r="123" spans="6:18" x14ac:dyDescent="0.15">
      <c r="F123" s="1"/>
      <c r="P123" s="2"/>
      <c r="Q123" s="2"/>
      <c r="R123" s="2"/>
    </row>
    <row r="124" spans="6:18" x14ac:dyDescent="0.15">
      <c r="F124" s="1"/>
      <c r="P124" s="2"/>
      <c r="Q124" s="2"/>
      <c r="R124" s="2"/>
    </row>
    <row r="125" spans="6:18" x14ac:dyDescent="0.15">
      <c r="F125" s="1"/>
      <c r="P125" s="2"/>
      <c r="Q125" s="2"/>
      <c r="R125" s="2"/>
    </row>
    <row r="126" spans="6:18" x14ac:dyDescent="0.15">
      <c r="F126" s="1"/>
      <c r="P126" s="2"/>
      <c r="Q126" s="2"/>
      <c r="R126" s="2"/>
    </row>
    <row r="127" spans="6:18" x14ac:dyDescent="0.15">
      <c r="F127" s="1"/>
      <c r="P127" s="2"/>
      <c r="Q127" s="2"/>
      <c r="R127" s="2"/>
    </row>
    <row r="128" spans="6:18" x14ac:dyDescent="0.15">
      <c r="F128" s="1"/>
      <c r="P128" s="2"/>
      <c r="Q128" s="2"/>
      <c r="R128" s="2"/>
    </row>
    <row r="129" spans="6:18" x14ac:dyDescent="0.15">
      <c r="F129" s="1"/>
      <c r="P129" s="2"/>
      <c r="Q129" s="2"/>
      <c r="R129" s="2"/>
    </row>
    <row r="130" spans="6:18" x14ac:dyDescent="0.15">
      <c r="F130" s="1"/>
      <c r="P130" s="2"/>
      <c r="Q130" s="2"/>
      <c r="R130" s="2"/>
    </row>
    <row r="131" spans="6:18" x14ac:dyDescent="0.15">
      <c r="F131" s="1"/>
      <c r="P131" s="2"/>
      <c r="Q131" s="2"/>
      <c r="R131" s="2"/>
    </row>
    <row r="132" spans="6:18" x14ac:dyDescent="0.15">
      <c r="F132" s="1"/>
      <c r="P132" s="2"/>
      <c r="Q132" s="2"/>
      <c r="R132" s="2"/>
    </row>
    <row r="133" spans="6:18" x14ac:dyDescent="0.15">
      <c r="F133" s="1"/>
      <c r="P133" s="2"/>
      <c r="Q133" s="2"/>
      <c r="R133" s="2"/>
    </row>
    <row r="134" spans="6:18" x14ac:dyDescent="0.15">
      <c r="F134" s="1"/>
      <c r="P134" s="2"/>
      <c r="Q134" s="2"/>
      <c r="R134" s="2"/>
    </row>
    <row r="135" spans="6:18" x14ac:dyDescent="0.15">
      <c r="F135" s="1"/>
      <c r="P135" s="2"/>
      <c r="Q135" s="2"/>
      <c r="R135" s="2"/>
    </row>
    <row r="136" spans="6:18" x14ac:dyDescent="0.15">
      <c r="F136" s="1"/>
      <c r="P136" s="2"/>
      <c r="Q136" s="2"/>
      <c r="R136" s="2"/>
    </row>
    <row r="137" spans="6:18" x14ac:dyDescent="0.15">
      <c r="F137" s="1"/>
      <c r="P137" s="2"/>
      <c r="Q137" s="2"/>
      <c r="R137" s="2"/>
    </row>
    <row r="138" spans="6:18" x14ac:dyDescent="0.15">
      <c r="F138" s="1"/>
      <c r="P138" s="2"/>
      <c r="Q138" s="2"/>
      <c r="R138" s="2"/>
    </row>
    <row r="139" spans="6:18" x14ac:dyDescent="0.15">
      <c r="F139" s="1"/>
      <c r="P139" s="2"/>
      <c r="Q139" s="2"/>
      <c r="R139" s="2"/>
    </row>
    <row r="140" spans="6:18" x14ac:dyDescent="0.15">
      <c r="F140" s="1"/>
      <c r="P140" s="2"/>
      <c r="Q140" s="2"/>
      <c r="R140" s="2"/>
    </row>
    <row r="141" spans="6:18" x14ac:dyDescent="0.15">
      <c r="F141" s="1"/>
      <c r="P141" s="2"/>
      <c r="Q141" s="2"/>
      <c r="R141" s="2"/>
    </row>
    <row r="142" spans="6:18" x14ac:dyDescent="0.15">
      <c r="F142" s="1"/>
      <c r="P142" s="2"/>
      <c r="Q142" s="2"/>
      <c r="R142" s="2"/>
    </row>
    <row r="143" spans="6:18" x14ac:dyDescent="0.15">
      <c r="F143" s="1"/>
      <c r="P143" s="2"/>
      <c r="Q143" s="2"/>
      <c r="R143" s="2"/>
    </row>
    <row r="144" spans="6:18" x14ac:dyDescent="0.15">
      <c r="F144" s="1"/>
      <c r="P144" s="2"/>
      <c r="Q144" s="2"/>
      <c r="R144" s="2"/>
    </row>
    <row r="145" spans="6:18" x14ac:dyDescent="0.15">
      <c r="F145" s="1"/>
      <c r="P145" s="2"/>
      <c r="Q145" s="2"/>
      <c r="R145" s="2"/>
    </row>
    <row r="146" spans="6:18" x14ac:dyDescent="0.15">
      <c r="F146" s="1"/>
      <c r="P146" s="2"/>
      <c r="Q146" s="2"/>
      <c r="R146" s="2"/>
    </row>
    <row r="147" spans="6:18" x14ac:dyDescent="0.15">
      <c r="F147" s="1"/>
      <c r="P147" s="2"/>
      <c r="Q147" s="2"/>
      <c r="R147" s="2"/>
    </row>
    <row r="148" spans="6:18" x14ac:dyDescent="0.15">
      <c r="F148" s="1"/>
      <c r="P148" s="2"/>
      <c r="Q148" s="2"/>
      <c r="R148" s="2"/>
    </row>
    <row r="149" spans="6:18" x14ac:dyDescent="0.15">
      <c r="F149" s="1"/>
      <c r="P149" s="2"/>
      <c r="Q149" s="2"/>
      <c r="R149" s="2"/>
    </row>
    <row r="150" spans="6:18" x14ac:dyDescent="0.15">
      <c r="F150" s="1"/>
      <c r="P150" s="2"/>
      <c r="Q150" s="2"/>
      <c r="R150" s="2"/>
    </row>
    <row r="151" spans="6:18" x14ac:dyDescent="0.15">
      <c r="F151" s="1"/>
      <c r="P151" s="2"/>
      <c r="Q151" s="2"/>
      <c r="R151" s="2"/>
    </row>
    <row r="152" spans="6:18" x14ac:dyDescent="0.15">
      <c r="F152" s="1"/>
      <c r="P152" s="2"/>
      <c r="Q152" s="2"/>
      <c r="R152" s="2"/>
    </row>
    <row r="153" spans="6:18" x14ac:dyDescent="0.15">
      <c r="F153" s="1"/>
      <c r="P153" s="2"/>
      <c r="Q153" s="2"/>
      <c r="R153" s="2"/>
    </row>
    <row r="154" spans="6:18" x14ac:dyDescent="0.15">
      <c r="F154" s="1"/>
      <c r="P154" s="2"/>
      <c r="Q154" s="2"/>
      <c r="R154" s="2"/>
    </row>
    <row r="155" spans="6:18" x14ac:dyDescent="0.15">
      <c r="F155" s="1"/>
      <c r="P155" s="2"/>
      <c r="Q155" s="2"/>
      <c r="R155" s="2"/>
    </row>
    <row r="156" spans="6:18" x14ac:dyDescent="0.15">
      <c r="F156" s="1"/>
      <c r="P156" s="2"/>
      <c r="Q156" s="2"/>
      <c r="R156" s="2"/>
    </row>
    <row r="157" spans="6:18" x14ac:dyDescent="0.15">
      <c r="F157" s="1"/>
      <c r="P157" s="2"/>
      <c r="Q157" s="2"/>
      <c r="R157" s="2"/>
    </row>
    <row r="158" spans="6:18" x14ac:dyDescent="0.15">
      <c r="F158" s="1"/>
      <c r="P158" s="2"/>
      <c r="Q158" s="2"/>
      <c r="R158" s="2"/>
    </row>
    <row r="159" spans="6:18" x14ac:dyDescent="0.15">
      <c r="F159" s="1"/>
      <c r="P159" s="2"/>
      <c r="Q159" s="2"/>
      <c r="R159" s="2"/>
    </row>
    <row r="160" spans="6:18" x14ac:dyDescent="0.15">
      <c r="F160" s="1"/>
      <c r="P160" s="2"/>
      <c r="Q160" s="2"/>
      <c r="R160" s="2"/>
    </row>
    <row r="161" spans="6:18" x14ac:dyDescent="0.15">
      <c r="F161" s="1"/>
      <c r="P161" s="2"/>
      <c r="Q161" s="2"/>
      <c r="R161" s="2"/>
    </row>
    <row r="162" spans="6:18" x14ac:dyDescent="0.15">
      <c r="F162" s="1"/>
      <c r="P162" s="2"/>
      <c r="Q162" s="2"/>
      <c r="R162" s="2"/>
    </row>
    <row r="163" spans="6:18" x14ac:dyDescent="0.15">
      <c r="F163" s="1"/>
      <c r="P163" s="2"/>
      <c r="Q163" s="2"/>
      <c r="R163" s="2"/>
    </row>
    <row r="164" spans="6:18" x14ac:dyDescent="0.15">
      <c r="F164" s="1"/>
      <c r="P164" s="2"/>
      <c r="Q164" s="2"/>
      <c r="R164" s="2"/>
    </row>
    <row r="165" spans="6:18" x14ac:dyDescent="0.15">
      <c r="F165" s="1"/>
      <c r="P165" s="2"/>
      <c r="Q165" s="2"/>
      <c r="R165" s="2"/>
    </row>
    <row r="166" spans="6:18" x14ac:dyDescent="0.15">
      <c r="F166" s="1"/>
      <c r="P166" s="2"/>
      <c r="Q166" s="2"/>
      <c r="R166" s="2"/>
    </row>
    <row r="167" spans="6:18" x14ac:dyDescent="0.15">
      <c r="F167" s="1"/>
      <c r="P167" s="2"/>
      <c r="Q167" s="2"/>
      <c r="R167" s="2"/>
    </row>
    <row r="168" spans="6:18" x14ac:dyDescent="0.15">
      <c r="F168" s="1"/>
      <c r="P168" s="2"/>
      <c r="Q168" s="2"/>
      <c r="R168" s="2"/>
    </row>
    <row r="169" spans="6:18" x14ac:dyDescent="0.15">
      <c r="F169" s="1"/>
      <c r="P169" s="2"/>
      <c r="Q169" s="2"/>
      <c r="R169" s="2"/>
    </row>
    <row r="170" spans="6:18" x14ac:dyDescent="0.15">
      <c r="F170" s="1"/>
      <c r="P170" s="2"/>
      <c r="Q170" s="2"/>
      <c r="R170" s="2"/>
    </row>
    <row r="171" spans="6:18" x14ac:dyDescent="0.15">
      <c r="F171" s="1"/>
      <c r="P171" s="2"/>
      <c r="Q171" s="2"/>
      <c r="R171" s="2"/>
    </row>
    <row r="172" spans="6:18" x14ac:dyDescent="0.15">
      <c r="F172" s="1"/>
      <c r="P172" s="2"/>
      <c r="Q172" s="2"/>
      <c r="R172" s="2"/>
    </row>
    <row r="173" spans="6:18" x14ac:dyDescent="0.15">
      <c r="F173" s="1"/>
      <c r="P173" s="2"/>
      <c r="Q173" s="2"/>
      <c r="R173" s="2"/>
    </row>
    <row r="174" spans="6:18" x14ac:dyDescent="0.15">
      <c r="F174" s="1"/>
      <c r="P174" s="2"/>
      <c r="Q174" s="2"/>
      <c r="R174" s="2"/>
    </row>
    <row r="175" spans="6:18" x14ac:dyDescent="0.15">
      <c r="F175" s="1"/>
      <c r="P175" s="2"/>
      <c r="Q175" s="2"/>
      <c r="R175" s="2"/>
    </row>
    <row r="176" spans="6:18" x14ac:dyDescent="0.15">
      <c r="F176" s="1"/>
      <c r="P176" s="2"/>
      <c r="Q176" s="2"/>
      <c r="R176" s="2"/>
    </row>
    <row r="177" spans="6:18" x14ac:dyDescent="0.15">
      <c r="F177" s="1"/>
      <c r="P177" s="2"/>
      <c r="Q177" s="2"/>
      <c r="R177" s="2"/>
    </row>
    <row r="178" spans="6:18" x14ac:dyDescent="0.15">
      <c r="F178" s="1"/>
      <c r="P178" s="2"/>
      <c r="Q178" s="2"/>
      <c r="R178" s="2"/>
    </row>
    <row r="179" spans="6:18" x14ac:dyDescent="0.15">
      <c r="F179" s="1"/>
      <c r="P179" s="2"/>
      <c r="Q179" s="2"/>
      <c r="R179" s="2"/>
    </row>
    <row r="180" spans="6:18" x14ac:dyDescent="0.15">
      <c r="F180" s="1"/>
      <c r="P180" s="2"/>
      <c r="Q180" s="2"/>
      <c r="R180" s="2"/>
    </row>
    <row r="181" spans="6:18" x14ac:dyDescent="0.15">
      <c r="F181" s="1"/>
      <c r="P181" s="2"/>
      <c r="Q181" s="2"/>
      <c r="R181" s="2"/>
    </row>
    <row r="182" spans="6:18" x14ac:dyDescent="0.15">
      <c r="F182" s="1"/>
      <c r="P182" s="2"/>
      <c r="Q182" s="2"/>
      <c r="R182" s="2"/>
    </row>
    <row r="183" spans="6:18" x14ac:dyDescent="0.15">
      <c r="F183" s="1"/>
      <c r="P183" s="2"/>
      <c r="Q183" s="2"/>
      <c r="R183" s="2"/>
    </row>
    <row r="184" spans="6:18" x14ac:dyDescent="0.15">
      <c r="F184" s="1"/>
      <c r="P184" s="2"/>
      <c r="Q184" s="2"/>
      <c r="R184" s="2"/>
    </row>
    <row r="185" spans="6:18" x14ac:dyDescent="0.15">
      <c r="F185" s="1"/>
      <c r="P185" s="2"/>
      <c r="Q185" s="2"/>
      <c r="R185" s="2"/>
    </row>
    <row r="186" spans="6:18" x14ac:dyDescent="0.15">
      <c r="F186" s="1"/>
      <c r="P186" s="2"/>
      <c r="Q186" s="2"/>
      <c r="R186" s="2"/>
    </row>
    <row r="187" spans="6:18" x14ac:dyDescent="0.15">
      <c r="F187" s="1"/>
      <c r="P187" s="2"/>
      <c r="Q187" s="2"/>
      <c r="R187" s="2"/>
    </row>
    <row r="188" spans="6:18" x14ac:dyDescent="0.15">
      <c r="F188" s="1"/>
      <c r="P188" s="2"/>
      <c r="Q188" s="2"/>
      <c r="R188" s="2"/>
    </row>
    <row r="189" spans="6:18" x14ac:dyDescent="0.15">
      <c r="F189" s="1"/>
      <c r="P189" s="2"/>
      <c r="Q189" s="2"/>
      <c r="R189" s="2"/>
    </row>
    <row r="190" spans="6:18" x14ac:dyDescent="0.15">
      <c r="F190" s="1"/>
      <c r="P190" s="2"/>
      <c r="Q190" s="2"/>
      <c r="R190" s="2"/>
    </row>
    <row r="191" spans="6:18" x14ac:dyDescent="0.15">
      <c r="F191" s="1"/>
      <c r="P191" s="2"/>
      <c r="Q191" s="2"/>
      <c r="R191" s="2"/>
    </row>
    <row r="192" spans="6:18" x14ac:dyDescent="0.15">
      <c r="F192" s="1"/>
      <c r="P192" s="2"/>
      <c r="Q192" s="2"/>
      <c r="R192" s="2"/>
    </row>
    <row r="193" spans="6:18" x14ac:dyDescent="0.15">
      <c r="F193" s="1"/>
      <c r="P193" s="2"/>
      <c r="Q193" s="2"/>
      <c r="R193" s="2"/>
    </row>
    <row r="194" spans="6:18" x14ac:dyDescent="0.15">
      <c r="F194" s="1"/>
      <c r="P194" s="2"/>
      <c r="Q194" s="2"/>
      <c r="R194" s="2"/>
    </row>
    <row r="195" spans="6:18" x14ac:dyDescent="0.15">
      <c r="F195" s="1"/>
      <c r="P195" s="2"/>
      <c r="Q195" s="2"/>
      <c r="R195" s="2"/>
    </row>
    <row r="196" spans="6:18" x14ac:dyDescent="0.15">
      <c r="F196" s="1"/>
      <c r="P196" s="2"/>
      <c r="Q196" s="2"/>
      <c r="R196" s="2"/>
    </row>
    <row r="197" spans="6:18" x14ac:dyDescent="0.15">
      <c r="F197" s="1"/>
      <c r="P197" s="2"/>
      <c r="Q197" s="2"/>
      <c r="R197" s="2"/>
    </row>
    <row r="198" spans="6:18" x14ac:dyDescent="0.15">
      <c r="F198" s="1"/>
      <c r="P198" s="2"/>
      <c r="Q198" s="2"/>
      <c r="R198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Q730"/>
  <sheetViews>
    <sheetView topLeftCell="A612" workbookViewId="0">
      <selection activeCell="N632" sqref="G632:N632"/>
    </sheetView>
  </sheetViews>
  <sheetFormatPr defaultRowHeight="13.5" x14ac:dyDescent="0.15"/>
  <cols>
    <col min="5" max="5" width="11.625" bestFit="1" customWidth="1"/>
    <col min="6" max="6" width="15" bestFit="1" customWidth="1"/>
    <col min="10" max="10" width="9.5" bestFit="1" customWidth="1"/>
    <col min="14" max="14" width="12.75" bestFit="1" customWidth="1"/>
  </cols>
  <sheetData>
    <row r="5" spans="5:17" x14ac:dyDescent="0.15">
      <c r="F5" t="s">
        <v>0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  <c r="N5" t="s">
        <v>7</v>
      </c>
      <c r="O5" s="2" t="s">
        <v>8</v>
      </c>
      <c r="P5" s="2" t="s">
        <v>9</v>
      </c>
      <c r="Q5" s="2" t="s">
        <v>10</v>
      </c>
    </row>
    <row r="6" spans="5:17" x14ac:dyDescent="0.15">
      <c r="E6" s="1">
        <v>43293</v>
      </c>
      <c r="F6" s="7">
        <f>'0.1一直买one'!B17</f>
        <v>3421476285.5724993</v>
      </c>
      <c r="G6">
        <v>10000000</v>
      </c>
      <c r="H6">
        <v>4000000</v>
      </c>
      <c r="I6">
        <v>0.1</v>
      </c>
      <c r="J6">
        <f>H6/0.51*1.2/I6</f>
        <v>94117647.058823511</v>
      </c>
      <c r="K6">
        <f>H6*G6/F6</f>
        <v>11690.859927531836</v>
      </c>
      <c r="L6">
        <f>K6/I6</f>
        <v>116908.59927531835</v>
      </c>
      <c r="N6">
        <v>20000000000</v>
      </c>
      <c r="O6" s="2">
        <f>F6/N6</f>
        <v>0.17107381427862497</v>
      </c>
      <c r="P6" s="2">
        <f>G6/N6</f>
        <v>5.0000000000000001E-4</v>
      </c>
      <c r="Q6" s="2">
        <f>G6/F6</f>
        <v>2.9227149818829585E-3</v>
      </c>
    </row>
    <row r="7" spans="5:17" x14ac:dyDescent="0.15">
      <c r="E7" s="1">
        <v>43294</v>
      </c>
      <c r="F7">
        <f>F6+J6</f>
        <v>3515593932.6313229</v>
      </c>
      <c r="G7">
        <f>G6+L6</f>
        <v>10116908.599275319</v>
      </c>
      <c r="H7">
        <v>4000000</v>
      </c>
      <c r="I7">
        <v>0.10299999999999999</v>
      </c>
      <c r="J7">
        <f t="shared" ref="J7:J70" si="0">H7/0.51*1.2/I7</f>
        <v>91376356.367789835</v>
      </c>
      <c r="K7">
        <f>H7*G7/F7</f>
        <v>11510.895505162165</v>
      </c>
      <c r="L7">
        <f>K7/I7</f>
        <v>111756.26704040938</v>
      </c>
      <c r="N7">
        <v>20000000000</v>
      </c>
      <c r="O7" s="2">
        <f>F7/N7</f>
        <v>0.17577969663156615</v>
      </c>
      <c r="P7" s="2">
        <f>G7/N7</f>
        <v>5.0584542996376597E-4</v>
      </c>
      <c r="Q7" s="2">
        <f t="shared" ref="Q7:Q70" si="1">G7/F7</f>
        <v>2.8777238762905414E-3</v>
      </c>
    </row>
    <row r="8" spans="5:17" x14ac:dyDescent="0.15">
      <c r="E8" s="1">
        <v>43295</v>
      </c>
      <c r="F8">
        <f t="shared" ref="F8:F71" si="2">F7+J7</f>
        <v>3606970288.9991126</v>
      </c>
      <c r="G8">
        <f t="shared" ref="G8:G71" si="3">G7+L7</f>
        <v>10228664.866315728</v>
      </c>
      <c r="H8">
        <v>4000000</v>
      </c>
      <c r="I8">
        <v>0.106</v>
      </c>
      <c r="J8">
        <f t="shared" si="0"/>
        <v>88790233.074361816</v>
      </c>
      <c r="K8">
        <f t="shared" ref="K8:K71" si="4">H8*G8/F8</f>
        <v>11343.220538868425</v>
      </c>
      <c r="L8">
        <f t="shared" ref="L8:L71" si="5">K8/I8</f>
        <v>107011.51451762665</v>
      </c>
      <c r="N8">
        <v>20000000000</v>
      </c>
      <c r="O8" s="2">
        <f t="shared" ref="O8:O71" si="6">F8/N8</f>
        <v>0.18034851444995564</v>
      </c>
      <c r="P8" s="2">
        <f t="shared" ref="P8:P71" si="7">G8/N8</f>
        <v>5.114332433157864E-4</v>
      </c>
      <c r="Q8" s="2">
        <f t="shared" si="1"/>
        <v>2.8358051347171062E-3</v>
      </c>
    </row>
    <row r="9" spans="5:17" x14ac:dyDescent="0.15">
      <c r="E9" s="1">
        <v>43296</v>
      </c>
      <c r="F9">
        <f t="shared" si="2"/>
        <v>3695760522.0734744</v>
      </c>
      <c r="G9">
        <f t="shared" si="3"/>
        <v>10335676.380833354</v>
      </c>
      <c r="H9">
        <v>4000000</v>
      </c>
      <c r="I9">
        <v>0.109</v>
      </c>
      <c r="J9">
        <f t="shared" si="0"/>
        <v>86346465.191581205</v>
      </c>
      <c r="K9">
        <f t="shared" si="4"/>
        <v>11186.521766334159</v>
      </c>
      <c r="L9">
        <f t="shared" si="5"/>
        <v>102628.64005811154</v>
      </c>
      <c r="N9">
        <v>20000000000</v>
      </c>
      <c r="O9" s="2">
        <f t="shared" si="6"/>
        <v>0.18478802610367373</v>
      </c>
      <c r="P9" s="2">
        <f t="shared" si="7"/>
        <v>5.1678381904166765E-4</v>
      </c>
      <c r="Q9" s="2">
        <f t="shared" si="1"/>
        <v>2.7966304415835397E-3</v>
      </c>
    </row>
    <row r="10" spans="5:17" x14ac:dyDescent="0.15">
      <c r="E10" s="1">
        <v>43297</v>
      </c>
      <c r="F10">
        <f t="shared" si="2"/>
        <v>3782106987.2650557</v>
      </c>
      <c r="G10">
        <f t="shared" si="3"/>
        <v>10438305.020891465</v>
      </c>
      <c r="H10">
        <v>4000000</v>
      </c>
      <c r="I10">
        <v>0.112</v>
      </c>
      <c r="J10">
        <f t="shared" si="0"/>
        <v>84033613.44537814</v>
      </c>
      <c r="K10">
        <f t="shared" si="4"/>
        <v>11039.671861254974</v>
      </c>
      <c r="L10">
        <f t="shared" si="5"/>
        <v>98568.498761205119</v>
      </c>
      <c r="N10">
        <v>20000000000</v>
      </c>
      <c r="O10" s="2">
        <f t="shared" si="6"/>
        <v>0.18910534936325279</v>
      </c>
      <c r="P10" s="2">
        <f t="shared" si="7"/>
        <v>5.2191525104457322E-4</v>
      </c>
      <c r="Q10" s="2">
        <f t="shared" si="1"/>
        <v>2.7599179653137436E-3</v>
      </c>
    </row>
    <row r="11" spans="5:17" x14ac:dyDescent="0.15">
      <c r="E11" s="1">
        <v>43298</v>
      </c>
      <c r="F11">
        <f t="shared" si="2"/>
        <v>3866140600.710434</v>
      </c>
      <c r="G11">
        <f t="shared" si="3"/>
        <v>10536873.51965267</v>
      </c>
      <c r="H11">
        <v>4000000</v>
      </c>
      <c r="I11">
        <v>0.115</v>
      </c>
      <c r="J11">
        <f t="shared" si="0"/>
        <v>81841432.22506392</v>
      </c>
      <c r="K11">
        <f t="shared" si="4"/>
        <v>10901.697178541759</v>
      </c>
      <c r="L11">
        <f t="shared" si="5"/>
        <v>94797.36676992834</v>
      </c>
      <c r="N11">
        <v>20000000000</v>
      </c>
      <c r="O11" s="2">
        <f t="shared" si="6"/>
        <v>0.19330703003552169</v>
      </c>
      <c r="P11" s="2">
        <f t="shared" si="7"/>
        <v>5.2684367598263351E-4</v>
      </c>
      <c r="Q11" s="2">
        <f t="shared" si="1"/>
        <v>2.7254242946354399E-3</v>
      </c>
    </row>
    <row r="12" spans="5:17" x14ac:dyDescent="0.15">
      <c r="E12" s="1">
        <v>43299</v>
      </c>
      <c r="F12">
        <f t="shared" si="2"/>
        <v>3947982032.9354978</v>
      </c>
      <c r="G12">
        <f t="shared" si="3"/>
        <v>10631670.886422599</v>
      </c>
      <c r="H12">
        <v>4000000</v>
      </c>
      <c r="I12">
        <v>0.11799999999999999</v>
      </c>
      <c r="J12">
        <f t="shared" si="0"/>
        <v>79760717.846460611</v>
      </c>
      <c r="K12">
        <f t="shared" si="4"/>
        <v>10771.752047227516</v>
      </c>
      <c r="L12">
        <f t="shared" si="5"/>
        <v>91286.034298538274</v>
      </c>
      <c r="N12">
        <v>20000000000</v>
      </c>
      <c r="O12" s="2">
        <f t="shared" si="6"/>
        <v>0.19739910164677488</v>
      </c>
      <c r="P12" s="2">
        <f t="shared" si="7"/>
        <v>5.3158354432112991E-4</v>
      </c>
      <c r="Q12" s="2">
        <f t="shared" si="1"/>
        <v>2.6929380118068786E-3</v>
      </c>
    </row>
    <row r="13" spans="5:17" x14ac:dyDescent="0.15">
      <c r="E13" s="1">
        <v>43300</v>
      </c>
      <c r="F13">
        <f t="shared" si="2"/>
        <v>4027742750.7819586</v>
      </c>
      <c r="G13">
        <f t="shared" si="3"/>
        <v>10722956.920721138</v>
      </c>
      <c r="H13">
        <v>4000000</v>
      </c>
      <c r="I13">
        <v>0.121</v>
      </c>
      <c r="J13">
        <f t="shared" si="0"/>
        <v>77783179.38745746</v>
      </c>
      <c r="K13">
        <f t="shared" si="4"/>
        <v>10649.098102046712</v>
      </c>
      <c r="L13">
        <f t="shared" si="5"/>
        <v>88009.075223526539</v>
      </c>
      <c r="N13">
        <v>20000000000</v>
      </c>
      <c r="O13" s="2">
        <f t="shared" si="6"/>
        <v>0.20138713753909793</v>
      </c>
      <c r="P13" s="2">
        <f t="shared" si="7"/>
        <v>5.3614784603605691E-4</v>
      </c>
      <c r="Q13" s="2">
        <f t="shared" si="1"/>
        <v>2.6622745255116776E-3</v>
      </c>
    </row>
    <row r="14" spans="5:17" x14ac:dyDescent="0.15">
      <c r="E14" s="1">
        <v>43301</v>
      </c>
      <c r="F14">
        <f t="shared" si="2"/>
        <v>4105525930.169416</v>
      </c>
      <c r="G14">
        <f t="shared" si="3"/>
        <v>10810965.995944664</v>
      </c>
      <c r="H14">
        <v>4000000</v>
      </c>
      <c r="I14">
        <v>0.124</v>
      </c>
      <c r="J14">
        <f t="shared" si="0"/>
        <v>75901328.273244768</v>
      </c>
      <c r="K14">
        <f t="shared" si="4"/>
        <v>10533.087531125198</v>
      </c>
      <c r="L14">
        <f t="shared" si="5"/>
        <v>84944.254283267728</v>
      </c>
      <c r="N14">
        <v>20000000000</v>
      </c>
      <c r="O14" s="2">
        <f t="shared" si="6"/>
        <v>0.20527629650847079</v>
      </c>
      <c r="P14" s="2">
        <f t="shared" si="7"/>
        <v>5.4054829979723322E-4</v>
      </c>
      <c r="Q14" s="2">
        <f t="shared" si="1"/>
        <v>2.6332718827812994E-3</v>
      </c>
    </row>
    <row r="15" spans="5:17" x14ac:dyDescent="0.15">
      <c r="E15" s="1">
        <v>43302</v>
      </c>
      <c r="F15">
        <f t="shared" si="2"/>
        <v>4181427258.4426608</v>
      </c>
      <c r="G15">
        <f t="shared" si="3"/>
        <v>10895910.250227932</v>
      </c>
      <c r="H15">
        <v>4000000</v>
      </c>
      <c r="I15">
        <v>0.127</v>
      </c>
      <c r="J15">
        <f t="shared" si="0"/>
        <v>74108383.510884658</v>
      </c>
      <c r="K15">
        <f t="shared" si="4"/>
        <v>10423.149395439706</v>
      </c>
      <c r="L15">
        <f t="shared" si="5"/>
        <v>82072.042483777215</v>
      </c>
      <c r="N15">
        <v>20000000000</v>
      </c>
      <c r="O15" s="2">
        <f t="shared" si="6"/>
        <v>0.20907136292213305</v>
      </c>
      <c r="P15" s="2">
        <f t="shared" si="7"/>
        <v>5.4479551251139665E-4</v>
      </c>
      <c r="Q15" s="2">
        <f t="shared" si="1"/>
        <v>2.6057873488599267E-3</v>
      </c>
    </row>
    <row r="16" spans="5:17" x14ac:dyDescent="0.15">
      <c r="E16" s="1">
        <v>43303</v>
      </c>
      <c r="F16">
        <f t="shared" si="2"/>
        <v>4255535641.9535456</v>
      </c>
      <c r="G16">
        <f t="shared" si="3"/>
        <v>10977982.292711709</v>
      </c>
      <c r="H16">
        <v>4000000</v>
      </c>
      <c r="I16">
        <v>0.13</v>
      </c>
      <c r="J16">
        <f t="shared" si="0"/>
        <v>72398190.045248851</v>
      </c>
      <c r="K16">
        <f t="shared" si="4"/>
        <v>10318.778378434314</v>
      </c>
      <c r="L16">
        <f t="shared" si="5"/>
        <v>79375.218295648563</v>
      </c>
      <c r="N16">
        <v>20000000000</v>
      </c>
      <c r="O16" s="2">
        <f t="shared" si="6"/>
        <v>0.21277678209767728</v>
      </c>
      <c r="P16" s="2">
        <f t="shared" si="7"/>
        <v>5.4889911463558547E-4</v>
      </c>
      <c r="Q16" s="2">
        <f t="shared" si="1"/>
        <v>2.5796945946085785E-3</v>
      </c>
    </row>
    <row r="17" spans="5:17" x14ac:dyDescent="0.15">
      <c r="E17" s="1">
        <v>43304</v>
      </c>
      <c r="F17">
        <f t="shared" si="2"/>
        <v>4327933831.9987946</v>
      </c>
      <c r="G17">
        <f t="shared" si="3"/>
        <v>11057357.511007357</v>
      </c>
      <c r="H17">
        <v>4000000</v>
      </c>
      <c r="I17">
        <v>0.13300000000000001</v>
      </c>
      <c r="J17">
        <f t="shared" si="0"/>
        <v>70765148.164528951</v>
      </c>
      <c r="K17">
        <f t="shared" si="4"/>
        <v>10219.525473568227</v>
      </c>
      <c r="L17">
        <f t="shared" si="5"/>
        <v>76838.537395249819</v>
      </c>
      <c r="N17">
        <v>20000000000</v>
      </c>
      <c r="O17" s="2">
        <f t="shared" si="6"/>
        <v>0.21639669159993974</v>
      </c>
      <c r="P17" s="2">
        <f t="shared" si="7"/>
        <v>5.5286787555036785E-4</v>
      </c>
      <c r="Q17" s="2">
        <f t="shared" si="1"/>
        <v>2.5548813683920566E-3</v>
      </c>
    </row>
    <row r="18" spans="5:17" x14ac:dyDescent="0.15">
      <c r="E18" s="1">
        <v>43305</v>
      </c>
      <c r="F18">
        <f t="shared" si="2"/>
        <v>4398698980.1633234</v>
      </c>
      <c r="G18">
        <f t="shared" si="3"/>
        <v>11134196.048402607</v>
      </c>
      <c r="H18">
        <v>4000000</v>
      </c>
      <c r="I18">
        <v>0.13600000000000001</v>
      </c>
      <c r="J18">
        <f t="shared" si="0"/>
        <v>69204152.249134928</v>
      </c>
      <c r="K18">
        <f t="shared" si="4"/>
        <v>10124.990228805515</v>
      </c>
      <c r="L18">
        <f t="shared" si="5"/>
        <v>74448.457564746423</v>
      </c>
      <c r="N18">
        <v>20000000000</v>
      </c>
      <c r="O18" s="2">
        <f t="shared" si="6"/>
        <v>0.21993494900816618</v>
      </c>
      <c r="P18" s="2">
        <f t="shared" si="7"/>
        <v>5.5670980242013041E-4</v>
      </c>
      <c r="Q18" s="2">
        <f t="shared" si="1"/>
        <v>2.5312475572013787E-3</v>
      </c>
    </row>
    <row r="19" spans="5:17" x14ac:dyDescent="0.15">
      <c r="E19" s="1">
        <v>43306</v>
      </c>
      <c r="F19">
        <f t="shared" si="2"/>
        <v>4467903132.4124584</v>
      </c>
      <c r="G19">
        <f t="shared" si="3"/>
        <v>11208644.505967354</v>
      </c>
      <c r="H19">
        <v>4000000</v>
      </c>
      <c r="I19">
        <v>0.13900000000000001</v>
      </c>
      <c r="J19">
        <f t="shared" si="0"/>
        <v>67710537.452391014</v>
      </c>
      <c r="K19">
        <f t="shared" si="4"/>
        <v>10034.814250697696</v>
      </c>
      <c r="L19">
        <f t="shared" si="5"/>
        <v>72192.90827840069</v>
      </c>
      <c r="N19">
        <v>20000000000</v>
      </c>
      <c r="O19" s="2">
        <f t="shared" si="6"/>
        <v>0.22339515662062293</v>
      </c>
      <c r="P19" s="2">
        <f t="shared" si="7"/>
        <v>5.6043222529836767E-4</v>
      </c>
      <c r="Q19" s="2">
        <f t="shared" si="1"/>
        <v>2.5087035626744241E-3</v>
      </c>
    </row>
    <row r="20" spans="5:17" x14ac:dyDescent="0.15">
      <c r="E20" s="1">
        <v>43307</v>
      </c>
      <c r="F20">
        <f t="shared" si="2"/>
        <v>4535613669.8648491</v>
      </c>
      <c r="G20">
        <f t="shared" si="3"/>
        <v>11280837.414245754</v>
      </c>
      <c r="H20">
        <v>4000000</v>
      </c>
      <c r="I20">
        <v>0.14199999999999999</v>
      </c>
      <c r="J20">
        <f t="shared" si="0"/>
        <v>66280033.140016571</v>
      </c>
      <c r="K20">
        <f t="shared" si="4"/>
        <v>9948.6757341763605</v>
      </c>
      <c r="L20">
        <f t="shared" si="5"/>
        <v>70061.096719551846</v>
      </c>
      <c r="N20">
        <v>20000000000</v>
      </c>
      <c r="O20" s="2">
        <f t="shared" si="6"/>
        <v>0.22678068349324246</v>
      </c>
      <c r="P20" s="2">
        <f t="shared" si="7"/>
        <v>5.6404187071228769E-4</v>
      </c>
      <c r="Q20" s="2">
        <f t="shared" si="1"/>
        <v>2.4871689335440902E-3</v>
      </c>
    </row>
    <row r="21" spans="5:17" x14ac:dyDescent="0.15">
      <c r="E21" s="1">
        <v>43308</v>
      </c>
      <c r="F21">
        <f t="shared" si="2"/>
        <v>4601893703.0048656</v>
      </c>
      <c r="G21">
        <f t="shared" si="3"/>
        <v>11350898.510965306</v>
      </c>
      <c r="H21">
        <v>4000000</v>
      </c>
      <c r="I21">
        <v>0.14499999999999999</v>
      </c>
      <c r="J21">
        <f t="shared" si="0"/>
        <v>64908722.109533466</v>
      </c>
      <c r="K21">
        <f t="shared" si="4"/>
        <v>9866.2848327449119</v>
      </c>
      <c r="L21">
        <f t="shared" si="5"/>
        <v>68043.343674102842</v>
      </c>
      <c r="N21">
        <v>20000000000</v>
      </c>
      <c r="O21" s="2">
        <f t="shared" si="6"/>
        <v>0.23009468515024328</v>
      </c>
      <c r="P21" s="2">
        <f t="shared" si="7"/>
        <v>5.6754492554826532E-4</v>
      </c>
      <c r="Q21" s="2">
        <f t="shared" si="1"/>
        <v>2.4665712081862281E-3</v>
      </c>
    </row>
    <row r="22" spans="5:17" x14ac:dyDescent="0.15">
      <c r="E22" s="1">
        <v>43309</v>
      </c>
      <c r="F22">
        <f t="shared" si="2"/>
        <v>4666802425.114399</v>
      </c>
      <c r="G22">
        <f t="shared" si="3"/>
        <v>11418941.854639409</v>
      </c>
      <c r="H22">
        <v>4000000</v>
      </c>
      <c r="I22">
        <v>0.14799999999999999</v>
      </c>
      <c r="J22">
        <f t="shared" si="0"/>
        <v>63593004.769475356</v>
      </c>
      <c r="K22">
        <f t="shared" si="4"/>
        <v>9787.379721231282</v>
      </c>
      <c r="L22">
        <f t="shared" si="5"/>
        <v>66130.944062373528</v>
      </c>
      <c r="N22">
        <v>20000000000</v>
      </c>
      <c r="O22" s="2">
        <f t="shared" si="6"/>
        <v>0.23334012125571996</v>
      </c>
      <c r="P22" s="2">
        <f t="shared" si="7"/>
        <v>5.7094709273197047E-4</v>
      </c>
      <c r="Q22" s="2">
        <f t="shared" si="1"/>
        <v>2.4468449303078205E-3</v>
      </c>
    </row>
    <row r="23" spans="5:17" x14ac:dyDescent="0.15">
      <c r="E23" s="1">
        <v>43310</v>
      </c>
      <c r="F23">
        <f t="shared" si="2"/>
        <v>4730395429.8838739</v>
      </c>
      <c r="G23">
        <f t="shared" si="3"/>
        <v>11485072.798701782</v>
      </c>
      <c r="H23">
        <v>4000000</v>
      </c>
      <c r="I23">
        <v>0.151</v>
      </c>
      <c r="J23">
        <f t="shared" si="0"/>
        <v>62329567.58862485</v>
      </c>
      <c r="K23">
        <f t="shared" si="4"/>
        <v>9711.7232323926273</v>
      </c>
      <c r="L23">
        <f t="shared" si="5"/>
        <v>64316.047896639917</v>
      </c>
      <c r="N23">
        <v>20000000000</v>
      </c>
      <c r="O23" s="2">
        <f t="shared" si="6"/>
        <v>0.2365197714941937</v>
      </c>
      <c r="P23" s="2">
        <f t="shared" si="7"/>
        <v>5.7425363993508912E-4</v>
      </c>
      <c r="Q23" s="2">
        <f t="shared" si="1"/>
        <v>2.427930808098157E-3</v>
      </c>
    </row>
    <row r="24" spans="5:17" x14ac:dyDescent="0.15">
      <c r="E24" s="1">
        <v>43311</v>
      </c>
      <c r="F24">
        <f t="shared" si="2"/>
        <v>4792724997.4724989</v>
      </c>
      <c r="G24">
        <f t="shared" si="3"/>
        <v>11549388.846598422</v>
      </c>
      <c r="H24">
        <v>4000000</v>
      </c>
      <c r="I24">
        <v>0.154</v>
      </c>
      <c r="J24">
        <f t="shared" si="0"/>
        <v>61115355.233002283</v>
      </c>
      <c r="K24">
        <f t="shared" si="4"/>
        <v>9639.0999714685331</v>
      </c>
      <c r="L24">
        <f t="shared" si="5"/>
        <v>62591.55825628918</v>
      </c>
      <c r="N24">
        <v>20000000000</v>
      </c>
      <c r="O24" s="2">
        <f t="shared" si="6"/>
        <v>0.23963624987362495</v>
      </c>
      <c r="P24" s="2">
        <f t="shared" si="7"/>
        <v>5.7746944232992111E-4</v>
      </c>
      <c r="Q24" s="2">
        <f t="shared" si="1"/>
        <v>2.4097749928671331E-3</v>
      </c>
    </row>
    <row r="25" spans="5:17" x14ac:dyDescent="0.15">
      <c r="E25" s="1">
        <v>43312</v>
      </c>
      <c r="F25">
        <f t="shared" si="2"/>
        <v>4853840352.7055016</v>
      </c>
      <c r="G25">
        <f t="shared" si="3"/>
        <v>11611980.404854711</v>
      </c>
      <c r="H25">
        <v>4000000</v>
      </c>
      <c r="I25">
        <v>0.157</v>
      </c>
      <c r="J25">
        <f t="shared" si="0"/>
        <v>59947545.897339821</v>
      </c>
      <c r="K25">
        <f t="shared" si="4"/>
        <v>9569.3138307544559</v>
      </c>
      <c r="L25">
        <f t="shared" si="5"/>
        <v>60951.043507990165</v>
      </c>
      <c r="N25">
        <v>20000000000</v>
      </c>
      <c r="O25" s="2">
        <f t="shared" si="6"/>
        <v>0.24269201763527506</v>
      </c>
      <c r="P25" s="2">
        <f t="shared" si="7"/>
        <v>5.8059902024273555E-4</v>
      </c>
      <c r="Q25" s="2">
        <f t="shared" si="1"/>
        <v>2.392328457688614E-3</v>
      </c>
    </row>
    <row r="26" spans="5:17" x14ac:dyDescent="0.15">
      <c r="E26" s="1">
        <v>43313</v>
      </c>
      <c r="F26">
        <f t="shared" si="2"/>
        <v>4913787898.6028414</v>
      </c>
      <c r="G26">
        <f t="shared" si="3"/>
        <v>11672931.448362701</v>
      </c>
      <c r="H26">
        <v>4000000</v>
      </c>
      <c r="I26">
        <v>0.16</v>
      </c>
      <c r="J26">
        <f t="shared" si="0"/>
        <v>58823529.411764696</v>
      </c>
      <c r="K26">
        <f t="shared" si="4"/>
        <v>9502.1858405257717</v>
      </c>
      <c r="L26">
        <f t="shared" si="5"/>
        <v>59388.661503286072</v>
      </c>
      <c r="N26">
        <v>20000000000</v>
      </c>
      <c r="O26" s="2">
        <f t="shared" si="6"/>
        <v>0.24568939493014208</v>
      </c>
      <c r="P26" s="2">
        <f t="shared" si="7"/>
        <v>5.8364657241813508E-4</v>
      </c>
      <c r="Q26" s="2">
        <f t="shared" si="1"/>
        <v>2.3755464601314426E-3</v>
      </c>
    </row>
    <row r="27" spans="5:17" x14ac:dyDescent="0.15">
      <c r="E27" s="1">
        <v>43314</v>
      </c>
      <c r="F27">
        <f t="shared" si="2"/>
        <v>4972611428.0146065</v>
      </c>
      <c r="G27">
        <f t="shared" si="3"/>
        <v>11732320.109865986</v>
      </c>
      <c r="H27">
        <v>4000000</v>
      </c>
      <c r="I27">
        <v>0.16300000000000001</v>
      </c>
      <c r="J27">
        <f t="shared" si="0"/>
        <v>57740887.766149394</v>
      </c>
      <c r="K27">
        <f t="shared" si="4"/>
        <v>9437.5523040217122</v>
      </c>
      <c r="L27">
        <f t="shared" si="5"/>
        <v>57899.093889703756</v>
      </c>
      <c r="N27">
        <v>20000000000</v>
      </c>
      <c r="O27" s="2">
        <f t="shared" si="6"/>
        <v>0.24863057140073033</v>
      </c>
      <c r="P27" s="2">
        <f t="shared" si="7"/>
        <v>5.8661600549329927E-4</v>
      </c>
      <c r="Q27" s="2">
        <f t="shared" si="1"/>
        <v>2.3593880760054281E-3</v>
      </c>
    </row>
    <row r="28" spans="5:17" x14ac:dyDescent="0.15">
      <c r="E28" s="1">
        <v>43315</v>
      </c>
      <c r="F28">
        <f t="shared" si="2"/>
        <v>5030352315.780756</v>
      </c>
      <c r="G28">
        <f t="shared" si="3"/>
        <v>11790219.20375569</v>
      </c>
      <c r="H28">
        <v>4000000</v>
      </c>
      <c r="I28">
        <v>0.16600000000000001</v>
      </c>
      <c r="J28">
        <f t="shared" si="0"/>
        <v>56697377.746279225</v>
      </c>
      <c r="K28">
        <f t="shared" si="4"/>
        <v>9375.2631733316211</v>
      </c>
      <c r="L28">
        <f t="shared" si="5"/>
        <v>56477.488995973617</v>
      </c>
      <c r="N28">
        <v>20000000000</v>
      </c>
      <c r="O28" s="2">
        <f t="shared" si="6"/>
        <v>0.25151761578903781</v>
      </c>
      <c r="P28" s="2">
        <f t="shared" si="7"/>
        <v>5.8951096018778444E-4</v>
      </c>
      <c r="Q28" s="2">
        <f t="shared" si="1"/>
        <v>2.3438157933329054E-3</v>
      </c>
    </row>
    <row r="29" spans="5:17" x14ac:dyDescent="0.15">
      <c r="E29" s="1">
        <v>43316</v>
      </c>
      <c r="F29">
        <f t="shared" si="2"/>
        <v>5087049693.5270348</v>
      </c>
      <c r="G29">
        <f t="shared" si="3"/>
        <v>11846696.692751663</v>
      </c>
      <c r="H29">
        <v>4000000</v>
      </c>
      <c r="I29">
        <v>0.16900000000000001</v>
      </c>
      <c r="J29">
        <f t="shared" si="0"/>
        <v>55690915.419422194</v>
      </c>
      <c r="K29">
        <f t="shared" si="4"/>
        <v>9315.1806303963349</v>
      </c>
      <c r="L29">
        <f t="shared" si="5"/>
        <v>55119.412014179492</v>
      </c>
      <c r="N29">
        <v>20000000000</v>
      </c>
      <c r="O29" s="2">
        <f t="shared" si="6"/>
        <v>0.25435248467635174</v>
      </c>
      <c r="P29" s="2">
        <f t="shared" si="7"/>
        <v>5.9233483463758314E-4</v>
      </c>
      <c r="Q29" s="2">
        <f t="shared" si="1"/>
        <v>2.3287951575990838E-3</v>
      </c>
    </row>
    <row r="30" spans="5:17" x14ac:dyDescent="0.15">
      <c r="E30" s="1">
        <v>43317</v>
      </c>
      <c r="F30">
        <f t="shared" si="2"/>
        <v>5142740608.9464569</v>
      </c>
      <c r="G30">
        <f t="shared" si="3"/>
        <v>11901816.104765842</v>
      </c>
      <c r="H30">
        <v>4000000</v>
      </c>
      <c r="I30">
        <v>0.17199999999999999</v>
      </c>
      <c r="J30">
        <f t="shared" si="0"/>
        <v>54719562.243502051</v>
      </c>
      <c r="K30">
        <f t="shared" si="4"/>
        <v>9257.1778433165437</v>
      </c>
      <c r="L30">
        <f t="shared" si="5"/>
        <v>53820.801414631074</v>
      </c>
      <c r="N30">
        <v>20000000000</v>
      </c>
      <c r="O30" s="2">
        <f t="shared" si="6"/>
        <v>0.25713703044732283</v>
      </c>
      <c r="P30" s="2">
        <f t="shared" si="7"/>
        <v>5.9509080523829211E-4</v>
      </c>
      <c r="Q30" s="2">
        <f t="shared" si="1"/>
        <v>2.3142944608291359E-3</v>
      </c>
    </row>
    <row r="31" spans="5:17" x14ac:dyDescent="0.15">
      <c r="E31" s="1">
        <v>43318</v>
      </c>
      <c r="F31">
        <f t="shared" si="2"/>
        <v>5197460171.1899586</v>
      </c>
      <c r="G31">
        <f t="shared" si="3"/>
        <v>11955636.906180473</v>
      </c>
      <c r="H31">
        <v>4000000</v>
      </c>
      <c r="I31">
        <v>0.17499999999999999</v>
      </c>
      <c r="J31">
        <f t="shared" si="0"/>
        <v>53781512.605042011</v>
      </c>
      <c r="K31">
        <f t="shared" si="4"/>
        <v>9201.1378730340366</v>
      </c>
      <c r="L31">
        <f t="shared" si="5"/>
        <v>52577.930703051643</v>
      </c>
      <c r="N31">
        <v>20000000000</v>
      </c>
      <c r="O31" s="2">
        <f t="shared" si="6"/>
        <v>0.25987300855949791</v>
      </c>
      <c r="P31" s="2">
        <f t="shared" si="7"/>
        <v>5.9778184530902365E-4</v>
      </c>
      <c r="Q31" s="2">
        <f t="shared" si="1"/>
        <v>2.3002844682585089E-3</v>
      </c>
    </row>
    <row r="32" spans="5:17" x14ac:dyDescent="0.15">
      <c r="E32" s="1">
        <v>43319</v>
      </c>
      <c r="F32">
        <f t="shared" si="2"/>
        <v>5251241683.795001</v>
      </c>
      <c r="G32">
        <f t="shared" si="3"/>
        <v>12008214.836883524</v>
      </c>
      <c r="H32">
        <v>4000000</v>
      </c>
      <c r="I32">
        <v>0.17799999999999999</v>
      </c>
      <c r="J32">
        <f t="shared" si="0"/>
        <v>52875082.617316589</v>
      </c>
      <c r="K32">
        <f t="shared" si="4"/>
        <v>9146.9527094440273</v>
      </c>
      <c r="L32">
        <f t="shared" si="5"/>
        <v>51387.374772157462</v>
      </c>
      <c r="N32">
        <v>20000000000</v>
      </c>
      <c r="O32" s="2">
        <f t="shared" si="6"/>
        <v>0.26256208418975008</v>
      </c>
      <c r="P32" s="2">
        <f t="shared" si="7"/>
        <v>6.0041074184417626E-4</v>
      </c>
      <c r="Q32" s="2">
        <f t="shared" si="1"/>
        <v>2.2867381773610065E-3</v>
      </c>
    </row>
    <row r="33" spans="5:17" x14ac:dyDescent="0.15">
      <c r="E33" s="1">
        <v>43320</v>
      </c>
      <c r="F33">
        <f t="shared" si="2"/>
        <v>5304116766.4123173</v>
      </c>
      <c r="G33">
        <f t="shared" si="3"/>
        <v>12059602.211655682</v>
      </c>
      <c r="H33">
        <v>4000000</v>
      </c>
      <c r="I33">
        <v>0.18099999999999999</v>
      </c>
      <c r="J33">
        <f t="shared" si="0"/>
        <v>51998700.032499187</v>
      </c>
      <c r="K33">
        <f t="shared" si="4"/>
        <v>9094.522419281313</v>
      </c>
      <c r="L33">
        <f t="shared" si="5"/>
        <v>50245.980217023833</v>
      </c>
      <c r="N33">
        <v>20000000000</v>
      </c>
      <c r="O33" s="2">
        <f t="shared" si="6"/>
        <v>0.26520583832061584</v>
      </c>
      <c r="P33" s="2">
        <f t="shared" si="7"/>
        <v>6.0298011058278406E-4</v>
      </c>
      <c r="Q33" s="2">
        <f t="shared" si="1"/>
        <v>2.2736306048203284E-3</v>
      </c>
    </row>
    <row r="34" spans="5:17" x14ac:dyDescent="0.15">
      <c r="E34" s="1">
        <v>43321</v>
      </c>
      <c r="F34">
        <f t="shared" si="2"/>
        <v>5356115466.4448166</v>
      </c>
      <c r="G34">
        <f t="shared" si="3"/>
        <v>12109848.191872707</v>
      </c>
      <c r="H34">
        <v>4000000</v>
      </c>
      <c r="I34">
        <v>0.184</v>
      </c>
      <c r="J34">
        <f t="shared" si="0"/>
        <v>51150895.140664957</v>
      </c>
      <c r="K34">
        <f t="shared" si="4"/>
        <v>9043.7543908371026</v>
      </c>
      <c r="L34">
        <f t="shared" si="5"/>
        <v>49150.839080636426</v>
      </c>
      <c r="N34">
        <v>20000000000</v>
      </c>
      <c r="O34" s="2">
        <f t="shared" si="6"/>
        <v>0.26780577332224081</v>
      </c>
      <c r="P34" s="2">
        <f t="shared" si="7"/>
        <v>6.0549240959363539E-4</v>
      </c>
      <c r="Q34" s="2">
        <f t="shared" si="1"/>
        <v>2.2609385977092758E-3</v>
      </c>
    </row>
    <row r="35" spans="5:17" x14ac:dyDescent="0.15">
      <c r="E35" s="1">
        <v>43322</v>
      </c>
      <c r="F35">
        <f t="shared" si="2"/>
        <v>5407266361.5854816</v>
      </c>
      <c r="G35">
        <f t="shared" si="3"/>
        <v>12158999.030953344</v>
      </c>
      <c r="H35">
        <v>4000000</v>
      </c>
      <c r="I35">
        <v>0.187</v>
      </c>
      <c r="J35">
        <f t="shared" si="0"/>
        <v>50330292.544825412</v>
      </c>
      <c r="K35">
        <f t="shared" si="4"/>
        <v>8994.5626628152022</v>
      </c>
      <c r="L35">
        <f t="shared" si="5"/>
        <v>48099.265576551887</v>
      </c>
      <c r="N35">
        <v>20000000000</v>
      </c>
      <c r="O35" s="2">
        <f t="shared" si="6"/>
        <v>0.27036331807927411</v>
      </c>
      <c r="P35" s="2">
        <f t="shared" si="7"/>
        <v>6.0794995154766715E-4</v>
      </c>
      <c r="Q35" s="2">
        <f t="shared" si="1"/>
        <v>2.2486406657038003E-3</v>
      </c>
    </row>
    <row r="36" spans="5:17" x14ac:dyDescent="0.15">
      <c r="E36" s="1">
        <v>43323</v>
      </c>
      <c r="F36">
        <f t="shared" si="2"/>
        <v>5457596654.1303072</v>
      </c>
      <c r="G36">
        <f t="shared" si="3"/>
        <v>12207098.296529897</v>
      </c>
      <c r="H36">
        <v>4000000</v>
      </c>
      <c r="I36">
        <v>0.19</v>
      </c>
      <c r="J36">
        <f t="shared" si="0"/>
        <v>49535603.715170272</v>
      </c>
      <c r="K36">
        <f t="shared" si="4"/>
        <v>8946.8673265119869</v>
      </c>
      <c r="L36">
        <f t="shared" si="5"/>
        <v>47088.775402694664</v>
      </c>
      <c r="N36">
        <v>20000000000</v>
      </c>
      <c r="O36" s="2">
        <f t="shared" si="6"/>
        <v>0.27287983270651534</v>
      </c>
      <c r="P36" s="2">
        <f t="shared" si="7"/>
        <v>6.1035491482649485E-4</v>
      </c>
      <c r="Q36" s="2">
        <f t="shared" si="1"/>
        <v>2.2367168316279966E-3</v>
      </c>
    </row>
    <row r="37" spans="5:17" x14ac:dyDescent="0.15">
      <c r="E37" s="1">
        <v>43324</v>
      </c>
      <c r="F37">
        <f t="shared" si="2"/>
        <v>5507132257.8454771</v>
      </c>
      <c r="G37">
        <f t="shared" si="3"/>
        <v>12254187.071932591</v>
      </c>
      <c r="H37">
        <v>4000000</v>
      </c>
      <c r="I37">
        <v>0.193</v>
      </c>
      <c r="J37">
        <f t="shared" si="0"/>
        <v>48765620.237732388</v>
      </c>
      <c r="K37">
        <f t="shared" si="4"/>
        <v>8900.5939920729088</v>
      </c>
      <c r="L37">
        <f t="shared" si="5"/>
        <v>46117.067316439941</v>
      </c>
      <c r="N37">
        <v>20000000000</v>
      </c>
      <c r="O37" s="2">
        <f t="shared" si="6"/>
        <v>0.27535661289227387</v>
      </c>
      <c r="P37" s="2">
        <f t="shared" si="7"/>
        <v>6.1270935359662953E-4</v>
      </c>
      <c r="Q37" s="2">
        <f t="shared" si="1"/>
        <v>2.2251484980182271E-3</v>
      </c>
    </row>
    <row r="38" spans="5:17" x14ac:dyDescent="0.15">
      <c r="E38" s="1">
        <v>43325</v>
      </c>
      <c r="F38">
        <f t="shared" si="2"/>
        <v>5555897878.083209</v>
      </c>
      <c r="G38">
        <f t="shared" si="3"/>
        <v>12300304.139249032</v>
      </c>
      <c r="H38">
        <v>4000000</v>
      </c>
      <c r="I38">
        <v>0.19600000000000001</v>
      </c>
      <c r="J38">
        <f t="shared" si="0"/>
        <v>48019207.683073223</v>
      </c>
      <c r="K38">
        <f t="shared" si="4"/>
        <v>8855.6733108943699</v>
      </c>
      <c r="L38">
        <f t="shared" si="5"/>
        <v>45182.006688236579</v>
      </c>
      <c r="N38">
        <v>20000000000</v>
      </c>
      <c r="O38" s="2">
        <f t="shared" si="6"/>
        <v>0.27779489390416046</v>
      </c>
      <c r="P38" s="2">
        <f t="shared" si="7"/>
        <v>6.1501520696245163E-4</v>
      </c>
      <c r="Q38" s="2">
        <f t="shared" si="1"/>
        <v>2.2139183277235922E-3</v>
      </c>
    </row>
    <row r="39" spans="5:17" x14ac:dyDescent="0.15">
      <c r="E39" s="1">
        <v>43326</v>
      </c>
      <c r="F39">
        <f t="shared" si="2"/>
        <v>5603917085.7662821</v>
      </c>
      <c r="G39">
        <f t="shared" si="3"/>
        <v>12345486.14593727</v>
      </c>
      <c r="H39">
        <v>4000000</v>
      </c>
      <c r="I39">
        <v>0.19900000000000001</v>
      </c>
      <c r="J39">
        <f t="shared" si="0"/>
        <v>47295300.029559553</v>
      </c>
      <c r="K39">
        <f t="shared" si="4"/>
        <v>8812.0405473480641</v>
      </c>
      <c r="L39">
        <f t="shared" si="5"/>
        <v>44281.61079069379</v>
      </c>
      <c r="N39">
        <v>20000000000</v>
      </c>
      <c r="O39" s="2">
        <f t="shared" si="6"/>
        <v>0.28019585428831412</v>
      </c>
      <c r="P39" s="2">
        <f t="shared" si="7"/>
        <v>6.1727430729686342E-4</v>
      </c>
      <c r="Q39" s="2">
        <f t="shared" si="1"/>
        <v>2.2030101368370161E-3</v>
      </c>
    </row>
    <row r="40" spans="5:17" x14ac:dyDescent="0.15">
      <c r="E40" s="1">
        <v>43327</v>
      </c>
      <c r="F40">
        <f t="shared" si="2"/>
        <v>5651212385.7958412</v>
      </c>
      <c r="G40">
        <f t="shared" si="3"/>
        <v>12389767.756727964</v>
      </c>
      <c r="H40">
        <v>4000000</v>
      </c>
      <c r="I40">
        <v>0.20200000000000001</v>
      </c>
      <c r="J40">
        <f t="shared" si="0"/>
        <v>46592894.583575994</v>
      </c>
      <c r="K40">
        <f t="shared" si="4"/>
        <v>8769.6351939412398</v>
      </c>
      <c r="L40">
        <f t="shared" si="5"/>
        <v>43414.035613570493</v>
      </c>
      <c r="N40">
        <v>20000000000</v>
      </c>
      <c r="O40" s="2">
        <f t="shared" si="6"/>
        <v>0.28256061928979204</v>
      </c>
      <c r="P40" s="2">
        <f t="shared" si="7"/>
        <v>6.1948838783639816E-4</v>
      </c>
      <c r="Q40" s="2">
        <f t="shared" si="1"/>
        <v>2.1924087984853103E-3</v>
      </c>
    </row>
    <row r="41" spans="5:17" x14ac:dyDescent="0.15">
      <c r="E41" s="1">
        <v>43328</v>
      </c>
      <c r="F41">
        <f t="shared" si="2"/>
        <v>5697805280.3794174</v>
      </c>
      <c r="G41">
        <f t="shared" si="3"/>
        <v>12433181.792341534</v>
      </c>
      <c r="H41">
        <v>4000000</v>
      </c>
      <c r="I41">
        <v>0.20499999999999999</v>
      </c>
      <c r="J41">
        <f t="shared" si="0"/>
        <v>45911047.345767573</v>
      </c>
      <c r="K41">
        <f t="shared" si="4"/>
        <v>8728.400624819953</v>
      </c>
      <c r="L41">
        <f t="shared" si="5"/>
        <v>42577.564023511972</v>
      </c>
      <c r="N41">
        <v>20000000000</v>
      </c>
      <c r="O41" s="2">
        <f t="shared" si="6"/>
        <v>0.28489026401897088</v>
      </c>
      <c r="P41" s="2">
        <f t="shared" si="7"/>
        <v>6.2165908961707666E-4</v>
      </c>
      <c r="Q41" s="2">
        <f t="shared" si="1"/>
        <v>2.1821001562049884E-3</v>
      </c>
    </row>
    <row r="42" spans="5:17" x14ac:dyDescent="0.15">
      <c r="E42" s="1">
        <v>43329</v>
      </c>
      <c r="F42">
        <f t="shared" si="2"/>
        <v>5743716327.7251854</v>
      </c>
      <c r="G42">
        <f t="shared" si="3"/>
        <v>12475759.356365046</v>
      </c>
      <c r="H42">
        <v>4000000</v>
      </c>
      <c r="I42">
        <v>0.20799999999999999</v>
      </c>
      <c r="J42">
        <f t="shared" si="0"/>
        <v>45248868.778280541</v>
      </c>
      <c r="K42">
        <f t="shared" si="4"/>
        <v>8688.2837831972829</v>
      </c>
      <c r="L42">
        <f t="shared" si="5"/>
        <v>41770.595111525399</v>
      </c>
      <c r="N42">
        <v>20000000000</v>
      </c>
      <c r="O42" s="2">
        <f t="shared" si="6"/>
        <v>0.28718581638625928</v>
      </c>
      <c r="P42" s="2">
        <f t="shared" si="7"/>
        <v>6.2378796781825229E-4</v>
      </c>
      <c r="Q42" s="2">
        <f t="shared" si="1"/>
        <v>2.1720709457993207E-3</v>
      </c>
    </row>
    <row r="43" spans="5:17" x14ac:dyDescent="0.15">
      <c r="E43" s="1">
        <v>43330</v>
      </c>
      <c r="F43">
        <f t="shared" si="2"/>
        <v>5788965196.5034657</v>
      </c>
      <c r="G43">
        <f t="shared" si="3"/>
        <v>12517529.95147657</v>
      </c>
      <c r="H43">
        <v>4000000</v>
      </c>
      <c r="I43">
        <v>0.21099999999999999</v>
      </c>
      <c r="J43">
        <f t="shared" si="0"/>
        <v>44605519.933091715</v>
      </c>
      <c r="K43">
        <f t="shared" si="4"/>
        <v>8649.2348988638987</v>
      </c>
      <c r="L43">
        <f t="shared" si="5"/>
        <v>40991.634591772032</v>
      </c>
      <c r="N43">
        <v>20000000000</v>
      </c>
      <c r="O43" s="2">
        <f t="shared" si="6"/>
        <v>0.2894482598251733</v>
      </c>
      <c r="P43" s="2">
        <f t="shared" si="7"/>
        <v>6.2587649757382853E-4</v>
      </c>
      <c r="Q43" s="2">
        <f t="shared" si="1"/>
        <v>2.1623087247159747E-3</v>
      </c>
    </row>
    <row r="44" spans="5:17" x14ac:dyDescent="0.15">
      <c r="E44" s="1">
        <v>43331</v>
      </c>
      <c r="F44">
        <f t="shared" si="2"/>
        <v>5833570716.4365578</v>
      </c>
      <c r="G44">
        <f t="shared" si="3"/>
        <v>12558521.586068342</v>
      </c>
      <c r="H44">
        <v>4000000</v>
      </c>
      <c r="I44">
        <v>0.214</v>
      </c>
      <c r="J44">
        <f t="shared" si="0"/>
        <v>43980208.905992299</v>
      </c>
      <c r="K44">
        <f t="shared" si="4"/>
        <v>8611.2072324305191</v>
      </c>
      <c r="L44">
        <f t="shared" si="5"/>
        <v>40239.286132852896</v>
      </c>
      <c r="N44">
        <v>20000000000</v>
      </c>
      <c r="O44" s="2">
        <f t="shared" si="6"/>
        <v>0.2916785358218279</v>
      </c>
      <c r="P44" s="2">
        <f t="shared" si="7"/>
        <v>6.2792607930341703E-4</v>
      </c>
      <c r="Q44" s="2">
        <f t="shared" si="1"/>
        <v>2.1528018081076296E-3</v>
      </c>
    </row>
    <row r="45" spans="5:17" x14ac:dyDescent="0.15">
      <c r="E45" s="1">
        <v>43332</v>
      </c>
      <c r="F45">
        <f t="shared" si="2"/>
        <v>5877550925.3425503</v>
      </c>
      <c r="G45">
        <f t="shared" si="3"/>
        <v>12598760.872201195</v>
      </c>
      <c r="H45">
        <v>4000000</v>
      </c>
      <c r="I45">
        <v>0.217</v>
      </c>
      <c r="J45">
        <f t="shared" si="0"/>
        <v>43372187.584711298</v>
      </c>
      <c r="K45">
        <f t="shared" si="4"/>
        <v>8574.1568433739612</v>
      </c>
      <c r="L45">
        <f t="shared" si="5"/>
        <v>39512.243517852359</v>
      </c>
      <c r="N45">
        <v>20000000000</v>
      </c>
      <c r="O45" s="2">
        <f t="shared" si="6"/>
        <v>0.29387754626712753</v>
      </c>
      <c r="P45" s="2">
        <f t="shared" si="7"/>
        <v>6.2993804361005971E-4</v>
      </c>
      <c r="Q45" s="2">
        <f t="shared" si="1"/>
        <v>2.1435392108434901E-3</v>
      </c>
    </row>
    <row r="46" spans="5:17" x14ac:dyDescent="0.15">
      <c r="E46" s="1">
        <v>43333</v>
      </c>
      <c r="F46">
        <f t="shared" si="2"/>
        <v>5920923112.9272614</v>
      </c>
      <c r="G46">
        <f t="shared" si="3"/>
        <v>12638273.115719046</v>
      </c>
      <c r="H46">
        <v>4000000</v>
      </c>
      <c r="I46">
        <v>0.22</v>
      </c>
      <c r="J46">
        <f t="shared" si="0"/>
        <v>42780748.663101599</v>
      </c>
      <c r="K46">
        <f t="shared" si="4"/>
        <v>8538.0423793213395</v>
      </c>
      <c r="L46">
        <f t="shared" si="5"/>
        <v>38809.283542369725</v>
      </c>
      <c r="N46">
        <v>20000000000</v>
      </c>
      <c r="O46" s="2">
        <f t="shared" si="6"/>
        <v>0.29604615564636305</v>
      </c>
      <c r="P46" s="2">
        <f t="shared" si="7"/>
        <v>6.3191365578595235E-4</v>
      </c>
      <c r="Q46" s="2">
        <f t="shared" si="1"/>
        <v>2.1345105948303348E-3</v>
      </c>
    </row>
    <row r="47" spans="5:17" x14ac:dyDescent="0.15">
      <c r="E47" s="1">
        <v>43334</v>
      </c>
      <c r="F47">
        <f t="shared" si="2"/>
        <v>5963703861.5903625</v>
      </c>
      <c r="G47">
        <f t="shared" si="3"/>
        <v>12677082.399261417</v>
      </c>
      <c r="H47">
        <v>4000000</v>
      </c>
      <c r="I47">
        <v>0.223</v>
      </c>
      <c r="J47">
        <f t="shared" si="0"/>
        <v>42205222.896333419</v>
      </c>
      <c r="K47">
        <f t="shared" si="4"/>
        <v>8502.8248843199744</v>
      </c>
      <c r="L47">
        <f t="shared" si="5"/>
        <v>38129.259570941591</v>
      </c>
      <c r="N47">
        <v>20000000000</v>
      </c>
      <c r="O47" s="2">
        <f t="shared" si="6"/>
        <v>0.29818519307951813</v>
      </c>
      <c r="P47" s="2">
        <f t="shared" si="7"/>
        <v>6.3385411996307083E-4</v>
      </c>
      <c r="Q47" s="2">
        <f t="shared" si="1"/>
        <v>2.1257062210799939E-3</v>
      </c>
    </row>
    <row r="48" spans="5:17" x14ac:dyDescent="0.15">
      <c r="E48" s="1">
        <v>43335</v>
      </c>
      <c r="F48">
        <f t="shared" si="2"/>
        <v>6005909084.4866962</v>
      </c>
      <c r="G48">
        <f t="shared" si="3"/>
        <v>12715211.658832358</v>
      </c>
      <c r="H48">
        <v>4000000</v>
      </c>
      <c r="I48">
        <v>0.22600000000000001</v>
      </c>
      <c r="J48">
        <f t="shared" si="0"/>
        <v>41644976.574700668</v>
      </c>
      <c r="K48">
        <f t="shared" si="4"/>
        <v>8468.4676241109519</v>
      </c>
      <c r="L48">
        <f t="shared" si="5"/>
        <v>37471.095681906867</v>
      </c>
      <c r="N48">
        <v>20000000000</v>
      </c>
      <c r="O48" s="2">
        <f t="shared" si="6"/>
        <v>0.30029545422433479</v>
      </c>
      <c r="P48" s="2">
        <f t="shared" si="7"/>
        <v>6.3576058294161791E-4</v>
      </c>
      <c r="Q48" s="2">
        <f t="shared" si="1"/>
        <v>2.1171169060277377E-3</v>
      </c>
    </row>
    <row r="49" spans="5:17" x14ac:dyDescent="0.15">
      <c r="E49" s="1">
        <v>43336</v>
      </c>
      <c r="F49">
        <f t="shared" si="2"/>
        <v>6047554061.0613966</v>
      </c>
      <c r="G49">
        <f t="shared" si="3"/>
        <v>12752682.754514266</v>
      </c>
      <c r="H49">
        <v>4000000</v>
      </c>
      <c r="I49">
        <v>0.22900000000000001</v>
      </c>
      <c r="J49">
        <f t="shared" si="0"/>
        <v>41099409.195992798</v>
      </c>
      <c r="K49">
        <f t="shared" si="4"/>
        <v>8434.9359266586289</v>
      </c>
      <c r="L49">
        <f t="shared" si="5"/>
        <v>36833.781339120651</v>
      </c>
      <c r="N49">
        <v>20000000000</v>
      </c>
      <c r="O49" s="2">
        <f t="shared" si="6"/>
        <v>0.30237770305306982</v>
      </c>
      <c r="P49" s="2">
        <f t="shared" si="7"/>
        <v>6.3763413772571331E-4</v>
      </c>
      <c r="Q49" s="2">
        <f t="shared" si="1"/>
        <v>2.1087339816646573E-3</v>
      </c>
    </row>
    <row r="50" spans="5:17" x14ac:dyDescent="0.15">
      <c r="E50" s="1">
        <v>43337</v>
      </c>
      <c r="F50">
        <f t="shared" si="2"/>
        <v>6088653470.2573891</v>
      </c>
      <c r="G50">
        <f t="shared" si="3"/>
        <v>12789516.535853386</v>
      </c>
      <c r="H50">
        <v>4000000</v>
      </c>
      <c r="I50">
        <v>0.23200000000000001</v>
      </c>
      <c r="J50">
        <f t="shared" si="0"/>
        <v>40567951.318458408</v>
      </c>
      <c r="K50">
        <f t="shared" si="4"/>
        <v>8402.1970363918426</v>
      </c>
      <c r="L50">
        <f t="shared" si="5"/>
        <v>36216.366536171736</v>
      </c>
      <c r="N50">
        <v>20000000000</v>
      </c>
      <c r="O50" s="2">
        <f t="shared" si="6"/>
        <v>0.30443267351286946</v>
      </c>
      <c r="P50" s="2">
        <f t="shared" si="7"/>
        <v>6.3947582679266929E-4</v>
      </c>
      <c r="Q50" s="2">
        <f t="shared" si="1"/>
        <v>2.1005492590979607E-3</v>
      </c>
    </row>
    <row r="51" spans="5:17" x14ac:dyDescent="0.15">
      <c r="E51" s="1">
        <v>43338</v>
      </c>
      <c r="F51">
        <f t="shared" si="2"/>
        <v>6129221421.5758476</v>
      </c>
      <c r="G51">
        <f t="shared" si="3"/>
        <v>12825732.902389558</v>
      </c>
      <c r="H51">
        <v>4000000</v>
      </c>
      <c r="I51">
        <v>0.23499999999999999</v>
      </c>
      <c r="J51">
        <f t="shared" si="0"/>
        <v>40050062.578222774</v>
      </c>
      <c r="K51">
        <f t="shared" si="4"/>
        <v>8370.2199807896723</v>
      </c>
      <c r="L51">
        <f t="shared" si="5"/>
        <v>35617.957365062437</v>
      </c>
      <c r="N51">
        <v>20000000000</v>
      </c>
      <c r="O51" s="2">
        <f t="shared" si="6"/>
        <v>0.30646107107879239</v>
      </c>
      <c r="P51" s="2">
        <f t="shared" si="7"/>
        <v>6.4128664511947794E-4</v>
      </c>
      <c r="Q51" s="2">
        <f t="shared" si="1"/>
        <v>2.0925549951974179E-3</v>
      </c>
    </row>
    <row r="52" spans="5:17" x14ac:dyDescent="0.15">
      <c r="E52" s="1">
        <v>43339</v>
      </c>
      <c r="F52">
        <f t="shared" si="2"/>
        <v>6169271484.1540709</v>
      </c>
      <c r="G52">
        <f t="shared" si="3"/>
        <v>12861350.85975462</v>
      </c>
      <c r="H52">
        <v>4000000</v>
      </c>
      <c r="I52">
        <v>0.23799999999999899</v>
      </c>
      <c r="J52">
        <f t="shared" si="0"/>
        <v>39545229.856648706</v>
      </c>
      <c r="K52">
        <f t="shared" si="4"/>
        <v>8338.9754480990669</v>
      </c>
      <c r="L52">
        <f t="shared" si="5"/>
        <v>35037.711966802948</v>
      </c>
      <c r="N52">
        <v>20000000000</v>
      </c>
      <c r="O52" s="2">
        <f t="shared" si="6"/>
        <v>0.30846357420770354</v>
      </c>
      <c r="P52" s="2">
        <f t="shared" si="7"/>
        <v>6.4306754298773105E-4</v>
      </c>
      <c r="Q52" s="2">
        <f t="shared" si="1"/>
        <v>2.0847438620247663E-3</v>
      </c>
    </row>
    <row r="53" spans="5:17" x14ac:dyDescent="0.15">
      <c r="E53" s="1">
        <v>43340</v>
      </c>
      <c r="F53">
        <f t="shared" si="2"/>
        <v>6208816714.0107193</v>
      </c>
      <c r="G53">
        <f t="shared" si="3"/>
        <v>12896388.571721423</v>
      </c>
      <c r="H53">
        <v>4000000</v>
      </c>
      <c r="I53">
        <v>0.24099999999999899</v>
      </c>
      <c r="J53">
        <f t="shared" si="0"/>
        <v>39052965.584574237</v>
      </c>
      <c r="K53">
        <f t="shared" si="4"/>
        <v>8308.4356751067462</v>
      </c>
      <c r="L53">
        <f t="shared" si="5"/>
        <v>34474.836826169216</v>
      </c>
      <c r="N53">
        <v>20000000000</v>
      </c>
      <c r="O53" s="2">
        <f t="shared" si="6"/>
        <v>0.31044083570053599</v>
      </c>
      <c r="P53" s="2">
        <f t="shared" si="7"/>
        <v>6.4481942858607118E-4</v>
      </c>
      <c r="Q53" s="2">
        <f t="shared" si="1"/>
        <v>2.0771089187766865E-3</v>
      </c>
    </row>
    <row r="54" spans="5:17" x14ac:dyDescent="0.15">
      <c r="E54" s="1">
        <v>43341</v>
      </c>
      <c r="F54">
        <f t="shared" si="2"/>
        <v>6247869679.595294</v>
      </c>
      <c r="G54">
        <f t="shared" si="3"/>
        <v>12930863.408547593</v>
      </c>
      <c r="H54">
        <v>4000000</v>
      </c>
      <c r="I54">
        <v>0.243999999999999</v>
      </c>
      <c r="J54">
        <f t="shared" si="0"/>
        <v>38572806.171649143</v>
      </c>
      <c r="K54">
        <f t="shared" si="4"/>
        <v>8278.574344005965</v>
      </c>
      <c r="L54">
        <f t="shared" si="5"/>
        <v>33928.583377073766</v>
      </c>
      <c r="N54">
        <v>20000000000</v>
      </c>
      <c r="O54" s="2">
        <f t="shared" si="6"/>
        <v>0.31239348397976469</v>
      </c>
      <c r="P54" s="2">
        <f t="shared" si="7"/>
        <v>6.4654317042737964E-4</v>
      </c>
      <c r="Q54" s="2">
        <f t="shared" si="1"/>
        <v>2.0696435860014912E-3</v>
      </c>
    </row>
    <row r="55" spans="5:17" x14ac:dyDescent="0.15">
      <c r="E55" s="1">
        <v>43342</v>
      </c>
      <c r="F55">
        <f t="shared" si="2"/>
        <v>6286442485.766943</v>
      </c>
      <c r="G55">
        <f t="shared" si="3"/>
        <v>12964791.991924668</v>
      </c>
      <c r="H55">
        <v>4000000</v>
      </c>
      <c r="I55">
        <v>0.246999999999999</v>
      </c>
      <c r="J55">
        <f t="shared" si="0"/>
        <v>38104310.550131135</v>
      </c>
      <c r="K55">
        <f t="shared" si="4"/>
        <v>8249.3664875026498</v>
      </c>
      <c r="L55">
        <f t="shared" si="5"/>
        <v>33398.244888674832</v>
      </c>
      <c r="N55">
        <v>20000000000</v>
      </c>
      <c r="O55" s="2">
        <f t="shared" si="6"/>
        <v>0.31432212428834716</v>
      </c>
      <c r="P55" s="2">
        <f t="shared" si="7"/>
        <v>6.4823959959623334E-4</v>
      </c>
      <c r="Q55" s="2">
        <f t="shared" si="1"/>
        <v>2.0623416218756622E-3</v>
      </c>
    </row>
    <row r="56" spans="5:17" x14ac:dyDescent="0.15">
      <c r="E56" s="1">
        <v>43343</v>
      </c>
      <c r="F56">
        <f t="shared" si="2"/>
        <v>6324546796.3170738</v>
      </c>
      <c r="G56">
        <f t="shared" si="3"/>
        <v>12998190.236813342</v>
      </c>
      <c r="H56">
        <v>4000000</v>
      </c>
      <c r="I56">
        <v>0.249999999999999</v>
      </c>
      <c r="J56">
        <f t="shared" si="0"/>
        <v>37647058.823529556</v>
      </c>
      <c r="K56">
        <f t="shared" si="4"/>
        <v>8220.7884013965904</v>
      </c>
      <c r="L56">
        <f t="shared" si="5"/>
        <v>32883.153605586493</v>
      </c>
      <c r="N56">
        <v>20000000000</v>
      </c>
      <c r="O56" s="2">
        <f t="shared" si="6"/>
        <v>0.31622733981585371</v>
      </c>
      <c r="P56" s="2">
        <f t="shared" si="7"/>
        <v>6.4990951184066713E-4</v>
      </c>
      <c r="Q56" s="2">
        <f t="shared" si="1"/>
        <v>2.0551971003491478E-3</v>
      </c>
    </row>
    <row r="57" spans="5:17" x14ac:dyDescent="0.15">
      <c r="E57" s="1">
        <v>43344</v>
      </c>
      <c r="F57">
        <f t="shared" si="2"/>
        <v>6362193855.1406031</v>
      </c>
      <c r="G57">
        <f t="shared" si="3"/>
        <v>13031073.390418928</v>
      </c>
      <c r="H57">
        <v>4000000</v>
      </c>
      <c r="I57">
        <v>0.252999999999999</v>
      </c>
      <c r="J57">
        <f t="shared" si="0"/>
        <v>37200651.011392839</v>
      </c>
      <c r="K57">
        <f t="shared" si="4"/>
        <v>8192.8175639539313</v>
      </c>
      <c r="L57">
        <f t="shared" si="5"/>
        <v>32382.678118395113</v>
      </c>
      <c r="N57">
        <v>20000000000</v>
      </c>
      <c r="O57" s="2">
        <f t="shared" si="6"/>
        <v>0.31810969275703016</v>
      </c>
      <c r="P57" s="2">
        <f t="shared" si="7"/>
        <v>6.5155366952094642E-4</v>
      </c>
      <c r="Q57" s="2">
        <f t="shared" si="1"/>
        <v>2.048204390988483E-3</v>
      </c>
    </row>
    <row r="58" spans="5:17" x14ac:dyDescent="0.15">
      <c r="E58" s="1">
        <v>43345</v>
      </c>
      <c r="F58">
        <f t="shared" si="2"/>
        <v>6399394506.1519957</v>
      </c>
      <c r="G58">
        <f t="shared" si="3"/>
        <v>13063456.068537323</v>
      </c>
      <c r="H58">
        <v>4000000</v>
      </c>
      <c r="I58">
        <v>0.25599999999999901</v>
      </c>
      <c r="J58">
        <f t="shared" si="0"/>
        <v>36764705.882353082</v>
      </c>
      <c r="K58">
        <f t="shared" si="4"/>
        <v>8165.4325614580539</v>
      </c>
      <c r="L58">
        <f t="shared" si="5"/>
        <v>31896.220943195647</v>
      </c>
      <c r="N58">
        <v>20000000000</v>
      </c>
      <c r="O58" s="2">
        <f t="shared" si="6"/>
        <v>0.31996972530759976</v>
      </c>
      <c r="P58" s="2">
        <f t="shared" si="7"/>
        <v>6.5317280342686609E-4</v>
      </c>
      <c r="Q58" s="2">
        <f t="shared" si="1"/>
        <v>2.0413581403645135E-3</v>
      </c>
    </row>
    <row r="59" spans="5:17" x14ac:dyDescent="0.15">
      <c r="E59" s="1">
        <v>43346</v>
      </c>
      <c r="F59">
        <f t="shared" si="2"/>
        <v>6436159212.0343485</v>
      </c>
      <c r="G59">
        <f t="shared" si="3"/>
        <v>13095352.289480519</v>
      </c>
      <c r="H59">
        <v>4000000</v>
      </c>
      <c r="I59">
        <v>0.25899999999999901</v>
      </c>
      <c r="J59">
        <f t="shared" si="0"/>
        <v>36338859.868271768</v>
      </c>
      <c r="K59">
        <f t="shared" si="4"/>
        <v>8138.6130193888248</v>
      </c>
      <c r="L59">
        <f t="shared" si="5"/>
        <v>31423.216291076664</v>
      </c>
      <c r="N59">
        <v>20000000000</v>
      </c>
      <c r="O59" s="2">
        <f t="shared" si="6"/>
        <v>0.3218079606017174</v>
      </c>
      <c r="P59" s="2">
        <f t="shared" si="7"/>
        <v>6.5476761447402592E-4</v>
      </c>
      <c r="Q59" s="2">
        <f t="shared" si="1"/>
        <v>2.0346532548472063E-3</v>
      </c>
    </row>
    <row r="60" spans="5:17" x14ac:dyDescent="0.15">
      <c r="E60" s="1">
        <v>43347</v>
      </c>
      <c r="F60">
        <f t="shared" si="2"/>
        <v>6472498071.9026203</v>
      </c>
      <c r="G60">
        <f t="shared" si="3"/>
        <v>13126775.505771596</v>
      </c>
      <c r="H60">
        <v>4000000</v>
      </c>
      <c r="I60">
        <v>0.26199999999999901</v>
      </c>
      <c r="J60">
        <f t="shared" si="0"/>
        <v>35922766.052986212</v>
      </c>
      <c r="K60">
        <f t="shared" si="4"/>
        <v>8112.3395387357268</v>
      </c>
      <c r="L60">
        <f t="shared" si="5"/>
        <v>30963.128010441822</v>
      </c>
      <c r="N60">
        <v>20000000000</v>
      </c>
      <c r="O60" s="2">
        <f t="shared" si="6"/>
        <v>0.32362490359513102</v>
      </c>
      <c r="P60" s="2">
        <f t="shared" si="7"/>
        <v>6.5633877528857977E-4</v>
      </c>
      <c r="Q60" s="2">
        <f t="shared" si="1"/>
        <v>2.0280848846839319E-3</v>
      </c>
    </row>
    <row r="61" spans="5:17" x14ac:dyDescent="0.15">
      <c r="E61" s="1">
        <v>43348</v>
      </c>
      <c r="F61">
        <f t="shared" si="2"/>
        <v>6508420837.9556065</v>
      </c>
      <c r="G61">
        <f t="shared" si="3"/>
        <v>13157738.633782038</v>
      </c>
      <c r="H61">
        <v>4000000</v>
      </c>
      <c r="I61">
        <v>0.26499999999999901</v>
      </c>
      <c r="J61">
        <f t="shared" si="0"/>
        <v>35516093.229744859</v>
      </c>
      <c r="K61">
        <f t="shared" si="4"/>
        <v>8086.5936369997144</v>
      </c>
      <c r="L61">
        <f t="shared" si="5"/>
        <v>30515.447686791489</v>
      </c>
      <c r="N61">
        <v>20000000000</v>
      </c>
      <c r="O61" s="2">
        <f t="shared" si="6"/>
        <v>0.32542104189778032</v>
      </c>
      <c r="P61" s="2">
        <f t="shared" si="7"/>
        <v>6.5788693168910195E-4</v>
      </c>
      <c r="Q61" s="2">
        <f t="shared" si="1"/>
        <v>2.0216484092499287E-3</v>
      </c>
    </row>
    <row r="62" spans="5:17" x14ac:dyDescent="0.15">
      <c r="E62" s="1">
        <v>43349</v>
      </c>
      <c r="F62">
        <f t="shared" si="2"/>
        <v>6543936931.1853514</v>
      </c>
      <c r="G62">
        <f t="shared" si="3"/>
        <v>13188254.08146883</v>
      </c>
      <c r="H62">
        <v>4000000</v>
      </c>
      <c r="I62">
        <v>0.26799999999999902</v>
      </c>
      <c r="J62">
        <f t="shared" si="0"/>
        <v>35118525.021949202</v>
      </c>
      <c r="K62">
        <f t="shared" si="4"/>
        <v>8061.3576934825041</v>
      </c>
      <c r="L62">
        <f t="shared" si="5"/>
        <v>30079.692886128858</v>
      </c>
      <c r="N62">
        <v>20000000000</v>
      </c>
      <c r="O62" s="2">
        <f t="shared" si="6"/>
        <v>0.32719684655926756</v>
      </c>
      <c r="P62" s="2">
        <f t="shared" si="7"/>
        <v>6.5941270407344154E-4</v>
      </c>
      <c r="Q62" s="2">
        <f t="shared" si="1"/>
        <v>2.015339423370626E-3</v>
      </c>
    </row>
    <row r="63" spans="5:17" x14ac:dyDescent="0.15">
      <c r="E63" s="1">
        <v>43350</v>
      </c>
      <c r="F63">
        <f t="shared" si="2"/>
        <v>6579055456.2073002</v>
      </c>
      <c r="G63">
        <f t="shared" si="3"/>
        <v>13218333.774354959</v>
      </c>
      <c r="H63">
        <v>4000000</v>
      </c>
      <c r="I63">
        <v>0.27099999999999902</v>
      </c>
      <c r="J63">
        <f t="shared" si="0"/>
        <v>34729759.062296629</v>
      </c>
      <c r="K63">
        <f t="shared" si="4"/>
        <v>8036.6148985009931</v>
      </c>
      <c r="L63">
        <f t="shared" si="5"/>
        <v>29655.405529524069</v>
      </c>
      <c r="N63">
        <v>20000000000</v>
      </c>
      <c r="O63" s="2">
        <f t="shared" si="6"/>
        <v>0.328952772810365</v>
      </c>
      <c r="P63" s="2">
        <f t="shared" si="7"/>
        <v>6.6091668871774798E-4</v>
      </c>
      <c r="Q63" s="2">
        <f t="shared" si="1"/>
        <v>2.0091537246252483E-3</v>
      </c>
    </row>
    <row r="64" spans="5:17" x14ac:dyDescent="0.15">
      <c r="E64" s="1">
        <v>43351</v>
      </c>
      <c r="F64">
        <f t="shared" si="2"/>
        <v>6613785215.2695971</v>
      </c>
      <c r="G64">
        <f t="shared" si="3"/>
        <v>13247989.179884482</v>
      </c>
      <c r="H64">
        <v>4000000</v>
      </c>
      <c r="I64">
        <v>0.27399999999999902</v>
      </c>
      <c r="J64">
        <f t="shared" si="0"/>
        <v>34349506.225848123</v>
      </c>
      <c r="K64">
        <f t="shared" si="4"/>
        <v>8012.3492061992856</v>
      </c>
      <c r="L64">
        <f t="shared" si="5"/>
        <v>29242.150387588739</v>
      </c>
      <c r="N64">
        <v>20000000000</v>
      </c>
      <c r="O64" s="2">
        <f t="shared" si="6"/>
        <v>0.33068926076347988</v>
      </c>
      <c r="P64" s="2">
        <f t="shared" si="7"/>
        <v>6.6239945899422407E-4</v>
      </c>
      <c r="Q64" s="2">
        <f t="shared" si="1"/>
        <v>2.0030873015498213E-3</v>
      </c>
    </row>
    <row r="65" spans="5:17" x14ac:dyDescent="0.15">
      <c r="E65" s="1">
        <v>43352</v>
      </c>
      <c r="F65">
        <f t="shared" si="2"/>
        <v>6648134721.4954453</v>
      </c>
      <c r="G65">
        <f t="shared" si="3"/>
        <v>13277231.330272071</v>
      </c>
      <c r="H65">
        <v>4000000</v>
      </c>
      <c r="I65">
        <v>0.27699999999999902</v>
      </c>
      <c r="J65">
        <f t="shared" si="0"/>
        <v>33977489.912932798</v>
      </c>
      <c r="K65">
        <f t="shared" si="4"/>
        <v>7988.5452906618966</v>
      </c>
      <c r="L65">
        <f t="shared" si="5"/>
        <v>28839.51368470009</v>
      </c>
      <c r="N65">
        <v>20000000000</v>
      </c>
      <c r="O65" s="2">
        <f t="shared" si="6"/>
        <v>0.33240673607477228</v>
      </c>
      <c r="P65" s="2">
        <f t="shared" si="7"/>
        <v>6.6386156651360357E-4</v>
      </c>
      <c r="Q65" s="2">
        <f t="shared" si="1"/>
        <v>1.9971363226654743E-3</v>
      </c>
    </row>
    <row r="66" spans="5:17" x14ac:dyDescent="0.15">
      <c r="E66" s="1">
        <v>43353</v>
      </c>
      <c r="F66">
        <f t="shared" si="2"/>
        <v>6682112211.4083776</v>
      </c>
      <c r="G66">
        <f t="shared" si="3"/>
        <v>13306070.84395677</v>
      </c>
      <c r="H66">
        <v>4000000</v>
      </c>
      <c r="I66">
        <v>0.27999999999999903</v>
      </c>
      <c r="J66">
        <f t="shared" si="0"/>
        <v>33613445.378151372</v>
      </c>
      <c r="K66">
        <f t="shared" si="4"/>
        <v>7965.1885050594028</v>
      </c>
      <c r="L66">
        <f t="shared" si="5"/>
        <v>28447.10180378368</v>
      </c>
      <c r="N66">
        <v>20000000000</v>
      </c>
      <c r="O66" s="2">
        <f t="shared" si="6"/>
        <v>0.33410561057041888</v>
      </c>
      <c r="P66" s="2">
        <f t="shared" si="7"/>
        <v>6.653035421978385E-4</v>
      </c>
      <c r="Q66" s="2">
        <f t="shared" si="1"/>
        <v>1.991297126264851E-3</v>
      </c>
    </row>
    <row r="67" spans="5:17" x14ac:dyDescent="0.15">
      <c r="E67" s="1">
        <v>43354</v>
      </c>
      <c r="F67">
        <f t="shared" si="2"/>
        <v>6715725656.7865286</v>
      </c>
      <c r="G67">
        <f t="shared" si="3"/>
        <v>13334517.945760554</v>
      </c>
      <c r="H67">
        <v>4000000</v>
      </c>
      <c r="I67">
        <v>0.28299999999999897</v>
      </c>
      <c r="J67">
        <f t="shared" si="0"/>
        <v>33257119.1020579</v>
      </c>
      <c r="K67">
        <f t="shared" si="4"/>
        <v>7942.2648435827341</v>
      </c>
      <c r="L67">
        <f t="shared" si="5"/>
        <v>28064.540083331318</v>
      </c>
      <c r="N67">
        <v>20000000000</v>
      </c>
      <c r="O67" s="2">
        <f t="shared" si="6"/>
        <v>0.33578628283932643</v>
      </c>
      <c r="P67" s="2">
        <f t="shared" si="7"/>
        <v>6.6672589728802769E-4</v>
      </c>
      <c r="Q67" s="2">
        <f t="shared" si="1"/>
        <v>1.9855662108956835E-3</v>
      </c>
    </row>
    <row r="68" spans="5:17" x14ac:dyDescent="0.15">
      <c r="E68" s="1">
        <v>43355</v>
      </c>
      <c r="F68">
        <f t="shared" si="2"/>
        <v>6748982775.888586</v>
      </c>
      <c r="G68">
        <f t="shared" si="3"/>
        <v>13362582.485843886</v>
      </c>
      <c r="H68">
        <v>4000000</v>
      </c>
      <c r="I68">
        <v>0.28599999999999898</v>
      </c>
      <c r="J68">
        <f t="shared" si="0"/>
        <v>32908268.202385962</v>
      </c>
      <c r="K68">
        <f t="shared" si="4"/>
        <v>7919.7609059445476</v>
      </c>
      <c r="L68">
        <f t="shared" si="5"/>
        <v>27691.471699106907</v>
      </c>
      <c r="N68">
        <v>20000000000</v>
      </c>
      <c r="O68" s="2">
        <f t="shared" si="6"/>
        <v>0.33744913879442928</v>
      </c>
      <c r="P68" s="2">
        <f t="shared" si="7"/>
        <v>6.6812912429219432E-4</v>
      </c>
      <c r="Q68" s="2">
        <f t="shared" si="1"/>
        <v>1.979940226486137E-3</v>
      </c>
    </row>
    <row r="69" spans="5:17" x14ac:dyDescent="0.15">
      <c r="E69" s="1">
        <v>43356</v>
      </c>
      <c r="F69">
        <f t="shared" si="2"/>
        <v>6781891044.0909719</v>
      </c>
      <c r="G69">
        <f t="shared" si="3"/>
        <v>13390273.957542993</v>
      </c>
      <c r="H69">
        <v>4000000</v>
      </c>
      <c r="I69">
        <v>0.28899999999999898</v>
      </c>
      <c r="J69">
        <f t="shared" si="0"/>
        <v>32566659.881945968</v>
      </c>
      <c r="K69">
        <f t="shared" si="4"/>
        <v>7897.6638642461658</v>
      </c>
      <c r="L69">
        <f t="shared" si="5"/>
        <v>27327.556623689252</v>
      </c>
      <c r="N69">
        <v>20000000000</v>
      </c>
      <c r="O69" s="2">
        <f t="shared" si="6"/>
        <v>0.33909455220454859</v>
      </c>
      <c r="P69" s="2">
        <f t="shared" si="7"/>
        <v>6.6951369787714968E-4</v>
      </c>
      <c r="Q69" s="2">
        <f t="shared" si="1"/>
        <v>1.9744159660615417E-3</v>
      </c>
    </row>
    <row r="70" spans="5:17" x14ac:dyDescent="0.15">
      <c r="E70" s="1">
        <v>43357</v>
      </c>
      <c r="F70">
        <f t="shared" si="2"/>
        <v>6814457703.9729176</v>
      </c>
      <c r="G70">
        <f t="shared" si="3"/>
        <v>13417601.514166683</v>
      </c>
      <c r="H70">
        <v>4000000</v>
      </c>
      <c r="I70">
        <v>0.29199999999999898</v>
      </c>
      <c r="J70">
        <f t="shared" si="0"/>
        <v>32232070.910556111</v>
      </c>
      <c r="K70">
        <f t="shared" si="4"/>
        <v>7875.9614320265264</v>
      </c>
      <c r="L70">
        <f t="shared" si="5"/>
        <v>26972.470657625185</v>
      </c>
      <c r="N70">
        <v>20000000000</v>
      </c>
      <c r="O70" s="2">
        <f t="shared" si="6"/>
        <v>0.34072288519864585</v>
      </c>
      <c r="P70" s="2">
        <f t="shared" si="7"/>
        <v>6.7088007570833413E-4</v>
      </c>
      <c r="Q70" s="2">
        <f t="shared" si="1"/>
        <v>1.9689903580066316E-3</v>
      </c>
    </row>
    <row r="71" spans="5:17" x14ac:dyDescent="0.15">
      <c r="E71" s="1">
        <v>43358</v>
      </c>
      <c r="F71">
        <f t="shared" si="2"/>
        <v>6846689774.8834734</v>
      </c>
      <c r="G71">
        <f t="shared" si="3"/>
        <v>13444573.984824307</v>
      </c>
      <c r="H71">
        <v>4000000</v>
      </c>
      <c r="I71">
        <v>0.29499999999999899</v>
      </c>
      <c r="J71">
        <f t="shared" ref="J71:J134" si="8">H71/0.51*1.2/I71</f>
        <v>31904287.138584353</v>
      </c>
      <c r="K71">
        <f t="shared" si="4"/>
        <v>7854.6418353258168</v>
      </c>
      <c r="L71">
        <f t="shared" si="5"/>
        <v>26625.904526528284</v>
      </c>
      <c r="N71">
        <v>20000000000</v>
      </c>
      <c r="O71" s="2">
        <f t="shared" si="6"/>
        <v>0.34233448874417366</v>
      </c>
      <c r="P71" s="2">
        <f t="shared" si="7"/>
        <v>6.7222869924121536E-4</v>
      </c>
      <c r="Q71" s="2">
        <f t="shared" ref="Q71:Q103" si="9">G71/F71</f>
        <v>1.9636604588314541E-3</v>
      </c>
    </row>
    <row r="72" spans="5:17" x14ac:dyDescent="0.15">
      <c r="E72" s="1">
        <v>43359</v>
      </c>
      <c r="F72">
        <f t="shared" ref="F72:F103" si="10">F71+J71</f>
        <v>6878594062.0220575</v>
      </c>
      <c r="G72">
        <f t="shared" ref="G72:G103" si="11">G71+L71</f>
        <v>13471199.889350835</v>
      </c>
      <c r="H72">
        <v>4000000</v>
      </c>
      <c r="I72">
        <v>0.29799999999999899</v>
      </c>
      <c r="J72">
        <f t="shared" si="8"/>
        <v>31583103.039873771</v>
      </c>
      <c r="K72">
        <f t="shared" ref="K72:K103" si="12">H72*G72/F72</f>
        <v>7833.6937856110617</v>
      </c>
      <c r="L72">
        <f t="shared" ref="L72:L103" si="13">K72/I72</f>
        <v>26287.563038963384</v>
      </c>
      <c r="N72">
        <v>20000000000</v>
      </c>
      <c r="O72" s="2">
        <f t="shared" ref="O72:O103" si="14">F72/N72</f>
        <v>0.34392970310110288</v>
      </c>
      <c r="P72" s="2">
        <f t="shared" ref="P72:P103" si="15">G72/N72</f>
        <v>6.7355999446754174E-4</v>
      </c>
      <c r="Q72" s="2">
        <f t="shared" si="9"/>
        <v>1.9584234464027654E-3</v>
      </c>
    </row>
    <row r="73" spans="5:17" x14ac:dyDescent="0.15">
      <c r="E73" s="1">
        <v>43360</v>
      </c>
      <c r="F73">
        <f t="shared" si="10"/>
        <v>6910177165.0619316</v>
      </c>
      <c r="G73">
        <f t="shared" si="11"/>
        <v>13497487.452389799</v>
      </c>
      <c r="H73">
        <v>4000000</v>
      </c>
      <c r="I73">
        <v>0.30099999999999899</v>
      </c>
      <c r="J73">
        <f t="shared" si="8"/>
        <v>31268321.282001276</v>
      </c>
      <c r="K73">
        <f t="shared" si="12"/>
        <v>7813.1064544240689</v>
      </c>
      <c r="L73">
        <f t="shared" si="13"/>
        <v>25957.164300412278</v>
      </c>
      <c r="N73">
        <v>20000000000</v>
      </c>
      <c r="O73" s="2">
        <f t="shared" si="14"/>
        <v>0.34550885825309657</v>
      </c>
      <c r="P73" s="2">
        <f t="shared" si="15"/>
        <v>6.7487437261948995E-4</v>
      </c>
      <c r="Q73" s="2">
        <f t="shared" si="9"/>
        <v>1.9532766136060174E-3</v>
      </c>
    </row>
    <row r="74" spans="5:17" x14ac:dyDescent="0.15">
      <c r="E74" s="1">
        <v>43361</v>
      </c>
      <c r="F74">
        <f t="shared" si="10"/>
        <v>6941445486.3439331</v>
      </c>
      <c r="G74">
        <f t="shared" si="11"/>
        <v>13523444.616690211</v>
      </c>
      <c r="H74">
        <v>4000000</v>
      </c>
      <c r="I74">
        <v>0.30399999999999899</v>
      </c>
      <c r="J74">
        <f t="shared" si="8"/>
        <v>30959752.321981523</v>
      </c>
      <c r="K74">
        <f t="shared" si="12"/>
        <v>7792.8694496241151</v>
      </c>
      <c r="L74">
        <f t="shared" si="13"/>
        <v>25634.438979026778</v>
      </c>
      <c r="N74">
        <v>20000000000</v>
      </c>
      <c r="O74" s="2">
        <f t="shared" si="14"/>
        <v>0.34707227431719667</v>
      </c>
      <c r="P74" s="2">
        <f t="shared" si="15"/>
        <v>6.7617223083451053E-4</v>
      </c>
      <c r="Q74" s="2">
        <f t="shared" si="9"/>
        <v>1.9482173624060287E-3</v>
      </c>
    </row>
    <row r="75" spans="5:17" x14ac:dyDescent="0.15">
      <c r="E75" s="1">
        <v>43362</v>
      </c>
      <c r="F75">
        <f t="shared" si="10"/>
        <v>6972405238.6659145</v>
      </c>
      <c r="G75">
        <f t="shared" si="11"/>
        <v>13549079.055669237</v>
      </c>
      <c r="H75">
        <v>4000000</v>
      </c>
      <c r="I75">
        <v>0.306999999999999</v>
      </c>
      <c r="J75">
        <f t="shared" si="8"/>
        <v>30657214.025675513</v>
      </c>
      <c r="K75">
        <f t="shared" si="12"/>
        <v>7772.9727931084444</v>
      </c>
      <c r="L75">
        <f t="shared" si="13"/>
        <v>25319.129619245829</v>
      </c>
      <c r="N75">
        <v>20000000000</v>
      </c>
      <c r="O75" s="2">
        <f t="shared" si="14"/>
        <v>0.34862026193329571</v>
      </c>
      <c r="P75" s="2">
        <f t="shared" si="15"/>
        <v>6.7745395278346189E-4</v>
      </c>
      <c r="Q75" s="2">
        <f t="shared" si="9"/>
        <v>1.9432431982771112E-3</v>
      </c>
    </row>
    <row r="76" spans="5:17" x14ac:dyDescent="0.15">
      <c r="E76" s="1">
        <v>43363</v>
      </c>
      <c r="F76">
        <f t="shared" si="10"/>
        <v>7003062452.6915903</v>
      </c>
      <c r="G76">
        <f t="shared" si="11"/>
        <v>13574398.185288483</v>
      </c>
      <c r="H76">
        <v>4000000</v>
      </c>
      <c r="I76">
        <v>0.309999999999999</v>
      </c>
      <c r="J76">
        <f t="shared" si="8"/>
        <v>30360531.309298009</v>
      </c>
      <c r="K76">
        <f t="shared" si="12"/>
        <v>7753.4068999034753</v>
      </c>
      <c r="L76">
        <f t="shared" si="13"/>
        <v>25010.989999688711</v>
      </c>
      <c r="N76">
        <v>20000000000</v>
      </c>
      <c r="O76" s="2">
        <f t="shared" si="14"/>
        <v>0.35015312263457954</v>
      </c>
      <c r="P76" s="2">
        <f t="shared" si="15"/>
        <v>6.7871990926442422E-4</v>
      </c>
      <c r="Q76" s="2">
        <f t="shared" si="9"/>
        <v>1.9383517249758689E-3</v>
      </c>
    </row>
    <row r="77" spans="5:17" x14ac:dyDescent="0.15">
      <c r="E77" s="1">
        <v>43364</v>
      </c>
      <c r="F77">
        <f t="shared" si="10"/>
        <v>7033422984.0008879</v>
      </c>
      <c r="G77">
        <f t="shared" si="11"/>
        <v>13599409.175288172</v>
      </c>
      <c r="H77">
        <v>4000000</v>
      </c>
      <c r="I77">
        <v>0.312999999999999</v>
      </c>
      <c r="J77">
        <f t="shared" si="8"/>
        <v>30069535.801541157</v>
      </c>
      <c r="K77">
        <f t="shared" si="12"/>
        <v>7734.16255852839</v>
      </c>
      <c r="L77">
        <f t="shared" si="13"/>
        <v>24709.784532039663</v>
      </c>
      <c r="N77">
        <v>20000000000</v>
      </c>
      <c r="O77" s="2">
        <f t="shared" si="14"/>
        <v>0.35167114920004439</v>
      </c>
      <c r="P77" s="2">
        <f t="shared" si="15"/>
        <v>6.7997045876440863E-4</v>
      </c>
      <c r="Q77" s="2">
        <f t="shared" si="9"/>
        <v>1.9335406396320974E-3</v>
      </c>
    </row>
    <row r="78" spans="5:17" x14ac:dyDescent="0.15">
      <c r="E78" s="1">
        <v>43365</v>
      </c>
      <c r="F78">
        <f t="shared" si="10"/>
        <v>7063492519.8024292</v>
      </c>
      <c r="G78">
        <f t="shared" si="11"/>
        <v>13624118.959820213</v>
      </c>
      <c r="H78">
        <v>4000000</v>
      </c>
      <c r="I78">
        <v>0.315999999999999</v>
      </c>
      <c r="J78">
        <f t="shared" si="8"/>
        <v>29784065.524944246</v>
      </c>
      <c r="K78">
        <f t="shared" si="12"/>
        <v>7715.2309125408628</v>
      </c>
      <c r="L78">
        <f t="shared" si="13"/>
        <v>24415.287697914198</v>
      </c>
      <c r="N78">
        <v>20000000000</v>
      </c>
      <c r="O78" s="2">
        <f t="shared" si="14"/>
        <v>0.35317462599012145</v>
      </c>
      <c r="P78" s="2">
        <f t="shared" si="15"/>
        <v>6.8120594799101061E-4</v>
      </c>
      <c r="Q78" s="2">
        <f t="shared" si="9"/>
        <v>1.9288077281352156E-3</v>
      </c>
    </row>
    <row r="79" spans="5:17" x14ac:dyDescent="0.15">
      <c r="E79" s="1">
        <v>43366</v>
      </c>
      <c r="F79">
        <f t="shared" si="10"/>
        <v>7093276585.3273735</v>
      </c>
      <c r="G79">
        <f t="shared" si="11"/>
        <v>13648534.247518128</v>
      </c>
      <c r="H79">
        <v>4000000</v>
      </c>
      <c r="I79">
        <v>0.31899999999999901</v>
      </c>
      <c r="J79">
        <f t="shared" si="8"/>
        <v>29503964.595242575</v>
      </c>
      <c r="K79">
        <f t="shared" si="12"/>
        <v>7696.6034431819417</v>
      </c>
      <c r="L79">
        <f t="shared" si="13"/>
        <v>24127.283520946599</v>
      </c>
      <c r="N79">
        <v>20000000000</v>
      </c>
      <c r="O79" s="2">
        <f t="shared" si="14"/>
        <v>0.35466382926636869</v>
      </c>
      <c r="P79" s="2">
        <f t="shared" si="15"/>
        <v>6.8242671237590639E-4</v>
      </c>
      <c r="Q79" s="2">
        <f t="shared" si="9"/>
        <v>1.9241508607954856E-3</v>
      </c>
    </row>
    <row r="80" spans="5:17" x14ac:dyDescent="0.15">
      <c r="E80" s="1">
        <v>43367</v>
      </c>
      <c r="F80">
        <f t="shared" si="10"/>
        <v>7122780549.922616</v>
      </c>
      <c r="G80">
        <f t="shared" si="11"/>
        <v>13672661.531039074</v>
      </c>
      <c r="H80">
        <v>4000000</v>
      </c>
      <c r="I80">
        <v>0.32199999999999901</v>
      </c>
      <c r="J80">
        <f t="shared" si="8"/>
        <v>29229082.937522922</v>
      </c>
      <c r="K80">
        <f t="shared" si="12"/>
        <v>7678.2719530437407</v>
      </c>
      <c r="L80">
        <f t="shared" si="13"/>
        <v>23845.565071564484</v>
      </c>
      <c r="N80">
        <v>20000000000</v>
      </c>
      <c r="O80" s="2">
        <f t="shared" si="14"/>
        <v>0.3561390274961308</v>
      </c>
      <c r="P80" s="2">
        <f t="shared" si="15"/>
        <v>6.8363307655195369E-4</v>
      </c>
      <c r="Q80" s="2">
        <f t="shared" si="9"/>
        <v>1.9195679882609352E-3</v>
      </c>
    </row>
    <row r="81" spans="5:17" x14ac:dyDescent="0.15">
      <c r="E81" s="1">
        <v>43368</v>
      </c>
      <c r="F81">
        <f t="shared" si="10"/>
        <v>7152009632.8601389</v>
      </c>
      <c r="G81">
        <f t="shared" si="11"/>
        <v>13696507.096110638</v>
      </c>
      <c r="H81">
        <v>4000000</v>
      </c>
      <c r="I81">
        <v>0.32499999999999901</v>
      </c>
      <c r="J81">
        <f t="shared" si="8"/>
        <v>28959276.018099632</v>
      </c>
      <c r="K81">
        <f t="shared" si="12"/>
        <v>7660.2285506896387</v>
      </c>
      <c r="L81">
        <f t="shared" si="13"/>
        <v>23569.934002122038</v>
      </c>
      <c r="N81">
        <v>20000000000</v>
      </c>
      <c r="O81" s="2">
        <f t="shared" si="14"/>
        <v>0.35760048164300695</v>
      </c>
      <c r="P81" s="2">
        <f t="shared" si="15"/>
        <v>6.8482535480553187E-4</v>
      </c>
      <c r="Q81" s="2">
        <f t="shared" si="9"/>
        <v>1.9150571376724095E-3</v>
      </c>
    </row>
    <row r="82" spans="5:17" x14ac:dyDescent="0.15">
      <c r="E82" s="1">
        <v>43369</v>
      </c>
      <c r="F82">
        <f t="shared" si="10"/>
        <v>7180968908.8782387</v>
      </c>
      <c r="G82">
        <f t="shared" si="11"/>
        <v>13720077.03011276</v>
      </c>
      <c r="H82">
        <v>4000000</v>
      </c>
      <c r="I82">
        <v>0.32799999999999901</v>
      </c>
      <c r="J82">
        <f t="shared" si="8"/>
        <v>28694404.591104817</v>
      </c>
      <c r="K82">
        <f t="shared" si="12"/>
        <v>7642.4656361621901</v>
      </c>
      <c r="L82">
        <f t="shared" si="13"/>
        <v>23300.200110250651</v>
      </c>
      <c r="N82">
        <v>20000000000</v>
      </c>
      <c r="O82" s="2">
        <f t="shared" si="14"/>
        <v>0.35904844544391196</v>
      </c>
      <c r="P82" s="2">
        <f t="shared" si="15"/>
        <v>6.8600385150563805E-4</v>
      </c>
      <c r="Q82" s="2">
        <f t="shared" si="9"/>
        <v>1.9106164090405477E-3</v>
      </c>
    </row>
    <row r="83" spans="5:17" x14ac:dyDescent="0.15">
      <c r="E83" s="1">
        <v>43370</v>
      </c>
      <c r="F83">
        <f t="shared" si="10"/>
        <v>7209663313.4693432</v>
      </c>
      <c r="G83">
        <f t="shared" si="11"/>
        <v>13743377.230223011</v>
      </c>
      <c r="H83">
        <v>4000000</v>
      </c>
      <c r="I83">
        <v>0.33099999999999902</v>
      </c>
      <c r="J83">
        <f t="shared" si="8"/>
        <v>28434334.458859153</v>
      </c>
      <c r="K83">
        <f t="shared" si="12"/>
        <v>7624.9758873189858</v>
      </c>
      <c r="L83">
        <f t="shared" si="13"/>
        <v>23036.180928456219</v>
      </c>
      <c r="N83">
        <v>20000000000</v>
      </c>
      <c r="O83" s="2">
        <f t="shared" si="14"/>
        <v>0.36048316567346717</v>
      </c>
      <c r="P83" s="2">
        <f t="shared" si="15"/>
        <v>6.8716886151115055E-4</v>
      </c>
      <c r="Q83" s="2">
        <f t="shared" si="9"/>
        <v>1.9062439718297464E-3</v>
      </c>
    </row>
    <row r="84" spans="5:17" x14ac:dyDescent="0.15">
      <c r="E84" s="1">
        <v>43371</v>
      </c>
      <c r="F84">
        <f t="shared" si="10"/>
        <v>7238097647.9282026</v>
      </c>
      <c r="G84">
        <f t="shared" si="11"/>
        <v>13766413.411151467</v>
      </c>
      <c r="H84">
        <v>4000000</v>
      </c>
      <c r="I84">
        <v>0.33399999999999902</v>
      </c>
      <c r="J84">
        <f t="shared" si="8"/>
        <v>28178936.245156825</v>
      </c>
      <c r="K84">
        <f t="shared" si="12"/>
        <v>7607.752246941237</v>
      </c>
      <c r="L84">
        <f t="shared" si="13"/>
        <v>22777.701338147483</v>
      </c>
      <c r="N84">
        <v>20000000000</v>
      </c>
      <c r="O84" s="2">
        <f t="shared" si="14"/>
        <v>0.36190488239641011</v>
      </c>
      <c r="P84" s="2">
        <f t="shared" si="15"/>
        <v>6.883206705575733E-4</v>
      </c>
      <c r="Q84" s="2">
        <f t="shared" si="9"/>
        <v>1.9019380617353093E-3</v>
      </c>
    </row>
    <row r="85" spans="5:17" x14ac:dyDescent="0.15">
      <c r="E85" s="1">
        <v>43372</v>
      </c>
      <c r="F85">
        <f t="shared" si="10"/>
        <v>7266276584.1733599</v>
      </c>
      <c r="G85">
        <f t="shared" si="11"/>
        <v>13789191.112489615</v>
      </c>
      <c r="H85">
        <v>4000000</v>
      </c>
      <c r="I85">
        <v>0.33699999999999902</v>
      </c>
      <c r="J85">
        <f t="shared" si="8"/>
        <v>27928085.180659879</v>
      </c>
      <c r="K85">
        <f t="shared" si="12"/>
        <v>7590.7879105641432</v>
      </c>
      <c r="L85">
        <f t="shared" si="13"/>
        <v>22524.593206421854</v>
      </c>
      <c r="N85">
        <v>20000000000</v>
      </c>
      <c r="O85" s="2">
        <f t="shared" si="14"/>
        <v>0.363313829208668</v>
      </c>
      <c r="P85" s="2">
        <f t="shared" si="15"/>
        <v>6.8945955562448068E-4</v>
      </c>
      <c r="Q85" s="2">
        <f t="shared" si="9"/>
        <v>1.8976969776410358E-3</v>
      </c>
    </row>
    <row r="86" spans="5:17" x14ac:dyDescent="0.15">
      <c r="E86" s="1">
        <v>43373</v>
      </c>
      <c r="F86">
        <f t="shared" si="10"/>
        <v>7294204669.3540201</v>
      </c>
      <c r="G86">
        <f t="shared" si="11"/>
        <v>13811715.705696037</v>
      </c>
      <c r="H86">
        <v>4000000</v>
      </c>
      <c r="I86">
        <v>0.33999999999999903</v>
      </c>
      <c r="J86">
        <f t="shared" si="8"/>
        <v>27681660.899654057</v>
      </c>
      <c r="K86">
        <f t="shared" si="12"/>
        <v>7574.0763149818295</v>
      </c>
      <c r="L86">
        <f t="shared" si="13"/>
        <v>22276.695044064269</v>
      </c>
      <c r="N86">
        <v>20000000000</v>
      </c>
      <c r="O86" s="2">
        <f t="shared" si="14"/>
        <v>0.36471023346770098</v>
      </c>
      <c r="P86" s="2">
        <f t="shared" si="15"/>
        <v>6.9058578528480188E-4</v>
      </c>
      <c r="Q86" s="2">
        <f t="shared" si="9"/>
        <v>1.8935190787454572E-3</v>
      </c>
    </row>
    <row r="87" spans="5:17" x14ac:dyDescent="0.15">
      <c r="E87" s="1">
        <v>43374</v>
      </c>
      <c r="F87">
        <f t="shared" si="10"/>
        <v>7321886330.2536745</v>
      </c>
      <c r="G87">
        <f t="shared" si="11"/>
        <v>13833992.400740102</v>
      </c>
      <c r="H87">
        <v>4000000</v>
      </c>
      <c r="I87">
        <v>0.34299999999999897</v>
      </c>
      <c r="J87">
        <f t="shared" si="8"/>
        <v>27439547.247470494</v>
      </c>
      <c r="K87">
        <f t="shared" si="12"/>
        <v>7557.6111273832403</v>
      </c>
      <c r="L87">
        <f t="shared" si="13"/>
        <v>22033.851683333127</v>
      </c>
      <c r="N87">
        <v>20000000000</v>
      </c>
      <c r="O87" s="2">
        <f t="shared" si="14"/>
        <v>0.3660943165126837</v>
      </c>
      <c r="P87" s="2">
        <f t="shared" si="15"/>
        <v>6.9169962003700508E-4</v>
      </c>
      <c r="Q87" s="2">
        <f t="shared" si="9"/>
        <v>1.88940278184581E-3</v>
      </c>
    </row>
    <row r="88" spans="5:17" x14ac:dyDescent="0.15">
      <c r="E88" s="1">
        <v>43375</v>
      </c>
      <c r="F88">
        <f t="shared" si="10"/>
        <v>7349325877.5011454</v>
      </c>
      <c r="G88">
        <f t="shared" si="11"/>
        <v>13856026.252423435</v>
      </c>
      <c r="H88">
        <v>4000000</v>
      </c>
      <c r="I88">
        <v>0.34599999999999898</v>
      </c>
      <c r="J88">
        <f t="shared" si="8"/>
        <v>27201632.097925954</v>
      </c>
      <c r="K88">
        <f t="shared" si="12"/>
        <v>7541.386235078553</v>
      </c>
      <c r="L88">
        <f t="shared" si="13"/>
        <v>21795.913974215535</v>
      </c>
      <c r="N88">
        <v>20000000000</v>
      </c>
      <c r="O88" s="2">
        <f t="shared" si="14"/>
        <v>0.36746629387505725</v>
      </c>
      <c r="P88" s="2">
        <f t="shared" si="15"/>
        <v>6.9280131262117173E-4</v>
      </c>
      <c r="Q88" s="2">
        <f t="shared" si="9"/>
        <v>1.8853465587696382E-3</v>
      </c>
    </row>
    <row r="89" spans="5:17" x14ac:dyDescent="0.15">
      <c r="E89" s="1">
        <v>43376</v>
      </c>
      <c r="F89">
        <f t="shared" si="10"/>
        <v>7376527509.5990715</v>
      </c>
      <c r="G89">
        <f t="shared" si="11"/>
        <v>13877822.166397652</v>
      </c>
      <c r="H89">
        <v>4000000</v>
      </c>
      <c r="I89">
        <v>0.34899999999999898</v>
      </c>
      <c r="J89">
        <f t="shared" si="8"/>
        <v>26967807.180178739</v>
      </c>
      <c r="K89">
        <f t="shared" si="12"/>
        <v>7525.3957357786303</v>
      </c>
      <c r="L89">
        <f t="shared" si="13"/>
        <v>21562.7384979331</v>
      </c>
      <c r="N89">
        <v>20000000000</v>
      </c>
      <c r="O89" s="2">
        <f t="shared" si="14"/>
        <v>0.36882637547995356</v>
      </c>
      <c r="P89" s="2">
        <f t="shared" si="15"/>
        <v>6.9389110831988255E-4</v>
      </c>
      <c r="Q89" s="2">
        <f t="shared" si="9"/>
        <v>1.8813489339446574E-3</v>
      </c>
    </row>
    <row r="90" spans="5:17" x14ac:dyDescent="0.15">
      <c r="E90" s="1">
        <v>43377</v>
      </c>
      <c r="F90">
        <f t="shared" si="10"/>
        <v>7403495316.7792501</v>
      </c>
      <c r="G90">
        <f t="shared" si="11"/>
        <v>13899384.904895585</v>
      </c>
      <c r="H90">
        <v>4000000</v>
      </c>
      <c r="I90">
        <v>0.35199999999999898</v>
      </c>
      <c r="J90">
        <f t="shared" si="8"/>
        <v>26737967.914438576</v>
      </c>
      <c r="K90">
        <f t="shared" si="12"/>
        <v>7509.6339283927573</v>
      </c>
      <c r="L90">
        <f t="shared" si="13"/>
        <v>21334.187296570395</v>
      </c>
      <c r="N90">
        <v>20000000000</v>
      </c>
      <c r="O90" s="2">
        <f t="shared" si="14"/>
        <v>0.37017476583896253</v>
      </c>
      <c r="P90" s="2">
        <f t="shared" si="15"/>
        <v>6.9496924524477927E-4</v>
      </c>
      <c r="Q90" s="2">
        <f t="shared" si="9"/>
        <v>1.8774084820981892E-3</v>
      </c>
    </row>
    <row r="91" spans="5:17" x14ac:dyDescent="0.15">
      <c r="E91" s="1">
        <v>43378</v>
      </c>
      <c r="F91">
        <f t="shared" si="10"/>
        <v>7430233284.6936884</v>
      </c>
      <c r="G91">
        <f t="shared" si="11"/>
        <v>13920719.092192156</v>
      </c>
      <c r="H91">
        <v>4000000</v>
      </c>
      <c r="I91">
        <v>0.35499999999999898</v>
      </c>
      <c r="J91">
        <f t="shared" si="8"/>
        <v>26512013.256006699</v>
      </c>
      <c r="K91">
        <f t="shared" si="12"/>
        <v>7494.0953043123936</v>
      </c>
      <c r="L91">
        <f t="shared" si="13"/>
        <v>21110.127617781451</v>
      </c>
      <c r="N91">
        <v>20000000000</v>
      </c>
      <c r="O91" s="2">
        <f t="shared" si="14"/>
        <v>0.3715116642346844</v>
      </c>
      <c r="P91" s="2">
        <f t="shared" si="15"/>
        <v>6.9603595460960785E-4</v>
      </c>
      <c r="Q91" s="2">
        <f t="shared" si="9"/>
        <v>1.8735238260780985E-3</v>
      </c>
    </row>
    <row r="92" spans="5:17" x14ac:dyDescent="0.15">
      <c r="E92" s="1">
        <v>43379</v>
      </c>
      <c r="F92">
        <f t="shared" si="10"/>
        <v>7456745297.9496946</v>
      </c>
      <c r="G92">
        <f t="shared" si="11"/>
        <v>13941829.219809938</v>
      </c>
      <c r="H92">
        <v>4000000</v>
      </c>
      <c r="I92">
        <v>0.35799999999999899</v>
      </c>
      <c r="J92">
        <f t="shared" si="8"/>
        <v>26289845.547157481</v>
      </c>
      <c r="K92">
        <f t="shared" si="12"/>
        <v>7478.7745391509516</v>
      </c>
      <c r="L92">
        <f t="shared" si="13"/>
        <v>20890.431673606068</v>
      </c>
      <c r="N92">
        <v>20000000000</v>
      </c>
      <c r="O92" s="2">
        <f t="shared" si="14"/>
        <v>0.37283726489748475</v>
      </c>
      <c r="P92" s="2">
        <f t="shared" si="15"/>
        <v>6.9709146099049691E-4</v>
      </c>
      <c r="Q92" s="2">
        <f t="shared" si="9"/>
        <v>1.869693634787738E-3</v>
      </c>
    </row>
    <row r="93" spans="5:17" x14ac:dyDescent="0.15">
      <c r="E93" s="1">
        <v>43380</v>
      </c>
      <c r="F93">
        <f t="shared" si="10"/>
        <v>7483035143.4968519</v>
      </c>
      <c r="G93">
        <f t="shared" si="11"/>
        <v>13962719.651483545</v>
      </c>
      <c r="H93">
        <v>4000000</v>
      </c>
      <c r="I93">
        <v>0.36099999999999899</v>
      </c>
      <c r="J93">
        <f t="shared" si="8"/>
        <v>26071370.376405481</v>
      </c>
      <c r="K93">
        <f t="shared" si="12"/>
        <v>7463.6664849117415</v>
      </c>
      <c r="L93">
        <f t="shared" si="13"/>
        <v>20674.976412497956</v>
      </c>
      <c r="N93">
        <v>20000000000</v>
      </c>
      <c r="O93" s="2">
        <f t="shared" si="14"/>
        <v>0.37415175717484261</v>
      </c>
      <c r="P93" s="2">
        <f t="shared" si="15"/>
        <v>6.9813598257417731E-4</v>
      </c>
      <c r="Q93" s="2">
        <f t="shared" si="9"/>
        <v>1.8659166212279354E-3</v>
      </c>
    </row>
    <row r="94" spans="5:17" x14ac:dyDescent="0.15">
      <c r="E94" s="1">
        <v>43381</v>
      </c>
      <c r="F94">
        <f t="shared" si="10"/>
        <v>7509106513.8732576</v>
      </c>
      <c r="G94">
        <f t="shared" si="11"/>
        <v>13983394.627896043</v>
      </c>
      <c r="H94">
        <v>4000000</v>
      </c>
      <c r="I94">
        <v>0.36399999999999899</v>
      </c>
      <c r="J94">
        <f t="shared" si="8"/>
        <v>25856496.444731809</v>
      </c>
      <c r="K94">
        <f t="shared" si="12"/>
        <v>7448.7661625581577</v>
      </c>
      <c r="L94">
        <f t="shared" si="13"/>
        <v>20463.64330373126</v>
      </c>
      <c r="N94">
        <v>20000000000</v>
      </c>
      <c r="O94" s="2">
        <f t="shared" si="14"/>
        <v>0.37545532569366286</v>
      </c>
      <c r="P94" s="2">
        <f t="shared" si="15"/>
        <v>6.9916973139480217E-4</v>
      </c>
      <c r="Q94" s="2">
        <f t="shared" si="9"/>
        <v>1.8621915406395395E-3</v>
      </c>
    </row>
    <row r="95" spans="5:17" x14ac:dyDescent="0.15">
      <c r="E95" s="1">
        <v>43382</v>
      </c>
      <c r="F95">
        <f t="shared" si="10"/>
        <v>7534963010.3179893</v>
      </c>
      <c r="G95">
        <f t="shared" si="11"/>
        <v>14003858.271199774</v>
      </c>
      <c r="H95">
        <v>4000000</v>
      </c>
      <c r="I95">
        <v>0.36699999999999899</v>
      </c>
      <c r="J95">
        <f t="shared" si="8"/>
        <v>25645135.438371602</v>
      </c>
      <c r="K95">
        <f t="shared" si="12"/>
        <v>7434.0687549619624</v>
      </c>
      <c r="L95">
        <f t="shared" si="13"/>
        <v>20256.318133411398</v>
      </c>
      <c r="N95">
        <v>20000000000</v>
      </c>
      <c r="O95" s="2">
        <f t="shared" si="14"/>
        <v>0.37674815051589949</v>
      </c>
      <c r="P95" s="2">
        <f t="shared" si="15"/>
        <v>7.0019291355998871E-4</v>
      </c>
      <c r="Q95" s="2">
        <f t="shared" si="9"/>
        <v>1.8585171887404905E-3</v>
      </c>
    </row>
    <row r="96" spans="5:17" x14ac:dyDescent="0.15">
      <c r="E96" s="1">
        <v>43383</v>
      </c>
      <c r="F96">
        <f t="shared" si="10"/>
        <v>7560608145.756361</v>
      </c>
      <c r="G96">
        <f t="shared" si="11"/>
        <v>14024114.589333186</v>
      </c>
      <c r="H96">
        <v>4000000</v>
      </c>
      <c r="I96">
        <v>0.369999999999999</v>
      </c>
      <c r="J96">
        <f t="shared" si="8"/>
        <v>25437201.90779021</v>
      </c>
      <c r="K96">
        <f t="shared" si="12"/>
        <v>7419.5696002071891</v>
      </c>
      <c r="L96">
        <f t="shared" si="13"/>
        <v>20052.890811370835</v>
      </c>
      <c r="N96">
        <v>20000000000</v>
      </c>
      <c r="O96" s="2">
        <f t="shared" si="14"/>
        <v>0.37803040728781806</v>
      </c>
      <c r="P96" s="2">
        <f t="shared" si="15"/>
        <v>7.0120572946665927E-4</v>
      </c>
      <c r="Q96" s="2">
        <f t="shared" si="9"/>
        <v>1.8548924000517974E-3</v>
      </c>
    </row>
    <row r="97" spans="5:17" x14ac:dyDescent="0.15">
      <c r="E97" s="1">
        <v>43384</v>
      </c>
      <c r="F97">
        <f t="shared" si="10"/>
        <v>7586045347.6641512</v>
      </c>
      <c r="G97">
        <f t="shared" si="11"/>
        <v>14044167.480144557</v>
      </c>
      <c r="H97">
        <v>4000000</v>
      </c>
      <c r="I97">
        <v>0.372999999999999</v>
      </c>
      <c r="J97">
        <f t="shared" si="8"/>
        <v>25232613.152499672</v>
      </c>
      <c r="K97">
        <f t="shared" si="12"/>
        <v>7405.2641852287115</v>
      </c>
      <c r="L97">
        <f t="shared" si="13"/>
        <v>19853.255188280782</v>
      </c>
      <c r="N97">
        <v>20000000000</v>
      </c>
      <c r="O97" s="2">
        <f t="shared" si="14"/>
        <v>0.37930226738320755</v>
      </c>
      <c r="P97" s="2">
        <f t="shared" si="15"/>
        <v>7.0220837400722781E-4</v>
      </c>
      <c r="Q97" s="2">
        <f t="shared" si="9"/>
        <v>1.8513160463071779E-3</v>
      </c>
    </row>
    <row r="98" spans="5:17" x14ac:dyDescent="0.15">
      <c r="E98" s="1">
        <v>43385</v>
      </c>
      <c r="F98">
        <f t="shared" si="10"/>
        <v>7611277960.8166504</v>
      </c>
      <c r="G98">
        <f t="shared" si="11"/>
        <v>14064020.735332837</v>
      </c>
      <c r="H98">
        <v>4000000</v>
      </c>
      <c r="I98">
        <v>0.375999999999999</v>
      </c>
      <c r="J98">
        <f t="shared" si="8"/>
        <v>25031289.111389302</v>
      </c>
      <c r="K98">
        <f t="shared" si="12"/>
        <v>7391.1481397659227</v>
      </c>
      <c r="L98">
        <f t="shared" si="13"/>
        <v>19657.308882356228</v>
      </c>
      <c r="N98">
        <v>20000000000</v>
      </c>
      <c r="O98" s="2">
        <f t="shared" si="14"/>
        <v>0.38056389804083252</v>
      </c>
      <c r="P98" s="2">
        <f t="shared" si="15"/>
        <v>7.032010367666419E-4</v>
      </c>
      <c r="Q98" s="2">
        <f t="shared" si="9"/>
        <v>1.8477870349414805E-3</v>
      </c>
    </row>
    <row r="99" spans="5:17" x14ac:dyDescent="0.15">
      <c r="E99" s="1">
        <v>43386</v>
      </c>
      <c r="F99">
        <f t="shared" si="10"/>
        <v>7636309249.9280396</v>
      </c>
      <c r="G99">
        <f t="shared" si="11"/>
        <v>14083678.044215193</v>
      </c>
      <c r="H99">
        <v>4000000</v>
      </c>
      <c r="I99">
        <v>0.378999999999999</v>
      </c>
      <c r="J99">
        <f t="shared" si="8"/>
        <v>24833152.258264847</v>
      </c>
      <c r="K99">
        <f t="shared" si="12"/>
        <v>7377.2172306132888</v>
      </c>
      <c r="L99">
        <f t="shared" si="13"/>
        <v>19464.953115074692</v>
      </c>
      <c r="N99">
        <v>20000000000</v>
      </c>
      <c r="O99" s="2">
        <f t="shared" si="14"/>
        <v>0.38181546249640197</v>
      </c>
      <c r="P99" s="2">
        <f t="shared" si="15"/>
        <v>7.041839022107597E-4</v>
      </c>
      <c r="Q99" s="2">
        <f t="shared" si="9"/>
        <v>1.8443043076533223E-3</v>
      </c>
    </row>
    <row r="100" spans="5:17" x14ac:dyDescent="0.15">
      <c r="E100" s="1">
        <v>43387</v>
      </c>
      <c r="F100">
        <f t="shared" si="10"/>
        <v>7661142402.1863041</v>
      </c>
      <c r="G100">
        <f t="shared" si="11"/>
        <v>14103142.997330267</v>
      </c>
      <c r="H100">
        <v>4000000</v>
      </c>
      <c r="I100">
        <v>0.38199999999999901</v>
      </c>
      <c r="J100">
        <f t="shared" si="8"/>
        <v>24638127.502309885</v>
      </c>
      <c r="K100">
        <f t="shared" si="12"/>
        <v>7363.4673561507343</v>
      </c>
      <c r="L100">
        <f t="shared" si="13"/>
        <v>19276.092555368465</v>
      </c>
      <c r="N100">
        <v>20000000000</v>
      </c>
      <c r="O100" s="2">
        <f t="shared" si="14"/>
        <v>0.3830571201093152</v>
      </c>
      <c r="P100" s="2">
        <f t="shared" si="15"/>
        <v>7.0515714986651339E-4</v>
      </c>
      <c r="Q100" s="2">
        <f t="shared" si="9"/>
        <v>1.8408668390376835E-3</v>
      </c>
    </row>
    <row r="101" spans="5:17" x14ac:dyDescent="0.15">
      <c r="E101" s="1">
        <v>43388</v>
      </c>
      <c r="F101">
        <f t="shared" si="10"/>
        <v>7685780529.6886139</v>
      </c>
      <c r="G101">
        <f t="shared" si="11"/>
        <v>14122419.089885635</v>
      </c>
      <c r="H101">
        <v>4000000</v>
      </c>
      <c r="I101">
        <v>0.38499999999999901</v>
      </c>
      <c r="J101">
        <f t="shared" si="8"/>
        <v>24446142.093200978</v>
      </c>
      <c r="K101">
        <f t="shared" si="12"/>
        <v>7349.8945411379309</v>
      </c>
      <c r="L101">
        <f t="shared" si="13"/>
        <v>19090.635171786882</v>
      </c>
      <c r="N101">
        <v>20000000000</v>
      </c>
      <c r="O101" s="2">
        <f t="shared" si="14"/>
        <v>0.3842890264844307</v>
      </c>
      <c r="P101" s="2">
        <f t="shared" si="15"/>
        <v>7.0612095449428176E-4</v>
      </c>
      <c r="Q101" s="2">
        <f t="shared" si="9"/>
        <v>1.8374736352844828E-3</v>
      </c>
    </row>
    <row r="102" spans="5:17" x14ac:dyDescent="0.15">
      <c r="E102" s="1">
        <v>43389</v>
      </c>
      <c r="F102">
        <f t="shared" si="10"/>
        <v>7710226671.7818146</v>
      </c>
      <c r="G102">
        <f t="shared" si="11"/>
        <v>14141509.725057423</v>
      </c>
      <c r="H102">
        <v>4000000</v>
      </c>
      <c r="I102">
        <v>0.38799999999999901</v>
      </c>
      <c r="J102">
        <f t="shared" si="8"/>
        <v>24257125.53062468</v>
      </c>
      <c r="K102">
        <f t="shared" si="12"/>
        <v>7336.4949317576184</v>
      </c>
      <c r="L102">
        <f t="shared" si="13"/>
        <v>18908.49209215886</v>
      </c>
      <c r="N102">
        <v>20000000000</v>
      </c>
      <c r="O102" s="2">
        <f t="shared" si="14"/>
        <v>0.38551133358909073</v>
      </c>
      <c r="P102" s="2">
        <f t="shared" si="15"/>
        <v>7.0707548625287113E-4</v>
      </c>
      <c r="Q102" s="2">
        <f t="shared" si="9"/>
        <v>1.8341237329394045E-3</v>
      </c>
    </row>
    <row r="103" spans="5:17" x14ac:dyDescent="0.15">
      <c r="E103" s="1">
        <v>43390</v>
      </c>
      <c r="F103">
        <f t="shared" si="10"/>
        <v>7734483797.312439</v>
      </c>
      <c r="G103">
        <f t="shared" si="11"/>
        <v>14160418.217149582</v>
      </c>
      <c r="H103">
        <v>4000000</v>
      </c>
      <c r="I103">
        <v>0.39099999999999902</v>
      </c>
      <c r="J103">
        <f t="shared" si="8"/>
        <v>24071009.477960039</v>
      </c>
      <c r="K103">
        <f t="shared" si="12"/>
        <v>7323.2647908940025</v>
      </c>
      <c r="L103">
        <f t="shared" si="13"/>
        <v>18729.577470317188</v>
      </c>
      <c r="N103">
        <v>20000000000</v>
      </c>
      <c r="O103" s="2">
        <f t="shared" si="14"/>
        <v>0.38672418986562196</v>
      </c>
      <c r="P103" s="2">
        <f t="shared" si="15"/>
        <v>7.0802091085747914E-4</v>
      </c>
      <c r="Q103" s="2">
        <f t="shared" si="9"/>
        <v>1.8308161977235006E-3</v>
      </c>
    </row>
    <row r="104" spans="5:17" x14ac:dyDescent="0.15">
      <c r="E104" s="1">
        <v>43391</v>
      </c>
      <c r="F104">
        <f t="shared" ref="F104:F167" si="16">F103+J103</f>
        <v>7758554806.7903986</v>
      </c>
      <c r="G104">
        <f t="shared" ref="G104:G167" si="17">G103+L103</f>
        <v>14179147.794619899</v>
      </c>
      <c r="H104">
        <v>4000000</v>
      </c>
      <c r="I104">
        <v>0.39099999999999902</v>
      </c>
      <c r="J104">
        <f t="shared" si="8"/>
        <v>24071009.477960039</v>
      </c>
      <c r="K104">
        <f t="shared" ref="K104:K167" si="18">H104*G104/F104</f>
        <v>7310.2004936332241</v>
      </c>
      <c r="L104">
        <f t="shared" ref="L104:L167" si="19">K104/I104</f>
        <v>18696.164945353561</v>
      </c>
      <c r="N104">
        <v>20000000000</v>
      </c>
      <c r="O104" s="2">
        <f t="shared" ref="O104:O167" si="20">F104/N104</f>
        <v>0.38792774033951993</v>
      </c>
      <c r="P104" s="2">
        <f t="shared" ref="P104:P167" si="21">G104/N104</f>
        <v>7.0895738973099495E-4</v>
      </c>
      <c r="Q104" s="2">
        <f t="shared" ref="Q104:Q167" si="22">G104/F104</f>
        <v>1.827550123408306E-3</v>
      </c>
    </row>
    <row r="105" spans="5:17" x14ac:dyDescent="0.15">
      <c r="E105" s="1">
        <v>43392</v>
      </c>
      <c r="F105">
        <f t="shared" si="16"/>
        <v>7782625816.2683582</v>
      </c>
      <c r="G105">
        <f t="shared" si="17"/>
        <v>14197843.959565252</v>
      </c>
      <c r="H105">
        <v>4000000</v>
      </c>
      <c r="I105">
        <v>0.39099999999999902</v>
      </c>
      <c r="J105">
        <f t="shared" si="8"/>
        <v>24071009.477960039</v>
      </c>
      <c r="K105">
        <f t="shared" si="18"/>
        <v>7297.1998370456849</v>
      </c>
      <c r="L105">
        <f t="shared" si="19"/>
        <v>18662.91518426011</v>
      </c>
      <c r="N105">
        <v>20000000000</v>
      </c>
      <c r="O105" s="2">
        <f t="shared" si="20"/>
        <v>0.38913129081341791</v>
      </c>
      <c r="P105" s="2">
        <f t="shared" si="21"/>
        <v>7.0989219797826263E-4</v>
      </c>
      <c r="Q105" s="2">
        <f t="shared" si="22"/>
        <v>1.8242999592614213E-3</v>
      </c>
    </row>
    <row r="106" spans="5:17" x14ac:dyDescent="0.15">
      <c r="E106" s="1">
        <v>43393</v>
      </c>
      <c r="F106">
        <f t="shared" si="16"/>
        <v>7806696825.7463179</v>
      </c>
      <c r="G106">
        <f t="shared" si="17"/>
        <v>14216506.874749511</v>
      </c>
      <c r="H106">
        <v>4000000</v>
      </c>
      <c r="I106">
        <v>0.39099999999999902</v>
      </c>
      <c r="J106">
        <f t="shared" si="8"/>
        <v>24071009.477960039</v>
      </c>
      <c r="K106">
        <f t="shared" si="18"/>
        <v>7284.2623158433817</v>
      </c>
      <c r="L106">
        <f t="shared" si="19"/>
        <v>18629.826894740152</v>
      </c>
      <c r="N106">
        <v>20000000000</v>
      </c>
      <c r="O106" s="2">
        <f t="shared" si="20"/>
        <v>0.39033484128731588</v>
      </c>
      <c r="P106" s="2">
        <f t="shared" si="21"/>
        <v>7.1082534373747555E-4</v>
      </c>
      <c r="Q106" s="2">
        <f t="shared" si="22"/>
        <v>1.8210655789608454E-3</v>
      </c>
    </row>
    <row r="107" spans="5:17" x14ac:dyDescent="0.15">
      <c r="E107" s="1">
        <v>43394</v>
      </c>
      <c r="F107">
        <f t="shared" si="16"/>
        <v>7830767835.2242775</v>
      </c>
      <c r="G107">
        <f t="shared" si="17"/>
        <v>14235136.701644251</v>
      </c>
      <c r="H107">
        <v>4000000</v>
      </c>
      <c r="I107">
        <v>0.39099999999999902</v>
      </c>
      <c r="J107">
        <f t="shared" si="8"/>
        <v>24071009.477960039</v>
      </c>
      <c r="K107">
        <f t="shared" si="18"/>
        <v>7271.3874302910172</v>
      </c>
      <c r="L107">
        <f t="shared" si="19"/>
        <v>18596.898798698301</v>
      </c>
      <c r="N107">
        <v>20000000000</v>
      </c>
      <c r="O107" s="2">
        <f t="shared" si="20"/>
        <v>0.39153839176121386</v>
      </c>
      <c r="P107" s="2">
        <f t="shared" si="21"/>
        <v>7.117568350822126E-4</v>
      </c>
      <c r="Q107" s="2">
        <f t="shared" si="22"/>
        <v>1.817846857572754E-3</v>
      </c>
    </row>
    <row r="108" spans="5:17" x14ac:dyDescent="0.15">
      <c r="E108" s="1">
        <v>43395</v>
      </c>
      <c r="F108">
        <f t="shared" si="16"/>
        <v>7854838844.7022371</v>
      </c>
      <c r="G108">
        <f t="shared" si="17"/>
        <v>14253733.60044295</v>
      </c>
      <c r="H108">
        <v>4000000</v>
      </c>
      <c r="I108">
        <v>0.39099999999999902</v>
      </c>
      <c r="J108">
        <f t="shared" si="8"/>
        <v>24071009.477960039</v>
      </c>
      <c r="K108">
        <f t="shared" si="18"/>
        <v>7258.5746861281568</v>
      </c>
      <c r="L108">
        <f t="shared" si="19"/>
        <v>18564.129632041368</v>
      </c>
      <c r="N108">
        <v>20000000000</v>
      </c>
      <c r="O108" s="2">
        <f t="shared" si="20"/>
        <v>0.39274194223511183</v>
      </c>
      <c r="P108" s="2">
        <f t="shared" si="21"/>
        <v>7.1268668002214745E-4</v>
      </c>
      <c r="Q108" s="2">
        <f t="shared" si="22"/>
        <v>1.8146436715320393E-3</v>
      </c>
    </row>
    <row r="109" spans="5:17" x14ac:dyDescent="0.15">
      <c r="E109" s="1">
        <v>43396</v>
      </c>
      <c r="F109">
        <f t="shared" si="16"/>
        <v>7878909854.1801968</v>
      </c>
      <c r="G109">
        <f t="shared" si="17"/>
        <v>14272297.730074991</v>
      </c>
      <c r="H109">
        <v>4000000</v>
      </c>
      <c r="I109">
        <v>0.39099999999999902</v>
      </c>
      <c r="J109">
        <f t="shared" si="8"/>
        <v>24071009.477960039</v>
      </c>
      <c r="K109">
        <f t="shared" si="18"/>
        <v>7245.8235944927064</v>
      </c>
      <c r="L109">
        <f t="shared" si="19"/>
        <v>18531.51814448267</v>
      </c>
      <c r="N109">
        <v>20000000000</v>
      </c>
      <c r="O109" s="2">
        <f t="shared" si="20"/>
        <v>0.39394549270900986</v>
      </c>
      <c r="P109" s="2">
        <f t="shared" si="21"/>
        <v>7.1361488650374953E-4</v>
      </c>
      <c r="Q109" s="2">
        <f t="shared" si="22"/>
        <v>1.8114558986231767E-3</v>
      </c>
    </row>
    <row r="110" spans="5:17" x14ac:dyDescent="0.15">
      <c r="E110" s="1">
        <v>43397</v>
      </c>
      <c r="F110">
        <f t="shared" si="16"/>
        <v>7902980863.6581564</v>
      </c>
      <c r="G110">
        <f t="shared" si="17"/>
        <v>14290829.248219473</v>
      </c>
      <c r="H110">
        <v>4000000</v>
      </c>
      <c r="I110">
        <v>0.39099999999999902</v>
      </c>
      <c r="J110">
        <f t="shared" si="8"/>
        <v>24071009.477960039</v>
      </c>
      <c r="K110">
        <f t="shared" si="18"/>
        <v>7233.1336718456832</v>
      </c>
      <c r="L110">
        <f t="shared" si="19"/>
        <v>18499.06309934962</v>
      </c>
      <c r="N110">
        <v>20000000000</v>
      </c>
      <c r="O110" s="2">
        <f t="shared" si="20"/>
        <v>0.39514904318290783</v>
      </c>
      <c r="P110" s="2">
        <f t="shared" si="21"/>
        <v>7.1454146241097362E-4</v>
      </c>
      <c r="Q110" s="2">
        <f t="shared" si="22"/>
        <v>1.8082834179614208E-3</v>
      </c>
    </row>
    <row r="111" spans="5:17" x14ac:dyDescent="0.15">
      <c r="E111" s="1">
        <v>43398</v>
      </c>
      <c r="F111">
        <f t="shared" si="16"/>
        <v>7927051873.136116</v>
      </c>
      <c r="G111">
        <f t="shared" si="17"/>
        <v>14309328.311318822</v>
      </c>
      <c r="H111">
        <v>4000000</v>
      </c>
      <c r="I111">
        <v>0.39099999999999902</v>
      </c>
      <c r="J111">
        <f t="shared" si="8"/>
        <v>24071009.477960039</v>
      </c>
      <c r="K111">
        <f t="shared" si="18"/>
        <v>7220.5044398972686</v>
      </c>
      <c r="L111">
        <f t="shared" si="19"/>
        <v>18466.763273394594</v>
      </c>
      <c r="N111">
        <v>20000000000</v>
      </c>
      <c r="O111" s="2">
        <f t="shared" si="20"/>
        <v>0.39635259365680581</v>
      </c>
      <c r="P111" s="2">
        <f t="shared" si="21"/>
        <v>7.1546641556594114E-4</v>
      </c>
      <c r="Q111" s="2">
        <f t="shared" si="22"/>
        <v>1.8051261099743172E-3</v>
      </c>
    </row>
    <row r="112" spans="5:17" x14ac:dyDescent="0.15">
      <c r="E112" s="1">
        <v>43399</v>
      </c>
      <c r="F112">
        <f t="shared" si="16"/>
        <v>7951122882.6140757</v>
      </c>
      <c r="G112">
        <f t="shared" si="17"/>
        <v>14327795.074592216</v>
      </c>
      <c r="H112">
        <v>4000000</v>
      </c>
      <c r="I112">
        <v>0.39099999999999902</v>
      </c>
      <c r="J112">
        <f t="shared" si="8"/>
        <v>24071009.477960039</v>
      </c>
      <c r="K112">
        <f t="shared" si="18"/>
        <v>7207.9354255341077</v>
      </c>
      <c r="L112">
        <f t="shared" si="19"/>
        <v>18434.617456609016</v>
      </c>
      <c r="N112">
        <v>20000000000</v>
      </c>
      <c r="O112" s="2">
        <f t="shared" si="20"/>
        <v>0.39755614413070378</v>
      </c>
      <c r="P112" s="2">
        <f t="shared" si="21"/>
        <v>7.1638975372961084E-4</v>
      </c>
      <c r="Q112" s="2">
        <f t="shared" si="22"/>
        <v>1.8019838563835269E-3</v>
      </c>
    </row>
    <row r="113" spans="5:17" x14ac:dyDescent="0.15">
      <c r="E113" s="1">
        <v>43400</v>
      </c>
      <c r="F113">
        <f t="shared" si="16"/>
        <v>7975193892.0920353</v>
      </c>
      <c r="G113">
        <f t="shared" si="17"/>
        <v>14346229.692048825</v>
      </c>
      <c r="H113">
        <v>4000000</v>
      </c>
      <c r="I113">
        <v>0.39099999999999902</v>
      </c>
      <c r="J113">
        <f t="shared" si="8"/>
        <v>24071009.477960039</v>
      </c>
      <c r="K113">
        <f t="shared" si="18"/>
        <v>7195.4261607478256</v>
      </c>
      <c r="L113">
        <f t="shared" si="19"/>
        <v>18402.62445204052</v>
      </c>
      <c r="N113">
        <v>20000000000</v>
      </c>
      <c r="O113" s="2">
        <f t="shared" si="20"/>
        <v>0.39875969460460176</v>
      </c>
      <c r="P113" s="2">
        <f t="shared" si="21"/>
        <v>7.1731148460244128E-4</v>
      </c>
      <c r="Q113" s="2">
        <f t="shared" si="22"/>
        <v>1.7988565401869563E-3</v>
      </c>
    </row>
    <row r="114" spans="5:17" x14ac:dyDescent="0.15">
      <c r="E114" s="1">
        <v>43401</v>
      </c>
      <c r="F114">
        <f t="shared" si="16"/>
        <v>7999264901.5699949</v>
      </c>
      <c r="G114">
        <f t="shared" si="17"/>
        <v>14364632.316500865</v>
      </c>
      <c r="H114">
        <v>4000000</v>
      </c>
      <c r="I114">
        <v>0.39099999999999902</v>
      </c>
      <c r="J114">
        <f t="shared" si="8"/>
        <v>24071009.477960039</v>
      </c>
      <c r="K114">
        <f t="shared" si="18"/>
        <v>7182.9761825647538</v>
      </c>
      <c r="L114">
        <f t="shared" si="19"/>
        <v>18370.783075613228</v>
      </c>
      <c r="N114">
        <v>20000000000</v>
      </c>
      <c r="O114" s="2">
        <f t="shared" si="20"/>
        <v>0.39996324507849973</v>
      </c>
      <c r="P114" s="2">
        <f t="shared" si="21"/>
        <v>7.1823161582504325E-4</v>
      </c>
      <c r="Q114" s="2">
        <f t="shared" si="22"/>
        <v>1.7957440456411883E-3</v>
      </c>
    </row>
    <row r="115" spans="5:17" x14ac:dyDescent="0.15">
      <c r="E115" s="1">
        <v>43402</v>
      </c>
      <c r="F115">
        <f t="shared" si="16"/>
        <v>8023335911.0479546</v>
      </c>
      <c r="G115">
        <f t="shared" si="17"/>
        <v>14383003.099576479</v>
      </c>
      <c r="H115">
        <v>4000000</v>
      </c>
      <c r="I115">
        <v>0.39099999999999902</v>
      </c>
      <c r="J115">
        <f t="shared" si="8"/>
        <v>24071009.477960039</v>
      </c>
      <c r="K115">
        <f t="shared" si="18"/>
        <v>7170.5850329768218</v>
      </c>
      <c r="L115">
        <f t="shared" si="19"/>
        <v>18339.092155950999</v>
      </c>
      <c r="N115">
        <v>20000000000</v>
      </c>
      <c r="O115" s="2">
        <f t="shared" si="20"/>
        <v>0.4011667955523977</v>
      </c>
      <c r="P115" s="2">
        <f t="shared" si="21"/>
        <v>7.1915015497882393E-4</v>
      </c>
      <c r="Q115" s="2">
        <f t="shared" si="22"/>
        <v>1.7926462582442055E-3</v>
      </c>
    </row>
    <row r="116" spans="5:17" x14ac:dyDescent="0.15">
      <c r="E116" s="1">
        <v>43403</v>
      </c>
      <c r="F116">
        <f t="shared" si="16"/>
        <v>8047406920.5259142</v>
      </c>
      <c r="G116">
        <f t="shared" si="17"/>
        <v>14401342.191732429</v>
      </c>
      <c r="H116">
        <v>4000000</v>
      </c>
      <c r="I116">
        <v>0.39099999999999902</v>
      </c>
      <c r="J116">
        <f t="shared" si="8"/>
        <v>24071009.477960039</v>
      </c>
      <c r="K116">
        <f t="shared" si="18"/>
        <v>7158.2522588736065</v>
      </c>
      <c r="L116">
        <f t="shared" si="19"/>
        <v>18307.550534203645</v>
      </c>
      <c r="N116">
        <v>20000000000</v>
      </c>
      <c r="O116" s="2">
        <f t="shared" si="20"/>
        <v>0.40237034602629573</v>
      </c>
      <c r="P116" s="2">
        <f t="shared" si="21"/>
        <v>7.2006710958662148E-4</v>
      </c>
      <c r="Q116" s="2">
        <f t="shared" si="22"/>
        <v>1.7895630647184015E-3</v>
      </c>
    </row>
    <row r="117" spans="5:17" x14ac:dyDescent="0.15">
      <c r="E117" s="1">
        <v>43404</v>
      </c>
      <c r="F117">
        <f t="shared" si="16"/>
        <v>8071477930.0038738</v>
      </c>
      <c r="G117">
        <f t="shared" si="17"/>
        <v>14419649.742266633</v>
      </c>
      <c r="H117">
        <v>4000000</v>
      </c>
      <c r="I117">
        <v>0.39099999999999902</v>
      </c>
      <c r="J117">
        <f t="shared" si="8"/>
        <v>24071009.477960039</v>
      </c>
      <c r="K117">
        <f t="shared" si="18"/>
        <v>7145.9774119755102</v>
      </c>
      <c r="L117">
        <f t="shared" si="19"/>
        <v>18276.157063876031</v>
      </c>
      <c r="N117">
        <v>20000000000</v>
      </c>
      <c r="O117" s="2">
        <f t="shared" si="20"/>
        <v>0.40357389650019371</v>
      </c>
      <c r="P117" s="2">
        <f t="shared" si="21"/>
        <v>7.2098248711333166E-4</v>
      </c>
      <c r="Q117" s="2">
        <f t="shared" si="22"/>
        <v>1.7864943529938776E-3</v>
      </c>
    </row>
    <row r="118" spans="5:17" x14ac:dyDescent="0.15">
      <c r="E118" s="1">
        <v>43405</v>
      </c>
      <c r="F118">
        <f t="shared" si="16"/>
        <v>8095548939.4818335</v>
      </c>
      <c r="G118">
        <f t="shared" si="17"/>
        <v>14437925.899330508</v>
      </c>
      <c r="H118">
        <v>4000000</v>
      </c>
      <c r="I118">
        <v>0.39099999999999902</v>
      </c>
      <c r="J118">
        <f t="shared" si="8"/>
        <v>24071009.477960039</v>
      </c>
      <c r="K118">
        <f t="shared" si="18"/>
        <v>7133.7600487680465</v>
      </c>
      <c r="L118">
        <f t="shared" si="19"/>
        <v>18244.910610660012</v>
      </c>
      <c r="N118">
        <v>20000000000</v>
      </c>
      <c r="O118" s="2">
        <f t="shared" si="20"/>
        <v>0.40477744697409168</v>
      </c>
      <c r="P118" s="2">
        <f t="shared" si="21"/>
        <v>7.2189629496652535E-4</v>
      </c>
      <c r="Q118" s="2">
        <f t="shared" si="22"/>
        <v>1.7834400121920116E-3</v>
      </c>
    </row>
    <row r="119" spans="5:17" x14ac:dyDescent="0.15">
      <c r="E119" s="1">
        <v>43406</v>
      </c>
      <c r="F119">
        <f t="shared" si="16"/>
        <v>8119619948.9597931</v>
      </c>
      <c r="G119">
        <f t="shared" si="17"/>
        <v>14456170.809941169</v>
      </c>
      <c r="H119">
        <v>4000000</v>
      </c>
      <c r="I119">
        <v>0.39099999999999902</v>
      </c>
      <c r="J119">
        <f t="shared" si="8"/>
        <v>24071009.477960039</v>
      </c>
      <c r="K119">
        <f t="shared" si="18"/>
        <v>7121.5997304372122</v>
      </c>
      <c r="L119">
        <f t="shared" si="19"/>
        <v>18213.810052269131</v>
      </c>
      <c r="N119">
        <v>20000000000</v>
      </c>
      <c r="O119" s="2">
        <f t="shared" si="20"/>
        <v>0.40598099744798966</v>
      </c>
      <c r="P119" s="2">
        <f t="shared" si="21"/>
        <v>7.2280854049705848E-4</v>
      </c>
      <c r="Q119" s="2">
        <f t="shared" si="22"/>
        <v>1.7803999326093032E-3</v>
      </c>
    </row>
    <row r="120" spans="5:17" x14ac:dyDescent="0.15">
      <c r="E120" s="1">
        <v>43407</v>
      </c>
      <c r="F120">
        <f t="shared" si="16"/>
        <v>8143690958.4377527</v>
      </c>
      <c r="G120">
        <f t="shared" si="17"/>
        <v>14474384.619993437</v>
      </c>
      <c r="H120">
        <v>4000000</v>
      </c>
      <c r="I120">
        <v>0.39099999999999902</v>
      </c>
      <c r="J120">
        <f t="shared" si="8"/>
        <v>24071009.477960039</v>
      </c>
      <c r="K120">
        <f t="shared" si="18"/>
        <v>7109.4960228059217</v>
      </c>
      <c r="L120">
        <f t="shared" si="19"/>
        <v>18182.85427827606</v>
      </c>
      <c r="N120">
        <v>20000000000</v>
      </c>
      <c r="O120" s="2">
        <f t="shared" si="20"/>
        <v>0.40718454792188763</v>
      </c>
      <c r="P120" s="2">
        <f t="shared" si="21"/>
        <v>7.2371923099967181E-4</v>
      </c>
      <c r="Q120" s="2">
        <f t="shared" si="22"/>
        <v>1.7773740057014805E-3</v>
      </c>
    </row>
    <row r="121" spans="5:17" x14ac:dyDescent="0.15">
      <c r="E121" s="1">
        <v>43408</v>
      </c>
      <c r="F121">
        <f t="shared" si="16"/>
        <v>8167761967.9157124</v>
      </c>
      <c r="G121">
        <f t="shared" si="17"/>
        <v>14492567.474271713</v>
      </c>
      <c r="H121">
        <v>4000000</v>
      </c>
      <c r="I121">
        <v>0.39099999999999902</v>
      </c>
      <c r="J121">
        <f t="shared" si="8"/>
        <v>24071009.477960039</v>
      </c>
      <c r="K121">
        <f t="shared" si="18"/>
        <v>7097.4484962714914</v>
      </c>
      <c r="L121">
        <f t="shared" si="19"/>
        <v>18152.04218995271</v>
      </c>
      <c r="N121">
        <v>20000000000</v>
      </c>
      <c r="O121" s="2">
        <f t="shared" si="20"/>
        <v>0.4083880983957856</v>
      </c>
      <c r="P121" s="2">
        <f t="shared" si="21"/>
        <v>7.2462837371358563E-4</v>
      </c>
      <c r="Q121" s="2">
        <f t="shared" si="22"/>
        <v>1.774362124067873E-3</v>
      </c>
    </row>
    <row r="122" spans="5:17" x14ac:dyDescent="0.15">
      <c r="E122" s="1">
        <v>43409</v>
      </c>
      <c r="F122">
        <f t="shared" si="16"/>
        <v>8191832977.393672</v>
      </c>
      <c r="G122">
        <f t="shared" si="17"/>
        <v>14510719.516461665</v>
      </c>
      <c r="H122">
        <v>4000000</v>
      </c>
      <c r="I122">
        <v>0.39099999999999902</v>
      </c>
      <c r="J122">
        <f t="shared" si="8"/>
        <v>24071009.477960039</v>
      </c>
      <c r="K122">
        <f t="shared" si="18"/>
        <v>7085.4567257441422</v>
      </c>
      <c r="L122">
        <f t="shared" si="19"/>
        <v>18121.372700112941</v>
      </c>
      <c r="N122">
        <v>20000000000</v>
      </c>
      <c r="O122" s="2">
        <f t="shared" si="20"/>
        <v>0.40959164886968358</v>
      </c>
      <c r="P122" s="2">
        <f t="shared" si="21"/>
        <v>7.2553597582308328E-4</v>
      </c>
      <c r="Q122" s="2">
        <f t="shared" si="22"/>
        <v>1.7713641814360358E-3</v>
      </c>
    </row>
    <row r="123" spans="5:17" x14ac:dyDescent="0.15">
      <c r="E123" s="1">
        <v>43410</v>
      </c>
      <c r="F123">
        <f t="shared" si="16"/>
        <v>8215903986.8716316</v>
      </c>
      <c r="G123">
        <f t="shared" si="17"/>
        <v>14528840.889161779</v>
      </c>
      <c r="H123">
        <v>4000000</v>
      </c>
      <c r="I123">
        <v>0.39099999999999902</v>
      </c>
      <c r="J123">
        <f t="shared" si="8"/>
        <v>24071009.477960039</v>
      </c>
      <c r="K123">
        <f t="shared" si="18"/>
        <v>7073.5202905865135</v>
      </c>
      <c r="L123">
        <f t="shared" si="19"/>
        <v>18090.844732957881</v>
      </c>
      <c r="N123">
        <v>20000000000</v>
      </c>
      <c r="O123" s="2">
        <f t="shared" si="20"/>
        <v>0.41079519934358161</v>
      </c>
      <c r="P123" s="2">
        <f t="shared" si="21"/>
        <v>7.264420444580889E-4</v>
      </c>
      <c r="Q123" s="2">
        <f t="shared" si="22"/>
        <v>1.7683800726466282E-3</v>
      </c>
    </row>
    <row r="124" spans="5:17" x14ac:dyDescent="0.15">
      <c r="E124" s="1">
        <v>43411</v>
      </c>
      <c r="F124">
        <f t="shared" si="16"/>
        <v>8239974996.3495913</v>
      </c>
      <c r="G124">
        <f t="shared" si="17"/>
        <v>14546931.733894736</v>
      </c>
      <c r="H124">
        <v>4000000</v>
      </c>
      <c r="I124">
        <v>0.39099999999999902</v>
      </c>
      <c r="J124">
        <f t="shared" si="8"/>
        <v>24071009.477960039</v>
      </c>
      <c r="K124">
        <f t="shared" si="18"/>
        <v>7061.6387745541479</v>
      </c>
      <c r="L124">
        <f t="shared" si="19"/>
        <v>18060.457223923699</v>
      </c>
      <c r="N124">
        <v>20000000000</v>
      </c>
      <c r="O124" s="2">
        <f t="shared" si="20"/>
        <v>0.41199874981747958</v>
      </c>
      <c r="P124" s="2">
        <f t="shared" si="21"/>
        <v>7.2734658669473676E-4</v>
      </c>
      <c r="Q124" s="2">
        <f t="shared" si="22"/>
        <v>1.7654096936385369E-3</v>
      </c>
    </row>
    <row r="125" spans="5:17" x14ac:dyDescent="0.15">
      <c r="E125" s="1">
        <v>43412</v>
      </c>
      <c r="F125">
        <f t="shared" si="16"/>
        <v>8264046005.8275509</v>
      </c>
      <c r="G125">
        <f t="shared" si="17"/>
        <v>14564992.191118659</v>
      </c>
      <c r="H125">
        <v>4000000</v>
      </c>
      <c r="I125">
        <v>0.39099999999999902</v>
      </c>
      <c r="J125">
        <f t="shared" si="8"/>
        <v>24071009.477960039</v>
      </c>
      <c r="K125">
        <f t="shared" si="18"/>
        <v>7049.8117657369648</v>
      </c>
      <c r="L125">
        <f t="shared" si="19"/>
        <v>18030.209119531926</v>
      </c>
      <c r="N125">
        <v>20000000000</v>
      </c>
      <c r="O125" s="2">
        <f t="shared" si="20"/>
        <v>0.41320230029137756</v>
      </c>
      <c r="P125" s="2">
        <f t="shared" si="21"/>
        <v>7.28249609555933E-4</v>
      </c>
      <c r="Q125" s="2">
        <f t="shared" si="22"/>
        <v>1.7624529414342412E-3</v>
      </c>
    </row>
    <row r="126" spans="5:17" x14ac:dyDescent="0.15">
      <c r="E126" s="1">
        <v>43413</v>
      </c>
      <c r="F126">
        <f t="shared" si="16"/>
        <v>8288117015.3055105</v>
      </c>
      <c r="G126">
        <f t="shared" si="17"/>
        <v>14583022.400238192</v>
      </c>
      <c r="H126">
        <v>4000000</v>
      </c>
      <c r="I126">
        <v>0.39099999999999902</v>
      </c>
      <c r="J126">
        <f t="shared" si="8"/>
        <v>24071009.477960039</v>
      </c>
      <c r="K126">
        <f t="shared" si="18"/>
        <v>7038.0388565016619</v>
      </c>
      <c r="L126">
        <f t="shared" si="19"/>
        <v>18000.099377242146</v>
      </c>
      <c r="N126">
        <v>20000000000</v>
      </c>
      <c r="O126" s="2">
        <f t="shared" si="20"/>
        <v>0.41440585076527553</v>
      </c>
      <c r="P126" s="2">
        <f t="shared" si="21"/>
        <v>7.2915112001190963E-4</v>
      </c>
      <c r="Q126" s="2">
        <f t="shared" si="22"/>
        <v>1.7595097141254155E-3</v>
      </c>
    </row>
    <row r="127" spans="5:17" x14ac:dyDescent="0.15">
      <c r="E127" s="1">
        <v>43414</v>
      </c>
      <c r="F127">
        <f t="shared" si="16"/>
        <v>8312188024.7834702</v>
      </c>
      <c r="G127">
        <f t="shared" si="17"/>
        <v>14601022.499615435</v>
      </c>
      <c r="H127">
        <v>4000000</v>
      </c>
      <c r="I127">
        <v>0.39099999999999902</v>
      </c>
      <c r="J127">
        <f t="shared" si="8"/>
        <v>24071009.477960039</v>
      </c>
      <c r="K127">
        <f t="shared" si="18"/>
        <v>7026.3196434350557</v>
      </c>
      <c r="L127">
        <f t="shared" si="19"/>
        <v>17970.126965307092</v>
      </c>
      <c r="N127">
        <v>20000000000</v>
      </c>
      <c r="O127" s="2">
        <f t="shared" si="20"/>
        <v>0.4156094012391735</v>
      </c>
      <c r="P127" s="2">
        <f t="shared" si="21"/>
        <v>7.3005112498077172E-4</v>
      </c>
      <c r="Q127" s="2">
        <f t="shared" si="22"/>
        <v>1.7565799108587641E-3</v>
      </c>
    </row>
    <row r="128" spans="5:17" x14ac:dyDescent="0.15">
      <c r="E128" s="1">
        <v>43415</v>
      </c>
      <c r="F128">
        <f t="shared" si="16"/>
        <v>8336259034.2614298</v>
      </c>
      <c r="G128">
        <f t="shared" si="17"/>
        <v>14618992.626580741</v>
      </c>
      <c r="H128">
        <v>4000000</v>
      </c>
      <c r="I128">
        <v>0.39099999999999902</v>
      </c>
      <c r="J128">
        <f t="shared" si="8"/>
        <v>24071009.477960039</v>
      </c>
      <c r="K128">
        <f t="shared" si="18"/>
        <v>7014.6537272883315</v>
      </c>
      <c r="L128">
        <f t="shared" si="19"/>
        <v>17940.290862630049</v>
      </c>
      <c r="N128">
        <v>20000000000</v>
      </c>
      <c r="O128" s="2">
        <f t="shared" si="20"/>
        <v>0.41681295171307148</v>
      </c>
      <c r="P128" s="2">
        <f t="shared" si="21"/>
        <v>7.3094963132903706E-4</v>
      </c>
      <c r="Q128" s="2">
        <f t="shared" si="22"/>
        <v>1.7536634318220828E-3</v>
      </c>
    </row>
    <row r="129" spans="5:17" x14ac:dyDescent="0.15">
      <c r="E129" s="1">
        <v>43416</v>
      </c>
      <c r="F129">
        <f t="shared" si="16"/>
        <v>8360330043.7393894</v>
      </c>
      <c r="G129">
        <f t="shared" si="17"/>
        <v>14636932.91744337</v>
      </c>
      <c r="H129">
        <v>4000000</v>
      </c>
      <c r="I129">
        <v>0.39099999999999902</v>
      </c>
      <c r="J129">
        <f t="shared" si="8"/>
        <v>24071009.477960039</v>
      </c>
      <c r="K129">
        <f t="shared" si="18"/>
        <v>7003.0407129221885</v>
      </c>
      <c r="L129">
        <f t="shared" si="19"/>
        <v>17910.59005862457</v>
      </c>
      <c r="N129">
        <v>20000000000</v>
      </c>
      <c r="O129" s="2">
        <f t="shared" si="20"/>
        <v>0.41801650218696945</v>
      </c>
      <c r="P129" s="2">
        <f t="shared" si="21"/>
        <v>7.3184664587216855E-4</v>
      </c>
      <c r="Q129" s="2">
        <f t="shared" si="22"/>
        <v>1.7507601782305469E-3</v>
      </c>
    </row>
    <row r="130" spans="5:17" x14ac:dyDescent="0.15">
      <c r="E130" s="1">
        <v>43417</v>
      </c>
      <c r="F130">
        <f t="shared" si="16"/>
        <v>8384401053.2173491</v>
      </c>
      <c r="G130">
        <f t="shared" si="17"/>
        <v>14654843.507501995</v>
      </c>
      <c r="H130">
        <v>4000000</v>
      </c>
      <c r="I130">
        <v>0.39099999999999902</v>
      </c>
      <c r="J130">
        <f t="shared" si="8"/>
        <v>24071009.477960039</v>
      </c>
      <c r="K130">
        <f t="shared" si="18"/>
        <v>6991.4802092528662</v>
      </c>
      <c r="L130">
        <f t="shared" si="19"/>
        <v>17881.023553076429</v>
      </c>
      <c r="N130">
        <v>20000000000</v>
      </c>
      <c r="O130" s="2">
        <f t="shared" si="20"/>
        <v>0.41922005266086743</v>
      </c>
      <c r="P130" s="2">
        <f t="shared" si="21"/>
        <v>7.3274217537509974E-4</v>
      </c>
      <c r="Q130" s="2">
        <f t="shared" si="22"/>
        <v>1.7478700523132164E-3</v>
      </c>
    </row>
    <row r="131" spans="5:17" x14ac:dyDescent="0.15">
      <c r="E131" s="1">
        <v>43418</v>
      </c>
      <c r="F131">
        <f t="shared" si="16"/>
        <v>8408472062.6953087</v>
      </c>
      <c r="G131">
        <f t="shared" si="17"/>
        <v>14672724.531055072</v>
      </c>
      <c r="H131">
        <v>4000000</v>
      </c>
      <c r="I131">
        <v>0.39099999999999902</v>
      </c>
      <c r="J131">
        <f t="shared" si="8"/>
        <v>24071009.477960039</v>
      </c>
      <c r="K131">
        <f t="shared" si="18"/>
        <v>6979.9718291990266</v>
      </c>
      <c r="L131">
        <f t="shared" si="19"/>
        <v>17851.590356007786</v>
      </c>
      <c r="N131">
        <v>20000000000</v>
      </c>
      <c r="O131" s="2">
        <f t="shared" si="20"/>
        <v>0.42042360313476546</v>
      </c>
      <c r="P131" s="2">
        <f t="shared" si="21"/>
        <v>7.3363622655275363E-4</v>
      </c>
      <c r="Q131" s="2">
        <f t="shared" si="22"/>
        <v>1.7449929572997567E-3</v>
      </c>
    </row>
    <row r="132" spans="5:17" x14ac:dyDescent="0.15">
      <c r="E132" s="1">
        <v>43419</v>
      </c>
      <c r="F132">
        <f t="shared" si="16"/>
        <v>8432543072.1732683</v>
      </c>
      <c r="G132">
        <f t="shared" si="17"/>
        <v>14690576.12141108</v>
      </c>
      <c r="H132">
        <v>4000000</v>
      </c>
      <c r="I132">
        <v>0.39099999999999902</v>
      </c>
      <c r="J132">
        <f t="shared" si="8"/>
        <v>24071009.477960039</v>
      </c>
      <c r="K132">
        <f t="shared" si="18"/>
        <v>6968.5151896294874</v>
      </c>
      <c r="L132">
        <f t="shared" si="19"/>
        <v>17822.28948754349</v>
      </c>
      <c r="N132">
        <v>20000000000</v>
      </c>
      <c r="O132" s="2">
        <f t="shared" si="20"/>
        <v>0.42162715360866343</v>
      </c>
      <c r="P132" s="2">
        <f t="shared" si="21"/>
        <v>7.3452880607055397E-4</v>
      </c>
      <c r="Q132" s="2">
        <f t="shared" si="22"/>
        <v>1.7421287974073718E-3</v>
      </c>
    </row>
    <row r="133" spans="5:17" x14ac:dyDescent="0.15">
      <c r="E133" s="1">
        <v>43420</v>
      </c>
      <c r="F133">
        <f t="shared" si="16"/>
        <v>8456614081.651228</v>
      </c>
      <c r="G133">
        <f t="shared" si="17"/>
        <v>14708398.410898622</v>
      </c>
      <c r="H133">
        <v>4000000</v>
      </c>
      <c r="I133">
        <v>0.39099999999999902</v>
      </c>
      <c r="J133">
        <f t="shared" si="8"/>
        <v>24071009.477960039</v>
      </c>
      <c r="K133">
        <f t="shared" si="18"/>
        <v>6957.1099113117762</v>
      </c>
      <c r="L133">
        <f t="shared" si="19"/>
        <v>17793.119977779523</v>
      </c>
      <c r="N133">
        <v>20000000000</v>
      </c>
      <c r="O133" s="2">
        <f t="shared" si="20"/>
        <v>0.4228307040825614</v>
      </c>
      <c r="P133" s="2">
        <f t="shared" si="21"/>
        <v>7.3541992054493115E-4</v>
      </c>
      <c r="Q133" s="2">
        <f t="shared" si="22"/>
        <v>1.7392774778279439E-3</v>
      </c>
    </row>
    <row r="134" spans="5:17" x14ac:dyDescent="0.15">
      <c r="E134" s="1">
        <v>43421</v>
      </c>
      <c r="F134">
        <f t="shared" si="16"/>
        <v>8480685091.1291876</v>
      </c>
      <c r="G134">
        <f t="shared" si="17"/>
        <v>14726191.530876402</v>
      </c>
      <c r="H134">
        <v>4000000</v>
      </c>
      <c r="I134">
        <v>0.39099999999999902</v>
      </c>
      <c r="J134">
        <f t="shared" si="8"/>
        <v>24071009.477960039</v>
      </c>
      <c r="K134">
        <f t="shared" si="18"/>
        <v>6945.7556188615117</v>
      </c>
      <c r="L134">
        <f t="shared" si="19"/>
        <v>17764.080866653527</v>
      </c>
      <c r="N134">
        <v>20000000000</v>
      </c>
      <c r="O134" s="2">
        <f t="shared" si="20"/>
        <v>0.42403425455645938</v>
      </c>
      <c r="P134" s="2">
        <f t="shared" si="21"/>
        <v>7.3630957654382005E-4</v>
      </c>
      <c r="Q134" s="2">
        <f t="shared" si="22"/>
        <v>1.736438904715378E-3</v>
      </c>
    </row>
    <row r="135" spans="5:17" x14ac:dyDescent="0.15">
      <c r="E135" s="1">
        <v>43422</v>
      </c>
      <c r="F135">
        <f t="shared" si="16"/>
        <v>8504756100.6071472</v>
      </c>
      <c r="G135">
        <f t="shared" si="17"/>
        <v>14743955.611743055</v>
      </c>
      <c r="H135">
        <v>4000000</v>
      </c>
      <c r="I135">
        <v>0.39099999999999902</v>
      </c>
      <c r="J135">
        <f t="shared" ref="J135:J198" si="23">H135/0.51*1.2/I135</f>
        <v>24071009.477960039</v>
      </c>
      <c r="K135">
        <f t="shared" si="18"/>
        <v>6934.451940692571</v>
      </c>
      <c r="L135">
        <f t="shared" si="19"/>
        <v>17735.171203817361</v>
      </c>
      <c r="N135">
        <v>20000000000</v>
      </c>
      <c r="O135" s="2">
        <f t="shared" si="20"/>
        <v>0.42523780503035735</v>
      </c>
      <c r="P135" s="2">
        <f t="shared" si="21"/>
        <v>7.3719778058715273E-4</v>
      </c>
      <c r="Q135" s="2">
        <f t="shared" si="22"/>
        <v>1.733612985173143E-3</v>
      </c>
    </row>
    <row r="136" spans="5:17" x14ac:dyDescent="0.15">
      <c r="E136" s="1">
        <v>43423</v>
      </c>
      <c r="F136">
        <f t="shared" si="16"/>
        <v>8528827110.0851068</v>
      </c>
      <c r="G136">
        <f t="shared" si="17"/>
        <v>14761690.782946873</v>
      </c>
      <c r="H136">
        <v>4000000</v>
      </c>
      <c r="I136">
        <v>0.39099999999999902</v>
      </c>
      <c r="J136">
        <f t="shared" si="23"/>
        <v>24071009.477960039</v>
      </c>
      <c r="K136">
        <f t="shared" si="18"/>
        <v>6923.1985089680493</v>
      </c>
      <c r="L136">
        <f t="shared" si="19"/>
        <v>17706.390048511679</v>
      </c>
      <c r="N136">
        <v>20000000000</v>
      </c>
      <c r="O136" s="2">
        <f t="shared" si="20"/>
        <v>0.42644135550425533</v>
      </c>
      <c r="P136" s="2">
        <f t="shared" si="21"/>
        <v>7.380845391473437E-4</v>
      </c>
      <c r="Q136" s="2">
        <f t="shared" si="22"/>
        <v>1.7307996272420125E-3</v>
      </c>
    </row>
    <row r="137" spans="5:17" x14ac:dyDescent="0.15">
      <c r="E137" s="1">
        <v>43424</v>
      </c>
      <c r="F137">
        <f t="shared" si="16"/>
        <v>8552898119.5630665</v>
      </c>
      <c r="G137">
        <f t="shared" si="17"/>
        <v>14779397.172995385</v>
      </c>
      <c r="H137">
        <v>4000000</v>
      </c>
      <c r="I137">
        <v>0.39099999999999902</v>
      </c>
      <c r="J137">
        <f t="shared" si="23"/>
        <v>24071009.477960039</v>
      </c>
      <c r="K137">
        <f t="shared" si="18"/>
        <v>6911.994959551982</v>
      </c>
      <c r="L137">
        <f t="shared" si="19"/>
        <v>17677.736469442454</v>
      </c>
      <c r="N137">
        <v>20000000000</v>
      </c>
      <c r="O137" s="2">
        <f t="shared" si="20"/>
        <v>0.4276449059781533</v>
      </c>
      <c r="P137" s="2">
        <f t="shared" si="21"/>
        <v>7.3896985864976925E-4</v>
      </c>
      <c r="Q137" s="2">
        <f t="shared" si="22"/>
        <v>1.7279987398879954E-3</v>
      </c>
    </row>
    <row r="138" spans="5:17" x14ac:dyDescent="0.15">
      <c r="E138" s="1">
        <v>43425</v>
      </c>
      <c r="F138">
        <f t="shared" si="16"/>
        <v>8576969129.0410261</v>
      </c>
      <c r="G138">
        <f t="shared" si="17"/>
        <v>14797074.909464827</v>
      </c>
      <c r="H138">
        <v>4000000</v>
      </c>
      <c r="I138">
        <v>0.39099999999999902</v>
      </c>
      <c r="J138">
        <f t="shared" si="23"/>
        <v>24071009.477960039</v>
      </c>
      <c r="K138">
        <f t="shared" si="18"/>
        <v>6900.8409319618286</v>
      </c>
      <c r="L138">
        <f t="shared" si="19"/>
        <v>17649.209544659454</v>
      </c>
      <c r="N138">
        <v>20000000000</v>
      </c>
      <c r="O138" s="2">
        <f t="shared" si="20"/>
        <v>0.42884845645205133</v>
      </c>
      <c r="P138" s="2">
        <f t="shared" si="21"/>
        <v>7.3985374547324136E-4</v>
      </c>
      <c r="Q138" s="2">
        <f t="shared" si="22"/>
        <v>1.725210232990457E-3</v>
      </c>
    </row>
    <row r="139" spans="5:17" x14ac:dyDescent="0.15">
      <c r="E139" s="1">
        <v>43426</v>
      </c>
      <c r="F139">
        <f t="shared" si="16"/>
        <v>8601040138.5189857</v>
      </c>
      <c r="G139">
        <f t="shared" si="17"/>
        <v>14814724.119009485</v>
      </c>
      <c r="H139">
        <v>4000000</v>
      </c>
      <c r="I139">
        <v>0.39099999999999902</v>
      </c>
      <c r="J139">
        <f t="shared" si="23"/>
        <v>24071009.477960039</v>
      </c>
      <c r="K139">
        <f t="shared" si="18"/>
        <v>6889.7360693216979</v>
      </c>
      <c r="L139">
        <f t="shared" si="19"/>
        <v>17620.808361436611</v>
      </c>
      <c r="N139">
        <v>20000000000</v>
      </c>
      <c r="O139" s="2">
        <f t="shared" si="20"/>
        <v>0.4300520069259493</v>
      </c>
      <c r="P139" s="2">
        <f t="shared" si="21"/>
        <v>7.4073620595047432E-4</v>
      </c>
      <c r="Q139" s="2">
        <f t="shared" si="22"/>
        <v>1.7224340173304243E-3</v>
      </c>
    </row>
    <row r="140" spans="5:17" x14ac:dyDescent="0.15">
      <c r="E140" s="1">
        <v>43427</v>
      </c>
      <c r="F140">
        <f t="shared" si="16"/>
        <v>8625111147.9969463</v>
      </c>
      <c r="G140">
        <f t="shared" si="17"/>
        <v>14832344.927370923</v>
      </c>
      <c r="H140">
        <v>4000000</v>
      </c>
      <c r="I140">
        <v>0.39099999999999902</v>
      </c>
      <c r="J140">
        <f t="shared" si="23"/>
        <v>24071009.477960039</v>
      </c>
      <c r="K140">
        <f t="shared" si="18"/>
        <v>6878.6800183162923</v>
      </c>
      <c r="L140">
        <f t="shared" si="19"/>
        <v>17592.532016154244</v>
      </c>
      <c r="N140">
        <v>20000000000</v>
      </c>
      <c r="O140" s="2">
        <f t="shared" si="20"/>
        <v>0.43125555739984733</v>
      </c>
      <c r="P140" s="2">
        <f t="shared" si="21"/>
        <v>7.4161724636854609E-4</v>
      </c>
      <c r="Q140" s="2">
        <f t="shared" si="22"/>
        <v>1.719670004579073E-3</v>
      </c>
    </row>
    <row r="141" spans="5:17" x14ac:dyDescent="0.15">
      <c r="E141" s="1">
        <v>43428</v>
      </c>
      <c r="F141">
        <f t="shared" si="16"/>
        <v>8649182157.4749069</v>
      </c>
      <c r="G141">
        <f t="shared" si="17"/>
        <v>14849937.459387077</v>
      </c>
      <c r="H141">
        <v>4000000</v>
      </c>
      <c r="I141">
        <v>0.39099999999999902</v>
      </c>
      <c r="J141">
        <f t="shared" si="23"/>
        <v>24071009.477960039</v>
      </c>
      <c r="K141">
        <f t="shared" si="18"/>
        <v>6867.6724291455803</v>
      </c>
      <c r="L141">
        <f t="shared" si="19"/>
        <v>17564.379614183115</v>
      </c>
      <c r="N141">
        <v>20000000000</v>
      </c>
      <c r="O141" s="2">
        <f t="shared" si="20"/>
        <v>0.43245910787374536</v>
      </c>
      <c r="P141" s="2">
        <f t="shared" si="21"/>
        <v>7.4249687296935386E-4</v>
      </c>
      <c r="Q141" s="2">
        <f t="shared" si="22"/>
        <v>1.7169181072863953E-3</v>
      </c>
    </row>
    <row r="142" spans="5:17" x14ac:dyDescent="0.15">
      <c r="E142" s="1">
        <v>43429</v>
      </c>
      <c r="F142">
        <f t="shared" si="16"/>
        <v>8673253166.9528675</v>
      </c>
      <c r="G142">
        <f t="shared" si="17"/>
        <v>14867501.839001261</v>
      </c>
      <c r="H142">
        <v>4000000</v>
      </c>
      <c r="I142">
        <v>0.39099999999999902</v>
      </c>
      <c r="J142">
        <f t="shared" si="23"/>
        <v>24071009.477960039</v>
      </c>
      <c r="K142">
        <f t="shared" si="18"/>
        <v>6856.7129554801586</v>
      </c>
      <c r="L142">
        <f t="shared" si="19"/>
        <v>17536.350269770272</v>
      </c>
      <c r="N142">
        <v>20000000000</v>
      </c>
      <c r="O142" s="2">
        <f t="shared" si="20"/>
        <v>0.43366265834764339</v>
      </c>
      <c r="P142" s="2">
        <f t="shared" si="21"/>
        <v>7.4337509195006302E-4</v>
      </c>
      <c r="Q142" s="2">
        <f t="shared" si="22"/>
        <v>1.7141782388700396E-3</v>
      </c>
    </row>
    <row r="143" spans="5:17" x14ac:dyDescent="0.15">
      <c r="E143" s="1">
        <v>43430</v>
      </c>
      <c r="F143">
        <f t="shared" si="16"/>
        <v>8697324176.4308281</v>
      </c>
      <c r="G143">
        <f t="shared" si="17"/>
        <v>14885038.189271031</v>
      </c>
      <c r="H143">
        <v>4000000</v>
      </c>
      <c r="I143">
        <v>0.39099999999999902</v>
      </c>
      <c r="J143">
        <f t="shared" si="23"/>
        <v>24071009.477960039</v>
      </c>
      <c r="K143">
        <f t="shared" si="18"/>
        <v>6845.8012544173062</v>
      </c>
      <c r="L143">
        <f t="shared" si="19"/>
        <v>17508.443105926657</v>
      </c>
      <c r="N143">
        <v>20000000000</v>
      </c>
      <c r="O143" s="2">
        <f t="shared" si="20"/>
        <v>0.43486620882154142</v>
      </c>
      <c r="P143" s="2">
        <f t="shared" si="21"/>
        <v>7.4425190946355159E-4</v>
      </c>
      <c r="Q143" s="2">
        <f t="shared" si="22"/>
        <v>1.7114503136043265E-3</v>
      </c>
    </row>
    <row r="144" spans="5:17" x14ac:dyDescent="0.15">
      <c r="E144" s="1">
        <v>43431</v>
      </c>
      <c r="F144">
        <f t="shared" si="16"/>
        <v>8721395185.9087887</v>
      </c>
      <c r="G144">
        <f t="shared" si="17"/>
        <v>14902546.632376958</v>
      </c>
      <c r="H144">
        <v>4000000</v>
      </c>
      <c r="I144">
        <v>0.39099999999999902</v>
      </c>
      <c r="J144">
        <f t="shared" si="23"/>
        <v>24071009.477960039</v>
      </c>
      <c r="K144">
        <f t="shared" si="18"/>
        <v>6834.9369864377168</v>
      </c>
      <c r="L144">
        <f t="shared" si="19"/>
        <v>17480.657254316455</v>
      </c>
      <c r="N144">
        <v>20000000000</v>
      </c>
      <c r="O144" s="2">
        <f t="shared" si="20"/>
        <v>0.43606975929543945</v>
      </c>
      <c r="P144" s="2">
        <f t="shared" si="21"/>
        <v>7.4512733161884788E-4</v>
      </c>
      <c r="Q144" s="2">
        <f t="shared" si="22"/>
        <v>1.7087342466094292E-3</v>
      </c>
    </row>
    <row r="145" spans="5:17" x14ac:dyDescent="0.15">
      <c r="E145" s="1">
        <v>43432</v>
      </c>
      <c r="F145">
        <f t="shared" si="16"/>
        <v>8745466195.3867493</v>
      </c>
      <c r="G145">
        <f t="shared" si="17"/>
        <v>14920027.289631274</v>
      </c>
      <c r="H145">
        <v>4000000</v>
      </c>
      <c r="I145">
        <v>0.39099999999999902</v>
      </c>
      <c r="J145">
        <f t="shared" si="23"/>
        <v>24071009.477960039</v>
      </c>
      <c r="K145">
        <f t="shared" si="18"/>
        <v>6824.1198153628984</v>
      </c>
      <c r="L145">
        <f t="shared" si="19"/>
        <v>17452.991855148121</v>
      </c>
      <c r="N145">
        <v>20000000000</v>
      </c>
      <c r="O145" s="2">
        <f t="shared" si="20"/>
        <v>0.43727330976933748</v>
      </c>
      <c r="P145" s="2">
        <f t="shared" si="21"/>
        <v>7.4600136448156368E-4</v>
      </c>
      <c r="Q145" s="2">
        <f t="shared" si="22"/>
        <v>1.7060299538407247E-3</v>
      </c>
    </row>
    <row r="146" spans="5:17" x14ac:dyDescent="0.15">
      <c r="E146" s="1">
        <v>43433</v>
      </c>
      <c r="F146">
        <f t="shared" si="16"/>
        <v>8769537204.8647099</v>
      </c>
      <c r="G146">
        <f t="shared" si="17"/>
        <v>14937480.281486422</v>
      </c>
      <c r="H146">
        <v>4000000</v>
      </c>
      <c r="I146">
        <v>0.39099999999999902</v>
      </c>
      <c r="J146">
        <f t="shared" si="23"/>
        <v>24071009.477960039</v>
      </c>
      <c r="K146">
        <f t="shared" si="18"/>
        <v>6813.3494083132136</v>
      </c>
      <c r="L146">
        <f t="shared" si="19"/>
        <v>17425.446057067085</v>
      </c>
      <c r="N146">
        <v>20000000000</v>
      </c>
      <c r="O146" s="2">
        <f t="shared" si="20"/>
        <v>0.43847686024323551</v>
      </c>
      <c r="P146" s="2">
        <f t="shared" si="21"/>
        <v>7.4687401407432105E-4</v>
      </c>
      <c r="Q146" s="2">
        <f t="shared" si="22"/>
        <v>1.7033373520783034E-3</v>
      </c>
    </row>
    <row r="147" spans="5:17" x14ac:dyDescent="0.15">
      <c r="E147" s="1">
        <v>43434</v>
      </c>
      <c r="F147">
        <f t="shared" si="16"/>
        <v>8793608214.3426704</v>
      </c>
      <c r="G147">
        <f t="shared" si="17"/>
        <v>14954905.727543488</v>
      </c>
      <c r="H147">
        <v>4000000</v>
      </c>
      <c r="I147">
        <v>0.39099999999999902</v>
      </c>
      <c r="J147">
        <f t="shared" si="23"/>
        <v>24071009.477960039</v>
      </c>
      <c r="K147">
        <f t="shared" si="18"/>
        <v>6802.6254356665722</v>
      </c>
      <c r="L147">
        <f t="shared" si="19"/>
        <v>17398.019017050101</v>
      </c>
      <c r="N147">
        <v>20000000000</v>
      </c>
      <c r="O147" s="2">
        <f t="shared" si="20"/>
        <v>0.43968041071713354</v>
      </c>
      <c r="P147" s="2">
        <f t="shared" si="21"/>
        <v>7.4774528637717443E-4</v>
      </c>
      <c r="Q147" s="2">
        <f t="shared" si="22"/>
        <v>1.700656358916643E-3</v>
      </c>
    </row>
    <row r="148" spans="5:17" x14ac:dyDescent="0.15">
      <c r="E148" s="1">
        <v>43435</v>
      </c>
      <c r="F148">
        <f t="shared" si="16"/>
        <v>8817679223.820631</v>
      </c>
      <c r="G148">
        <f t="shared" si="17"/>
        <v>14972303.746560538</v>
      </c>
      <c r="H148">
        <v>4000000</v>
      </c>
      <c r="I148">
        <v>0.39099999999999902</v>
      </c>
      <c r="J148">
        <f t="shared" si="23"/>
        <v>24071009.477960039</v>
      </c>
      <c r="K148">
        <f t="shared" si="18"/>
        <v>6791.947571017743</v>
      </c>
      <c r="L148">
        <f t="shared" si="19"/>
        <v>17370.709900301175</v>
      </c>
      <c r="N148">
        <v>20000000000</v>
      </c>
      <c r="O148" s="2">
        <f t="shared" si="20"/>
        <v>0.44088396119103157</v>
      </c>
      <c r="P148" s="2">
        <f t="shared" si="21"/>
        <v>7.486151873280269E-4</v>
      </c>
      <c r="Q148" s="2">
        <f t="shared" si="22"/>
        <v>1.6979868927544358E-3</v>
      </c>
    </row>
    <row r="149" spans="5:17" x14ac:dyDescent="0.15">
      <c r="E149" s="1">
        <v>43436</v>
      </c>
      <c r="F149">
        <f t="shared" si="16"/>
        <v>8841750233.2985916</v>
      </c>
      <c r="G149">
        <f t="shared" si="17"/>
        <v>14989674.456460839</v>
      </c>
      <c r="H149">
        <v>4000000</v>
      </c>
      <c r="I149">
        <v>0.39099999999999902</v>
      </c>
      <c r="J149">
        <f t="shared" si="23"/>
        <v>24071009.477960039</v>
      </c>
      <c r="K149">
        <f t="shared" si="18"/>
        <v>6781.3154911382935</v>
      </c>
      <c r="L149">
        <f t="shared" si="19"/>
        <v>17343.517880149131</v>
      </c>
      <c r="N149">
        <v>20000000000</v>
      </c>
      <c r="O149" s="2">
        <f t="shared" si="20"/>
        <v>0.4420875116649296</v>
      </c>
      <c r="P149" s="2">
        <f t="shared" si="21"/>
        <v>7.4948372282304199E-4</v>
      </c>
      <c r="Q149" s="2">
        <f t="shared" si="22"/>
        <v>1.6953288727845732E-3</v>
      </c>
    </row>
    <row r="150" spans="5:17" x14ac:dyDescent="0.15">
      <c r="E150" s="1">
        <v>43437</v>
      </c>
      <c r="F150">
        <f t="shared" si="16"/>
        <v>8865821242.7765522</v>
      </c>
      <c r="G150">
        <f t="shared" si="17"/>
        <v>15007017.974340988</v>
      </c>
      <c r="H150">
        <v>4000000</v>
      </c>
      <c r="I150">
        <v>0.39099999999999902</v>
      </c>
      <c r="J150">
        <f t="shared" si="23"/>
        <v>24071009.477960039</v>
      </c>
      <c r="K150">
        <f t="shared" si="18"/>
        <v>6770.7288759371231</v>
      </c>
      <c r="L150">
        <f t="shared" si="19"/>
        <v>17316.442137946651</v>
      </c>
      <c r="N150">
        <v>20000000000</v>
      </c>
      <c r="O150" s="2">
        <f t="shared" si="20"/>
        <v>0.44329106213882763</v>
      </c>
      <c r="P150" s="2">
        <f t="shared" si="21"/>
        <v>7.5035089871704945E-4</v>
      </c>
      <c r="Q150" s="2">
        <f t="shared" si="22"/>
        <v>1.6926822189842808E-3</v>
      </c>
    </row>
    <row r="151" spans="5:17" x14ac:dyDescent="0.15">
      <c r="E151" s="1">
        <v>43438</v>
      </c>
      <c r="F151">
        <f t="shared" si="16"/>
        <v>8889892252.2545128</v>
      </c>
      <c r="G151">
        <f t="shared" si="17"/>
        <v>15024334.416478936</v>
      </c>
      <c r="H151">
        <v>4000000</v>
      </c>
      <c r="I151">
        <v>0.39099999999999902</v>
      </c>
      <c r="J151">
        <f t="shared" si="23"/>
        <v>24071009.477960039</v>
      </c>
      <c r="K151">
        <f t="shared" si="18"/>
        <v>6760.1874084216051</v>
      </c>
      <c r="L151">
        <f t="shared" si="19"/>
        <v>17289.481862970901</v>
      </c>
      <c r="N151">
        <v>20000000000</v>
      </c>
      <c r="O151" s="2">
        <f t="shared" si="20"/>
        <v>0.44449461261272566</v>
      </c>
      <c r="P151" s="2">
        <f t="shared" si="21"/>
        <v>7.5121672082394684E-4</v>
      </c>
      <c r="Q151" s="2">
        <f t="shared" si="22"/>
        <v>1.6900468521054014E-3</v>
      </c>
    </row>
    <row r="152" spans="5:17" x14ac:dyDescent="0.15">
      <c r="E152" s="1">
        <v>43439</v>
      </c>
      <c r="F152">
        <f t="shared" si="16"/>
        <v>8913963261.7324734</v>
      </c>
      <c r="G152">
        <f t="shared" si="17"/>
        <v>15041623.898341907</v>
      </c>
      <c r="H152">
        <v>4000000</v>
      </c>
      <c r="I152">
        <v>0.39099999999999902</v>
      </c>
      <c r="J152">
        <f t="shared" si="23"/>
        <v>24071009.477960039</v>
      </c>
      <c r="K152">
        <f t="shared" si="18"/>
        <v>6749.6907746593033</v>
      </c>
      <c r="L152">
        <f t="shared" si="19"/>
        <v>17262.636252325628</v>
      </c>
      <c r="N152">
        <v>20000000000</v>
      </c>
      <c r="O152" s="2">
        <f t="shared" si="20"/>
        <v>0.44569816308662369</v>
      </c>
      <c r="P152" s="2">
        <f t="shared" si="21"/>
        <v>7.5208119491709531E-4</v>
      </c>
      <c r="Q152" s="2">
        <f t="shared" si="22"/>
        <v>1.6874226936648259E-3</v>
      </c>
    </row>
    <row r="153" spans="5:17" x14ac:dyDescent="0.15">
      <c r="E153" s="1">
        <v>43440</v>
      </c>
      <c r="F153">
        <f t="shared" si="16"/>
        <v>8938034271.210434</v>
      </c>
      <c r="G153">
        <f t="shared" si="17"/>
        <v>15058886.534594232</v>
      </c>
      <c r="H153">
        <v>4000000</v>
      </c>
      <c r="I153">
        <v>0.39099999999999902</v>
      </c>
      <c r="J153">
        <f t="shared" si="23"/>
        <v>24071009.477960039</v>
      </c>
      <c r="K153">
        <f t="shared" si="18"/>
        <v>6739.2386637402687</v>
      </c>
      <c r="L153">
        <f t="shared" si="19"/>
        <v>17235.904510844721</v>
      </c>
      <c r="N153">
        <v>20000000000</v>
      </c>
      <c r="O153" s="2">
        <f t="shared" si="20"/>
        <v>0.44690171356052172</v>
      </c>
      <c r="P153" s="2">
        <f t="shared" si="21"/>
        <v>7.5294432672971161E-4</v>
      </c>
      <c r="Q153" s="2">
        <f t="shared" si="22"/>
        <v>1.6848096659350671E-3</v>
      </c>
    </row>
    <row r="154" spans="5:17" x14ac:dyDescent="0.15">
      <c r="E154" s="1">
        <v>43441</v>
      </c>
      <c r="F154">
        <f t="shared" si="16"/>
        <v>8962105280.6883945</v>
      </c>
      <c r="G154">
        <f t="shared" si="17"/>
        <v>15076122.439105077</v>
      </c>
      <c r="H154">
        <v>4000000</v>
      </c>
      <c r="I154">
        <v>0.39099999999999902</v>
      </c>
      <c r="J154">
        <f t="shared" si="23"/>
        <v>24071009.477960039</v>
      </c>
      <c r="K154">
        <f t="shared" si="18"/>
        <v>6728.8307677399007</v>
      </c>
      <c r="L154">
        <f t="shared" si="19"/>
        <v>17209.285850997232</v>
      </c>
      <c r="N154">
        <v>20000000000</v>
      </c>
      <c r="O154" s="2">
        <f t="shared" si="20"/>
        <v>0.44810526403441975</v>
      </c>
      <c r="P154" s="2">
        <f t="shared" si="21"/>
        <v>7.5380612195525382E-4</v>
      </c>
      <c r="Q154" s="2">
        <f t="shared" si="22"/>
        <v>1.682207691934975E-3</v>
      </c>
    </row>
    <row r="155" spans="5:17" x14ac:dyDescent="0.15">
      <c r="E155" s="1">
        <v>43442</v>
      </c>
      <c r="F155">
        <f t="shared" si="16"/>
        <v>8986176290.1663551</v>
      </c>
      <c r="G155">
        <f t="shared" si="17"/>
        <v>15093331.724956075</v>
      </c>
      <c r="H155">
        <v>4000000</v>
      </c>
      <c r="I155">
        <v>0.39099999999999902</v>
      </c>
      <c r="J155">
        <f t="shared" si="23"/>
        <v>24071009.477960039</v>
      </c>
      <c r="K155">
        <f t="shared" si="18"/>
        <v>6718.4667816823621</v>
      </c>
      <c r="L155">
        <f t="shared" si="19"/>
        <v>17182.779492793808</v>
      </c>
      <c r="N155">
        <v>20000000000</v>
      </c>
      <c r="O155" s="2">
        <f t="shared" si="20"/>
        <v>0.44930881450831778</v>
      </c>
      <c r="P155" s="2">
        <f t="shared" si="21"/>
        <v>7.5466658624780375E-4</v>
      </c>
      <c r="Q155" s="2">
        <f t="shared" si="22"/>
        <v>1.6796166954205906E-3</v>
      </c>
    </row>
    <row r="156" spans="5:17" x14ac:dyDescent="0.15">
      <c r="E156" s="1">
        <v>43443</v>
      </c>
      <c r="F156">
        <f t="shared" si="16"/>
        <v>9010247299.6443157</v>
      </c>
      <c r="G156">
        <f t="shared" si="17"/>
        <v>15110514.504448868</v>
      </c>
      <c r="H156">
        <v>4000000</v>
      </c>
      <c r="I156">
        <v>0.39099999999999902</v>
      </c>
      <c r="J156">
        <f t="shared" si="23"/>
        <v>24071009.477960039</v>
      </c>
      <c r="K156">
        <f t="shared" si="18"/>
        <v>6708.1464035045365</v>
      </c>
      <c r="L156">
        <f t="shared" si="19"/>
        <v>17156.384663694509</v>
      </c>
      <c r="N156">
        <v>20000000000</v>
      </c>
      <c r="O156" s="2">
        <f t="shared" si="20"/>
        <v>0.45051236498221581</v>
      </c>
      <c r="P156" s="2">
        <f t="shared" si="21"/>
        <v>7.5552572522244346E-4</v>
      </c>
      <c r="Q156" s="2">
        <f t="shared" si="22"/>
        <v>1.677036600876134E-3</v>
      </c>
    </row>
    <row r="157" spans="5:17" x14ac:dyDescent="0.15">
      <c r="E157" s="1">
        <v>43444</v>
      </c>
      <c r="F157">
        <f t="shared" si="16"/>
        <v>9034318309.1222763</v>
      </c>
      <c r="G157">
        <f t="shared" si="17"/>
        <v>15127670.889112562</v>
      </c>
      <c r="H157">
        <v>4000000</v>
      </c>
      <c r="I157">
        <v>0.39099999999999902</v>
      </c>
      <c r="J157">
        <f t="shared" si="23"/>
        <v>24071009.477960039</v>
      </c>
      <c r="K157">
        <f t="shared" si="18"/>
        <v>6697.8693340205245</v>
      </c>
      <c r="L157">
        <f t="shared" si="19"/>
        <v>17130.100598518009</v>
      </c>
      <c r="N157">
        <v>20000000000</v>
      </c>
      <c r="O157" s="2">
        <f t="shared" si="20"/>
        <v>0.45171591545611384</v>
      </c>
      <c r="P157" s="2">
        <f t="shared" si="21"/>
        <v>7.5638354445562805E-4</v>
      </c>
      <c r="Q157" s="2">
        <f t="shared" si="22"/>
        <v>1.6744673335051311E-3</v>
      </c>
    </row>
    <row r="158" spans="5:17" x14ac:dyDescent="0.15">
      <c r="E158" s="1">
        <v>43445</v>
      </c>
      <c r="F158">
        <f t="shared" si="16"/>
        <v>9058389318.6002369</v>
      </c>
      <c r="G158">
        <f t="shared" si="17"/>
        <v>15144800.98971108</v>
      </c>
      <c r="H158">
        <v>4000000</v>
      </c>
      <c r="I158">
        <v>0.39099999999999902</v>
      </c>
      <c r="J158">
        <f t="shared" si="23"/>
        <v>24071009.477960039</v>
      </c>
      <c r="K158">
        <f t="shared" si="18"/>
        <v>6687.6352768866664</v>
      </c>
      <c r="L158">
        <f t="shared" si="19"/>
        <v>17103.926539352131</v>
      </c>
      <c r="N158">
        <v>20000000000</v>
      </c>
      <c r="O158" s="2">
        <f t="shared" si="20"/>
        <v>0.45291946593001187</v>
      </c>
      <c r="P158" s="2">
        <f t="shared" si="21"/>
        <v>7.5724004948555395E-4</v>
      </c>
      <c r="Q158" s="2">
        <f t="shared" si="22"/>
        <v>1.6719088192216666E-3</v>
      </c>
    </row>
    <row r="159" spans="5:17" x14ac:dyDescent="0.15">
      <c r="E159" s="1">
        <v>43446</v>
      </c>
      <c r="F159">
        <f t="shared" si="16"/>
        <v>9082460328.0781975</v>
      </c>
      <c r="G159">
        <f t="shared" si="17"/>
        <v>15161904.916250432</v>
      </c>
      <c r="H159">
        <v>4000000</v>
      </c>
      <c r="I159">
        <v>0.39099999999999902</v>
      </c>
      <c r="J159">
        <f t="shared" si="23"/>
        <v>24071009.477960039</v>
      </c>
      <c r="K159">
        <f t="shared" si="18"/>
        <v>6677.4439385670794</v>
      </c>
      <c r="L159">
        <f t="shared" si="19"/>
        <v>17077.861735465718</v>
      </c>
      <c r="N159">
        <v>20000000000</v>
      </c>
      <c r="O159" s="2">
        <f t="shared" si="20"/>
        <v>0.4541230164039099</v>
      </c>
      <c r="P159" s="2">
        <f t="shared" si="21"/>
        <v>7.5809524581252157E-4</v>
      </c>
      <c r="Q159" s="2">
        <f t="shared" si="22"/>
        <v>1.66936098464177E-3</v>
      </c>
    </row>
    <row r="160" spans="5:17" x14ac:dyDescent="0.15">
      <c r="E160" s="1">
        <v>43447</v>
      </c>
      <c r="F160">
        <f t="shared" si="16"/>
        <v>9106531337.5561581</v>
      </c>
      <c r="G160">
        <f t="shared" si="17"/>
        <v>15178982.777985897</v>
      </c>
      <c r="H160">
        <v>4000000</v>
      </c>
      <c r="I160">
        <v>0.39099999999999902</v>
      </c>
      <c r="J160">
        <f t="shared" si="23"/>
        <v>24071009.477960039</v>
      </c>
      <c r="K160">
        <f t="shared" si="18"/>
        <v>6667.2950282996999</v>
      </c>
      <c r="L160">
        <f t="shared" si="19"/>
        <v>17051.905443221782</v>
      </c>
      <c r="N160">
        <v>20000000000</v>
      </c>
      <c r="O160" s="2">
        <f t="shared" si="20"/>
        <v>0.45532656687780793</v>
      </c>
      <c r="P160" s="2">
        <f t="shared" si="21"/>
        <v>7.5894913889929482E-4</v>
      </c>
      <c r="Q160" s="2">
        <f t="shared" si="22"/>
        <v>1.6668237570749249E-3</v>
      </c>
    </row>
    <row r="161" spans="5:17" x14ac:dyDescent="0.15">
      <c r="E161" s="1">
        <v>43448</v>
      </c>
      <c r="F161">
        <f t="shared" si="16"/>
        <v>9130602347.0341187</v>
      </c>
      <c r="G161">
        <f t="shared" si="17"/>
        <v>15196034.683429118</v>
      </c>
      <c r="H161">
        <v>4000000</v>
      </c>
      <c r="I161">
        <v>0.39099999999999902</v>
      </c>
      <c r="J161">
        <f t="shared" si="23"/>
        <v>24071009.477960039</v>
      </c>
      <c r="K161">
        <f t="shared" si="18"/>
        <v>6657.1882580628326</v>
      </c>
      <c r="L161">
        <f t="shared" si="19"/>
        <v>17026.056925991943</v>
      </c>
      <c r="N161">
        <v>20000000000</v>
      </c>
      <c r="O161" s="2">
        <f t="shared" si="20"/>
        <v>0.45653011735170596</v>
      </c>
      <c r="P161" s="2">
        <f t="shared" si="21"/>
        <v>7.5980173417145589E-4</v>
      </c>
      <c r="Q161" s="2">
        <f t="shared" si="22"/>
        <v>1.664297064515708E-3</v>
      </c>
    </row>
    <row r="162" spans="5:17" x14ac:dyDescent="0.15">
      <c r="E162" s="1">
        <v>43449</v>
      </c>
      <c r="F162">
        <f t="shared" si="16"/>
        <v>9154673356.5120792</v>
      </c>
      <c r="G162">
        <f t="shared" si="17"/>
        <v>15213060.74035511</v>
      </c>
      <c r="H162">
        <v>4000000</v>
      </c>
      <c r="I162">
        <v>0.39099999999999902</v>
      </c>
      <c r="J162">
        <f t="shared" si="23"/>
        <v>24071009.477960039</v>
      </c>
      <c r="K162">
        <f t="shared" si="18"/>
        <v>6647.1233425421833</v>
      </c>
      <c r="L162">
        <f t="shared" si="19"/>
        <v>17000.315454072123</v>
      </c>
      <c r="N162">
        <v>20000000000</v>
      </c>
      <c r="O162" s="2">
        <f t="shared" si="20"/>
        <v>0.45773366782560398</v>
      </c>
      <c r="P162" s="2">
        <f t="shared" si="21"/>
        <v>7.6065303701775553E-4</v>
      </c>
      <c r="Q162" s="2">
        <f t="shared" si="22"/>
        <v>1.6617808356355459E-3</v>
      </c>
    </row>
    <row r="163" spans="5:17" x14ac:dyDescent="0.15">
      <c r="E163" s="1">
        <v>43450</v>
      </c>
      <c r="F163">
        <f t="shared" si="16"/>
        <v>9178744365.9900398</v>
      </c>
      <c r="G163">
        <f t="shared" si="17"/>
        <v>15230061.055809181</v>
      </c>
      <c r="H163">
        <v>4000000</v>
      </c>
      <c r="I163">
        <v>0.39099999999999902</v>
      </c>
      <c r="J163">
        <f t="shared" si="23"/>
        <v>24071009.477960039</v>
      </c>
      <c r="K163">
        <f t="shared" si="18"/>
        <v>6637.0999990983773</v>
      </c>
      <c r="L163">
        <f t="shared" si="19"/>
        <v>16974.680304599475</v>
      </c>
      <c r="N163">
        <v>20000000000</v>
      </c>
      <c r="O163" s="2">
        <f t="shared" si="20"/>
        <v>0.45893721829950201</v>
      </c>
      <c r="P163" s="2">
        <f t="shared" si="21"/>
        <v>7.6150305279045903E-4</v>
      </c>
      <c r="Q163" s="2">
        <f t="shared" si="22"/>
        <v>1.6592749997745941E-3</v>
      </c>
    </row>
    <row r="164" spans="5:17" x14ac:dyDescent="0.15">
      <c r="E164" s="1">
        <v>43451</v>
      </c>
      <c r="F164">
        <f t="shared" si="16"/>
        <v>9202815375.4680004</v>
      </c>
      <c r="G164">
        <f t="shared" si="17"/>
        <v>15247035.736113781</v>
      </c>
      <c r="H164">
        <v>4000000</v>
      </c>
      <c r="I164">
        <v>0.39099999999999902</v>
      </c>
      <c r="J164">
        <f t="shared" si="23"/>
        <v>24071009.477960039</v>
      </c>
      <c r="K164">
        <f t="shared" si="18"/>
        <v>6627.1179477349488</v>
      </c>
      <c r="L164">
        <f t="shared" si="19"/>
        <v>16949.150761470501</v>
      </c>
      <c r="N164">
        <v>20000000000</v>
      </c>
      <c r="O164" s="2">
        <f t="shared" si="20"/>
        <v>0.46014076877340004</v>
      </c>
      <c r="P164" s="2">
        <f t="shared" si="21"/>
        <v>7.6235178680568905E-4</v>
      </c>
      <c r="Q164" s="2">
        <f t="shared" si="22"/>
        <v>1.6567794869337372E-3</v>
      </c>
    </row>
    <row r="165" spans="5:17" x14ac:dyDescent="0.15">
      <c r="E165" s="1">
        <v>43452</v>
      </c>
      <c r="F165">
        <f t="shared" si="16"/>
        <v>9226886384.945961</v>
      </c>
      <c r="G165">
        <f t="shared" si="17"/>
        <v>15263984.886875251</v>
      </c>
      <c r="H165">
        <v>4000000</v>
      </c>
      <c r="I165">
        <v>0.39099999999999902</v>
      </c>
      <c r="J165">
        <f t="shared" si="23"/>
        <v>24071009.477960039</v>
      </c>
      <c r="K165">
        <f t="shared" si="18"/>
        <v>6617.1769110667983</v>
      </c>
      <c r="L165">
        <f t="shared" si="19"/>
        <v>16923.726115260397</v>
      </c>
      <c r="N165">
        <v>20000000000</v>
      </c>
      <c r="O165" s="2">
        <f t="shared" si="20"/>
        <v>0.46134431924729807</v>
      </c>
      <c r="P165" s="2">
        <f t="shared" si="21"/>
        <v>7.6319924434376256E-4</v>
      </c>
      <c r="Q165" s="2">
        <f t="shared" si="22"/>
        <v>1.6542942277666993E-3</v>
      </c>
    </row>
    <row r="166" spans="5:17" x14ac:dyDescent="0.15">
      <c r="E166" s="1">
        <v>43453</v>
      </c>
      <c r="F166">
        <f t="shared" si="16"/>
        <v>9250957394.4239216</v>
      </c>
      <c r="G166">
        <f t="shared" si="17"/>
        <v>15280908.612990512</v>
      </c>
      <c r="H166">
        <v>4000000</v>
      </c>
      <c r="I166">
        <v>0.39099999999999902</v>
      </c>
      <c r="J166">
        <f t="shared" si="23"/>
        <v>24071009.477960039</v>
      </c>
      <c r="K166">
        <f t="shared" si="18"/>
        <v>6607.2766142891051</v>
      </c>
      <c r="L166">
        <f t="shared" si="19"/>
        <v>16898.405663143534</v>
      </c>
      <c r="N166">
        <v>20000000000</v>
      </c>
      <c r="O166" s="2">
        <f t="shared" si="20"/>
        <v>0.4625478697211961</v>
      </c>
      <c r="P166" s="2">
        <f t="shared" si="21"/>
        <v>7.6404543064952557E-4</v>
      </c>
      <c r="Q166" s="2">
        <f t="shared" si="22"/>
        <v>1.6518191535722761E-3</v>
      </c>
    </row>
    <row r="167" spans="5:17" x14ac:dyDescent="0.15">
      <c r="E167" s="1">
        <v>43454</v>
      </c>
      <c r="F167">
        <f t="shared" si="16"/>
        <v>9275028403.9018822</v>
      </c>
      <c r="G167">
        <f t="shared" si="17"/>
        <v>15297807.018653655</v>
      </c>
      <c r="H167">
        <v>4000000</v>
      </c>
      <c r="I167">
        <v>0.39099999999999902</v>
      </c>
      <c r="J167">
        <f t="shared" si="23"/>
        <v>24071009.477960039</v>
      </c>
      <c r="K167">
        <f t="shared" si="18"/>
        <v>6597.4167851466937</v>
      </c>
      <c r="L167">
        <f t="shared" si="19"/>
        <v>16873.188708815116</v>
      </c>
      <c r="N167">
        <v>20000000000</v>
      </c>
      <c r="O167" s="2">
        <f t="shared" si="20"/>
        <v>0.46375142019509413</v>
      </c>
      <c r="P167" s="2">
        <f t="shared" si="21"/>
        <v>7.6489035093268282E-4</v>
      </c>
      <c r="Q167" s="2">
        <f t="shared" si="22"/>
        <v>1.6493541962866733E-3</v>
      </c>
    </row>
    <row r="168" spans="5:17" x14ac:dyDescent="0.15">
      <c r="E168" s="1">
        <v>43455</v>
      </c>
      <c r="F168">
        <f t="shared" ref="F168:F231" si="24">F167+J167</f>
        <v>9299099413.3798428</v>
      </c>
      <c r="G168">
        <f t="shared" ref="G168:G231" si="25">G167+L167</f>
        <v>15314680.207362471</v>
      </c>
      <c r="H168">
        <v>4000000</v>
      </c>
      <c r="I168">
        <v>0.39099999999999902</v>
      </c>
      <c r="J168">
        <f t="shared" si="23"/>
        <v>24071009.477960039</v>
      </c>
      <c r="K168">
        <f t="shared" ref="K168:K231" si="26">H168*G168/F168</f>
        <v>6587.5971539038355</v>
      </c>
      <c r="L168">
        <f t="shared" ref="L168:L231" si="27">K168/I168</f>
        <v>16848.074562413945</v>
      </c>
      <c r="N168">
        <v>20000000000</v>
      </c>
      <c r="O168" s="2">
        <f t="shared" ref="O168:O231" si="28">F168/N168</f>
        <v>0.46495497066899216</v>
      </c>
      <c r="P168" s="2">
        <f t="shared" ref="P168:P231" si="29">G168/N168</f>
        <v>7.6573401036812358E-4</v>
      </c>
      <c r="Q168" s="2">
        <f t="shared" ref="Q168:Q231" si="30">G168/F168</f>
        <v>1.6468992884759591E-3</v>
      </c>
    </row>
    <row r="169" spans="5:17" x14ac:dyDescent="0.15">
      <c r="E169" s="1">
        <v>43456</v>
      </c>
      <c r="F169">
        <f t="shared" si="24"/>
        <v>9323170422.8578033</v>
      </c>
      <c r="G169">
        <f t="shared" si="25"/>
        <v>15331528.281924885</v>
      </c>
      <c r="H169">
        <v>4000000</v>
      </c>
      <c r="I169">
        <v>0.39099999999999902</v>
      </c>
      <c r="J169">
        <f t="shared" si="23"/>
        <v>24071009.477960039</v>
      </c>
      <c r="K169">
        <f t="shared" si="26"/>
        <v>6577.8174533144947</v>
      </c>
      <c r="L169">
        <f t="shared" si="27"/>
        <v>16823.062540446321</v>
      </c>
      <c r="N169">
        <v>20000000000</v>
      </c>
      <c r="O169" s="2">
        <f t="shared" si="28"/>
        <v>0.46615852114289019</v>
      </c>
      <c r="P169" s="2">
        <f t="shared" si="29"/>
        <v>7.6657641409624421E-4</v>
      </c>
      <c r="Q169" s="2">
        <f t="shared" si="30"/>
        <v>1.6444543633286238E-3</v>
      </c>
    </row>
    <row r="170" spans="5:17" x14ac:dyDescent="0.15">
      <c r="E170" s="1">
        <v>43457</v>
      </c>
      <c r="F170">
        <f t="shared" si="24"/>
        <v>9347241432.3357639</v>
      </c>
      <c r="G170">
        <f t="shared" si="25"/>
        <v>15348351.34446533</v>
      </c>
      <c r="H170">
        <v>4000000</v>
      </c>
      <c r="I170">
        <v>0.39099999999999902</v>
      </c>
      <c r="J170">
        <f t="shared" si="23"/>
        <v>24071009.477960039</v>
      </c>
      <c r="K170">
        <f t="shared" si="26"/>
        <v>6568.0774185929895</v>
      </c>
      <c r="L170">
        <f t="shared" si="27"/>
        <v>16798.151965711011</v>
      </c>
      <c r="N170">
        <v>20000000000</v>
      </c>
      <c r="O170" s="2">
        <f t="shared" si="28"/>
        <v>0.46736207161678822</v>
      </c>
      <c r="P170" s="2">
        <f t="shared" si="29"/>
        <v>7.6741756722326646E-4</v>
      </c>
      <c r="Q170" s="2">
        <f t="shared" si="30"/>
        <v>1.6420193546482474E-3</v>
      </c>
    </row>
    <row r="171" spans="5:17" x14ac:dyDescent="0.15">
      <c r="E171" s="1">
        <v>43458</v>
      </c>
      <c r="F171">
        <f t="shared" si="24"/>
        <v>9371312441.8137245</v>
      </c>
      <c r="G171">
        <f t="shared" si="25"/>
        <v>15365149.496431042</v>
      </c>
      <c r="H171">
        <v>4000000</v>
      </c>
      <c r="I171">
        <v>0.39099999999999902</v>
      </c>
      <c r="J171">
        <f t="shared" si="23"/>
        <v>24071009.477960039</v>
      </c>
      <c r="K171">
        <f t="shared" si="26"/>
        <v>6558.3767873850838</v>
      </c>
      <c r="L171">
        <f t="shared" si="27"/>
        <v>16773.342167225321</v>
      </c>
      <c r="N171">
        <v>20000000000</v>
      </c>
      <c r="O171" s="2">
        <f t="shared" si="28"/>
        <v>0.46856562209068625</v>
      </c>
      <c r="P171" s="2">
        <f t="shared" si="29"/>
        <v>7.6825747482155203E-4</v>
      </c>
      <c r="Q171" s="2">
        <f t="shared" si="30"/>
        <v>1.6395941968462711E-3</v>
      </c>
    </row>
    <row r="172" spans="5:17" x14ac:dyDescent="0.15">
      <c r="E172" s="1">
        <v>43459</v>
      </c>
      <c r="F172">
        <f t="shared" si="24"/>
        <v>9395383451.2916851</v>
      </c>
      <c r="G172">
        <f t="shared" si="25"/>
        <v>15381922.838598266</v>
      </c>
      <c r="H172">
        <v>4000000</v>
      </c>
      <c r="I172">
        <v>0.39099999999999902</v>
      </c>
      <c r="J172">
        <f t="shared" si="23"/>
        <v>24071009.477960039</v>
      </c>
      <c r="K172">
        <f t="shared" si="26"/>
        <v>6548.7152997394887</v>
      </c>
      <c r="L172">
        <f t="shared" si="27"/>
        <v>16748.632480152188</v>
      </c>
      <c r="N172">
        <v>20000000000</v>
      </c>
      <c r="O172" s="2">
        <f t="shared" si="28"/>
        <v>0.46976917256458428</v>
      </c>
      <c r="P172" s="2">
        <f t="shared" si="29"/>
        <v>7.6909614192991328E-4</v>
      </c>
      <c r="Q172" s="2">
        <f t="shared" si="30"/>
        <v>1.6371788249348723E-3</v>
      </c>
    </row>
    <row r="173" spans="5:17" x14ac:dyDescent="0.15">
      <c r="E173" s="1">
        <v>43460</v>
      </c>
      <c r="F173">
        <f t="shared" si="24"/>
        <v>9419454460.7696457</v>
      </c>
      <c r="G173">
        <f t="shared" si="25"/>
        <v>15398671.471078418</v>
      </c>
      <c r="H173">
        <v>4000000</v>
      </c>
      <c r="I173">
        <v>0.39099999999999902</v>
      </c>
      <c r="J173">
        <f t="shared" si="23"/>
        <v>24071009.477960039</v>
      </c>
      <c r="K173">
        <f t="shared" si="26"/>
        <v>6539.0926980797658</v>
      </c>
      <c r="L173">
        <f t="shared" si="27"/>
        <v>16724.022245728342</v>
      </c>
      <c r="N173">
        <v>20000000000</v>
      </c>
      <c r="O173" s="2">
        <f t="shared" si="28"/>
        <v>0.47097272303848231</v>
      </c>
      <c r="P173" s="2">
        <f t="shared" si="29"/>
        <v>7.6993357355392093E-4</v>
      </c>
      <c r="Q173" s="2">
        <f t="shared" si="30"/>
        <v>1.6347731745199416E-3</v>
      </c>
    </row>
    <row r="174" spans="5:17" x14ac:dyDescent="0.15">
      <c r="E174" s="1">
        <v>43461</v>
      </c>
      <c r="F174">
        <f t="shared" si="24"/>
        <v>9443525470.2476063</v>
      </c>
      <c r="G174">
        <f t="shared" si="25"/>
        <v>15415395.493324146</v>
      </c>
      <c r="H174">
        <v>4000000</v>
      </c>
      <c r="I174">
        <v>0.39099999999999902</v>
      </c>
      <c r="J174">
        <f t="shared" si="23"/>
        <v>24071009.477960039</v>
      </c>
      <c r="K174">
        <f t="shared" si="26"/>
        <v>6529.5087271766351</v>
      </c>
      <c r="L174">
        <f t="shared" si="27"/>
        <v>16699.510811193482</v>
      </c>
      <c r="N174">
        <v>20000000000</v>
      </c>
      <c r="O174" s="2">
        <f t="shared" si="28"/>
        <v>0.47217627351238034</v>
      </c>
      <c r="P174" s="2">
        <f t="shared" si="29"/>
        <v>7.707697746662073E-4</v>
      </c>
      <c r="Q174" s="2">
        <f t="shared" si="30"/>
        <v>1.6323771817941589E-3</v>
      </c>
    </row>
    <row r="175" spans="5:17" x14ac:dyDescent="0.15">
      <c r="E175" s="1">
        <v>43462</v>
      </c>
      <c r="F175">
        <f t="shared" si="24"/>
        <v>9467596479.7255669</v>
      </c>
      <c r="G175">
        <f t="shared" si="25"/>
        <v>15432095.004135339</v>
      </c>
      <c r="H175">
        <v>4000000</v>
      </c>
      <c r="I175">
        <v>0.39099999999999902</v>
      </c>
      <c r="J175">
        <f t="shared" si="23"/>
        <v>24071009.477960039</v>
      </c>
      <c r="K175">
        <f t="shared" si="26"/>
        <v>6519.9631341206723</v>
      </c>
      <c r="L175">
        <f t="shared" si="27"/>
        <v>16675.097529720431</v>
      </c>
      <c r="N175">
        <v>20000000000</v>
      </c>
      <c r="O175" s="2">
        <f t="shared" si="28"/>
        <v>0.47337982398627837</v>
      </c>
      <c r="P175" s="2">
        <f t="shared" si="29"/>
        <v>7.7160475020676689E-4</v>
      </c>
      <c r="Q175" s="2">
        <f t="shared" si="30"/>
        <v>1.6299907835301683E-3</v>
      </c>
    </row>
    <row r="176" spans="5:17" x14ac:dyDescent="0.15">
      <c r="E176" s="1">
        <v>43463</v>
      </c>
      <c r="F176">
        <f t="shared" si="24"/>
        <v>9491667489.2035275</v>
      </c>
      <c r="G176">
        <f t="shared" si="25"/>
        <v>15448770.101665059</v>
      </c>
      <c r="H176">
        <v>4000000</v>
      </c>
      <c r="I176">
        <v>0.39099999999999902</v>
      </c>
      <c r="J176">
        <f t="shared" si="23"/>
        <v>24071009.477960039</v>
      </c>
      <c r="K176">
        <f t="shared" si="26"/>
        <v>6510.4556682953962</v>
      </c>
      <c r="L176">
        <f t="shared" si="27"/>
        <v>16650.781760346323</v>
      </c>
      <c r="N176">
        <v>20000000000</v>
      </c>
      <c r="O176" s="2">
        <f t="shared" si="28"/>
        <v>0.4745833744601764</v>
      </c>
      <c r="P176" s="2">
        <f t="shared" si="29"/>
        <v>7.7243850508325297E-4</v>
      </c>
      <c r="Q176" s="2">
        <f t="shared" si="30"/>
        <v>1.6276139170738491E-3</v>
      </c>
    </row>
    <row r="177" spans="5:17" x14ac:dyDescent="0.15">
      <c r="E177" s="1">
        <v>43464</v>
      </c>
      <c r="F177">
        <f t="shared" si="24"/>
        <v>9515738498.681488</v>
      </c>
      <c r="G177">
        <f t="shared" si="25"/>
        <v>15465420.883425405</v>
      </c>
      <c r="H177">
        <v>4000000</v>
      </c>
      <c r="I177">
        <v>0.39099999999999902</v>
      </c>
      <c r="J177">
        <f t="shared" si="23"/>
        <v>24071009.477960039</v>
      </c>
      <c r="K177">
        <f t="shared" si="26"/>
        <v>6500.9860813507266</v>
      </c>
      <c r="L177">
        <f t="shared" si="27"/>
        <v>16626.562867904715</v>
      </c>
      <c r="N177">
        <v>20000000000</v>
      </c>
      <c r="O177" s="2">
        <f t="shared" si="28"/>
        <v>0.47578692493407443</v>
      </c>
      <c r="P177" s="2">
        <f t="shared" si="29"/>
        <v>7.7327104417127023E-4</v>
      </c>
      <c r="Q177" s="2">
        <f t="shared" si="30"/>
        <v>1.6252465203376819E-3</v>
      </c>
    </row>
    <row r="178" spans="5:17" x14ac:dyDescent="0.15">
      <c r="E178" s="1">
        <v>43465</v>
      </c>
      <c r="F178">
        <f t="shared" si="24"/>
        <v>9539809508.1594486</v>
      </c>
      <c r="G178">
        <f t="shared" si="25"/>
        <v>15482047.446293309</v>
      </c>
      <c r="H178">
        <v>4000000</v>
      </c>
      <c r="I178">
        <v>0.39099999999999902</v>
      </c>
      <c r="J178">
        <f t="shared" si="23"/>
        <v>24071009.477960039</v>
      </c>
      <c r="K178">
        <f t="shared" si="26"/>
        <v>6491.5541271768298</v>
      </c>
      <c r="L178">
        <f t="shared" si="27"/>
        <v>16602.440222958685</v>
      </c>
      <c r="N178">
        <v>20000000000</v>
      </c>
      <c r="O178" s="2">
        <f t="shared" si="28"/>
        <v>0.47699047540797246</v>
      </c>
      <c r="P178" s="2">
        <f t="shared" si="29"/>
        <v>7.7410237231466546E-4</v>
      </c>
      <c r="Q178" s="2">
        <f t="shared" si="30"/>
        <v>1.6228885317942077E-3</v>
      </c>
    </row>
    <row r="179" spans="5:17" x14ac:dyDescent="0.15">
      <c r="E179" s="1">
        <v>43466</v>
      </c>
      <c r="F179">
        <f t="shared" si="24"/>
        <v>9563880517.6374092</v>
      </c>
      <c r="G179">
        <f t="shared" si="25"/>
        <v>15498649.886516267</v>
      </c>
      <c r="H179">
        <v>4000000</v>
      </c>
      <c r="I179">
        <v>0.39099999999999902</v>
      </c>
      <c r="J179">
        <f t="shared" si="23"/>
        <v>24071009.477960039</v>
      </c>
      <c r="K179">
        <f t="shared" si="26"/>
        <v>6482.1595618783158</v>
      </c>
      <c r="L179">
        <f t="shared" si="27"/>
        <v>16578.413201734864</v>
      </c>
      <c r="N179">
        <v>20000000000</v>
      </c>
      <c r="O179" s="2">
        <f t="shared" si="28"/>
        <v>0.47819402588187049</v>
      </c>
      <c r="P179" s="2">
        <f t="shared" si="29"/>
        <v>7.7493249432581334E-4</v>
      </c>
      <c r="Q179" s="2">
        <f t="shared" si="30"/>
        <v>1.620539890469579E-3</v>
      </c>
    </row>
    <row r="180" spans="5:17" x14ac:dyDescent="0.15">
      <c r="E180" s="1">
        <v>43467</v>
      </c>
      <c r="F180">
        <f t="shared" si="24"/>
        <v>9587951527.1153698</v>
      </c>
      <c r="G180">
        <f t="shared" si="25"/>
        <v>15515228.299718002</v>
      </c>
      <c r="H180">
        <v>4000000</v>
      </c>
      <c r="I180">
        <v>0.39099999999999902</v>
      </c>
      <c r="J180">
        <f t="shared" si="23"/>
        <v>24071009.477960039</v>
      </c>
      <c r="K180">
        <f t="shared" si="26"/>
        <v>6472.802143748806</v>
      </c>
      <c r="L180">
        <f t="shared" si="27"/>
        <v>16554.481186058369</v>
      </c>
      <c r="N180">
        <v>20000000000</v>
      </c>
      <c r="O180" s="2">
        <f t="shared" si="28"/>
        <v>0.47939757635576846</v>
      </c>
      <c r="P180" s="2">
        <f t="shared" si="29"/>
        <v>7.7576141498590006E-4</v>
      </c>
      <c r="Q180" s="2">
        <f t="shared" si="30"/>
        <v>1.6182005359372015E-3</v>
      </c>
    </row>
    <row r="181" spans="5:17" x14ac:dyDescent="0.15">
      <c r="E181" s="1">
        <v>43468</v>
      </c>
      <c r="F181">
        <f t="shared" si="24"/>
        <v>9612022536.5933304</v>
      </c>
      <c r="G181">
        <f t="shared" si="25"/>
        <v>15531782.78090406</v>
      </c>
      <c r="H181">
        <v>4000000</v>
      </c>
      <c r="I181">
        <v>0.39099999999999902</v>
      </c>
      <c r="J181">
        <f t="shared" si="23"/>
        <v>24071009.477960039</v>
      </c>
      <c r="K181">
        <f t="shared" si="26"/>
        <v>6463.4816332458568</v>
      </c>
      <c r="L181">
        <f t="shared" si="27"/>
        <v>16530.643563288679</v>
      </c>
      <c r="N181">
        <v>20000000000</v>
      </c>
      <c r="O181" s="2">
        <f t="shared" si="28"/>
        <v>0.48060112682966649</v>
      </c>
      <c r="P181" s="2">
        <f t="shared" si="29"/>
        <v>7.7658913904520303E-4</v>
      </c>
      <c r="Q181" s="2">
        <f t="shared" si="30"/>
        <v>1.6158704083114642E-3</v>
      </c>
    </row>
    <row r="182" spans="5:17" x14ac:dyDescent="0.15">
      <c r="E182" s="1">
        <v>43469</v>
      </c>
      <c r="F182">
        <f t="shared" si="24"/>
        <v>9636093546.071291</v>
      </c>
      <c r="G182">
        <f t="shared" si="25"/>
        <v>15548313.424467349</v>
      </c>
      <c r="H182">
        <v>4000000</v>
      </c>
      <c r="I182">
        <v>0.39099999999999902</v>
      </c>
      <c r="J182">
        <f t="shared" si="23"/>
        <v>24071009.477960039</v>
      </c>
      <c r="K182">
        <f t="shared" si="26"/>
        <v>6454.1977929662235</v>
      </c>
      <c r="L182">
        <f t="shared" si="27"/>
        <v>16506.899726256368</v>
      </c>
      <c r="N182">
        <v>20000000000</v>
      </c>
      <c r="O182" s="2">
        <f t="shared" si="28"/>
        <v>0.48180467730356452</v>
      </c>
      <c r="P182" s="2">
        <f t="shared" si="29"/>
        <v>7.7741567122336752E-4</v>
      </c>
      <c r="Q182" s="2">
        <f t="shared" si="30"/>
        <v>1.613549448241556E-3</v>
      </c>
    </row>
    <row r="183" spans="5:17" x14ac:dyDescent="0.15">
      <c r="E183" s="1">
        <v>43470</v>
      </c>
      <c r="F183">
        <f t="shared" si="24"/>
        <v>9660164555.5492516</v>
      </c>
      <c r="G183">
        <f t="shared" si="25"/>
        <v>15564820.324193606</v>
      </c>
      <c r="H183">
        <v>4000000</v>
      </c>
      <c r="I183">
        <v>0.39099999999999902</v>
      </c>
      <c r="J183">
        <f t="shared" si="23"/>
        <v>24071009.477960039</v>
      </c>
      <c r="K183">
        <f t="shared" si="26"/>
        <v>6444.9503876214794</v>
      </c>
      <c r="L183">
        <f t="shared" si="27"/>
        <v>16483.249073200757</v>
      </c>
      <c r="N183">
        <v>20000000000</v>
      </c>
      <c r="O183" s="2">
        <f t="shared" si="28"/>
        <v>0.48300822777746255</v>
      </c>
      <c r="P183" s="2">
        <f t="shared" si="29"/>
        <v>7.7824101620968034E-4</v>
      </c>
      <c r="Q183" s="2">
        <f t="shared" si="30"/>
        <v>1.6112375969053699E-3</v>
      </c>
    </row>
    <row r="184" spans="5:17" x14ac:dyDescent="0.15">
      <c r="E184" s="1">
        <v>43471</v>
      </c>
      <c r="F184">
        <f t="shared" si="24"/>
        <v>9684235565.0272121</v>
      </c>
      <c r="G184">
        <f t="shared" si="25"/>
        <v>15581303.573266806</v>
      </c>
      <c r="H184">
        <v>4000000</v>
      </c>
      <c r="I184">
        <v>0.39099999999999902</v>
      </c>
      <c r="J184">
        <f t="shared" si="23"/>
        <v>24071009.477960039</v>
      </c>
      <c r="K184">
        <f t="shared" si="26"/>
        <v>6435.7391840139626</v>
      </c>
      <c r="L184">
        <f t="shared" si="27"/>
        <v>16459.691007708385</v>
      </c>
      <c r="N184">
        <v>20000000000</v>
      </c>
      <c r="O184" s="2">
        <f t="shared" si="28"/>
        <v>0.48421177825136058</v>
      </c>
      <c r="P184" s="2">
        <f t="shared" si="29"/>
        <v>7.7906517866334032E-4</v>
      </c>
      <c r="Q184" s="2">
        <f t="shared" si="30"/>
        <v>1.6089347960034906E-3</v>
      </c>
    </row>
    <row r="185" spans="5:17" x14ac:dyDescent="0.15">
      <c r="E185" s="1">
        <v>43472</v>
      </c>
      <c r="F185">
        <f t="shared" si="24"/>
        <v>9708306574.5051727</v>
      </c>
      <c r="G185">
        <f t="shared" si="25"/>
        <v>15597763.264274515</v>
      </c>
      <c r="H185">
        <v>4000000</v>
      </c>
      <c r="I185">
        <v>0.39099999999999902</v>
      </c>
      <c r="J185">
        <f t="shared" si="23"/>
        <v>24071009.477960039</v>
      </c>
      <c r="K185">
        <f t="shared" si="26"/>
        <v>6426.5639510130632</v>
      </c>
      <c r="L185">
        <f t="shared" si="27"/>
        <v>16436.224938652376</v>
      </c>
      <c r="N185">
        <v>20000000000</v>
      </c>
      <c r="O185" s="2">
        <f t="shared" si="28"/>
        <v>0.48541532872525861</v>
      </c>
      <c r="P185" s="2">
        <f t="shared" si="29"/>
        <v>7.798881632137258E-4</v>
      </c>
      <c r="Q185" s="2">
        <f t="shared" si="30"/>
        <v>1.6066409877532658E-3</v>
      </c>
    </row>
    <row r="186" spans="5:17" x14ac:dyDescent="0.15">
      <c r="E186" s="1">
        <v>43473</v>
      </c>
      <c r="F186">
        <f t="shared" si="24"/>
        <v>9732377583.9831333</v>
      </c>
      <c r="G186">
        <f t="shared" si="25"/>
        <v>15614199.489213167</v>
      </c>
      <c r="H186">
        <v>4000000</v>
      </c>
      <c r="I186">
        <v>0.39099999999999902</v>
      </c>
      <c r="J186">
        <f t="shared" si="23"/>
        <v>24071009.477960039</v>
      </c>
      <c r="K186">
        <f t="shared" si="26"/>
        <v>6417.4244595318305</v>
      </c>
      <c r="L186">
        <f t="shared" si="27"/>
        <v>16412.850280132599</v>
      </c>
      <c r="N186">
        <v>20000000000</v>
      </c>
      <c r="O186" s="2">
        <f t="shared" si="28"/>
        <v>0.48661887919915664</v>
      </c>
      <c r="P186" s="2">
        <f t="shared" si="29"/>
        <v>7.8070997446065831E-4</v>
      </c>
      <c r="Q186" s="2">
        <f t="shared" si="30"/>
        <v>1.6043561148829577E-3</v>
      </c>
    </row>
    <row r="187" spans="5:17" x14ac:dyDescent="0.15">
      <c r="E187" s="1">
        <v>43474</v>
      </c>
      <c r="F187">
        <f t="shared" si="24"/>
        <v>9756448593.4610939</v>
      </c>
      <c r="G187">
        <f t="shared" si="25"/>
        <v>15630612.339493299</v>
      </c>
      <c r="H187">
        <v>4000000</v>
      </c>
      <c r="I187">
        <v>0.39099999999999902</v>
      </c>
      <c r="J187">
        <f t="shared" si="23"/>
        <v>24071009.477960039</v>
      </c>
      <c r="K187">
        <f t="shared" si="26"/>
        <v>6408.3204825039102</v>
      </c>
      <c r="L187">
        <f t="shared" si="27"/>
        <v>16389.566451416693</v>
      </c>
      <c r="N187">
        <v>20000000000</v>
      </c>
      <c r="O187" s="2">
        <f t="shared" si="28"/>
        <v>0.48782242967305467</v>
      </c>
      <c r="P187" s="2">
        <f t="shared" si="29"/>
        <v>7.8153061697466494E-4</v>
      </c>
      <c r="Q187" s="2">
        <f t="shared" si="30"/>
        <v>1.6020801206259776E-3</v>
      </c>
    </row>
    <row r="188" spans="5:17" x14ac:dyDescent="0.15">
      <c r="E188" s="1">
        <v>43475</v>
      </c>
      <c r="F188">
        <f t="shared" si="24"/>
        <v>9780519602.9390545</v>
      </c>
      <c r="G188">
        <f t="shared" si="25"/>
        <v>15647001.905944716</v>
      </c>
      <c r="H188">
        <v>4000000</v>
      </c>
      <c r="I188">
        <v>0.39099999999999902</v>
      </c>
      <c r="J188">
        <f t="shared" si="23"/>
        <v>24071009.477960039</v>
      </c>
      <c r="K188">
        <f t="shared" si="26"/>
        <v>6399.2517948607883</v>
      </c>
      <c r="L188">
        <f t="shared" si="27"/>
        <v>16366.372876881853</v>
      </c>
      <c r="N188">
        <v>20000000000</v>
      </c>
      <c r="O188" s="2">
        <f t="shared" si="28"/>
        <v>0.4890259801469527</v>
      </c>
      <c r="P188" s="2">
        <f t="shared" si="29"/>
        <v>7.8235009529723583E-4</v>
      </c>
      <c r="Q188" s="2">
        <f t="shared" si="30"/>
        <v>1.599812948715197E-3</v>
      </c>
    </row>
    <row r="189" spans="5:17" x14ac:dyDescent="0.15">
      <c r="E189" s="1">
        <v>43476</v>
      </c>
      <c r="F189">
        <f t="shared" si="24"/>
        <v>9804590612.4170151</v>
      </c>
      <c r="G189">
        <f t="shared" si="25"/>
        <v>15663368.278821599</v>
      </c>
      <c r="H189">
        <v>4000000</v>
      </c>
      <c r="I189">
        <v>0.39099999999999902</v>
      </c>
      <c r="J189">
        <f t="shared" si="23"/>
        <v>24071009.477960039</v>
      </c>
      <c r="K189">
        <f t="shared" si="26"/>
        <v>6390.2181735093518</v>
      </c>
      <c r="L189">
        <f t="shared" si="27"/>
        <v>16343.268985957462</v>
      </c>
      <c r="N189">
        <v>20000000000</v>
      </c>
      <c r="O189" s="2">
        <f t="shared" si="28"/>
        <v>0.49022953062085073</v>
      </c>
      <c r="P189" s="2">
        <f t="shared" si="29"/>
        <v>7.8316841394107997E-4</v>
      </c>
      <c r="Q189" s="2">
        <f t="shared" si="30"/>
        <v>1.5975545433773379E-3</v>
      </c>
    </row>
    <row r="190" spans="5:17" x14ac:dyDescent="0.15">
      <c r="E190" s="1">
        <v>43477</v>
      </c>
      <c r="F190">
        <f t="shared" si="24"/>
        <v>9828661621.8949757</v>
      </c>
      <c r="G190">
        <f t="shared" si="25"/>
        <v>15679711.547807556</v>
      </c>
      <c r="H190">
        <v>4000000</v>
      </c>
      <c r="I190">
        <v>0.39099999999999902</v>
      </c>
      <c r="J190">
        <f t="shared" si="23"/>
        <v>24071009.477960039</v>
      </c>
      <c r="K190">
        <f t="shared" si="26"/>
        <v>6381.2193973097592</v>
      </c>
      <c r="L190">
        <f t="shared" si="27"/>
        <v>16320.25421306848</v>
      </c>
      <c r="N190">
        <v>20000000000</v>
      </c>
      <c r="O190" s="2">
        <f t="shared" si="28"/>
        <v>0.49143308109474876</v>
      </c>
      <c r="P190" s="2">
        <f t="shared" si="29"/>
        <v>7.8398557739037776E-4</v>
      </c>
      <c r="Q190" s="2">
        <f t="shared" si="30"/>
        <v>1.5953048493274398E-3</v>
      </c>
    </row>
    <row r="191" spans="5:17" x14ac:dyDescent="0.15">
      <c r="E191" s="1">
        <v>43478</v>
      </c>
      <c r="F191">
        <f t="shared" si="24"/>
        <v>9852732631.3729362</v>
      </c>
      <c r="G191">
        <f t="shared" si="25"/>
        <v>15696031.802020624</v>
      </c>
      <c r="H191">
        <v>4000000</v>
      </c>
      <c r="I191">
        <v>0.39099999999999902</v>
      </c>
      <c r="J191">
        <f t="shared" si="23"/>
        <v>24071009.477960039</v>
      </c>
      <c r="K191">
        <f t="shared" si="26"/>
        <v>6372.2552470536084</v>
      </c>
      <c r="L191">
        <f t="shared" si="27"/>
        <v>16297.327997579601</v>
      </c>
      <c r="N191">
        <v>20000000000</v>
      </c>
      <c r="O191" s="2">
        <f t="shared" si="28"/>
        <v>0.49263663156864679</v>
      </c>
      <c r="P191" s="2">
        <f t="shared" si="29"/>
        <v>7.848015901010312E-4</v>
      </c>
      <c r="Q191" s="2">
        <f t="shared" si="30"/>
        <v>1.593063811763402E-3</v>
      </c>
    </row>
    <row r="192" spans="5:17" x14ac:dyDescent="0.15">
      <c r="E192" s="1">
        <v>43479</v>
      </c>
      <c r="F192">
        <f t="shared" si="24"/>
        <v>9876803640.8508968</v>
      </c>
      <c r="G192">
        <f t="shared" si="25"/>
        <v>15712329.130018204</v>
      </c>
      <c r="H192">
        <v>4000000</v>
      </c>
      <c r="I192">
        <v>0.39099999999999902</v>
      </c>
      <c r="J192">
        <f t="shared" si="23"/>
        <v>24071009.477960039</v>
      </c>
      <c r="K192">
        <f t="shared" si="26"/>
        <v>6363.3255054423953</v>
      </c>
      <c r="L192">
        <f t="shared" si="27"/>
        <v>16274.489783740182</v>
      </c>
      <c r="N192">
        <v>20000000000</v>
      </c>
      <c r="O192" s="2">
        <f t="shared" si="28"/>
        <v>0.49384018204254482</v>
      </c>
      <c r="P192" s="2">
        <f t="shared" si="29"/>
        <v>7.8561645650091026E-4</v>
      </c>
      <c r="Q192" s="2">
        <f t="shared" si="30"/>
        <v>1.5908313763605987E-3</v>
      </c>
    </row>
    <row r="193" spans="5:17" x14ac:dyDescent="0.15">
      <c r="E193" s="1">
        <v>43480</v>
      </c>
      <c r="F193">
        <f t="shared" si="24"/>
        <v>9900874650.3288574</v>
      </c>
      <c r="G193">
        <f t="shared" si="25"/>
        <v>15728603.619801944</v>
      </c>
      <c r="H193">
        <v>4000000</v>
      </c>
      <c r="I193">
        <v>0.39099999999999902</v>
      </c>
      <c r="J193">
        <f t="shared" si="23"/>
        <v>24071009.477960039</v>
      </c>
      <c r="K193">
        <f t="shared" si="26"/>
        <v>6354.4299570662752</v>
      </c>
      <c r="L193">
        <f t="shared" si="27"/>
        <v>16251.739020629901</v>
      </c>
      <c r="N193">
        <v>20000000000</v>
      </c>
      <c r="O193" s="2">
        <f t="shared" si="28"/>
        <v>0.49504373251644285</v>
      </c>
      <c r="P193" s="2">
        <f t="shared" si="29"/>
        <v>7.8643018099009722E-4</v>
      </c>
      <c r="Q193" s="2">
        <f t="shared" si="30"/>
        <v>1.5886074892665688E-3</v>
      </c>
    </row>
    <row r="194" spans="5:17" x14ac:dyDescent="0.15">
      <c r="E194" s="1">
        <v>43481</v>
      </c>
      <c r="F194">
        <f t="shared" si="24"/>
        <v>9924945659.806818</v>
      </c>
      <c r="G194">
        <f t="shared" si="25"/>
        <v>15744855.358822575</v>
      </c>
      <c r="H194">
        <v>4000000</v>
      </c>
      <c r="I194">
        <v>0.39099999999999902</v>
      </c>
      <c r="J194">
        <f t="shared" si="23"/>
        <v>24071009.477960039</v>
      </c>
      <c r="K194">
        <f t="shared" si="26"/>
        <v>6345.5683883831107</v>
      </c>
      <c r="L194">
        <f t="shared" si="27"/>
        <v>16229.075162105184</v>
      </c>
      <c r="N194">
        <v>20000000000</v>
      </c>
      <c r="O194" s="2">
        <f t="shared" si="28"/>
        <v>0.49624728299034088</v>
      </c>
      <c r="P194" s="2">
        <f t="shared" si="29"/>
        <v>7.8724276794112872E-4</v>
      </c>
      <c r="Q194" s="2">
        <f t="shared" si="30"/>
        <v>1.5863920970957777E-3</v>
      </c>
    </row>
    <row r="195" spans="5:17" x14ac:dyDescent="0.15">
      <c r="E195" s="1">
        <v>43482</v>
      </c>
      <c r="F195">
        <f t="shared" si="24"/>
        <v>9949016669.2847786</v>
      </c>
      <c r="G195">
        <f t="shared" si="25"/>
        <v>15761084.43398468</v>
      </c>
      <c r="H195">
        <v>4000000</v>
      </c>
      <c r="I195">
        <v>0.39099999999999902</v>
      </c>
      <c r="J195">
        <f t="shared" si="23"/>
        <v>24071009.477960039</v>
      </c>
      <c r="K195">
        <f t="shared" si="26"/>
        <v>6336.7405876977882</v>
      </c>
      <c r="L195">
        <f t="shared" si="27"/>
        <v>16206.497666746302</v>
      </c>
      <c r="N195">
        <v>20000000000</v>
      </c>
      <c r="O195" s="2">
        <f t="shared" si="28"/>
        <v>0.49745083346423891</v>
      </c>
      <c r="P195" s="2">
        <f t="shared" si="29"/>
        <v>7.88054221699234E-4</v>
      </c>
      <c r="Q195" s="2">
        <f t="shared" si="30"/>
        <v>1.5841851469244471E-3</v>
      </c>
    </row>
    <row r="196" spans="5:17" x14ac:dyDescent="0.15">
      <c r="E196" s="1">
        <v>43483</v>
      </c>
      <c r="F196">
        <f t="shared" si="24"/>
        <v>9973087678.7627392</v>
      </c>
      <c r="G196">
        <f t="shared" si="25"/>
        <v>15777290.931651426</v>
      </c>
      <c r="H196">
        <v>4000000</v>
      </c>
      <c r="I196">
        <v>0.39099999999999902</v>
      </c>
      <c r="J196">
        <f t="shared" si="23"/>
        <v>24071009.477960039</v>
      </c>
      <c r="K196">
        <f t="shared" si="26"/>
        <v>6327.9463451418314</v>
      </c>
      <c r="L196">
        <f t="shared" si="27"/>
        <v>16184.005997805236</v>
      </c>
      <c r="N196">
        <v>20000000000</v>
      </c>
      <c r="O196" s="2">
        <f t="shared" si="28"/>
        <v>0.49865438393813694</v>
      </c>
      <c r="P196" s="2">
        <f t="shared" si="29"/>
        <v>7.8886454658257132E-4</v>
      </c>
      <c r="Q196" s="2">
        <f t="shared" si="30"/>
        <v>1.5819865862854578E-3</v>
      </c>
    </row>
    <row r="197" spans="5:17" x14ac:dyDescent="0.15">
      <c r="E197" s="1">
        <v>43484</v>
      </c>
      <c r="F197">
        <f t="shared" si="24"/>
        <v>9997158688.2406998</v>
      </c>
      <c r="G197">
        <f t="shared" si="25"/>
        <v>15793474.937649231</v>
      </c>
      <c r="H197">
        <v>4000000</v>
      </c>
      <c r="I197">
        <v>0.39099999999999902</v>
      </c>
      <c r="J197">
        <f t="shared" si="23"/>
        <v>24071009.477960039</v>
      </c>
      <c r="K197">
        <f t="shared" si="26"/>
        <v>6319.1854526532743</v>
      </c>
      <c r="L197">
        <f t="shared" si="27"/>
        <v>16161.599623154196</v>
      </c>
      <c r="N197">
        <v>20000000000</v>
      </c>
      <c r="O197" s="2">
        <f t="shared" si="28"/>
        <v>0.49985793441203497</v>
      </c>
      <c r="P197" s="2">
        <f t="shared" si="29"/>
        <v>7.8967374688246154E-4</v>
      </c>
      <c r="Q197" s="2">
        <f t="shared" si="30"/>
        <v>1.5797963631633187E-3</v>
      </c>
    </row>
    <row r="198" spans="5:17" x14ac:dyDescent="0.15">
      <c r="E198" s="1">
        <v>43485</v>
      </c>
      <c r="F198">
        <f t="shared" si="24"/>
        <v>10021229697.71866</v>
      </c>
      <c r="G198">
        <f t="shared" si="25"/>
        <v>15809636.537272386</v>
      </c>
      <c r="H198">
        <v>4000000</v>
      </c>
      <c r="I198">
        <v>0.39099999999999902</v>
      </c>
      <c r="J198">
        <f t="shared" si="23"/>
        <v>24071009.477960039</v>
      </c>
      <c r="K198">
        <f t="shared" si="26"/>
        <v>6310.4577039568148</v>
      </c>
      <c r="L198">
        <f t="shared" si="27"/>
        <v>16139.278015234861</v>
      </c>
      <c r="N198">
        <v>20000000000</v>
      </c>
      <c r="O198" s="2">
        <f t="shared" si="28"/>
        <v>0.50106148488593305</v>
      </c>
      <c r="P198" s="2">
        <f t="shared" si="29"/>
        <v>7.9048182686361935E-4</v>
      </c>
      <c r="Q198" s="2">
        <f t="shared" si="30"/>
        <v>1.5776144259892037E-3</v>
      </c>
    </row>
    <row r="199" spans="5:17" x14ac:dyDescent="0.15">
      <c r="E199" s="1">
        <v>43486</v>
      </c>
      <c r="F199">
        <f t="shared" si="24"/>
        <v>10045300707.196621</v>
      </c>
      <c r="G199">
        <f t="shared" si="25"/>
        <v>15825775.815287622</v>
      </c>
      <c r="H199">
        <v>4000000</v>
      </c>
      <c r="I199">
        <v>0.39099999999999902</v>
      </c>
      <c r="J199">
        <f t="shared" ref="J199:J262" si="31">H199/0.51*1.2/I199</f>
        <v>24071009.477960039</v>
      </c>
      <c r="K199">
        <f t="shared" si="26"/>
        <v>6301.7628945442202</v>
      </c>
      <c r="L199">
        <f t="shared" si="27"/>
        <v>16117.040651008276</v>
      </c>
      <c r="N199">
        <v>20000000000</v>
      </c>
      <c r="O199" s="2">
        <f t="shared" si="28"/>
        <v>0.50226503535983102</v>
      </c>
      <c r="P199" s="2">
        <f t="shared" si="29"/>
        <v>7.9128879076438108E-4</v>
      </c>
      <c r="Q199" s="2">
        <f t="shared" si="30"/>
        <v>1.5754407236360552E-3</v>
      </c>
    </row>
    <row r="200" spans="5:17" x14ac:dyDescent="0.15">
      <c r="E200" s="1">
        <v>43487</v>
      </c>
      <c r="F200">
        <f t="shared" si="24"/>
        <v>10069371716.674582</v>
      </c>
      <c r="G200">
        <f t="shared" si="25"/>
        <v>15841892.85593863</v>
      </c>
      <c r="H200">
        <v>4000000</v>
      </c>
      <c r="I200">
        <v>0.39099999999999902</v>
      </c>
      <c r="J200">
        <f t="shared" si="31"/>
        <v>24071009.477960039</v>
      </c>
      <c r="K200">
        <f t="shared" si="26"/>
        <v>6293.1008216550099</v>
      </c>
      <c r="L200">
        <f t="shared" si="27"/>
        <v>16094.887011905437</v>
      </c>
      <c r="N200">
        <v>20000000000</v>
      </c>
      <c r="O200" s="2">
        <f t="shared" si="28"/>
        <v>0.50346858583372911</v>
      </c>
      <c r="P200" s="2">
        <f t="shared" si="29"/>
        <v>7.9209464279693148E-4</v>
      </c>
      <c r="Q200" s="2">
        <f t="shared" si="30"/>
        <v>1.5732752054137523E-3</v>
      </c>
    </row>
    <row r="201" spans="5:17" x14ac:dyDescent="0.15">
      <c r="E201" s="1">
        <v>43488</v>
      </c>
      <c r="F201">
        <f t="shared" si="24"/>
        <v>10093442726.152542</v>
      </c>
      <c r="G201">
        <f t="shared" si="25"/>
        <v>15857987.742950536</v>
      </c>
      <c r="H201">
        <v>4000000</v>
      </c>
      <c r="I201">
        <v>0.39099999999999902</v>
      </c>
      <c r="J201">
        <f t="shared" si="31"/>
        <v>24071009.477960039</v>
      </c>
      <c r="K201">
        <f t="shared" si="26"/>
        <v>6284.4712842573772</v>
      </c>
      <c r="L201">
        <f t="shared" si="27"/>
        <v>16072.816583778498</v>
      </c>
      <c r="N201">
        <v>20000000000</v>
      </c>
      <c r="O201" s="2">
        <f t="shared" si="28"/>
        <v>0.50467213630762708</v>
      </c>
      <c r="P201" s="2">
        <f t="shared" si="29"/>
        <v>7.9289938714752683E-4</v>
      </c>
      <c r="Q201" s="2">
        <f t="shared" si="30"/>
        <v>1.5711178210643442E-3</v>
      </c>
    </row>
    <row r="202" spans="5:17" x14ac:dyDescent="0.15">
      <c r="E202" s="1">
        <v>43489</v>
      </c>
      <c r="F202">
        <f t="shared" si="24"/>
        <v>10117513735.630503</v>
      </c>
      <c r="G202">
        <f t="shared" si="25"/>
        <v>15874060.559534315</v>
      </c>
      <c r="H202">
        <v>4000000</v>
      </c>
      <c r="I202">
        <v>0.39099999999999902</v>
      </c>
      <c r="J202">
        <f t="shared" si="31"/>
        <v>24071009.477960039</v>
      </c>
      <c r="K202">
        <f t="shared" si="26"/>
        <v>6275.8740830293818</v>
      </c>
      <c r="L202">
        <f t="shared" si="27"/>
        <v>16050.828856852679</v>
      </c>
      <c r="N202">
        <v>20000000000</v>
      </c>
      <c r="O202" s="2">
        <f t="shared" si="28"/>
        <v>0.50587568678152517</v>
      </c>
      <c r="P202" s="2">
        <f t="shared" si="29"/>
        <v>7.9370302797671577E-4</v>
      </c>
      <c r="Q202" s="2">
        <f t="shared" si="30"/>
        <v>1.5689685207573455E-3</v>
      </c>
    </row>
    <row r="203" spans="5:17" x14ac:dyDescent="0.15">
      <c r="E203" s="1">
        <v>43490</v>
      </c>
      <c r="F203">
        <f t="shared" si="24"/>
        <v>10141584745.108463</v>
      </c>
      <c r="G203">
        <f t="shared" si="25"/>
        <v>15890111.388391167</v>
      </c>
      <c r="H203">
        <v>4000000</v>
      </c>
      <c r="I203">
        <v>0.39099999999999902</v>
      </c>
      <c r="J203">
        <f t="shared" si="31"/>
        <v>24071009.477960039</v>
      </c>
      <c r="K203">
        <f t="shared" si="26"/>
        <v>6267.3090203403799</v>
      </c>
      <c r="L203">
        <f t="shared" si="27"/>
        <v>16028.923325678761</v>
      </c>
      <c r="N203">
        <v>20000000000</v>
      </c>
      <c r="O203" s="2">
        <f t="shared" si="28"/>
        <v>0.50707923725542314</v>
      </c>
      <c r="P203" s="2">
        <f t="shared" si="29"/>
        <v>7.9450556941955831E-4</v>
      </c>
      <c r="Q203" s="2">
        <f t="shared" si="30"/>
        <v>1.566827255085095E-3</v>
      </c>
    </row>
    <row r="204" spans="5:17" x14ac:dyDescent="0.15">
      <c r="E204" s="1">
        <v>43491</v>
      </c>
      <c r="F204">
        <f t="shared" si="24"/>
        <v>10165655754.586424</v>
      </c>
      <c r="G204">
        <f t="shared" si="25"/>
        <v>15906140.311716845</v>
      </c>
      <c r="H204">
        <v>4000000</v>
      </c>
      <c r="I204">
        <v>0.39099999999999902</v>
      </c>
      <c r="J204">
        <f t="shared" si="31"/>
        <v>24071009.477960039</v>
      </c>
      <c r="K204">
        <f t="shared" si="26"/>
        <v>6258.7759002327011</v>
      </c>
      <c r="L204">
        <f t="shared" si="27"/>
        <v>16007.099489086233</v>
      </c>
      <c r="N204">
        <v>20000000000</v>
      </c>
      <c r="O204" s="2">
        <f t="shared" si="28"/>
        <v>0.50828278772932123</v>
      </c>
      <c r="P204" s="2">
        <f t="shared" si="29"/>
        <v>7.9530701558584228E-4</v>
      </c>
      <c r="Q204" s="2">
        <f t="shared" si="30"/>
        <v>1.5646939750581753E-3</v>
      </c>
    </row>
    <row r="205" spans="5:17" x14ac:dyDescent="0.15">
      <c r="E205" s="1">
        <v>43492</v>
      </c>
      <c r="F205">
        <f t="shared" si="24"/>
        <v>10189726764.064384</v>
      </c>
      <c r="G205">
        <f t="shared" si="25"/>
        <v>15922147.411205931</v>
      </c>
      <c r="H205">
        <v>4000000</v>
      </c>
      <c r="I205">
        <v>0.39099999999999902</v>
      </c>
      <c r="J205">
        <f t="shared" si="31"/>
        <v>24071009.477960039</v>
      </c>
      <c r="K205">
        <f t="shared" si="26"/>
        <v>6250.2745284035664</v>
      </c>
      <c r="L205">
        <f t="shared" si="27"/>
        <v>15985.356850137039</v>
      </c>
      <c r="N205">
        <v>20000000000</v>
      </c>
      <c r="O205" s="2">
        <f t="shared" si="28"/>
        <v>0.5094863382032192</v>
      </c>
      <c r="P205" s="2">
        <f t="shared" si="29"/>
        <v>7.9610737056029653E-4</v>
      </c>
      <c r="Q205" s="2">
        <f t="shared" si="30"/>
        <v>1.5625686321008917E-3</v>
      </c>
    </row>
    <row r="206" spans="5:17" x14ac:dyDescent="0.15">
      <c r="E206" s="1">
        <v>43493</v>
      </c>
      <c r="F206">
        <f t="shared" si="24"/>
        <v>10213797773.542345</v>
      </c>
      <c r="G206">
        <f t="shared" si="25"/>
        <v>15938132.768056069</v>
      </c>
      <c r="H206">
        <v>4000000</v>
      </c>
      <c r="I206">
        <v>0.39099999999999902</v>
      </c>
      <c r="J206">
        <f t="shared" si="31"/>
        <v>24071009.477960039</v>
      </c>
      <c r="K206">
        <f t="shared" si="26"/>
        <v>6241.8047121872523</v>
      </c>
      <c r="L206">
        <f t="shared" si="27"/>
        <v>15963.694916079969</v>
      </c>
      <c r="N206">
        <v>20000000000</v>
      </c>
      <c r="O206" s="2">
        <f t="shared" si="28"/>
        <v>0.51068988867711729</v>
      </c>
      <c r="P206" s="2">
        <f t="shared" si="29"/>
        <v>7.9690663840280339E-4</v>
      </c>
      <c r="Q206" s="2">
        <f t="shared" si="30"/>
        <v>1.560451178046813E-3</v>
      </c>
    </row>
    <row r="207" spans="5:17" x14ac:dyDescent="0.15">
      <c r="E207" s="1">
        <v>43494</v>
      </c>
      <c r="F207">
        <f t="shared" si="24"/>
        <v>10237868783.020306</v>
      </c>
      <c r="G207">
        <f t="shared" si="25"/>
        <v>15954096.462972149</v>
      </c>
      <c r="H207">
        <v>4000000</v>
      </c>
      <c r="I207">
        <v>0.39099999999999902</v>
      </c>
      <c r="J207">
        <f t="shared" si="31"/>
        <v>24071009.477960039</v>
      </c>
      <c r="K207">
        <f t="shared" si="26"/>
        <v>6233.3662605374711</v>
      </c>
      <c r="L207">
        <f t="shared" si="27"/>
        <v>15942.113198305593</v>
      </c>
      <c r="N207">
        <v>20000000000</v>
      </c>
      <c r="O207" s="2">
        <f t="shared" si="28"/>
        <v>0.51189343915101526</v>
      </c>
      <c r="P207" s="2">
        <f t="shared" si="29"/>
        <v>7.9770482314860743E-4</v>
      </c>
      <c r="Q207" s="2">
        <f t="shared" si="30"/>
        <v>1.5583415651343679E-3</v>
      </c>
    </row>
    <row r="208" spans="5:17" x14ac:dyDescent="0.15">
      <c r="E208" s="1">
        <v>43495</v>
      </c>
      <c r="F208">
        <f t="shared" si="24"/>
        <v>10261939792.498266</v>
      </c>
      <c r="G208">
        <f t="shared" si="25"/>
        <v>15970038.576170456</v>
      </c>
      <c r="H208">
        <v>4000000</v>
      </c>
      <c r="I208">
        <v>0.39099999999999902</v>
      </c>
      <c r="J208">
        <f t="shared" si="31"/>
        <v>24071009.477960039</v>
      </c>
      <c r="K208">
        <f t="shared" si="26"/>
        <v>6224.9589840100025</v>
      </c>
      <c r="L208">
        <f t="shared" si="27"/>
        <v>15920.611212301837</v>
      </c>
      <c r="N208">
        <v>20000000000</v>
      </c>
      <c r="O208" s="2">
        <f t="shared" si="28"/>
        <v>0.51309698962491335</v>
      </c>
      <c r="P208" s="2">
        <f t="shared" si="29"/>
        <v>7.9850192880852279E-4</v>
      </c>
      <c r="Q208" s="2">
        <f t="shared" si="30"/>
        <v>1.5562397460025007E-3</v>
      </c>
    </row>
    <row r="209" spans="5:17" x14ac:dyDescent="0.15">
      <c r="E209" s="1">
        <v>43496</v>
      </c>
      <c r="F209">
        <f t="shared" si="24"/>
        <v>10286010801.976227</v>
      </c>
      <c r="G209">
        <f t="shared" si="25"/>
        <v>15985959.187382758</v>
      </c>
      <c r="H209">
        <v>4000000</v>
      </c>
      <c r="I209">
        <v>0.39099999999999902</v>
      </c>
      <c r="J209">
        <f t="shared" si="31"/>
        <v>24071009.477960039</v>
      </c>
      <c r="K209">
        <f t="shared" si="26"/>
        <v>6216.5826947455325</v>
      </c>
      <c r="L209">
        <f t="shared" si="27"/>
        <v>15899.188477610098</v>
      </c>
      <c r="N209">
        <v>20000000000</v>
      </c>
      <c r="O209" s="2">
        <f t="shared" si="28"/>
        <v>0.51430054009881132</v>
      </c>
      <c r="P209" s="2">
        <f t="shared" si="29"/>
        <v>7.9929795936913787E-4</v>
      </c>
      <c r="Q209" s="2">
        <f t="shared" si="30"/>
        <v>1.5541456736863832E-3</v>
      </c>
    </row>
    <row r="210" spans="5:17" x14ac:dyDescent="0.15">
      <c r="E210" s="1">
        <v>43497</v>
      </c>
      <c r="F210">
        <f t="shared" si="24"/>
        <v>10310081811.454187</v>
      </c>
      <c r="G210">
        <f t="shared" si="25"/>
        <v>16001858.375860367</v>
      </c>
      <c r="H210">
        <v>4000000</v>
      </c>
      <c r="I210">
        <v>0.39099999999999902</v>
      </c>
      <c r="J210">
        <f t="shared" si="31"/>
        <v>24071009.477960039</v>
      </c>
      <c r="K210">
        <f t="shared" si="26"/>
        <v>6208.2372064527326</v>
      </c>
      <c r="L210">
        <f t="shared" si="27"/>
        <v>15877.844517781965</v>
      </c>
      <c r="N210">
        <v>20000000000</v>
      </c>
      <c r="O210" s="2">
        <f t="shared" si="28"/>
        <v>0.51550409057270941</v>
      </c>
      <c r="P210" s="2">
        <f t="shared" si="29"/>
        <v>8.0009291879301831E-4</v>
      </c>
      <c r="Q210" s="2">
        <f t="shared" si="30"/>
        <v>1.5520593016131829E-3</v>
      </c>
    </row>
    <row r="211" spans="5:17" x14ac:dyDescent="0.15">
      <c r="E211" s="1">
        <v>43498</v>
      </c>
      <c r="F211">
        <f t="shared" si="24"/>
        <v>10334152820.932148</v>
      </c>
      <c r="G211">
        <f t="shared" si="25"/>
        <v>16017736.220378149</v>
      </c>
      <c r="H211">
        <v>4000000</v>
      </c>
      <c r="I211">
        <v>0.39099999999999902</v>
      </c>
      <c r="J211">
        <f t="shared" si="31"/>
        <v>24071009.477960039</v>
      </c>
      <c r="K211">
        <f t="shared" si="26"/>
        <v>6199.9223343915428</v>
      </c>
      <c r="L211">
        <f t="shared" si="27"/>
        <v>15856.578860336467</v>
      </c>
      <c r="N211">
        <v>20000000000</v>
      </c>
      <c r="O211" s="2">
        <f t="shared" si="28"/>
        <v>0.51670764104660738</v>
      </c>
      <c r="P211" s="2">
        <f t="shared" si="29"/>
        <v>8.0088681101890742E-4</v>
      </c>
      <c r="Q211" s="2">
        <f t="shared" si="30"/>
        <v>1.5499805835978858E-3</v>
      </c>
    </row>
    <row r="212" spans="5:17" x14ac:dyDescent="0.15">
      <c r="E212" s="1">
        <v>43499</v>
      </c>
      <c r="F212">
        <f t="shared" si="24"/>
        <v>10358223830.410109</v>
      </c>
      <c r="G212">
        <f t="shared" si="25"/>
        <v>16033592.799238486</v>
      </c>
      <c r="H212">
        <v>4000000</v>
      </c>
      <c r="I212">
        <v>0.39099999999999902</v>
      </c>
      <c r="J212">
        <f t="shared" si="31"/>
        <v>24071009.477960039</v>
      </c>
      <c r="K212">
        <f t="shared" si="26"/>
        <v>6191.6378953566891</v>
      </c>
      <c r="L212">
        <f t="shared" si="27"/>
        <v>15835.391036717914</v>
      </c>
      <c r="N212">
        <v>20000000000</v>
      </c>
      <c r="O212" s="2">
        <f t="shared" si="28"/>
        <v>0.51791119152050547</v>
      </c>
      <c r="P212" s="2">
        <f t="shared" si="29"/>
        <v>8.0167963996192429E-4</v>
      </c>
      <c r="Q212" s="2">
        <f t="shared" si="30"/>
        <v>1.5479094738391722E-3</v>
      </c>
    </row>
    <row r="213" spans="5:17" x14ac:dyDescent="0.15">
      <c r="E213" s="1">
        <v>43500</v>
      </c>
      <c r="F213">
        <f t="shared" si="24"/>
        <v>10382294839.888069</v>
      </c>
      <c r="G213">
        <f t="shared" si="25"/>
        <v>16049428.190275203</v>
      </c>
      <c r="H213">
        <v>4000000</v>
      </c>
      <c r="I213">
        <v>0.39099999999999902</v>
      </c>
      <c r="J213">
        <f t="shared" si="31"/>
        <v>24071009.477960039</v>
      </c>
      <c r="K213">
        <f t="shared" si="26"/>
        <v>6183.3837076613909</v>
      </c>
      <c r="L213">
        <f t="shared" si="27"/>
        <v>15814.280582254236</v>
      </c>
      <c r="N213">
        <v>20000000000</v>
      </c>
      <c r="O213" s="2">
        <f t="shared" si="28"/>
        <v>0.51911474199440344</v>
      </c>
      <c r="P213" s="2">
        <f t="shared" si="29"/>
        <v>8.0247140951376016E-4</v>
      </c>
      <c r="Q213" s="2">
        <f t="shared" si="30"/>
        <v>1.5458459269153478E-3</v>
      </c>
    </row>
    <row r="214" spans="5:17" x14ac:dyDescent="0.15">
      <c r="E214" s="1">
        <v>43501</v>
      </c>
      <c r="F214">
        <f t="shared" si="24"/>
        <v>10406365849.36603</v>
      </c>
      <c r="G214">
        <f t="shared" si="25"/>
        <v>16065242.470857458</v>
      </c>
      <c r="H214">
        <v>4000000</v>
      </c>
      <c r="I214">
        <v>0.39099999999999902</v>
      </c>
      <c r="J214">
        <f t="shared" si="31"/>
        <v>24071009.477960039</v>
      </c>
      <c r="K214">
        <f t="shared" si="26"/>
        <v>6175.1595911213044</v>
      </c>
      <c r="L214">
        <f t="shared" si="27"/>
        <v>15793.247036115908</v>
      </c>
      <c r="N214">
        <v>20000000000</v>
      </c>
      <c r="O214" s="2">
        <f t="shared" si="28"/>
        <v>0.52031829246830152</v>
      </c>
      <c r="P214" s="2">
        <f t="shared" si="29"/>
        <v>8.0326212354287288E-4</v>
      </c>
      <c r="Q214" s="2">
        <f t="shared" si="30"/>
        <v>1.543789897780326E-3</v>
      </c>
    </row>
    <row r="215" spans="5:17" x14ac:dyDescent="0.15">
      <c r="E215" s="1">
        <v>43502</v>
      </c>
      <c r="F215">
        <f t="shared" si="24"/>
        <v>10430436858.84399</v>
      </c>
      <c r="G215">
        <f t="shared" si="25"/>
        <v>16081035.717893574</v>
      </c>
      <c r="H215">
        <v>4000000</v>
      </c>
      <c r="I215">
        <v>0.39099999999999902</v>
      </c>
      <c r="J215">
        <f t="shared" si="31"/>
        <v>24071009.477960039</v>
      </c>
      <c r="K215">
        <f t="shared" si="26"/>
        <v>6166.9653670386506</v>
      </c>
      <c r="L215">
        <f t="shared" si="27"/>
        <v>15772.289941275361</v>
      </c>
      <c r="N215">
        <v>20000000000</v>
      </c>
      <c r="O215" s="2">
        <f t="shared" si="28"/>
        <v>0.5215218429421995</v>
      </c>
      <c r="P215" s="2">
        <f t="shared" si="29"/>
        <v>8.0405178589467872E-4</v>
      </c>
      <c r="Q215" s="2">
        <f t="shared" si="30"/>
        <v>1.5417413417596626E-3</v>
      </c>
    </row>
    <row r="216" spans="5:17" x14ac:dyDescent="0.15">
      <c r="E216" s="1">
        <v>43503</v>
      </c>
      <c r="F216">
        <f t="shared" si="24"/>
        <v>10454507868.321951</v>
      </c>
      <c r="G216">
        <f t="shared" si="25"/>
        <v>16096808.00783485</v>
      </c>
      <c r="H216">
        <v>4000000</v>
      </c>
      <c r="I216">
        <v>0.39099999999999902</v>
      </c>
      <c r="J216">
        <f t="shared" si="31"/>
        <v>24071009.477960039</v>
      </c>
      <c r="K216">
        <f t="shared" si="26"/>
        <v>6158.8008581865624</v>
      </c>
      <c r="L216">
        <f t="shared" si="27"/>
        <v>15751.408844466951</v>
      </c>
      <c r="N216">
        <v>20000000000</v>
      </c>
      <c r="O216" s="2">
        <f t="shared" si="28"/>
        <v>0.52272539341609758</v>
      </c>
      <c r="P216" s="2">
        <f t="shared" si="29"/>
        <v>8.0484040039174246E-4</v>
      </c>
      <c r="Q216" s="2">
        <f t="shared" si="30"/>
        <v>1.5397002145466406E-3</v>
      </c>
    </row>
    <row r="217" spans="5:17" x14ac:dyDescent="0.15">
      <c r="E217" s="1">
        <v>43504</v>
      </c>
      <c r="F217">
        <f t="shared" si="24"/>
        <v>10478578877.799911</v>
      </c>
      <c r="G217">
        <f t="shared" si="25"/>
        <v>16112559.416679317</v>
      </c>
      <c r="H217">
        <v>4000000</v>
      </c>
      <c r="I217">
        <v>0.39099999999999902</v>
      </c>
      <c r="J217">
        <f t="shared" si="31"/>
        <v>24071009.477960039</v>
      </c>
      <c r="K217">
        <f t="shared" si="26"/>
        <v>6150.6658887936219</v>
      </c>
      <c r="L217">
        <f t="shared" si="27"/>
        <v>15730.60329614741</v>
      </c>
      <c r="N217">
        <v>20000000000</v>
      </c>
      <c r="O217" s="2">
        <f t="shared" si="28"/>
        <v>0.52392894388999556</v>
      </c>
      <c r="P217" s="2">
        <f t="shared" si="29"/>
        <v>8.056279708339659E-4</v>
      </c>
      <c r="Q217" s="2">
        <f t="shared" si="30"/>
        <v>1.5376664721984056E-3</v>
      </c>
    </row>
    <row r="218" spans="5:17" x14ac:dyDescent="0.15">
      <c r="E218" s="1">
        <v>43505</v>
      </c>
      <c r="F218">
        <f t="shared" si="24"/>
        <v>10502649887.277872</v>
      </c>
      <c r="G218">
        <f t="shared" si="25"/>
        <v>16128290.019975465</v>
      </c>
      <c r="H218">
        <v>4000000</v>
      </c>
      <c r="I218">
        <v>0.39099999999999902</v>
      </c>
      <c r="J218">
        <f t="shared" si="31"/>
        <v>24071009.477960039</v>
      </c>
      <c r="K218">
        <f t="shared" si="26"/>
        <v>6142.5602845286021</v>
      </c>
      <c r="L218">
        <f t="shared" si="27"/>
        <v>15709.872850456823</v>
      </c>
      <c r="N218">
        <v>20000000000</v>
      </c>
      <c r="O218" s="2">
        <f t="shared" si="28"/>
        <v>0.52513249436389364</v>
      </c>
      <c r="P218" s="2">
        <f t="shared" si="29"/>
        <v>8.0641450099877326E-4</v>
      </c>
      <c r="Q218" s="2">
        <f t="shared" si="30"/>
        <v>1.5356400711321505E-3</v>
      </c>
    </row>
    <row r="219" spans="5:17" x14ac:dyDescent="0.15">
      <c r="E219" s="1">
        <v>43506</v>
      </c>
      <c r="F219">
        <f t="shared" si="24"/>
        <v>10526720896.755833</v>
      </c>
      <c r="G219">
        <f t="shared" si="25"/>
        <v>16143999.892825922</v>
      </c>
      <c r="H219">
        <v>4000000</v>
      </c>
      <c r="I219">
        <v>0.39099999999999902</v>
      </c>
      <c r="J219">
        <f t="shared" si="31"/>
        <v>24071009.477960039</v>
      </c>
      <c r="K219">
        <f t="shared" si="26"/>
        <v>6134.4838724853989</v>
      </c>
      <c r="L219">
        <f t="shared" si="27"/>
        <v>15689.217065180088</v>
      </c>
      <c r="N219">
        <v>20000000000</v>
      </c>
      <c r="O219" s="2">
        <f t="shared" si="28"/>
        <v>0.52633604483779162</v>
      </c>
      <c r="P219" s="2">
        <f t="shared" si="29"/>
        <v>8.0719999464129606E-4</v>
      </c>
      <c r="Q219" s="2">
        <f t="shared" si="30"/>
        <v>1.5336209681213497E-3</v>
      </c>
    </row>
    <row r="220" spans="5:17" x14ac:dyDescent="0.15">
      <c r="E220" s="1">
        <v>43507</v>
      </c>
      <c r="F220">
        <f t="shared" si="24"/>
        <v>10550791906.233793</v>
      </c>
      <c r="G220">
        <f t="shared" si="25"/>
        <v>16159689.109891102</v>
      </c>
      <c r="H220">
        <v>4000000</v>
      </c>
      <c r="I220">
        <v>0.39099999999999902</v>
      </c>
      <c r="J220">
        <f t="shared" si="31"/>
        <v>24071009.477960039</v>
      </c>
      <c r="K220">
        <f t="shared" si="26"/>
        <v>6126.4364811681544</v>
      </c>
      <c r="L220">
        <f t="shared" si="27"/>
        <v>15668.635501708874</v>
      </c>
      <c r="N220">
        <v>20000000000</v>
      </c>
      <c r="O220" s="2">
        <f t="shared" si="28"/>
        <v>0.5275395953116897</v>
      </c>
      <c r="P220" s="2">
        <f t="shared" si="29"/>
        <v>8.0798445549455503E-4</v>
      </c>
      <c r="Q220" s="2">
        <f t="shared" si="30"/>
        <v>1.5316091202920387E-3</v>
      </c>
    </row>
    <row r="221" spans="5:17" x14ac:dyDescent="0.15">
      <c r="E221" s="1">
        <v>43508</v>
      </c>
      <c r="F221">
        <f t="shared" si="24"/>
        <v>10574862915.711754</v>
      </c>
      <c r="G221">
        <f t="shared" si="25"/>
        <v>16175357.745392811</v>
      </c>
      <c r="H221">
        <v>4000000</v>
      </c>
      <c r="I221">
        <v>0.39099999999999902</v>
      </c>
      <c r="J221">
        <f t="shared" si="31"/>
        <v>24071009.477960039</v>
      </c>
      <c r="K221">
        <f t="shared" si="26"/>
        <v>6118.4179404765773</v>
      </c>
      <c r="L221">
        <f t="shared" si="27"/>
        <v>15648.127725004073</v>
      </c>
      <c r="N221">
        <v>20000000000</v>
      </c>
      <c r="O221" s="2">
        <f t="shared" si="28"/>
        <v>0.52874314578558768</v>
      </c>
      <c r="P221" s="2">
        <f t="shared" si="29"/>
        <v>8.0876788726964052E-4</v>
      </c>
      <c r="Q221" s="2">
        <f t="shared" si="30"/>
        <v>1.5296044851191442E-3</v>
      </c>
    </row>
    <row r="222" spans="5:17" x14ac:dyDescent="0.15">
      <c r="E222" s="1">
        <v>43509</v>
      </c>
      <c r="F222">
        <f t="shared" si="24"/>
        <v>10598933925.189714</v>
      </c>
      <c r="G222">
        <f t="shared" si="25"/>
        <v>16191005.873117814</v>
      </c>
      <c r="H222">
        <v>4000000</v>
      </c>
      <c r="I222">
        <v>0.39099999999999902</v>
      </c>
      <c r="J222">
        <f t="shared" si="31"/>
        <v>24071009.477960039</v>
      </c>
      <c r="K222">
        <f t="shared" si="26"/>
        <v>6110.4280816914352</v>
      </c>
      <c r="L222">
        <f t="shared" si="27"/>
        <v>15627.693303558697</v>
      </c>
      <c r="N222">
        <v>20000000000</v>
      </c>
      <c r="O222" s="2">
        <f t="shared" si="28"/>
        <v>0.52994669625948576</v>
      </c>
      <c r="P222" s="2">
        <f t="shared" si="29"/>
        <v>8.0955029365589065E-4</v>
      </c>
      <c r="Q222" s="2">
        <f t="shared" si="30"/>
        <v>1.5276070204228588E-3</v>
      </c>
    </row>
    <row r="223" spans="5:17" x14ac:dyDescent="0.15">
      <c r="E223" s="1">
        <v>43510</v>
      </c>
      <c r="F223">
        <f t="shared" si="24"/>
        <v>10623004934.667675</v>
      </c>
      <c r="G223">
        <f t="shared" si="25"/>
        <v>16206633.566421373</v>
      </c>
      <c r="H223">
        <v>4000000</v>
      </c>
      <c r="I223">
        <v>0.39099999999999902</v>
      </c>
      <c r="J223">
        <f t="shared" si="31"/>
        <v>24071009.477960039</v>
      </c>
      <c r="K223">
        <f t="shared" si="26"/>
        <v>6102.4667374602413</v>
      </c>
      <c r="L223">
        <f t="shared" si="27"/>
        <v>15607.331809361271</v>
      </c>
      <c r="N223">
        <v>20000000000</v>
      </c>
      <c r="O223" s="2">
        <f t="shared" si="28"/>
        <v>0.53115024673338374</v>
      </c>
      <c r="P223" s="2">
        <f t="shared" si="29"/>
        <v>8.1033167832106866E-4</v>
      </c>
      <c r="Q223" s="2">
        <f t="shared" si="30"/>
        <v>1.5256166843650603E-3</v>
      </c>
    </row>
    <row r="224" spans="5:17" x14ac:dyDescent="0.15">
      <c r="E224" s="1">
        <v>43511</v>
      </c>
      <c r="F224">
        <f t="shared" si="24"/>
        <v>10647075944.145636</v>
      </c>
      <c r="G224">
        <f t="shared" si="25"/>
        <v>16222240.898230733</v>
      </c>
      <c r="H224">
        <v>4000000</v>
      </c>
      <c r="I224">
        <v>0.39099999999999902</v>
      </c>
      <c r="J224">
        <f t="shared" si="31"/>
        <v>24071009.477960039</v>
      </c>
      <c r="K224">
        <f t="shared" si="26"/>
        <v>6094.5337417831188</v>
      </c>
      <c r="L224">
        <f t="shared" si="27"/>
        <v>15587.042817859678</v>
      </c>
      <c r="N224">
        <v>20000000000</v>
      </c>
      <c r="O224" s="2">
        <f t="shared" si="28"/>
        <v>0.53235379720728182</v>
      </c>
      <c r="P224" s="2">
        <f t="shared" si="29"/>
        <v>8.1111204491153663E-4</v>
      </c>
      <c r="Q224" s="2">
        <f t="shared" si="30"/>
        <v>1.5236334354457796E-3</v>
      </c>
    </row>
    <row r="225" spans="5:17" x14ac:dyDescent="0.15">
      <c r="E225" s="1">
        <v>43512</v>
      </c>
      <c r="F225">
        <f t="shared" si="24"/>
        <v>10671146953.623596</v>
      </c>
      <c r="G225">
        <f t="shared" si="25"/>
        <v>16237827.941048592</v>
      </c>
      <c r="H225">
        <v>4000000</v>
      </c>
      <c r="I225">
        <v>0.39099999999999902</v>
      </c>
      <c r="J225">
        <f t="shared" si="31"/>
        <v>24071009.477960039</v>
      </c>
      <c r="K225">
        <f t="shared" si="26"/>
        <v>6086.6289299988393</v>
      </c>
      <c r="L225">
        <f t="shared" si="27"/>
        <v>15566.82590792546</v>
      </c>
      <c r="N225">
        <v>20000000000</v>
      </c>
      <c r="O225" s="2">
        <f t="shared" si="28"/>
        <v>0.53355734768117979</v>
      </c>
      <c r="P225" s="2">
        <f t="shared" si="29"/>
        <v>8.1189139705242959E-4</v>
      </c>
      <c r="Q225" s="2">
        <f t="shared" si="30"/>
        <v>1.5216572324997101E-3</v>
      </c>
    </row>
    <row r="226" spans="5:17" x14ac:dyDescent="0.15">
      <c r="E226" s="1">
        <v>43513</v>
      </c>
      <c r="F226">
        <f t="shared" si="24"/>
        <v>10695217963.101557</v>
      </c>
      <c r="G226">
        <f t="shared" si="25"/>
        <v>16253394.766956517</v>
      </c>
      <c r="H226">
        <v>4000000</v>
      </c>
      <c r="I226">
        <v>0.39099999999999902</v>
      </c>
      <c r="J226">
        <f t="shared" si="31"/>
        <v>24071009.477960039</v>
      </c>
      <c r="K226">
        <f t="shared" si="26"/>
        <v>6078.7521387710431</v>
      </c>
      <c r="L226">
        <f t="shared" si="27"/>
        <v>15546.680661818564</v>
      </c>
      <c r="N226">
        <v>20000000000</v>
      </c>
      <c r="O226" s="2">
        <f t="shared" si="28"/>
        <v>0.53476089815507788</v>
      </c>
      <c r="P226" s="2">
        <f t="shared" si="29"/>
        <v>8.1266973834782583E-4</v>
      </c>
      <c r="Q226" s="2">
        <f t="shared" si="30"/>
        <v>1.5196880346927608E-3</v>
      </c>
    </row>
    <row r="227" spans="5:17" x14ac:dyDescent="0.15">
      <c r="E227" s="1">
        <v>43514</v>
      </c>
      <c r="F227">
        <f t="shared" si="24"/>
        <v>10719288972.579517</v>
      </c>
      <c r="G227">
        <f t="shared" si="25"/>
        <v>16268941.447618335</v>
      </c>
      <c r="H227">
        <v>4000000</v>
      </c>
      <c r="I227">
        <v>0.39099999999999902</v>
      </c>
      <c r="J227">
        <f t="shared" si="31"/>
        <v>24071009.477960039</v>
      </c>
      <c r="K227">
        <f t="shared" si="26"/>
        <v>6070.9032060746231</v>
      </c>
      <c r="L227">
        <f t="shared" si="27"/>
        <v>15526.606665152527</v>
      </c>
      <c r="N227">
        <v>20000000000</v>
      </c>
      <c r="O227" s="2">
        <f t="shared" si="28"/>
        <v>0.53596444862897585</v>
      </c>
      <c r="P227" s="2">
        <f t="shared" si="29"/>
        <v>8.1344707238091682E-4</v>
      </c>
      <c r="Q227" s="2">
        <f t="shared" si="30"/>
        <v>1.5177258015186556E-3</v>
      </c>
    </row>
    <row r="228" spans="5:17" x14ac:dyDescent="0.15">
      <c r="E228" s="1">
        <v>43515</v>
      </c>
      <c r="F228">
        <f t="shared" si="24"/>
        <v>10743359982.057478</v>
      </c>
      <c r="G228">
        <f t="shared" si="25"/>
        <v>16284468.054283489</v>
      </c>
      <c r="H228">
        <v>4000000</v>
      </c>
      <c r="I228">
        <v>0.39099999999999902</v>
      </c>
      <c r="J228">
        <f t="shared" si="31"/>
        <v>24071009.477960039</v>
      </c>
      <c r="K228">
        <f t="shared" si="26"/>
        <v>6063.0819711822869</v>
      </c>
      <c r="L228">
        <f t="shared" si="27"/>
        <v>15506.603506860109</v>
      </c>
      <c r="N228">
        <v>20000000000</v>
      </c>
      <c r="O228" s="2">
        <f t="shared" si="28"/>
        <v>0.53716799910287394</v>
      </c>
      <c r="P228" s="2">
        <f t="shared" si="29"/>
        <v>8.1422340271417439E-4</v>
      </c>
      <c r="Q228" s="2">
        <f t="shared" si="30"/>
        <v>1.5157704927955718E-3</v>
      </c>
    </row>
    <row r="229" spans="5:17" x14ac:dyDescent="0.15">
      <c r="E229" s="1">
        <v>43516</v>
      </c>
      <c r="F229">
        <f t="shared" si="24"/>
        <v>10767430991.535439</v>
      </c>
      <c r="G229">
        <f t="shared" si="25"/>
        <v>16299974.657790348</v>
      </c>
      <c r="H229">
        <v>4000000</v>
      </c>
      <c r="I229">
        <v>0.39099999999999902</v>
      </c>
      <c r="J229">
        <f t="shared" si="31"/>
        <v>24071009.477960039</v>
      </c>
      <c r="K229">
        <f t="shared" si="26"/>
        <v>6055.2882746512842</v>
      </c>
      <c r="L229">
        <f t="shared" si="27"/>
        <v>15486.670779159334</v>
      </c>
      <c r="N229">
        <v>20000000000</v>
      </c>
      <c r="O229" s="2">
        <f t="shared" si="28"/>
        <v>0.53837154957677191</v>
      </c>
      <c r="P229" s="2">
        <f t="shared" si="29"/>
        <v>8.1499873288951735E-4</v>
      </c>
      <c r="Q229" s="2">
        <f t="shared" si="30"/>
        <v>1.513822068662821E-3</v>
      </c>
    </row>
    <row r="230" spans="5:17" x14ac:dyDescent="0.15">
      <c r="E230" s="1">
        <v>43517</v>
      </c>
      <c r="F230">
        <f t="shared" si="24"/>
        <v>10791502001.013399</v>
      </c>
      <c r="G230">
        <f t="shared" si="25"/>
        <v>16315461.328569507</v>
      </c>
      <c r="H230">
        <v>4000000</v>
      </c>
      <c r="I230">
        <v>0.39099999999999902</v>
      </c>
      <c r="J230">
        <f t="shared" si="31"/>
        <v>24071009.477960039</v>
      </c>
      <c r="K230">
        <f t="shared" si="26"/>
        <v>6047.5219583102962</v>
      </c>
      <c r="L230">
        <f t="shared" si="27"/>
        <v>15466.808077519978</v>
      </c>
      <c r="N230">
        <v>20000000000</v>
      </c>
      <c r="O230" s="2">
        <f t="shared" si="28"/>
        <v>0.53957510005067</v>
      </c>
      <c r="P230" s="2">
        <f t="shared" si="29"/>
        <v>8.1577306642847535E-4</v>
      </c>
      <c r="Q230" s="2">
        <f t="shared" si="30"/>
        <v>1.511880489577574E-3</v>
      </c>
    </row>
    <row r="231" spans="5:17" x14ac:dyDescent="0.15">
      <c r="E231" s="1">
        <v>43518</v>
      </c>
      <c r="F231">
        <f t="shared" si="24"/>
        <v>10815573010.49136</v>
      </c>
      <c r="G231">
        <f t="shared" si="25"/>
        <v>16330928.136647027</v>
      </c>
      <c r="H231">
        <v>4000000</v>
      </c>
      <c r="I231">
        <v>0.39099999999999902</v>
      </c>
      <c r="J231">
        <f t="shared" si="31"/>
        <v>24071009.477960039</v>
      </c>
      <c r="K231">
        <f t="shared" si="26"/>
        <v>6039.7828652464896</v>
      </c>
      <c r="L231">
        <f t="shared" si="27"/>
        <v>15447.015000630447</v>
      </c>
      <c r="N231">
        <v>20000000000</v>
      </c>
      <c r="O231" s="2">
        <f t="shared" si="28"/>
        <v>0.54077865052456797</v>
      </c>
      <c r="P231" s="2">
        <f t="shared" si="29"/>
        <v>8.1654640683235136E-4</v>
      </c>
      <c r="Q231" s="2">
        <f t="shared" si="30"/>
        <v>1.5099457163116224E-3</v>
      </c>
    </row>
    <row r="232" spans="5:17" x14ac:dyDescent="0.15">
      <c r="E232" s="1">
        <v>43519</v>
      </c>
      <c r="F232">
        <f t="shared" ref="F232:F295" si="32">F231+J231</f>
        <v>10839644019.96932</v>
      </c>
      <c r="G232">
        <f t="shared" ref="G232:G295" si="33">G231+L231</f>
        <v>16346375.151647657</v>
      </c>
      <c r="H232">
        <v>4000000</v>
      </c>
      <c r="I232">
        <v>0.39099999999999902</v>
      </c>
      <c r="J232">
        <f t="shared" si="31"/>
        <v>24071009.477960039</v>
      </c>
      <c r="K232">
        <f t="shared" ref="K232:K295" si="34">H232*G232/F232</f>
        <v>6032.0708397927338</v>
      </c>
      <c r="L232">
        <f t="shared" ref="L232:L295" si="35">K232/I232</f>
        <v>15427.291150365087</v>
      </c>
      <c r="N232">
        <v>20000000000</v>
      </c>
      <c r="O232" s="2">
        <f t="shared" ref="O232:O295" si="36">F232/N232</f>
        <v>0.54198220099846606</v>
      </c>
      <c r="P232" s="2">
        <f t="shared" ref="P232:P295" si="37">G232/N232</f>
        <v>8.1731875758238282E-4</v>
      </c>
      <c r="Q232" s="2">
        <f t="shared" ref="Q232:Q295" si="38">G232/F232</f>
        <v>1.5080177099481835E-3</v>
      </c>
    </row>
    <row r="233" spans="5:17" x14ac:dyDescent="0.15">
      <c r="E233" s="1">
        <v>43520</v>
      </c>
      <c r="F233">
        <f t="shared" si="32"/>
        <v>10863715029.447281</v>
      </c>
      <c r="G233">
        <f t="shared" si="33"/>
        <v>16361802.442798022</v>
      </c>
      <c r="H233">
        <v>4000000</v>
      </c>
      <c r="I233">
        <v>0.39099999999999902</v>
      </c>
      <c r="J233">
        <f t="shared" si="31"/>
        <v>24071009.477960039</v>
      </c>
      <c r="K233">
        <f t="shared" si="34"/>
        <v>6024.3857275149712</v>
      </c>
      <c r="L233">
        <f t="shared" si="35"/>
        <v>15407.636131751884</v>
      </c>
      <c r="N233">
        <v>20000000000</v>
      </c>
      <c r="O233" s="2">
        <f t="shared" si="36"/>
        <v>0.54318575147236403</v>
      </c>
      <c r="P233" s="2">
        <f t="shared" si="37"/>
        <v>8.1809012213990111E-4</v>
      </c>
      <c r="Q233" s="2">
        <f t="shared" si="38"/>
        <v>1.506096431878743E-3</v>
      </c>
    </row>
    <row r="234" spans="5:17" x14ac:dyDescent="0.15">
      <c r="E234" s="1">
        <v>43521</v>
      </c>
      <c r="F234">
        <f t="shared" si="32"/>
        <v>10887786038.925241</v>
      </c>
      <c r="G234">
        <f t="shared" si="33"/>
        <v>16377210.078929774</v>
      </c>
      <c r="H234">
        <v>4000000</v>
      </c>
      <c r="I234">
        <v>0.39099999999999902</v>
      </c>
      <c r="J234">
        <f t="shared" si="31"/>
        <v>24071009.477960039</v>
      </c>
      <c r="K234">
        <f t="shared" si="34"/>
        <v>6016.7273751997454</v>
      </c>
      <c r="L234">
        <f t="shared" si="35"/>
        <v>15388.049552940563</v>
      </c>
      <c r="N234">
        <v>20000000000</v>
      </c>
      <c r="O234" s="2">
        <f t="shared" si="36"/>
        <v>0.54438930194626212</v>
      </c>
      <c r="P234" s="2">
        <f t="shared" si="37"/>
        <v>8.1886050394648874E-4</v>
      </c>
      <c r="Q234" s="2">
        <f t="shared" si="38"/>
        <v>1.5041818437999362E-3</v>
      </c>
    </row>
    <row r="235" spans="5:17" x14ac:dyDescent="0.15">
      <c r="E235" s="1">
        <v>43522</v>
      </c>
      <c r="F235">
        <f t="shared" si="32"/>
        <v>10911857048.403202</v>
      </c>
      <c r="G235">
        <f t="shared" si="33"/>
        <v>16392598.128482714</v>
      </c>
      <c r="H235">
        <v>4000000</v>
      </c>
      <c r="I235">
        <v>0.39099999999999902</v>
      </c>
      <c r="J235">
        <f t="shared" si="31"/>
        <v>24071009.477960039</v>
      </c>
      <c r="K235">
        <f t="shared" si="34"/>
        <v>6009.0956308418808</v>
      </c>
      <c r="L235">
        <f t="shared" si="35"/>
        <v>15368.531025171089</v>
      </c>
      <c r="N235">
        <v>20000000000</v>
      </c>
      <c r="O235" s="2">
        <f t="shared" si="36"/>
        <v>0.54559285242016009</v>
      </c>
      <c r="P235" s="2">
        <f t="shared" si="37"/>
        <v>8.1962990642413572E-4</v>
      </c>
      <c r="Q235" s="2">
        <f t="shared" si="38"/>
        <v>1.5022739077104701E-3</v>
      </c>
    </row>
    <row r="236" spans="5:17" x14ac:dyDescent="0.15">
      <c r="E236" s="1">
        <v>43523</v>
      </c>
      <c r="F236">
        <f t="shared" si="32"/>
        <v>10935928057.881163</v>
      </c>
      <c r="G236">
        <f t="shared" si="33"/>
        <v>16407966.659507886</v>
      </c>
      <c r="H236">
        <v>4000000</v>
      </c>
      <c r="I236">
        <v>0.39099999999999902</v>
      </c>
      <c r="J236">
        <f t="shared" si="31"/>
        <v>24071009.477960039</v>
      </c>
      <c r="K236">
        <f t="shared" si="34"/>
        <v>6001.4903436323193</v>
      </c>
      <c r="L236">
        <f t="shared" si="35"/>
        <v>15349.080162742543</v>
      </c>
      <c r="N236">
        <v>20000000000</v>
      </c>
      <c r="O236" s="2">
        <f t="shared" si="36"/>
        <v>0.54679640289405818</v>
      </c>
      <c r="P236" s="2">
        <f t="shared" si="37"/>
        <v>8.2039833297539429E-4</v>
      </c>
      <c r="Q236" s="2">
        <f t="shared" si="38"/>
        <v>1.5003725859080799E-3</v>
      </c>
    </row>
    <row r="237" spans="5:17" x14ac:dyDescent="0.15">
      <c r="E237" s="1">
        <v>43524</v>
      </c>
      <c r="F237">
        <f t="shared" si="32"/>
        <v>10959999067.359123</v>
      </c>
      <c r="G237">
        <f t="shared" si="33"/>
        <v>16423315.739670629</v>
      </c>
      <c r="H237">
        <v>4000000</v>
      </c>
      <c r="I237">
        <v>0.39099999999999902</v>
      </c>
      <c r="J237">
        <f t="shared" si="31"/>
        <v>24071009.477960039</v>
      </c>
      <c r="K237">
        <f t="shared" si="34"/>
        <v>5993.9113639461011</v>
      </c>
      <c r="L237">
        <f t="shared" si="35"/>
        <v>15329.696582982395</v>
      </c>
      <c r="N237">
        <v>20000000000</v>
      </c>
      <c r="O237" s="2">
        <f t="shared" si="36"/>
        <v>0.54799995336795615</v>
      </c>
      <c r="P237" s="2">
        <f t="shared" si="37"/>
        <v>8.211657869835314E-4</v>
      </c>
      <c r="Q237" s="2">
        <f t="shared" si="38"/>
        <v>1.4984778409865252E-3</v>
      </c>
    </row>
    <row r="238" spans="5:17" x14ac:dyDescent="0.15">
      <c r="E238" s="1">
        <v>43525</v>
      </c>
      <c r="F238">
        <f t="shared" si="32"/>
        <v>10984070076.837084</v>
      </c>
      <c r="G238">
        <f t="shared" si="33"/>
        <v>16438645.436253611</v>
      </c>
      <c r="H238">
        <v>4000000</v>
      </c>
      <c r="I238">
        <v>0.39099999999999902</v>
      </c>
      <c r="J238">
        <f t="shared" si="31"/>
        <v>24071009.477960039</v>
      </c>
      <c r="K238">
        <f t="shared" si="34"/>
        <v>5986.3585433304879</v>
      </c>
      <c r="L238">
        <f t="shared" si="35"/>
        <v>15310.37990621612</v>
      </c>
      <c r="N238">
        <v>20000000000</v>
      </c>
      <c r="O238" s="2">
        <f t="shared" si="36"/>
        <v>0.54920350384185423</v>
      </c>
      <c r="P238" s="2">
        <f t="shared" si="37"/>
        <v>8.2193227181268059E-4</v>
      </c>
      <c r="Q238" s="2">
        <f t="shared" si="38"/>
        <v>1.496589635832622E-3</v>
      </c>
    </row>
    <row r="239" spans="5:17" x14ac:dyDescent="0.15">
      <c r="E239" s="1">
        <v>43526</v>
      </c>
      <c r="F239">
        <f t="shared" si="32"/>
        <v>11008141086.315044</v>
      </c>
      <c r="G239">
        <f t="shared" si="33"/>
        <v>16453955.816159828</v>
      </c>
      <c r="H239">
        <v>4000000</v>
      </c>
      <c r="I239">
        <v>0.39099999999999902</v>
      </c>
      <c r="J239">
        <f t="shared" si="31"/>
        <v>24071009.477960039</v>
      </c>
      <c r="K239">
        <f t="shared" si="34"/>
        <v>5978.8317344932429</v>
      </c>
      <c r="L239">
        <f t="shared" si="35"/>
        <v>15291.129755737233</v>
      </c>
      <c r="N239">
        <v>20000000000</v>
      </c>
      <c r="O239" s="2">
        <f t="shared" si="36"/>
        <v>0.55040705431575221</v>
      </c>
      <c r="P239" s="2">
        <f t="shared" si="37"/>
        <v>8.2269779080799141E-4</v>
      </c>
      <c r="Q239" s="2">
        <f t="shared" si="38"/>
        <v>1.4947079336233109E-3</v>
      </c>
    </row>
    <row r="240" spans="5:17" x14ac:dyDescent="0.15">
      <c r="E240" s="1">
        <v>43527</v>
      </c>
      <c r="F240">
        <f t="shared" si="32"/>
        <v>11032212095.793005</v>
      </c>
      <c r="G240">
        <f t="shared" si="33"/>
        <v>16469246.945915565</v>
      </c>
      <c r="H240">
        <v>4000000</v>
      </c>
      <c r="I240">
        <v>0.39099999999999902</v>
      </c>
      <c r="J240">
        <f t="shared" si="31"/>
        <v>24071009.477960039</v>
      </c>
      <c r="K240">
        <f t="shared" si="34"/>
        <v>5971.3307912910432</v>
      </c>
      <c r="L240">
        <f t="shared" si="35"/>
        <v>15271.945757777643</v>
      </c>
      <c r="N240">
        <v>20000000000</v>
      </c>
      <c r="O240" s="2">
        <f t="shared" si="36"/>
        <v>0.55161060478965029</v>
      </c>
      <c r="P240" s="2">
        <f t="shared" si="37"/>
        <v>8.2346234729577825E-4</v>
      </c>
      <c r="Q240" s="2">
        <f t="shared" si="38"/>
        <v>1.4928326978227607E-3</v>
      </c>
    </row>
    <row r="241" spans="5:17" x14ac:dyDescent="0.15">
      <c r="E241" s="1">
        <v>43528</v>
      </c>
      <c r="F241">
        <f t="shared" si="32"/>
        <v>11056283105.270966</v>
      </c>
      <c r="G241">
        <f t="shared" si="33"/>
        <v>16484518.891673343</v>
      </c>
      <c r="H241">
        <v>4000000</v>
      </c>
      <c r="I241">
        <v>0.39099999999999902</v>
      </c>
      <c r="J241">
        <f t="shared" si="31"/>
        <v>24071009.477960039</v>
      </c>
      <c r="K241">
        <f t="shared" si="34"/>
        <v>5963.8555687180351</v>
      </c>
      <c r="L241">
        <f t="shared" si="35"/>
        <v>15252.827541478389</v>
      </c>
      <c r="N241">
        <v>20000000000</v>
      </c>
      <c r="O241" s="2">
        <f t="shared" si="36"/>
        <v>0.55281415526354827</v>
      </c>
      <c r="P241" s="2">
        <f t="shared" si="37"/>
        <v>8.2422594458366719E-4</v>
      </c>
      <c r="Q241" s="2">
        <f t="shared" si="38"/>
        <v>1.4909638921795088E-3</v>
      </c>
    </row>
    <row r="242" spans="5:17" x14ac:dyDescent="0.15">
      <c r="E242" s="1">
        <v>43529</v>
      </c>
      <c r="F242">
        <f t="shared" si="32"/>
        <v>11080354114.748926</v>
      </c>
      <c r="G242">
        <f t="shared" si="33"/>
        <v>16499771.719214821</v>
      </c>
      <c r="H242">
        <v>4000000</v>
      </c>
      <c r="I242">
        <v>0.39099999999999902</v>
      </c>
      <c r="J242">
        <f t="shared" si="31"/>
        <v>24071009.477960039</v>
      </c>
      <c r="K242">
        <f t="shared" si="34"/>
        <v>5956.4059228945298</v>
      </c>
      <c r="L242">
        <f t="shared" si="35"/>
        <v>15233.774738860728</v>
      </c>
      <c r="N242">
        <v>20000000000</v>
      </c>
      <c r="O242" s="2">
        <f t="shared" si="36"/>
        <v>0.55401770573744635</v>
      </c>
      <c r="P242" s="2">
        <f t="shared" si="37"/>
        <v>8.2498858596074111E-4</v>
      </c>
      <c r="Q242" s="2">
        <f t="shared" si="38"/>
        <v>1.4891014807236326E-3</v>
      </c>
    </row>
    <row r="243" spans="5:17" x14ac:dyDescent="0.15">
      <c r="E243" s="1">
        <v>43530</v>
      </c>
      <c r="F243">
        <f t="shared" si="32"/>
        <v>11104425124.226887</v>
      </c>
      <c r="G243">
        <f t="shared" si="33"/>
        <v>16515005.493953682</v>
      </c>
      <c r="H243">
        <v>4000000</v>
      </c>
      <c r="I243">
        <v>0.39099999999999902</v>
      </c>
      <c r="J243">
        <f t="shared" si="31"/>
        <v>24071009.477960039</v>
      </c>
      <c r="K243">
        <f t="shared" si="34"/>
        <v>5948.9817110558406</v>
      </c>
      <c r="L243">
        <f t="shared" si="35"/>
        <v>15214.786984797585</v>
      </c>
      <c r="N243">
        <v>20000000000</v>
      </c>
      <c r="O243" s="2">
        <f t="shared" si="36"/>
        <v>0.55522125621134433</v>
      </c>
      <c r="P243" s="2">
        <f t="shared" si="37"/>
        <v>8.2575027469768407E-4</v>
      </c>
      <c r="Q243" s="2">
        <f t="shared" si="38"/>
        <v>1.4872454277639602E-3</v>
      </c>
    </row>
    <row r="244" spans="5:17" x14ac:dyDescent="0.15">
      <c r="E244" s="1">
        <v>43531</v>
      </c>
      <c r="F244">
        <f t="shared" si="32"/>
        <v>11128496133.704847</v>
      </c>
      <c r="G244">
        <f t="shared" si="33"/>
        <v>16530220.28093848</v>
      </c>
      <c r="H244">
        <v>4000000</v>
      </c>
      <c r="I244">
        <v>0.39099999999999902</v>
      </c>
      <c r="J244">
        <f t="shared" si="31"/>
        <v>24071009.477960039</v>
      </c>
      <c r="K244">
        <f t="shared" si="34"/>
        <v>5941.5827915412383</v>
      </c>
      <c r="L244">
        <f t="shared" si="35"/>
        <v>15195.863916985303</v>
      </c>
      <c r="N244">
        <v>20000000000</v>
      </c>
      <c r="O244" s="2">
        <f t="shared" si="36"/>
        <v>0.55642480668524241</v>
      </c>
      <c r="P244" s="2">
        <f t="shared" si="37"/>
        <v>8.2651101404692404E-4</v>
      </c>
      <c r="Q244" s="2">
        <f t="shared" si="38"/>
        <v>1.4853956978853095E-3</v>
      </c>
    </row>
    <row r="245" spans="5:17" x14ac:dyDescent="0.15">
      <c r="E245" s="1">
        <v>43532</v>
      </c>
      <c r="F245">
        <f t="shared" si="32"/>
        <v>11152567143.182808</v>
      </c>
      <c r="G245">
        <f t="shared" si="33"/>
        <v>16545416.144855466</v>
      </c>
      <c r="H245">
        <v>4000000</v>
      </c>
      <c r="I245">
        <v>0.39099999999999902</v>
      </c>
      <c r="J245">
        <f t="shared" si="31"/>
        <v>24071009.477960039</v>
      </c>
      <c r="K245">
        <f t="shared" si="34"/>
        <v>5934.209023783058</v>
      </c>
      <c r="L245">
        <f t="shared" si="35"/>
        <v>15177.005175915787</v>
      </c>
      <c r="N245">
        <v>20000000000</v>
      </c>
      <c r="O245" s="2">
        <f t="shared" si="36"/>
        <v>0.55762835715914039</v>
      </c>
      <c r="P245" s="2">
        <f t="shared" si="37"/>
        <v>8.2727080724277324E-4</v>
      </c>
      <c r="Q245" s="2">
        <f t="shared" si="38"/>
        <v>1.4835522559457645E-3</v>
      </c>
    </row>
    <row r="246" spans="5:17" x14ac:dyDescent="0.15">
      <c r="E246" s="1">
        <v>43533</v>
      </c>
      <c r="F246">
        <f t="shared" si="32"/>
        <v>11176638152.660769</v>
      </c>
      <c r="G246">
        <f t="shared" si="33"/>
        <v>16560593.150031382</v>
      </c>
      <c r="H246">
        <v>4000000</v>
      </c>
      <c r="I246">
        <v>0.39099999999999902</v>
      </c>
      <c r="J246">
        <f t="shared" si="31"/>
        <v>24071009.477960039</v>
      </c>
      <c r="K246">
        <f t="shared" si="34"/>
        <v>5926.8602682959299</v>
      </c>
      <c r="L246">
        <f t="shared" si="35"/>
        <v>15158.210404848964</v>
      </c>
      <c r="N246">
        <v>20000000000</v>
      </c>
      <c r="O246" s="2">
        <f t="shared" si="36"/>
        <v>0.55883190763303847</v>
      </c>
      <c r="P246" s="2">
        <f t="shared" si="37"/>
        <v>8.2802965750156912E-4</v>
      </c>
      <c r="Q246" s="2">
        <f t="shared" si="38"/>
        <v>1.4817150670739824E-3</v>
      </c>
    </row>
    <row r="247" spans="5:17" x14ac:dyDescent="0.15">
      <c r="E247" s="1">
        <v>43534</v>
      </c>
      <c r="F247">
        <f t="shared" si="32"/>
        <v>11200709162.138729</v>
      </c>
      <c r="G247">
        <f t="shared" si="33"/>
        <v>16575751.360436231</v>
      </c>
      <c r="H247">
        <v>4000000</v>
      </c>
      <c r="I247">
        <v>0.39099999999999902</v>
      </c>
      <c r="J247">
        <f t="shared" si="31"/>
        <v>24071009.477960039</v>
      </c>
      <c r="K247">
        <f t="shared" si="34"/>
        <v>5919.536386666131</v>
      </c>
      <c r="L247">
        <f t="shared" si="35"/>
        <v>15139.47924978554</v>
      </c>
      <c r="N247">
        <v>20000000000</v>
      </c>
      <c r="O247" s="2">
        <f t="shared" si="36"/>
        <v>0.56003545810693645</v>
      </c>
      <c r="P247" s="2">
        <f t="shared" si="37"/>
        <v>8.2878756802181154E-4</v>
      </c>
      <c r="Q247" s="2">
        <f t="shared" si="38"/>
        <v>1.4798840966665327E-3</v>
      </c>
    </row>
    <row r="248" spans="5:17" x14ac:dyDescent="0.15">
      <c r="E248" s="1">
        <v>43535</v>
      </c>
      <c r="F248">
        <f t="shared" si="32"/>
        <v>11224780171.61669</v>
      </c>
      <c r="G248">
        <f t="shared" si="33"/>
        <v>16590890.839686016</v>
      </c>
      <c r="H248">
        <v>4000000</v>
      </c>
      <c r="I248">
        <v>0.39099999999999902</v>
      </c>
      <c r="J248">
        <f t="shared" si="31"/>
        <v>24071009.477960039</v>
      </c>
      <c r="K248">
        <f t="shared" si="34"/>
        <v>5912.2372415410791</v>
      </c>
      <c r="L248">
        <f t="shared" si="35"/>
        <v>15120.811359440138</v>
      </c>
      <c r="N248">
        <v>20000000000</v>
      </c>
      <c r="O248" s="2">
        <f t="shared" si="36"/>
        <v>0.56123900858083453</v>
      </c>
      <c r="P248" s="2">
        <f t="shared" si="37"/>
        <v>8.2954454198430074E-4</v>
      </c>
      <c r="Q248" s="2">
        <f t="shared" si="38"/>
        <v>1.4780593103852699E-3</v>
      </c>
    </row>
    <row r="249" spans="5:17" x14ac:dyDescent="0.15">
      <c r="E249" s="1">
        <v>43536</v>
      </c>
      <c r="F249">
        <f t="shared" si="32"/>
        <v>11248851181.09465</v>
      </c>
      <c r="G249">
        <f t="shared" si="33"/>
        <v>16606011.651045457</v>
      </c>
      <c r="H249">
        <v>4000000</v>
      </c>
      <c r="I249">
        <v>0.39099999999999902</v>
      </c>
      <c r="J249">
        <f t="shared" si="31"/>
        <v>24071009.477960039</v>
      </c>
      <c r="K249">
        <f t="shared" si="34"/>
        <v>5904.9626966189417</v>
      </c>
      <c r="L249">
        <f t="shared" si="35"/>
        <v>15102.206385214722</v>
      </c>
      <c r="N249">
        <v>20000000000</v>
      </c>
      <c r="O249" s="2">
        <f t="shared" si="36"/>
        <v>0.5624425590547325</v>
      </c>
      <c r="P249" s="2">
        <f t="shared" si="37"/>
        <v>8.3030058255227288E-4</v>
      </c>
      <c r="Q249" s="2">
        <f t="shared" si="38"/>
        <v>1.4762406741547353E-3</v>
      </c>
    </row>
    <row r="250" spans="5:17" x14ac:dyDescent="0.15">
      <c r="E250" s="1">
        <v>43537</v>
      </c>
      <c r="F250">
        <f t="shared" si="32"/>
        <v>11272922190.572611</v>
      </c>
      <c r="G250">
        <f t="shared" si="33"/>
        <v>16621113.85743067</v>
      </c>
      <c r="H250">
        <v>4000000</v>
      </c>
      <c r="I250">
        <v>0.39099999999999902</v>
      </c>
      <c r="J250">
        <f t="shared" si="31"/>
        <v>24071009.477960039</v>
      </c>
      <c r="K250">
        <f t="shared" si="34"/>
        <v>5897.712616638365</v>
      </c>
      <c r="L250">
        <f t="shared" si="35"/>
        <v>15083.663981172327</v>
      </c>
      <c r="N250">
        <v>20000000000</v>
      </c>
      <c r="O250" s="2">
        <f t="shared" si="36"/>
        <v>0.56364610952863059</v>
      </c>
      <c r="P250" s="2">
        <f t="shared" si="37"/>
        <v>8.3105569287153351E-4</v>
      </c>
      <c r="Q250" s="2">
        <f t="shared" si="38"/>
        <v>1.4744281541595912E-3</v>
      </c>
    </row>
    <row r="251" spans="5:17" x14ac:dyDescent="0.15">
      <c r="E251" s="1">
        <v>43538</v>
      </c>
      <c r="F251">
        <f t="shared" si="32"/>
        <v>11296993200.050571</v>
      </c>
      <c r="G251">
        <f t="shared" si="33"/>
        <v>16636197.521411844</v>
      </c>
      <c r="H251">
        <v>4000000</v>
      </c>
      <c r="I251">
        <v>0.39099999999999902</v>
      </c>
      <c r="J251">
        <f t="shared" si="31"/>
        <v>24071009.477960039</v>
      </c>
      <c r="K251">
        <f t="shared" si="34"/>
        <v>5890.4868673683441</v>
      </c>
      <c r="L251">
        <f t="shared" si="35"/>
        <v>15065.183804011149</v>
      </c>
      <c r="N251">
        <v>20000000000</v>
      </c>
      <c r="O251" s="2">
        <f t="shared" si="36"/>
        <v>0.56484966000252856</v>
      </c>
      <c r="P251" s="2">
        <f t="shared" si="37"/>
        <v>8.3180987607059213E-4</v>
      </c>
      <c r="Q251" s="2">
        <f t="shared" si="38"/>
        <v>1.472621716842086E-3</v>
      </c>
    </row>
    <row r="252" spans="5:17" x14ac:dyDescent="0.15">
      <c r="E252" s="1">
        <v>43539</v>
      </c>
      <c r="F252">
        <f t="shared" si="32"/>
        <v>11321064209.528532</v>
      </c>
      <c r="G252">
        <f t="shared" si="33"/>
        <v>16651262.705215855</v>
      </c>
      <c r="H252">
        <v>4000000</v>
      </c>
      <c r="I252">
        <v>0.39099999999999902</v>
      </c>
      <c r="J252">
        <f t="shared" si="31"/>
        <v>24071009.477960039</v>
      </c>
      <c r="K252">
        <f t="shared" si="34"/>
        <v>5883.2853155981884</v>
      </c>
      <c r="L252">
        <f t="shared" si="35"/>
        <v>15046.765513038883</v>
      </c>
      <c r="N252">
        <v>20000000000</v>
      </c>
      <c r="O252" s="2">
        <f t="shared" si="36"/>
        <v>0.56605321047642665</v>
      </c>
      <c r="P252" s="2">
        <f t="shared" si="37"/>
        <v>8.3256313526079272E-4</v>
      </c>
      <c r="Q252" s="2">
        <f t="shared" si="38"/>
        <v>1.4708213288995469E-3</v>
      </c>
    </row>
    <row r="253" spans="5:17" x14ac:dyDescent="0.15">
      <c r="E253" s="1">
        <v>43540</v>
      </c>
      <c r="F253">
        <f t="shared" si="32"/>
        <v>11345135219.006493</v>
      </c>
      <c r="G253">
        <f t="shared" si="33"/>
        <v>16666309.470728893</v>
      </c>
      <c r="H253">
        <v>4000000</v>
      </c>
      <c r="I253">
        <v>0.39099999999999902</v>
      </c>
      <c r="J253">
        <f t="shared" si="31"/>
        <v>24071009.477960039</v>
      </c>
      <c r="K253">
        <f t="shared" si="34"/>
        <v>5876.1078291276217</v>
      </c>
      <c r="L253">
        <f t="shared" si="35"/>
        <v>15028.408770147407</v>
      </c>
      <c r="N253">
        <v>20000000000</v>
      </c>
      <c r="O253" s="2">
        <f t="shared" si="36"/>
        <v>0.56725676095032462</v>
      </c>
      <c r="P253" s="2">
        <f t="shared" si="37"/>
        <v>8.3331547353644459E-4</v>
      </c>
      <c r="Q253" s="2">
        <f t="shared" si="38"/>
        <v>1.4690269572819054E-3</v>
      </c>
    </row>
    <row r="254" spans="5:17" x14ac:dyDescent="0.15">
      <c r="E254" s="1">
        <v>43541</v>
      </c>
      <c r="F254">
        <f t="shared" si="32"/>
        <v>11369206228.484453</v>
      </c>
      <c r="G254">
        <f t="shared" si="33"/>
        <v>16681337.879499041</v>
      </c>
      <c r="H254">
        <v>4000000</v>
      </c>
      <c r="I254">
        <v>0.39099999999999902</v>
      </c>
      <c r="J254">
        <f t="shared" si="31"/>
        <v>24071009.477960039</v>
      </c>
      <c r="K254">
        <f t="shared" si="34"/>
        <v>5868.954276757001</v>
      </c>
      <c r="L254">
        <f t="shared" si="35"/>
        <v>15010.113239787765</v>
      </c>
      <c r="N254">
        <v>20000000000</v>
      </c>
      <c r="O254" s="2">
        <f t="shared" si="36"/>
        <v>0.56846031142422271</v>
      </c>
      <c r="P254" s="2">
        <f t="shared" si="37"/>
        <v>8.3406689397495207E-4</v>
      </c>
      <c r="Q254" s="2">
        <f t="shared" si="38"/>
        <v>1.4672385691892503E-3</v>
      </c>
    </row>
    <row r="255" spans="5:17" x14ac:dyDescent="0.15">
      <c r="E255" s="1">
        <v>43542</v>
      </c>
      <c r="F255">
        <f t="shared" si="32"/>
        <v>11393277237.962414</v>
      </c>
      <c r="G255">
        <f t="shared" si="33"/>
        <v>16696347.992738828</v>
      </c>
      <c r="H255">
        <v>4000000</v>
      </c>
      <c r="I255">
        <v>0.39099999999999902</v>
      </c>
      <c r="J255">
        <f t="shared" si="31"/>
        <v>24071009.477960039</v>
      </c>
      <c r="K255">
        <f t="shared" si="34"/>
        <v>5861.8245282776325</v>
      </c>
      <c r="L255">
        <f t="shared" si="35"/>
        <v>14991.878588945388</v>
      </c>
      <c r="N255">
        <v>20000000000</v>
      </c>
      <c r="O255" s="2">
        <f t="shared" si="36"/>
        <v>0.56966386189812068</v>
      </c>
      <c r="P255" s="2">
        <f t="shared" si="37"/>
        <v>8.3481739963694145E-4</v>
      </c>
      <c r="Q255" s="2">
        <f t="shared" si="38"/>
        <v>1.4654561320694081E-3</v>
      </c>
    </row>
    <row r="256" spans="5:17" x14ac:dyDescent="0.15">
      <c r="E256" s="1">
        <v>43543</v>
      </c>
      <c r="F256">
        <f t="shared" si="32"/>
        <v>11417348247.440374</v>
      </c>
      <c r="G256">
        <f t="shared" si="33"/>
        <v>16711339.871327773</v>
      </c>
      <c r="H256">
        <v>4000000</v>
      </c>
      <c r="I256">
        <v>0.39099999999999902</v>
      </c>
      <c r="J256">
        <f t="shared" si="31"/>
        <v>24071009.477960039</v>
      </c>
      <c r="K256">
        <f t="shared" si="34"/>
        <v>5854.7184544622241</v>
      </c>
      <c r="L256">
        <f t="shared" si="35"/>
        <v>14973.704487115701</v>
      </c>
      <c r="N256">
        <v>20000000000</v>
      </c>
      <c r="O256" s="2">
        <f t="shared" si="36"/>
        <v>0.57086741237201877</v>
      </c>
      <c r="P256" s="2">
        <f t="shared" si="37"/>
        <v>8.355669935663886E-4</v>
      </c>
      <c r="Q256" s="2">
        <f t="shared" si="38"/>
        <v>1.463679613615556E-3</v>
      </c>
    </row>
    <row r="257" spans="5:17" x14ac:dyDescent="0.15">
      <c r="E257" s="1">
        <v>43544</v>
      </c>
      <c r="F257">
        <f t="shared" si="32"/>
        <v>11441419256.918335</v>
      </c>
      <c r="G257">
        <f t="shared" si="33"/>
        <v>16726313.575814888</v>
      </c>
      <c r="H257">
        <v>4000000</v>
      </c>
      <c r="I257">
        <v>0.39099999999999902</v>
      </c>
      <c r="J257">
        <f t="shared" si="31"/>
        <v>24071009.477960039</v>
      </c>
      <c r="K257">
        <f t="shared" si="34"/>
        <v>5847.6359270554349</v>
      </c>
      <c r="L257">
        <f t="shared" si="35"/>
        <v>14955.590606279922</v>
      </c>
      <c r="N257">
        <v>20000000000</v>
      </c>
      <c r="O257" s="2">
        <f t="shared" si="36"/>
        <v>0.57207096284591674</v>
      </c>
      <c r="P257" s="2">
        <f t="shared" si="37"/>
        <v>8.3631567879074444E-4</v>
      </c>
      <c r="Q257" s="2">
        <f t="shared" si="38"/>
        <v>1.4619089817638586E-3</v>
      </c>
    </row>
    <row r="258" spans="5:17" x14ac:dyDescent="0.15">
      <c r="E258" s="1">
        <v>43545</v>
      </c>
      <c r="F258">
        <f t="shared" si="32"/>
        <v>11465490266.396296</v>
      </c>
      <c r="G258">
        <f t="shared" si="33"/>
        <v>16741269.166421168</v>
      </c>
      <c r="H258">
        <v>4000000</v>
      </c>
      <c r="I258">
        <v>0.39099999999999902</v>
      </c>
      <c r="J258">
        <f t="shared" si="31"/>
        <v>24071009.477960039</v>
      </c>
      <c r="K258">
        <f t="shared" si="34"/>
        <v>5840.5768187645399</v>
      </c>
      <c r="L258">
        <f t="shared" si="35"/>
        <v>14937.536620881214</v>
      </c>
      <c r="N258">
        <v>20000000000</v>
      </c>
      <c r="O258" s="2">
        <f t="shared" si="36"/>
        <v>0.57327451331981483</v>
      </c>
      <c r="P258" s="2">
        <f t="shared" si="37"/>
        <v>8.3706345832105838E-4</v>
      </c>
      <c r="Q258" s="2">
        <f t="shared" si="38"/>
        <v>1.4601442046911349E-3</v>
      </c>
    </row>
    <row r="259" spans="5:17" x14ac:dyDescent="0.15">
      <c r="E259" s="1">
        <v>43546</v>
      </c>
      <c r="F259">
        <f t="shared" si="32"/>
        <v>11489561275.874256</v>
      </c>
      <c r="G259">
        <f t="shared" si="33"/>
        <v>16756206.703042049</v>
      </c>
      <c r="H259">
        <v>4000000</v>
      </c>
      <c r="I259">
        <v>0.39099999999999902</v>
      </c>
      <c r="J259">
        <f t="shared" si="31"/>
        <v>24071009.477960039</v>
      </c>
      <c r="K259">
        <f t="shared" si="34"/>
        <v>5833.5410032502032</v>
      </c>
      <c r="L259">
        <f t="shared" si="35"/>
        <v>14919.542207801069</v>
      </c>
      <c r="N259">
        <v>20000000000</v>
      </c>
      <c r="O259" s="2">
        <f t="shared" si="36"/>
        <v>0.5744780637937128</v>
      </c>
      <c r="P259" s="2">
        <f t="shared" si="37"/>
        <v>8.378103351521025E-4</v>
      </c>
      <c r="Q259" s="2">
        <f t="shared" si="38"/>
        <v>1.4583852508125508E-3</v>
      </c>
    </row>
    <row r="260" spans="5:17" x14ac:dyDescent="0.15">
      <c r="E260" s="1">
        <v>43547</v>
      </c>
      <c r="F260">
        <f t="shared" si="32"/>
        <v>11513632285.352217</v>
      </c>
      <c r="G260">
        <f t="shared" si="33"/>
        <v>16771126.245249851</v>
      </c>
      <c r="H260">
        <v>4000000</v>
      </c>
      <c r="I260">
        <v>0.39099999999999902</v>
      </c>
      <c r="J260">
        <f t="shared" si="31"/>
        <v>24071009.477960039</v>
      </c>
      <c r="K260">
        <f t="shared" si="34"/>
        <v>5826.5283551173625</v>
      </c>
      <c r="L260">
        <f t="shared" si="35"/>
        <v>14901.607046336003</v>
      </c>
      <c r="N260">
        <v>20000000000</v>
      </c>
      <c r="O260" s="2">
        <f t="shared" si="36"/>
        <v>0.57568161426761089</v>
      </c>
      <c r="P260" s="2">
        <f t="shared" si="37"/>
        <v>8.3855631226249251E-4</v>
      </c>
      <c r="Q260" s="2">
        <f t="shared" si="38"/>
        <v>1.4566320887793405E-3</v>
      </c>
    </row>
    <row r="261" spans="5:17" x14ac:dyDescent="0.15">
      <c r="E261" s="1">
        <v>43548</v>
      </c>
      <c r="F261">
        <f t="shared" si="32"/>
        <v>11537703294.830177</v>
      </c>
      <c r="G261">
        <f t="shared" si="33"/>
        <v>16786027.852296188</v>
      </c>
      <c r="H261">
        <v>4000000</v>
      </c>
      <c r="I261">
        <v>0.39099999999999902</v>
      </c>
      <c r="J261">
        <f t="shared" si="31"/>
        <v>24071009.477960039</v>
      </c>
      <c r="K261">
        <f t="shared" si="34"/>
        <v>5819.5387499062081</v>
      </c>
      <c r="L261">
        <f t="shared" si="35"/>
        <v>14883.730818174483</v>
      </c>
      <c r="N261">
        <v>20000000000</v>
      </c>
      <c r="O261" s="2">
        <f t="shared" si="36"/>
        <v>0.57688516474150886</v>
      </c>
      <c r="P261" s="2">
        <f t="shared" si="37"/>
        <v>8.3930139261480946E-4</v>
      </c>
      <c r="Q261" s="2">
        <f t="shared" si="38"/>
        <v>1.4548846874765521E-3</v>
      </c>
    </row>
    <row r="262" spans="5:17" x14ac:dyDescent="0.15">
      <c r="E262" s="1">
        <v>43549</v>
      </c>
      <c r="F262">
        <f t="shared" si="32"/>
        <v>11561774304.308138</v>
      </c>
      <c r="G262">
        <f t="shared" si="33"/>
        <v>16800911.583114363</v>
      </c>
      <c r="H262">
        <v>4000000</v>
      </c>
      <c r="I262">
        <v>0.39099999999999902</v>
      </c>
      <c r="J262">
        <f t="shared" si="31"/>
        <v>24071009.477960039</v>
      </c>
      <c r="K262">
        <f t="shared" si="34"/>
        <v>5812.572064083286</v>
      </c>
      <c r="L262">
        <f t="shared" si="35"/>
        <v>14865.913207374171</v>
      </c>
      <c r="N262">
        <v>20000000000</v>
      </c>
      <c r="O262" s="2">
        <f t="shared" si="36"/>
        <v>0.57808871521540695</v>
      </c>
      <c r="P262" s="2">
        <f t="shared" si="37"/>
        <v>8.4004557915571816E-4</v>
      </c>
      <c r="Q262" s="2">
        <f t="shared" si="38"/>
        <v>1.4531430160208214E-3</v>
      </c>
    </row>
    <row r="263" spans="5:17" x14ac:dyDescent="0.15">
      <c r="E263" s="1">
        <v>43550</v>
      </c>
      <c r="F263">
        <f t="shared" si="32"/>
        <v>11585845313.786098</v>
      </c>
      <c r="G263">
        <f t="shared" si="33"/>
        <v>16815777.496321738</v>
      </c>
      <c r="H263">
        <v>4000000</v>
      </c>
      <c r="I263">
        <v>0.39099999999999902</v>
      </c>
      <c r="J263">
        <f t="shared" ref="J263:J326" si="39">H263/0.51*1.2/I263</f>
        <v>24071009.477960039</v>
      </c>
      <c r="K263">
        <f t="shared" si="34"/>
        <v>5805.6281750326834</v>
      </c>
      <c r="L263">
        <f t="shared" si="35"/>
        <v>14848.153900339381</v>
      </c>
      <c r="N263">
        <v>20000000000</v>
      </c>
      <c r="O263" s="2">
        <f t="shared" si="36"/>
        <v>0.57929226568930492</v>
      </c>
      <c r="P263" s="2">
        <f t="shared" si="37"/>
        <v>8.4078887481608684E-4</v>
      </c>
      <c r="Q263" s="2">
        <f t="shared" si="38"/>
        <v>1.4514070437581707E-3</v>
      </c>
    </row>
    <row r="264" spans="5:17" x14ac:dyDescent="0.15">
      <c r="E264" s="1">
        <v>43551</v>
      </c>
      <c r="F264">
        <f t="shared" si="32"/>
        <v>11609916323.264059</v>
      </c>
      <c r="G264">
        <f t="shared" si="33"/>
        <v>16830625.650222078</v>
      </c>
      <c r="H264">
        <v>4000000</v>
      </c>
      <c r="I264">
        <v>0.39099999999999902</v>
      </c>
      <c r="J264">
        <f t="shared" si="39"/>
        <v>24071009.477960039</v>
      </c>
      <c r="K264">
        <f t="shared" si="34"/>
        <v>5798.7069610473291</v>
      </c>
      <c r="L264">
        <f t="shared" si="35"/>
        <v>14830.452585798834</v>
      </c>
      <c r="N264">
        <v>20000000000</v>
      </c>
      <c r="O264" s="2">
        <f t="shared" si="36"/>
        <v>0.580495816163203</v>
      </c>
      <c r="P264" s="2">
        <f t="shared" si="37"/>
        <v>8.4153128251110388E-4</v>
      </c>
      <c r="Q264" s="2">
        <f t="shared" si="38"/>
        <v>1.4496767402618323E-3</v>
      </c>
    </row>
    <row r="265" spans="5:17" x14ac:dyDescent="0.15">
      <c r="E265" s="1">
        <v>43552</v>
      </c>
      <c r="F265">
        <f t="shared" si="32"/>
        <v>11633987332.74202</v>
      </c>
      <c r="G265">
        <f t="shared" si="33"/>
        <v>16845456.102807876</v>
      </c>
      <c r="H265">
        <v>4000000</v>
      </c>
      <c r="I265">
        <v>0.39099999999999902</v>
      </c>
      <c r="J265">
        <f t="shared" si="39"/>
        <v>24071009.477960039</v>
      </c>
      <c r="K265">
        <f t="shared" si="34"/>
        <v>5791.8083013203905</v>
      </c>
      <c r="L265">
        <f t="shared" si="35"/>
        <v>14812.808954783644</v>
      </c>
      <c r="N265">
        <v>20000000000</v>
      </c>
      <c r="O265" s="2">
        <f t="shared" si="36"/>
        <v>0.58169936663710098</v>
      </c>
      <c r="P265" s="2">
        <f t="shared" si="37"/>
        <v>8.4227280514039384E-4</v>
      </c>
      <c r="Q265" s="2">
        <f t="shared" si="38"/>
        <v>1.4479520753300978E-3</v>
      </c>
    </row>
    <row r="266" spans="5:17" x14ac:dyDescent="0.15">
      <c r="E266" s="1">
        <v>43553</v>
      </c>
      <c r="F266">
        <f t="shared" si="32"/>
        <v>11658058342.21998</v>
      </c>
      <c r="G266">
        <f t="shared" si="33"/>
        <v>16860268.911762659</v>
      </c>
      <c r="H266">
        <v>4000000</v>
      </c>
      <c r="I266">
        <v>0.39099999999999902</v>
      </c>
      <c r="J266">
        <f t="shared" si="39"/>
        <v>24071009.477960039</v>
      </c>
      <c r="K266">
        <f t="shared" si="34"/>
        <v>5784.932075936772</v>
      </c>
      <c r="L266">
        <f t="shared" si="35"/>
        <v>14795.222700605593</v>
      </c>
      <c r="N266">
        <v>20000000000</v>
      </c>
      <c r="O266" s="2">
        <f t="shared" si="36"/>
        <v>0.58290291711099906</v>
      </c>
      <c r="P266" s="2">
        <f t="shared" si="37"/>
        <v>8.4301344558813289E-4</v>
      </c>
      <c r="Q266" s="2">
        <f t="shared" si="38"/>
        <v>1.446233018984193E-3</v>
      </c>
    </row>
    <row r="267" spans="5:17" x14ac:dyDescent="0.15">
      <c r="E267" s="1">
        <v>43554</v>
      </c>
      <c r="F267">
        <f t="shared" si="32"/>
        <v>11682129351.697941</v>
      </c>
      <c r="G267">
        <f t="shared" si="33"/>
        <v>16875064.134463266</v>
      </c>
      <c r="H267">
        <v>4000000</v>
      </c>
      <c r="I267">
        <v>0.39099999999999902</v>
      </c>
      <c r="J267">
        <f t="shared" si="39"/>
        <v>24071009.477960039</v>
      </c>
      <c r="K267">
        <f t="shared" si="34"/>
        <v>5778.0781658647038</v>
      </c>
      <c r="L267">
        <f t="shared" si="35"/>
        <v>14777.693518835596</v>
      </c>
      <c r="N267">
        <v>20000000000</v>
      </c>
      <c r="O267" s="2">
        <f t="shared" si="36"/>
        <v>0.58410646758489704</v>
      </c>
      <c r="P267" s="2">
        <f t="shared" si="37"/>
        <v>8.4375320672316326E-4</v>
      </c>
      <c r="Q267" s="2">
        <f t="shared" si="38"/>
        <v>1.4445195414661759E-3</v>
      </c>
    </row>
    <row r="268" spans="5:17" x14ac:dyDescent="0.15">
      <c r="E268" s="1">
        <v>43555</v>
      </c>
      <c r="F268">
        <f t="shared" si="32"/>
        <v>11706200361.175901</v>
      </c>
      <c r="G268">
        <f t="shared" si="33"/>
        <v>16889841.827982102</v>
      </c>
      <c r="H268">
        <v>4000000</v>
      </c>
      <c r="I268">
        <v>0.39099999999999902</v>
      </c>
      <c r="J268">
        <f t="shared" si="39"/>
        <v>24071009.477960039</v>
      </c>
      <c r="K268">
        <f t="shared" si="34"/>
        <v>5771.2464529474355</v>
      </c>
      <c r="L268">
        <f t="shared" si="35"/>
        <v>14760.221107282481</v>
      </c>
      <c r="N268">
        <v>20000000000</v>
      </c>
      <c r="O268" s="2">
        <f t="shared" si="36"/>
        <v>0.58531001805879512</v>
      </c>
      <c r="P268" s="2">
        <f t="shared" si="37"/>
        <v>8.4449209139910505E-4</v>
      </c>
      <c r="Q268" s="2">
        <f t="shared" si="38"/>
        <v>1.4428116132368589E-3</v>
      </c>
    </row>
    <row r="269" spans="5:17" x14ac:dyDescent="0.15">
      <c r="E269" s="1">
        <v>43556</v>
      </c>
      <c r="F269">
        <f t="shared" si="32"/>
        <v>11730271370.653862</v>
      </c>
      <c r="G269">
        <f t="shared" si="33"/>
        <v>16904602.049089383</v>
      </c>
      <c r="H269">
        <v>4000000</v>
      </c>
      <c r="I269">
        <v>0.39099999999999902</v>
      </c>
      <c r="J269">
        <f t="shared" si="39"/>
        <v>24071009.477960039</v>
      </c>
      <c r="K269">
        <f t="shared" si="34"/>
        <v>5764.4368198950187</v>
      </c>
      <c r="L269">
        <f t="shared" si="35"/>
        <v>14742.805165971951</v>
      </c>
      <c r="N269">
        <v>20000000000</v>
      </c>
      <c r="O269" s="2">
        <f t="shared" si="36"/>
        <v>0.5865135685326931</v>
      </c>
      <c r="P269" s="2">
        <f t="shared" si="37"/>
        <v>8.4523010245446915E-4</v>
      </c>
      <c r="Q269" s="2">
        <f t="shared" si="38"/>
        <v>1.4411092049737546E-3</v>
      </c>
    </row>
    <row r="270" spans="5:17" x14ac:dyDescent="0.15">
      <c r="E270" s="1">
        <v>43557</v>
      </c>
      <c r="F270">
        <f t="shared" si="32"/>
        <v>11754342380.131823</v>
      </c>
      <c r="G270">
        <f t="shared" si="33"/>
        <v>16919344.854255356</v>
      </c>
      <c r="H270">
        <v>4000000</v>
      </c>
      <c r="I270">
        <v>0.39099999999999902</v>
      </c>
      <c r="J270">
        <f t="shared" si="39"/>
        <v>24071009.477960039</v>
      </c>
      <c r="K270">
        <f t="shared" si="34"/>
        <v>5757.6491502761919</v>
      </c>
      <c r="L270">
        <f t="shared" si="35"/>
        <v>14725.445397125848</v>
      </c>
      <c r="N270">
        <v>20000000000</v>
      </c>
      <c r="O270" s="2">
        <f t="shared" si="36"/>
        <v>0.58771711900659118</v>
      </c>
      <c r="P270" s="2">
        <f t="shared" si="37"/>
        <v>8.4596724271276784E-4</v>
      </c>
      <c r="Q270" s="2">
        <f t="shared" si="38"/>
        <v>1.4394122875690482E-3</v>
      </c>
    </row>
    <row r="271" spans="5:17" x14ac:dyDescent="0.15">
      <c r="E271" s="1">
        <v>43558</v>
      </c>
      <c r="F271">
        <f t="shared" si="32"/>
        <v>11778413389.609783</v>
      </c>
      <c r="G271">
        <f t="shared" si="33"/>
        <v>16934070.299652483</v>
      </c>
      <c r="H271">
        <v>4000000</v>
      </c>
      <c r="I271">
        <v>0.39099999999999902</v>
      </c>
      <c r="J271">
        <f t="shared" si="39"/>
        <v>24071009.477960039</v>
      </c>
      <c r="K271">
        <f t="shared" si="34"/>
        <v>5750.8833285103456</v>
      </c>
      <c r="L271">
        <f t="shared" si="35"/>
        <v>14708.141505141586</v>
      </c>
      <c r="N271">
        <v>20000000000</v>
      </c>
      <c r="O271" s="2">
        <f t="shared" si="36"/>
        <v>0.58892066948048916</v>
      </c>
      <c r="P271" s="2">
        <f t="shared" si="37"/>
        <v>8.4670351498262412E-4</v>
      </c>
      <c r="Q271" s="2">
        <f t="shared" si="38"/>
        <v>1.4377208321275864E-3</v>
      </c>
    </row>
    <row r="272" spans="5:17" x14ac:dyDescent="0.15">
      <c r="E272" s="1">
        <v>43559</v>
      </c>
      <c r="F272">
        <f t="shared" si="32"/>
        <v>11802484399.087744</v>
      </c>
      <c r="G272">
        <f t="shared" si="33"/>
        <v>16948778.441157624</v>
      </c>
      <c r="H272">
        <v>4000000</v>
      </c>
      <c r="I272">
        <v>0.39099999999999902</v>
      </c>
      <c r="J272">
        <f t="shared" si="39"/>
        <v>24071009.477960039</v>
      </c>
      <c r="K272">
        <f t="shared" si="34"/>
        <v>5744.1392398595863</v>
      </c>
      <c r="L272">
        <f t="shared" si="35"/>
        <v>14690.893196571869</v>
      </c>
      <c r="N272">
        <v>20000000000</v>
      </c>
      <c r="O272" s="2">
        <f t="shared" si="36"/>
        <v>0.59012421995438724</v>
      </c>
      <c r="P272" s="2">
        <f t="shared" si="37"/>
        <v>8.4743892205788116E-4</v>
      </c>
      <c r="Q272" s="2">
        <f t="shared" si="38"/>
        <v>1.4360348099648965E-3</v>
      </c>
    </row>
    <row r="273" spans="5:17" x14ac:dyDescent="0.15">
      <c r="E273" s="1">
        <v>43560</v>
      </c>
      <c r="F273">
        <f t="shared" si="32"/>
        <v>11826555408.565704</v>
      </c>
      <c r="G273">
        <f t="shared" si="33"/>
        <v>16963469.334354196</v>
      </c>
      <c r="H273">
        <v>4000000</v>
      </c>
      <c r="I273">
        <v>0.39099999999999902</v>
      </c>
      <c r="J273">
        <f t="shared" si="39"/>
        <v>24071009.477960039</v>
      </c>
      <c r="K273">
        <f t="shared" si="34"/>
        <v>5737.4167704208921</v>
      </c>
      <c r="L273">
        <f t="shared" si="35"/>
        <v>14673.700180104621</v>
      </c>
      <c r="N273">
        <v>20000000000</v>
      </c>
      <c r="O273" s="2">
        <f t="shared" si="36"/>
        <v>0.59132777042828522</v>
      </c>
      <c r="P273" s="2">
        <f t="shared" si="37"/>
        <v>8.4817346671770975E-4</v>
      </c>
      <c r="Q273" s="2">
        <f t="shared" si="38"/>
        <v>1.4343541926052231E-3</v>
      </c>
    </row>
    <row r="274" spans="5:17" x14ac:dyDescent="0.15">
      <c r="E274" s="1">
        <v>43561</v>
      </c>
      <c r="F274">
        <f t="shared" si="32"/>
        <v>11850626418.043665</v>
      </c>
      <c r="G274">
        <f t="shared" si="33"/>
        <v>16978143.034534302</v>
      </c>
      <c r="H274">
        <v>4000000</v>
      </c>
      <c r="I274">
        <v>0.39099999999999902</v>
      </c>
      <c r="J274">
        <f t="shared" si="39"/>
        <v>24071009.477960039</v>
      </c>
      <c r="K274">
        <f t="shared" si="34"/>
        <v>5730.7158071183549</v>
      </c>
      <c r="L274">
        <f t="shared" si="35"/>
        <v>14656.562166543144</v>
      </c>
      <c r="N274">
        <v>20000000000</v>
      </c>
      <c r="O274" s="2">
        <f t="shared" si="36"/>
        <v>0.5925313209021833</v>
      </c>
      <c r="P274" s="2">
        <f t="shared" si="37"/>
        <v>8.4890715172671505E-4</v>
      </c>
      <c r="Q274" s="2">
        <f t="shared" si="38"/>
        <v>1.4326789517795889E-3</v>
      </c>
    </row>
    <row r="275" spans="5:17" x14ac:dyDescent="0.15">
      <c r="E275" s="1">
        <v>43562</v>
      </c>
      <c r="F275">
        <f t="shared" si="32"/>
        <v>11874697427.521626</v>
      </c>
      <c r="G275">
        <f t="shared" si="33"/>
        <v>16992799.596700843</v>
      </c>
      <c r="H275">
        <v>4000000</v>
      </c>
      <c r="I275">
        <v>0.39099999999999902</v>
      </c>
      <c r="J275">
        <f t="shared" si="39"/>
        <v>24071009.477960039</v>
      </c>
      <c r="K275">
        <f t="shared" si="34"/>
        <v>5724.0362376955045</v>
      </c>
      <c r="L275">
        <f t="shared" si="35"/>
        <v>14639.478868786493</v>
      </c>
      <c r="N275">
        <v>20000000000</v>
      </c>
      <c r="O275" s="2">
        <f t="shared" si="36"/>
        <v>0.59373487137608127</v>
      </c>
      <c r="P275" s="2">
        <f t="shared" si="37"/>
        <v>8.4963997983504222E-4</v>
      </c>
      <c r="Q275" s="2">
        <f t="shared" si="38"/>
        <v>1.4310090594238762E-3</v>
      </c>
    </row>
    <row r="276" spans="5:17" x14ac:dyDescent="0.15">
      <c r="E276" s="1">
        <v>43563</v>
      </c>
      <c r="F276">
        <f t="shared" si="32"/>
        <v>11898768436.999586</v>
      </c>
      <c r="G276">
        <f t="shared" si="33"/>
        <v>17007439.07556963</v>
      </c>
      <c r="H276">
        <v>4000000</v>
      </c>
      <c r="I276">
        <v>0.39099999999999902</v>
      </c>
      <c r="J276">
        <f t="shared" si="39"/>
        <v>24071009.477960039</v>
      </c>
      <c r="K276">
        <f t="shared" si="34"/>
        <v>5717.3779507077306</v>
      </c>
      <c r="L276">
        <f t="shared" si="35"/>
        <v>14622.45000181009</v>
      </c>
      <c r="N276">
        <v>20000000000</v>
      </c>
      <c r="O276" s="2">
        <f t="shared" si="36"/>
        <v>0.59493842184997936</v>
      </c>
      <c r="P276" s="2">
        <f t="shared" si="37"/>
        <v>8.5037195377848148E-4</v>
      </c>
      <c r="Q276" s="2">
        <f t="shared" si="38"/>
        <v>1.4293444876769326E-3</v>
      </c>
    </row>
    <row r="277" spans="5:17" x14ac:dyDescent="0.15">
      <c r="E277" s="1">
        <v>43564</v>
      </c>
      <c r="F277">
        <f t="shared" si="32"/>
        <v>11922839446.477547</v>
      </c>
      <c r="G277">
        <f t="shared" si="33"/>
        <v>17022061.525571439</v>
      </c>
      <c r="H277">
        <v>4000000</v>
      </c>
      <c r="I277">
        <v>0.39099999999999902</v>
      </c>
      <c r="J277">
        <f t="shared" si="39"/>
        <v>24071009.477960039</v>
      </c>
      <c r="K277">
        <f t="shared" si="34"/>
        <v>5710.74083551478</v>
      </c>
      <c r="L277">
        <f t="shared" si="35"/>
        <v>14605.475282646534</v>
      </c>
      <c r="N277">
        <v>20000000000</v>
      </c>
      <c r="O277" s="2">
        <f t="shared" si="36"/>
        <v>0.59614197232387733</v>
      </c>
      <c r="P277" s="2">
        <f t="shared" si="37"/>
        <v>8.5110307627857197E-4</v>
      </c>
      <c r="Q277" s="2">
        <f t="shared" si="38"/>
        <v>1.4276852088786949E-3</v>
      </c>
    </row>
    <row r="278" spans="5:17" x14ac:dyDescent="0.15">
      <c r="E278" s="1">
        <v>43565</v>
      </c>
      <c r="F278">
        <f t="shared" si="32"/>
        <v>11946910455.955507</v>
      </c>
      <c r="G278">
        <f t="shared" si="33"/>
        <v>17036667.000854086</v>
      </c>
      <c r="H278">
        <v>4000000</v>
      </c>
      <c r="I278">
        <v>0.39099999999999902</v>
      </c>
      <c r="J278">
        <f t="shared" si="39"/>
        <v>24071009.477960039</v>
      </c>
      <c r="K278">
        <f t="shared" si="34"/>
        <v>5704.124782273344</v>
      </c>
      <c r="L278">
        <f t="shared" si="35"/>
        <v>14588.554430366645</v>
      </c>
      <c r="N278">
        <v>20000000000</v>
      </c>
      <c r="O278" s="2">
        <f t="shared" si="36"/>
        <v>0.59734552279777542</v>
      </c>
      <c r="P278" s="2">
        <f t="shared" si="37"/>
        <v>8.5183335004270432E-4</v>
      </c>
      <c r="Q278" s="2">
        <f t="shared" si="38"/>
        <v>1.426031195568336E-3</v>
      </c>
    </row>
    <row r="279" spans="5:17" x14ac:dyDescent="0.15">
      <c r="E279" s="1">
        <v>43566</v>
      </c>
      <c r="F279">
        <f t="shared" si="32"/>
        <v>11970981465.433468</v>
      </c>
      <c r="G279">
        <f t="shared" si="33"/>
        <v>17051255.555284452</v>
      </c>
      <c r="H279">
        <v>4000000</v>
      </c>
      <c r="I279">
        <v>0.39099999999999902</v>
      </c>
      <c r="J279">
        <f t="shared" si="39"/>
        <v>24071009.477960039</v>
      </c>
      <c r="K279">
        <f t="shared" si="34"/>
        <v>5697.5296819297273</v>
      </c>
      <c r="L279">
        <f t="shared" si="35"/>
        <v>14571.687166060721</v>
      </c>
      <c r="N279">
        <v>20000000000</v>
      </c>
      <c r="O279" s="2">
        <f t="shared" si="36"/>
        <v>0.59854907327167339</v>
      </c>
      <c r="P279" s="2">
        <f t="shared" si="37"/>
        <v>8.5256277776422256E-4</v>
      </c>
      <c r="Q279" s="2">
        <f t="shared" si="38"/>
        <v>1.4243824204824317E-3</v>
      </c>
    </row>
    <row r="280" spans="5:17" x14ac:dyDescent="0.15">
      <c r="E280" s="1">
        <v>43567</v>
      </c>
      <c r="F280">
        <f t="shared" si="32"/>
        <v>11995052474.911428</v>
      </c>
      <c r="G280">
        <f t="shared" si="33"/>
        <v>17065827.242450513</v>
      </c>
      <c r="H280">
        <v>4000000</v>
      </c>
      <c r="I280">
        <v>0.39099999999999902</v>
      </c>
      <c r="J280">
        <f t="shared" si="39"/>
        <v>24071009.477960039</v>
      </c>
      <c r="K280">
        <f t="shared" si="34"/>
        <v>5690.9554262125985</v>
      </c>
      <c r="L280">
        <f t="shared" si="35"/>
        <v>14554.873212819981</v>
      </c>
      <c r="N280">
        <v>20000000000</v>
      </c>
      <c r="O280" s="2">
        <f t="shared" si="36"/>
        <v>0.59975262374557137</v>
      </c>
      <c r="P280" s="2">
        <f t="shared" si="37"/>
        <v>8.532913621225256E-4</v>
      </c>
      <c r="Q280" s="2">
        <f t="shared" si="38"/>
        <v>1.4227388565531496E-3</v>
      </c>
    </row>
    <row r="281" spans="5:17" x14ac:dyDescent="0.15">
      <c r="E281" s="1">
        <v>43568</v>
      </c>
      <c r="F281">
        <f t="shared" si="32"/>
        <v>12019123484.389389</v>
      </c>
      <c r="G281">
        <f t="shared" si="33"/>
        <v>17080382.115663335</v>
      </c>
      <c r="H281">
        <v>4000000</v>
      </c>
      <c r="I281">
        <v>0.39099999999999902</v>
      </c>
      <c r="J281">
        <f t="shared" si="39"/>
        <v>24071009.477960039</v>
      </c>
      <c r="K281">
        <f t="shared" si="34"/>
        <v>5684.4019076258201</v>
      </c>
      <c r="L281">
        <f t="shared" si="35"/>
        <v>14538.112295718247</v>
      </c>
      <c r="N281">
        <v>20000000000</v>
      </c>
      <c r="O281" s="2">
        <f t="shared" si="36"/>
        <v>0.60095617421946945</v>
      </c>
      <c r="P281" s="2">
        <f t="shared" si="37"/>
        <v>8.5401910578316676E-4</v>
      </c>
      <c r="Q281" s="2">
        <f t="shared" si="38"/>
        <v>1.4211004769064551E-3</v>
      </c>
    </row>
    <row r="282" spans="5:17" x14ac:dyDescent="0.15">
      <c r="E282" s="1">
        <v>43569</v>
      </c>
      <c r="F282">
        <f t="shared" si="32"/>
        <v>12043194493.86735</v>
      </c>
      <c r="G282">
        <f t="shared" si="33"/>
        <v>17094920.227959052</v>
      </c>
      <c r="H282">
        <v>4000000</v>
      </c>
      <c r="I282">
        <v>0.39099999999999902</v>
      </c>
      <c r="J282">
        <f t="shared" si="39"/>
        <v>24071009.477960039</v>
      </c>
      <c r="K282">
        <f t="shared" si="34"/>
        <v>5677.8690194413612</v>
      </c>
      <c r="L282">
        <f t="shared" si="35"/>
        <v>14521.404141793799</v>
      </c>
      <c r="N282">
        <v>20000000000</v>
      </c>
      <c r="O282" s="2">
        <f t="shared" si="36"/>
        <v>0.60215972469336743</v>
      </c>
      <c r="P282" s="2">
        <f t="shared" si="37"/>
        <v>8.5474601139795255E-4</v>
      </c>
      <c r="Q282" s="2">
        <f t="shared" si="38"/>
        <v>1.4194672548603403E-3</v>
      </c>
    </row>
    <row r="283" spans="5:17" x14ac:dyDescent="0.15">
      <c r="E283" s="1">
        <v>43570</v>
      </c>
      <c r="F283">
        <f t="shared" si="32"/>
        <v>12067265503.34531</v>
      </c>
      <c r="G283">
        <f t="shared" si="33"/>
        <v>17109441.632100847</v>
      </c>
      <c r="H283">
        <v>4000000</v>
      </c>
      <c r="I283">
        <v>0.39099999999999902</v>
      </c>
      <c r="J283">
        <f t="shared" si="39"/>
        <v>24071009.477960039</v>
      </c>
      <c r="K283">
        <f t="shared" si="34"/>
        <v>5671.3566556922888</v>
      </c>
      <c r="L283">
        <f t="shared" si="35"/>
        <v>14504.748480031465</v>
      </c>
      <c r="N283">
        <v>20000000000</v>
      </c>
      <c r="O283" s="2">
        <f t="shared" si="36"/>
        <v>0.60336327516726551</v>
      </c>
      <c r="P283" s="2">
        <f t="shared" si="37"/>
        <v>8.554720816050423E-4</v>
      </c>
      <c r="Q283" s="2">
        <f t="shared" si="38"/>
        <v>1.4178391639230723E-3</v>
      </c>
    </row>
    <row r="284" spans="5:17" x14ac:dyDescent="0.15">
      <c r="E284" s="1">
        <v>43571</v>
      </c>
      <c r="F284">
        <f t="shared" si="32"/>
        <v>12091336512.823271</v>
      </c>
      <c r="G284">
        <f t="shared" si="33"/>
        <v>17123946.38058088</v>
      </c>
      <c r="H284">
        <v>4000000</v>
      </c>
      <c r="I284">
        <v>0.39099999999999902</v>
      </c>
      <c r="J284">
        <f t="shared" si="39"/>
        <v>24071009.477960039</v>
      </c>
      <c r="K284">
        <f t="shared" si="34"/>
        <v>5664.8647111658356</v>
      </c>
      <c r="L284">
        <f t="shared" si="35"/>
        <v>14488.145041344884</v>
      </c>
      <c r="N284">
        <v>20000000000</v>
      </c>
      <c r="O284" s="2">
        <f t="shared" si="36"/>
        <v>0.60456682564116349</v>
      </c>
      <c r="P284" s="2">
        <f t="shared" si="37"/>
        <v>8.5619731902904402E-4</v>
      </c>
      <c r="Q284" s="2">
        <f t="shared" si="38"/>
        <v>1.4162161777914589E-3</v>
      </c>
    </row>
    <row r="285" spans="5:17" x14ac:dyDescent="0.15">
      <c r="E285" s="1">
        <v>43572</v>
      </c>
      <c r="F285">
        <f t="shared" si="32"/>
        <v>12115407522.301231</v>
      </c>
      <c r="G285">
        <f t="shared" si="33"/>
        <v>17138434.525622226</v>
      </c>
      <c r="H285">
        <v>4000000</v>
      </c>
      <c r="I285">
        <v>0.39099999999999902</v>
      </c>
      <c r="J285">
        <f t="shared" si="39"/>
        <v>24071009.477960039</v>
      </c>
      <c r="K285">
        <f t="shared" si="34"/>
        <v>5658.3930813965417</v>
      </c>
      <c r="L285">
        <f t="shared" si="35"/>
        <v>14471.593558558967</v>
      </c>
      <c r="N285">
        <v>20000000000</v>
      </c>
      <c r="O285" s="2">
        <f t="shared" si="36"/>
        <v>0.60577037611506157</v>
      </c>
      <c r="P285" s="2">
        <f t="shared" si="37"/>
        <v>8.5692172628111128E-4</v>
      </c>
      <c r="Q285" s="2">
        <f t="shared" si="38"/>
        <v>1.4145982703491354E-3</v>
      </c>
    </row>
    <row r="286" spans="5:17" x14ac:dyDescent="0.15">
      <c r="E286" s="1">
        <v>43573</v>
      </c>
      <c r="F286">
        <f t="shared" si="32"/>
        <v>12139478531.779192</v>
      </c>
      <c r="G286">
        <f t="shared" si="33"/>
        <v>17152906.119180784</v>
      </c>
      <c r="H286">
        <v>4000000</v>
      </c>
      <c r="I286">
        <v>0.39099999999999902</v>
      </c>
      <c r="J286">
        <f t="shared" si="39"/>
        <v>24071009.477960039</v>
      </c>
      <c r="K286">
        <f t="shared" si="34"/>
        <v>5651.9416626594784</v>
      </c>
      <c r="L286">
        <f t="shared" si="35"/>
        <v>14455.093766392565</v>
      </c>
      <c r="N286">
        <v>20000000000</v>
      </c>
      <c r="O286" s="2">
        <f t="shared" si="36"/>
        <v>0.60697392658895954</v>
      </c>
      <c r="P286" s="2">
        <f t="shared" si="37"/>
        <v>8.5764530595903922E-4</v>
      </c>
      <c r="Q286" s="2">
        <f t="shared" si="38"/>
        <v>1.4129854156648698E-3</v>
      </c>
    </row>
    <row r="287" spans="5:17" x14ac:dyDescent="0.15">
      <c r="E287" s="1">
        <v>43574</v>
      </c>
      <c r="F287">
        <f t="shared" si="32"/>
        <v>12163549541.257153</v>
      </c>
      <c r="G287">
        <f t="shared" si="33"/>
        <v>17167361.212947175</v>
      </c>
      <c r="H287">
        <v>4000000</v>
      </c>
      <c r="I287">
        <v>0.39099999999999902</v>
      </c>
      <c r="J287">
        <f t="shared" si="39"/>
        <v>24071009.477960039</v>
      </c>
      <c r="K287">
        <f t="shared" si="34"/>
        <v>5645.5103519635468</v>
      </c>
      <c r="L287">
        <f t="shared" si="35"/>
        <v>14438.645401441332</v>
      </c>
      <c r="N287">
        <v>20000000000</v>
      </c>
      <c r="O287" s="2">
        <f t="shared" si="36"/>
        <v>0.60817747706285763</v>
      </c>
      <c r="P287" s="2">
        <f t="shared" si="37"/>
        <v>8.5836806064735875E-4</v>
      </c>
      <c r="Q287" s="2">
        <f t="shared" si="38"/>
        <v>1.4113775879908866E-3</v>
      </c>
    </row>
    <row r="288" spans="5:17" x14ac:dyDescent="0.15">
      <c r="E288" s="1">
        <v>43575</v>
      </c>
      <c r="F288">
        <f t="shared" si="32"/>
        <v>12187620550.735113</v>
      </c>
      <c r="G288">
        <f t="shared" si="33"/>
        <v>17181799.858348615</v>
      </c>
      <c r="H288">
        <v>4000000</v>
      </c>
      <c r="I288">
        <v>0.39099999999999902</v>
      </c>
      <c r="J288">
        <f t="shared" si="39"/>
        <v>24071009.477960039</v>
      </c>
      <c r="K288">
        <f t="shared" si="34"/>
        <v>5639.0990470448378</v>
      </c>
      <c r="L288">
        <f t="shared" si="35"/>
        <v>14422.248202160747</v>
      </c>
      <c r="N288">
        <v>20000000000</v>
      </c>
      <c r="O288" s="2">
        <f t="shared" si="36"/>
        <v>0.6093810275367556</v>
      </c>
      <c r="P288" s="2">
        <f t="shared" si="37"/>
        <v>8.5908999291743073E-4</v>
      </c>
      <c r="Q288" s="2">
        <f t="shared" si="38"/>
        <v>1.4097747617612096E-3</v>
      </c>
    </row>
    <row r="289" spans="5:17" x14ac:dyDescent="0.15">
      <c r="E289" s="1">
        <v>43576</v>
      </c>
      <c r="F289">
        <f t="shared" si="32"/>
        <v>12211691560.213074</v>
      </c>
      <c r="G289">
        <f t="shared" si="33"/>
        <v>17196222.106550775</v>
      </c>
      <c r="H289">
        <v>4000000</v>
      </c>
      <c r="I289">
        <v>0.39099999999999902</v>
      </c>
      <c r="J289">
        <f t="shared" si="39"/>
        <v>24071009.477960039</v>
      </c>
      <c r="K289">
        <f t="shared" si="34"/>
        <v>5632.7076463600852</v>
      </c>
      <c r="L289">
        <f t="shared" si="35"/>
        <v>14405.901908849359</v>
      </c>
      <c r="N289">
        <v>20000000000</v>
      </c>
      <c r="O289" s="2">
        <f t="shared" si="36"/>
        <v>0.61058457801065369</v>
      </c>
      <c r="P289" s="2">
        <f t="shared" si="37"/>
        <v>8.5981110532753872E-4</v>
      </c>
      <c r="Q289" s="2">
        <f t="shared" si="38"/>
        <v>1.4081769115900213E-3</v>
      </c>
    </row>
    <row r="290" spans="5:17" x14ac:dyDescent="0.15">
      <c r="E290" s="1">
        <v>43577</v>
      </c>
      <c r="F290">
        <f t="shared" si="32"/>
        <v>12235762569.691034</v>
      </c>
      <c r="G290">
        <f t="shared" si="33"/>
        <v>17210628.008459624</v>
      </c>
      <c r="H290">
        <v>4000000</v>
      </c>
      <c r="I290">
        <v>0.39099999999999902</v>
      </c>
      <c r="J290">
        <f t="shared" si="39"/>
        <v>24071009.477960039</v>
      </c>
      <c r="K290">
        <f t="shared" si="34"/>
        <v>5626.3360490801706</v>
      </c>
      <c r="L290">
        <f t="shared" si="35"/>
        <v>14389.606263632186</v>
      </c>
      <c r="N290">
        <v>20000000000</v>
      </c>
      <c r="O290" s="2">
        <f t="shared" si="36"/>
        <v>0.61178812848455166</v>
      </c>
      <c r="P290" s="2">
        <f t="shared" si="37"/>
        <v>8.6053140042298122E-4</v>
      </c>
      <c r="Q290" s="2">
        <f t="shared" si="38"/>
        <v>1.4065840122700428E-3</v>
      </c>
    </row>
    <row r="291" spans="5:17" x14ac:dyDescent="0.15">
      <c r="E291" s="1">
        <v>43578</v>
      </c>
      <c r="F291">
        <f t="shared" si="32"/>
        <v>12259833579.168995</v>
      </c>
      <c r="G291">
        <f t="shared" si="33"/>
        <v>17225017.614723258</v>
      </c>
      <c r="H291">
        <v>4000000</v>
      </c>
      <c r="I291">
        <v>0.39099999999999902</v>
      </c>
      <c r="J291">
        <f t="shared" si="39"/>
        <v>24071009.477960039</v>
      </c>
      <c r="K291">
        <f t="shared" si="34"/>
        <v>5619.9841550837155</v>
      </c>
      <c r="L291">
        <f t="shared" si="35"/>
        <v>14373.361010444321</v>
      </c>
      <c r="N291">
        <v>20000000000</v>
      </c>
      <c r="O291" s="2">
        <f t="shared" si="36"/>
        <v>0.61299167895844975</v>
      </c>
      <c r="P291" s="2">
        <f t="shared" si="37"/>
        <v>8.6125088073616286E-4</v>
      </c>
      <c r="Q291" s="2">
        <f t="shared" si="38"/>
        <v>1.4049960387709289E-3</v>
      </c>
    </row>
    <row r="292" spans="5:17" x14ac:dyDescent="0.15">
      <c r="E292" s="1">
        <v>43579</v>
      </c>
      <c r="F292">
        <f t="shared" si="32"/>
        <v>12283904588.646955</v>
      </c>
      <c r="G292">
        <f t="shared" si="33"/>
        <v>17239390.975733701</v>
      </c>
      <c r="H292">
        <v>4000000</v>
      </c>
      <c r="I292">
        <v>0.39099999999999902</v>
      </c>
      <c r="J292">
        <f t="shared" si="39"/>
        <v>24071009.477960039</v>
      </c>
      <c r="K292">
        <f t="shared" si="34"/>
        <v>5613.6518649507298</v>
      </c>
      <c r="L292">
        <f t="shared" si="35"/>
        <v>14357.16589501469</v>
      </c>
      <c r="N292">
        <v>20000000000</v>
      </c>
      <c r="O292" s="2">
        <f t="shared" si="36"/>
        <v>0.61419522943234772</v>
      </c>
      <c r="P292" s="2">
        <f t="shared" si="37"/>
        <v>8.6196954878668501E-4</v>
      </c>
      <c r="Q292" s="2">
        <f t="shared" si="38"/>
        <v>1.4034129662376825E-3</v>
      </c>
    </row>
    <row r="293" spans="5:17" x14ac:dyDescent="0.15">
      <c r="E293" s="1">
        <v>43580</v>
      </c>
      <c r="F293">
        <f t="shared" si="32"/>
        <v>12307975598.124916</v>
      </c>
      <c r="G293">
        <f t="shared" si="33"/>
        <v>17253748.141628716</v>
      </c>
      <c r="H293">
        <v>4000000</v>
      </c>
      <c r="I293">
        <v>0.39099999999999902</v>
      </c>
      <c r="J293">
        <f t="shared" si="39"/>
        <v>24071009.477960039</v>
      </c>
      <c r="K293">
        <f t="shared" si="34"/>
        <v>5607.3390799563413</v>
      </c>
      <c r="L293">
        <f t="shared" si="35"/>
        <v>14341.020664850013</v>
      </c>
      <c r="N293">
        <v>20000000000</v>
      </c>
      <c r="O293" s="2">
        <f t="shared" si="36"/>
        <v>0.61539877990624581</v>
      </c>
      <c r="P293" s="2">
        <f t="shared" si="37"/>
        <v>8.6268740708143584E-4</v>
      </c>
      <c r="Q293" s="2">
        <f t="shared" si="38"/>
        <v>1.4018347699890853E-3</v>
      </c>
    </row>
    <row r="294" spans="5:17" x14ac:dyDescent="0.15">
      <c r="E294" s="1">
        <v>43581</v>
      </c>
      <c r="F294">
        <f t="shared" si="32"/>
        <v>12332046607.602877</v>
      </c>
      <c r="G294">
        <f t="shared" si="33"/>
        <v>17268089.162293565</v>
      </c>
      <c r="H294">
        <v>4000000</v>
      </c>
      <c r="I294">
        <v>0.39099999999999902</v>
      </c>
      <c r="J294">
        <f t="shared" si="39"/>
        <v>24071009.477960039</v>
      </c>
      <c r="K294">
        <f t="shared" si="34"/>
        <v>5601.0457020645863</v>
      </c>
      <c r="L294">
        <f t="shared" si="35"/>
        <v>14324.925069218927</v>
      </c>
      <c r="N294">
        <v>20000000000</v>
      </c>
      <c r="O294" s="2">
        <f t="shared" si="36"/>
        <v>0.61660233038014378</v>
      </c>
      <c r="P294" s="2">
        <f t="shared" si="37"/>
        <v>8.6340445811467826E-4</v>
      </c>
      <c r="Q294" s="2">
        <f t="shared" si="38"/>
        <v>1.4002614255161467E-3</v>
      </c>
    </row>
    <row r="295" spans="5:17" x14ac:dyDescent="0.15">
      <c r="E295" s="1">
        <v>43582</v>
      </c>
      <c r="F295">
        <f t="shared" si="32"/>
        <v>12356117617.080837</v>
      </c>
      <c r="G295">
        <f t="shared" si="33"/>
        <v>17282414.087362785</v>
      </c>
      <c r="H295">
        <v>4000000</v>
      </c>
      <c r="I295">
        <v>0.39099999999999902</v>
      </c>
      <c r="J295">
        <f t="shared" si="39"/>
        <v>24071009.477960039</v>
      </c>
      <c r="K295">
        <f t="shared" si="34"/>
        <v>5594.7716339222734</v>
      </c>
      <c r="L295">
        <f t="shared" si="35"/>
        <v>14308.878859136285</v>
      </c>
      <c r="N295">
        <v>20000000000</v>
      </c>
      <c r="O295" s="2">
        <f t="shared" si="36"/>
        <v>0.61780588085404187</v>
      </c>
      <c r="P295" s="2">
        <f t="shared" si="37"/>
        <v>8.6412070436813924E-4</v>
      </c>
      <c r="Q295" s="2">
        <f t="shared" si="38"/>
        <v>1.3986929084805683E-3</v>
      </c>
    </row>
    <row r="296" spans="5:17" x14ac:dyDescent="0.15">
      <c r="E296" s="1">
        <v>43583</v>
      </c>
      <c r="F296">
        <f t="shared" ref="F296:F359" si="40">F295+J295</f>
        <v>12380188626.558798</v>
      </c>
      <c r="G296">
        <f t="shared" ref="G296:G359" si="41">G295+L295</f>
        <v>17296722.966221921</v>
      </c>
      <c r="H296">
        <v>4000000</v>
      </c>
      <c r="I296">
        <v>0.39099999999999902</v>
      </c>
      <c r="J296">
        <f t="shared" si="39"/>
        <v>24071009.477960039</v>
      </c>
      <c r="K296">
        <f t="shared" ref="K296:K359" si="42">H296*G296/F296</f>
        <v>5588.5167788529006</v>
      </c>
      <c r="L296">
        <f t="shared" ref="L296:L359" si="43">K296/I296</f>
        <v>14292.881787347607</v>
      </c>
      <c r="N296">
        <v>20000000000</v>
      </c>
      <c r="O296" s="2">
        <f t="shared" ref="O296:O359" si="44">F296/N296</f>
        <v>0.61900943132793984</v>
      </c>
      <c r="P296" s="2">
        <f t="shared" ref="P296:P359" si="45">G296/N296</f>
        <v>8.6483614831109606E-4</v>
      </c>
      <c r="Q296" s="2">
        <f t="shared" ref="Q296:Q359" si="46">G296/F296</f>
        <v>1.3971291947132251E-3</v>
      </c>
    </row>
    <row r="297" spans="5:17" x14ac:dyDescent="0.15">
      <c r="E297" s="1">
        <v>43584</v>
      </c>
      <c r="F297">
        <f t="shared" si="40"/>
        <v>12404259636.036758</v>
      </c>
      <c r="G297">
        <f t="shared" si="41"/>
        <v>17311015.84800927</v>
      </c>
      <c r="H297">
        <v>4000000</v>
      </c>
      <c r="I297">
        <v>0.39099999999999902</v>
      </c>
      <c r="J297">
        <f t="shared" si="39"/>
        <v>24071009.477960039</v>
      </c>
      <c r="K297">
        <f t="shared" si="42"/>
        <v>5582.2810408506575</v>
      </c>
      <c r="L297">
        <f t="shared" si="43"/>
        <v>14276.933608313739</v>
      </c>
      <c r="N297">
        <v>20000000000</v>
      </c>
      <c r="O297" s="2">
        <f t="shared" si="44"/>
        <v>0.62021298180183793</v>
      </c>
      <c r="P297" s="2">
        <f t="shared" si="45"/>
        <v>8.6555079240046347E-4</v>
      </c>
      <c r="Q297" s="2">
        <f t="shared" si="46"/>
        <v>1.3955702602126644E-3</v>
      </c>
    </row>
    <row r="298" spans="5:17" x14ac:dyDescent="0.15">
      <c r="E298" s="1">
        <v>43585</v>
      </c>
      <c r="F298">
        <f t="shared" si="40"/>
        <v>12428330645.514719</v>
      </c>
      <c r="G298">
        <f t="shared" si="41"/>
        <v>17325292.781617582</v>
      </c>
      <c r="H298">
        <v>4000000</v>
      </c>
      <c r="I298">
        <v>0.39099999999999902</v>
      </c>
      <c r="J298">
        <f t="shared" si="39"/>
        <v>24071009.477960039</v>
      </c>
      <c r="K298">
        <f t="shared" si="42"/>
        <v>5576.0643245744786</v>
      </c>
      <c r="L298">
        <f t="shared" si="43"/>
        <v>14261.034078195633</v>
      </c>
      <c r="N298">
        <v>20000000000</v>
      </c>
      <c r="O298" s="2">
        <f t="shared" si="44"/>
        <v>0.6214165322757359</v>
      </c>
      <c r="P298" s="2">
        <f t="shared" si="45"/>
        <v>8.6626463908087909E-4</v>
      </c>
      <c r="Q298" s="2">
        <f t="shared" si="46"/>
        <v>1.3940160811436197E-3</v>
      </c>
    </row>
    <row r="299" spans="5:17" x14ac:dyDescent="0.15">
      <c r="E299" s="1">
        <v>43586</v>
      </c>
      <c r="F299">
        <f t="shared" si="40"/>
        <v>12452401654.99268</v>
      </c>
      <c r="G299">
        <f t="shared" si="41"/>
        <v>17339553.815695778</v>
      </c>
      <c r="H299">
        <v>4000000</v>
      </c>
      <c r="I299">
        <v>0.39099999999999902</v>
      </c>
      <c r="J299">
        <f t="shared" si="39"/>
        <v>24071009.477960039</v>
      </c>
      <c r="K299">
        <f t="shared" si="42"/>
        <v>5569.8665353421648</v>
      </c>
      <c r="L299">
        <f t="shared" si="43"/>
        <v>14245.182954839333</v>
      </c>
      <c r="N299">
        <v>20000000000</v>
      </c>
      <c r="O299" s="2">
        <f t="shared" si="44"/>
        <v>0.62262008274963399</v>
      </c>
      <c r="P299" s="2">
        <f t="shared" si="45"/>
        <v>8.6697769078478886E-4</v>
      </c>
      <c r="Q299" s="2">
        <f t="shared" si="46"/>
        <v>1.3924666338355411E-3</v>
      </c>
    </row>
    <row r="300" spans="5:17" x14ac:dyDescent="0.15">
      <c r="E300" s="1">
        <v>43587</v>
      </c>
      <c r="F300">
        <f t="shared" si="40"/>
        <v>12476472664.47064</v>
      </c>
      <c r="G300">
        <f t="shared" si="41"/>
        <v>17353798.998650618</v>
      </c>
      <c r="H300">
        <v>4000000</v>
      </c>
      <c r="I300">
        <v>0.39099999999999902</v>
      </c>
      <c r="J300">
        <f t="shared" si="39"/>
        <v>24071009.477960039</v>
      </c>
      <c r="K300">
        <f t="shared" si="42"/>
        <v>5563.6875791245648</v>
      </c>
      <c r="L300">
        <f t="shared" si="43"/>
        <v>14229.379997761071</v>
      </c>
      <c r="N300">
        <v>20000000000</v>
      </c>
      <c r="O300" s="2">
        <f t="shared" si="44"/>
        <v>0.62382363322353196</v>
      </c>
      <c r="P300" s="2">
        <f t="shared" si="45"/>
        <v>8.676899499325309E-4</v>
      </c>
      <c r="Q300" s="2">
        <f t="shared" si="46"/>
        <v>1.3909218947811414E-3</v>
      </c>
    </row>
    <row r="301" spans="5:17" x14ac:dyDescent="0.15">
      <c r="E301" s="1">
        <v>43588</v>
      </c>
      <c r="F301">
        <f t="shared" si="40"/>
        <v>12500543673.948601</v>
      </c>
      <c r="G301">
        <f t="shared" si="41"/>
        <v>17368028.378648378</v>
      </c>
      <c r="H301">
        <v>4000000</v>
      </c>
      <c r="I301">
        <v>0.39099999999999902</v>
      </c>
      <c r="J301">
        <f t="shared" si="39"/>
        <v>24071009.477960039</v>
      </c>
      <c r="K301">
        <f t="shared" si="42"/>
        <v>5557.5273625398295</v>
      </c>
      <c r="L301">
        <f t="shared" si="43"/>
        <v>14213.624968132592</v>
      </c>
      <c r="N301">
        <v>20000000000</v>
      </c>
      <c r="O301" s="2">
        <f t="shared" si="44"/>
        <v>0.62502718369743004</v>
      </c>
      <c r="P301" s="2">
        <f t="shared" si="45"/>
        <v>8.684014189324189E-4</v>
      </c>
      <c r="Q301" s="2">
        <f t="shared" si="46"/>
        <v>1.3893818406349573E-3</v>
      </c>
    </row>
    <row r="302" spans="5:17" x14ac:dyDescent="0.15">
      <c r="E302" s="1">
        <v>43589</v>
      </c>
      <c r="F302">
        <f t="shared" si="40"/>
        <v>12524614683.426561</v>
      </c>
      <c r="G302">
        <f t="shared" si="41"/>
        <v>17382242.003616512</v>
      </c>
      <c r="H302">
        <v>4000000</v>
      </c>
      <c r="I302">
        <v>0.39099999999999902</v>
      </c>
      <c r="J302">
        <f t="shared" si="39"/>
        <v>24071009.477960039</v>
      </c>
      <c r="K302">
        <f t="shared" si="42"/>
        <v>5551.3857928477109</v>
      </c>
      <c r="L302">
        <f t="shared" si="43"/>
        <v>14197.91762876656</v>
      </c>
      <c r="N302">
        <v>20000000000</v>
      </c>
      <c r="O302" s="2">
        <f t="shared" si="44"/>
        <v>0.62623073417132802</v>
      </c>
      <c r="P302" s="2">
        <f t="shared" si="45"/>
        <v>8.6911210018082556E-4</v>
      </c>
      <c r="Q302" s="2">
        <f t="shared" si="46"/>
        <v>1.3878464482119277E-3</v>
      </c>
    </row>
    <row r="303" spans="5:17" x14ac:dyDescent="0.15">
      <c r="E303" s="1">
        <v>43590</v>
      </c>
      <c r="F303">
        <f t="shared" si="40"/>
        <v>12548685692.904522</v>
      </c>
      <c r="G303">
        <f t="shared" si="41"/>
        <v>17396439.921245277</v>
      </c>
      <c r="H303">
        <v>4000000</v>
      </c>
      <c r="I303">
        <v>0.39099999999999902</v>
      </c>
      <c r="J303">
        <f t="shared" si="39"/>
        <v>24071009.477960039</v>
      </c>
      <c r="K303">
        <f t="shared" si="42"/>
        <v>5545.2627779439399</v>
      </c>
      <c r="L303">
        <f t="shared" si="43"/>
        <v>14182.257744102184</v>
      </c>
      <c r="N303">
        <v>20000000000</v>
      </c>
      <c r="O303" s="2">
        <f t="shared" si="44"/>
        <v>0.6274342846452261</v>
      </c>
      <c r="P303" s="2">
        <f t="shared" si="45"/>
        <v>8.6982199606226382E-4</v>
      </c>
      <c r="Q303" s="2">
        <f t="shared" si="46"/>
        <v>1.3863156944859852E-3</v>
      </c>
    </row>
    <row r="304" spans="5:17" x14ac:dyDescent="0.15">
      <c r="E304" s="1">
        <v>43591</v>
      </c>
      <c r="F304">
        <f t="shared" si="40"/>
        <v>12572756702.382483</v>
      </c>
      <c r="G304">
        <f t="shared" si="41"/>
        <v>17410622.178989381</v>
      </c>
      <c r="H304">
        <v>4000000</v>
      </c>
      <c r="I304">
        <v>0.39099999999999902</v>
      </c>
      <c r="J304">
        <f t="shared" si="39"/>
        <v>24071009.477960039</v>
      </c>
      <c r="K304">
        <f t="shared" si="42"/>
        <v>5539.1582263546525</v>
      </c>
      <c r="L304">
        <f t="shared" si="43"/>
        <v>14166.645080190963</v>
      </c>
      <c r="N304">
        <v>20000000000</v>
      </c>
      <c r="O304" s="2">
        <f t="shared" si="44"/>
        <v>0.62863783511912408</v>
      </c>
      <c r="P304" s="2">
        <f t="shared" si="45"/>
        <v>8.7053110894946904E-4</v>
      </c>
      <c r="Q304" s="2">
        <f t="shared" si="46"/>
        <v>1.3847895565886632E-3</v>
      </c>
    </row>
    <row r="305" spans="5:17" x14ac:dyDescent="0.15">
      <c r="E305" s="1">
        <v>43592</v>
      </c>
      <c r="F305">
        <f t="shared" si="40"/>
        <v>12596827711.860443</v>
      </c>
      <c r="G305">
        <f t="shared" si="41"/>
        <v>17424788.824069571</v>
      </c>
      <c r="H305">
        <v>4000000</v>
      </c>
      <c r="I305">
        <v>0.39099999999999902</v>
      </c>
      <c r="J305">
        <f t="shared" si="39"/>
        <v>24071009.477960039</v>
      </c>
      <c r="K305">
        <f t="shared" si="42"/>
        <v>5533.0720472308749</v>
      </c>
      <c r="L305">
        <f t="shared" si="43"/>
        <v>14151.079404682579</v>
      </c>
      <c r="N305">
        <v>20000000000</v>
      </c>
      <c r="O305" s="2">
        <f t="shared" si="44"/>
        <v>0.62984138559302216</v>
      </c>
      <c r="P305" s="2">
        <f t="shared" si="45"/>
        <v>8.7123944120347859E-4</v>
      </c>
      <c r="Q305" s="2">
        <f t="shared" si="46"/>
        <v>1.3832680118077189E-3</v>
      </c>
    </row>
    <row r="306" spans="5:17" x14ac:dyDescent="0.15">
      <c r="E306" s="1">
        <v>43593</v>
      </c>
      <c r="F306">
        <f t="shared" si="40"/>
        <v>12620898721.338404</v>
      </c>
      <c r="G306">
        <f t="shared" si="41"/>
        <v>17438939.903474253</v>
      </c>
      <c r="H306">
        <v>4000000</v>
      </c>
      <c r="I306">
        <v>0.39099999999999902</v>
      </c>
      <c r="J306">
        <f t="shared" si="39"/>
        <v>24071009.477960039</v>
      </c>
      <c r="K306">
        <f t="shared" si="42"/>
        <v>5527.0041503430784</v>
      </c>
      <c r="L306">
        <f t="shared" si="43"/>
        <v>14135.560486810979</v>
      </c>
      <c r="N306">
        <v>20000000000</v>
      </c>
      <c r="O306" s="2">
        <f t="shared" si="44"/>
        <v>0.63104493606692014</v>
      </c>
      <c r="P306" s="2">
        <f t="shared" si="45"/>
        <v>8.719469951737126E-4</v>
      </c>
      <c r="Q306" s="2">
        <f t="shared" si="46"/>
        <v>1.3817510375857696E-3</v>
      </c>
    </row>
    <row r="307" spans="5:17" x14ac:dyDescent="0.15">
      <c r="E307" s="1">
        <v>43594</v>
      </c>
      <c r="F307">
        <f t="shared" si="40"/>
        <v>12644969730.816364</v>
      </c>
      <c r="G307">
        <f t="shared" si="41"/>
        <v>17453075.463961065</v>
      </c>
      <c r="H307">
        <v>4000000</v>
      </c>
      <c r="I307">
        <v>0.39099999999999902</v>
      </c>
      <c r="J307">
        <f t="shared" si="39"/>
        <v>24071009.477960039</v>
      </c>
      <c r="K307">
        <f t="shared" si="42"/>
        <v>5520.9544460757797</v>
      </c>
      <c r="L307">
        <f t="shared" si="43"/>
        <v>14120.088097380547</v>
      </c>
      <c r="N307">
        <v>20000000000</v>
      </c>
      <c r="O307" s="2">
        <f t="shared" si="44"/>
        <v>0.63224848654081822</v>
      </c>
      <c r="P307" s="2">
        <f t="shared" si="45"/>
        <v>8.7265377319805325E-4</v>
      </c>
      <c r="Q307" s="2">
        <f t="shared" si="46"/>
        <v>1.3802386115189449E-3</v>
      </c>
    </row>
    <row r="308" spans="5:17" x14ac:dyDescent="0.15">
      <c r="E308" s="1">
        <v>43595</v>
      </c>
      <c r="F308">
        <f t="shared" si="40"/>
        <v>12669040740.294325</v>
      </c>
      <c r="G308">
        <f t="shared" si="41"/>
        <v>17467195.552058447</v>
      </c>
      <c r="H308">
        <v>4000000</v>
      </c>
      <c r="I308">
        <v>0.39099999999999902</v>
      </c>
      <c r="J308">
        <f t="shared" si="39"/>
        <v>24071009.477960039</v>
      </c>
      <c r="K308">
        <f t="shared" si="42"/>
        <v>5514.922845422203</v>
      </c>
      <c r="L308">
        <f t="shared" si="43"/>
        <v>14104.662008752473</v>
      </c>
      <c r="N308">
        <v>20000000000</v>
      </c>
      <c r="O308" s="2">
        <f t="shared" si="44"/>
        <v>0.6334520370147162</v>
      </c>
      <c r="P308" s="2">
        <f t="shared" si="45"/>
        <v>8.7335977760292236E-4</v>
      </c>
      <c r="Q308" s="2">
        <f t="shared" si="46"/>
        <v>1.3787307113555507E-3</v>
      </c>
    </row>
    <row r="309" spans="5:17" x14ac:dyDescent="0.15">
      <c r="E309" s="1">
        <v>43596</v>
      </c>
      <c r="F309">
        <f t="shared" si="40"/>
        <v>12693111749.772285</v>
      </c>
      <c r="G309">
        <f t="shared" si="41"/>
        <v>17481300.214067198</v>
      </c>
      <c r="H309">
        <v>4000000</v>
      </c>
      <c r="I309">
        <v>0.39099999999999902</v>
      </c>
      <c r="J309">
        <f t="shared" si="39"/>
        <v>24071009.477960039</v>
      </c>
      <c r="K309">
        <f t="shared" si="42"/>
        <v>5508.9092599790001</v>
      </c>
      <c r="L309">
        <f t="shared" si="43"/>
        <v>14089.281994831237</v>
      </c>
      <c r="N309">
        <v>20000000000</v>
      </c>
      <c r="O309" s="2">
        <f t="shared" si="44"/>
        <v>0.63465558748861428</v>
      </c>
      <c r="P309" s="2">
        <f t="shared" si="45"/>
        <v>8.740650107033599E-4</v>
      </c>
      <c r="Q309" s="2">
        <f t="shared" si="46"/>
        <v>1.3772273149947501E-3</v>
      </c>
    </row>
    <row r="310" spans="5:17" x14ac:dyDescent="0.15">
      <c r="E310" s="1">
        <v>43597</v>
      </c>
      <c r="F310">
        <f t="shared" si="40"/>
        <v>12717182759.250246</v>
      </c>
      <c r="G310">
        <f t="shared" si="41"/>
        <v>17495389.496062029</v>
      </c>
      <c r="H310">
        <v>4000000</v>
      </c>
      <c r="I310">
        <v>0.39099999999999902</v>
      </c>
      <c r="J310">
        <f t="shared" si="39"/>
        <v>24071009.477960039</v>
      </c>
      <c r="K310">
        <f t="shared" si="42"/>
        <v>5502.913601941028</v>
      </c>
      <c r="L310">
        <f t="shared" si="43"/>
        <v>14073.947831051259</v>
      </c>
      <c r="N310">
        <v>20000000000</v>
      </c>
      <c r="O310" s="2">
        <f t="shared" si="44"/>
        <v>0.63585913796251226</v>
      </c>
      <c r="P310" s="2">
        <f t="shared" si="45"/>
        <v>8.7476947480310142E-4</v>
      </c>
      <c r="Q310" s="2">
        <f t="shared" si="46"/>
        <v>1.375728400485257E-3</v>
      </c>
    </row>
    <row r="311" spans="5:17" x14ac:dyDescent="0.15">
      <c r="E311" s="1">
        <v>43598</v>
      </c>
      <c r="F311">
        <f t="shared" si="40"/>
        <v>12741253768.728207</v>
      </c>
      <c r="G311">
        <f t="shared" si="41"/>
        <v>17509463.443893079</v>
      </c>
      <c r="H311">
        <v>4000000</v>
      </c>
      <c r="I311">
        <v>0.39099999999999902</v>
      </c>
      <c r="J311">
        <f t="shared" si="39"/>
        <v>24071009.477960039</v>
      </c>
      <c r="K311">
        <f t="shared" si="42"/>
        <v>5496.9357840961738</v>
      </c>
      <c r="L311">
        <f t="shared" si="43"/>
        <v>14058.659294363651</v>
      </c>
      <c r="N311">
        <v>20000000000</v>
      </c>
      <c r="O311" s="2">
        <f t="shared" si="44"/>
        <v>0.63706268843641034</v>
      </c>
      <c r="P311" s="2">
        <f t="shared" si="45"/>
        <v>8.7547317219465392E-4</v>
      </c>
      <c r="Q311" s="2">
        <f t="shared" si="46"/>
        <v>1.3742339460240435E-3</v>
      </c>
    </row>
    <row r="312" spans="5:17" x14ac:dyDescent="0.15">
      <c r="E312" s="1">
        <v>43599</v>
      </c>
      <c r="F312">
        <f t="shared" si="40"/>
        <v>12765324778.206167</v>
      </c>
      <c r="G312">
        <f t="shared" si="41"/>
        <v>17523522.103187442</v>
      </c>
      <c r="H312">
        <v>4000000</v>
      </c>
      <c r="I312">
        <v>0.39099999999999902</v>
      </c>
      <c r="J312">
        <f t="shared" si="39"/>
        <v>24071009.477960039</v>
      </c>
      <c r="K312">
        <f t="shared" si="42"/>
        <v>5490.9757198202406</v>
      </c>
      <c r="L312">
        <f t="shared" si="43"/>
        <v>14043.416163223157</v>
      </c>
      <c r="N312">
        <v>20000000000</v>
      </c>
      <c r="O312" s="2">
        <f t="shared" si="44"/>
        <v>0.63826623891030831</v>
      </c>
      <c r="P312" s="2">
        <f t="shared" si="45"/>
        <v>8.7617610515937209E-4</v>
      </c>
      <c r="Q312" s="2">
        <f t="shared" si="46"/>
        <v>1.3727439299550603E-3</v>
      </c>
    </row>
    <row r="313" spans="5:17" x14ac:dyDescent="0.15">
      <c r="E313" s="1">
        <v>43600</v>
      </c>
      <c r="F313">
        <f t="shared" si="40"/>
        <v>12789395787.684128</v>
      </c>
      <c r="G313">
        <f t="shared" si="41"/>
        <v>17537565.519350667</v>
      </c>
      <c r="H313">
        <v>4000000</v>
      </c>
      <c r="I313">
        <v>0.39099999999999902</v>
      </c>
      <c r="J313">
        <f t="shared" si="39"/>
        <v>24071009.477960039</v>
      </c>
      <c r="K313">
        <f t="shared" si="42"/>
        <v>5485.033323071887</v>
      </c>
      <c r="L313">
        <f t="shared" si="43"/>
        <v>14028.218217575193</v>
      </c>
      <c r="N313">
        <v>20000000000</v>
      </c>
      <c r="O313" s="2">
        <f t="shared" si="44"/>
        <v>0.6394697893842064</v>
      </c>
      <c r="P313" s="2">
        <f t="shared" si="45"/>
        <v>8.7687827596753332E-4</v>
      </c>
      <c r="Q313" s="2">
        <f t="shared" si="46"/>
        <v>1.3712583307679718E-3</v>
      </c>
    </row>
    <row r="314" spans="5:17" x14ac:dyDescent="0.15">
      <c r="E314" s="1">
        <v>43601</v>
      </c>
      <c r="F314">
        <f t="shared" si="40"/>
        <v>12813466797.162088</v>
      </c>
      <c r="G314">
        <f t="shared" si="41"/>
        <v>17551593.737568241</v>
      </c>
      <c r="H314">
        <v>4000000</v>
      </c>
      <c r="I314">
        <v>0.39099999999999902</v>
      </c>
      <c r="J314">
        <f t="shared" si="39"/>
        <v>24071009.477960039</v>
      </c>
      <c r="K314">
        <f t="shared" si="42"/>
        <v>5479.1085083876123</v>
      </c>
      <c r="L314">
        <f t="shared" si="43"/>
        <v>14013.065238843034</v>
      </c>
      <c r="N314">
        <v>20000000000</v>
      </c>
      <c r="O314" s="2">
        <f t="shared" si="44"/>
        <v>0.64067333985810437</v>
      </c>
      <c r="P314" s="2">
        <f t="shared" si="45"/>
        <v>8.7757968687841208E-4</v>
      </c>
      <c r="Q314" s="2">
        <f t="shared" si="46"/>
        <v>1.3697771270969031E-3</v>
      </c>
    </row>
    <row r="315" spans="5:17" x14ac:dyDescent="0.15">
      <c r="E315" s="1">
        <v>43602</v>
      </c>
      <c r="F315">
        <f t="shared" si="40"/>
        <v>12837537806.640049</v>
      </c>
      <c r="G315">
        <f t="shared" si="41"/>
        <v>17565606.802807085</v>
      </c>
      <c r="H315">
        <v>4000000</v>
      </c>
      <c r="I315">
        <v>0.39099999999999902</v>
      </c>
      <c r="J315">
        <f t="shared" si="39"/>
        <v>24071009.477960039</v>
      </c>
      <c r="K315">
        <f t="shared" si="42"/>
        <v>5473.2011908768063</v>
      </c>
      <c r="L315">
        <f t="shared" si="43"/>
        <v>13997.957009915141</v>
      </c>
      <c r="N315">
        <v>20000000000</v>
      </c>
      <c r="O315" s="2">
        <f t="shared" si="44"/>
        <v>0.64187689033200246</v>
      </c>
      <c r="P315" s="2">
        <f t="shared" si="45"/>
        <v>8.7828034014035431E-4</v>
      </c>
      <c r="Q315" s="2">
        <f t="shared" si="46"/>
        <v>1.3683002977192015E-3</v>
      </c>
    </row>
    <row r="316" spans="5:17" x14ac:dyDescent="0.15">
      <c r="E316" s="1">
        <v>43603</v>
      </c>
      <c r="F316">
        <f t="shared" si="40"/>
        <v>12861608816.11801</v>
      </c>
      <c r="G316">
        <f t="shared" si="41"/>
        <v>17579604.759817</v>
      </c>
      <c r="H316">
        <v>4000000</v>
      </c>
      <c r="I316">
        <v>0.39099999999999902</v>
      </c>
      <c r="J316">
        <f t="shared" si="39"/>
        <v>24071009.477960039</v>
      </c>
      <c r="K316">
        <f t="shared" si="42"/>
        <v>5467.31128621684</v>
      </c>
      <c r="L316">
        <f t="shared" si="43"/>
        <v>13982.893315132618</v>
      </c>
      <c r="N316">
        <v>20000000000</v>
      </c>
      <c r="O316" s="2">
        <f t="shared" si="44"/>
        <v>0.64308044080590043</v>
      </c>
      <c r="P316" s="2">
        <f t="shared" si="45"/>
        <v>8.7898023799085003E-4</v>
      </c>
      <c r="Q316" s="2">
        <f t="shared" si="46"/>
        <v>1.36682782155421E-3</v>
      </c>
    </row>
    <row r="317" spans="5:17" x14ac:dyDescent="0.15">
      <c r="E317" s="1">
        <v>43604</v>
      </c>
      <c r="F317">
        <f t="shared" si="40"/>
        <v>12885679825.59597</v>
      </c>
      <c r="G317">
        <f t="shared" si="41"/>
        <v>17593587.653132133</v>
      </c>
      <c r="H317">
        <v>4000000</v>
      </c>
      <c r="I317">
        <v>0.39099999999999902</v>
      </c>
      <c r="J317">
        <f t="shared" si="39"/>
        <v>24071009.477960039</v>
      </c>
      <c r="K317">
        <f t="shared" si="42"/>
        <v>5461.4387106482118</v>
      </c>
      <c r="L317">
        <f t="shared" si="43"/>
        <v>13967.873940276791</v>
      </c>
      <c r="N317">
        <v>20000000000</v>
      </c>
      <c r="O317" s="2">
        <f t="shared" si="44"/>
        <v>0.64428399127979852</v>
      </c>
      <c r="P317" s="2">
        <f t="shared" si="45"/>
        <v>8.7967938265660667E-4</v>
      </c>
      <c r="Q317" s="2">
        <f t="shared" si="46"/>
        <v>1.365359677662053E-3</v>
      </c>
    </row>
    <row r="318" spans="5:17" x14ac:dyDescent="0.15">
      <c r="E318" s="1">
        <v>43605</v>
      </c>
      <c r="F318">
        <f t="shared" si="40"/>
        <v>12909750835.073931</v>
      </c>
      <c r="G318">
        <f t="shared" si="41"/>
        <v>17607555.527072411</v>
      </c>
      <c r="H318">
        <v>4000000</v>
      </c>
      <c r="I318">
        <v>0.39099999999999902</v>
      </c>
      <c r="J318">
        <f t="shared" si="39"/>
        <v>24071009.477960039</v>
      </c>
      <c r="K318">
        <f t="shared" si="42"/>
        <v>5455.583380969746</v>
      </c>
      <c r="L318">
        <f t="shared" si="43"/>
        <v>13952.89867255693</v>
      </c>
      <c r="N318">
        <v>20000000000</v>
      </c>
      <c r="O318" s="2">
        <f t="shared" si="44"/>
        <v>0.64548754175369649</v>
      </c>
      <c r="P318" s="2">
        <f t="shared" si="45"/>
        <v>8.803777763536205E-4</v>
      </c>
      <c r="Q318" s="2">
        <f t="shared" si="46"/>
        <v>1.3638958452424365E-3</v>
      </c>
    </row>
    <row r="319" spans="5:17" x14ac:dyDescent="0.15">
      <c r="E319" s="1">
        <v>43606</v>
      </c>
      <c r="F319">
        <f t="shared" si="40"/>
        <v>12933821844.551891</v>
      </c>
      <c r="G319">
        <f t="shared" si="41"/>
        <v>17621508.425744969</v>
      </c>
      <c r="H319">
        <v>4000000</v>
      </c>
      <c r="I319">
        <v>0.39099999999999902</v>
      </c>
      <c r="J319">
        <f t="shared" si="39"/>
        <v>24071009.477960039</v>
      </c>
      <c r="K319">
        <f t="shared" si="42"/>
        <v>5449.7452145338375</v>
      </c>
      <c r="L319">
        <f t="shared" si="43"/>
        <v>13937.967300598086</v>
      </c>
      <c r="N319">
        <v>20000000000</v>
      </c>
      <c r="O319" s="2">
        <f t="shared" si="44"/>
        <v>0.64669109222759458</v>
      </c>
      <c r="P319" s="2">
        <f t="shared" si="45"/>
        <v>8.8107542128724851E-4</v>
      </c>
      <c r="Q319" s="2">
        <f t="shared" si="46"/>
        <v>1.3624363036334594E-3</v>
      </c>
    </row>
    <row r="320" spans="5:17" x14ac:dyDescent="0.15">
      <c r="E320" s="1">
        <v>43607</v>
      </c>
      <c r="F320">
        <f t="shared" si="40"/>
        <v>12957892854.029852</v>
      </c>
      <c r="G320">
        <f t="shared" si="41"/>
        <v>17635446.393045567</v>
      </c>
      <c r="H320">
        <v>4000000</v>
      </c>
      <c r="I320">
        <v>0.39099999999999902</v>
      </c>
      <c r="J320">
        <f t="shared" si="39"/>
        <v>24071009.477960039</v>
      </c>
      <c r="K320">
        <f t="shared" si="42"/>
        <v>5443.9241292417428</v>
      </c>
      <c r="L320">
        <f t="shared" si="43"/>
        <v>13923.079614429045</v>
      </c>
      <c r="N320">
        <v>20000000000</v>
      </c>
      <c r="O320" s="2">
        <f t="shared" si="44"/>
        <v>0.64789464270149255</v>
      </c>
      <c r="P320" s="2">
        <f t="shared" si="45"/>
        <v>8.8177231965227835E-4</v>
      </c>
      <c r="Q320" s="2">
        <f t="shared" si="46"/>
        <v>1.3609810323104358E-3</v>
      </c>
    </row>
    <row r="321" spans="5:17" x14ac:dyDescent="0.15">
      <c r="E321" s="1">
        <v>43608</v>
      </c>
      <c r="F321">
        <f t="shared" si="40"/>
        <v>12981963863.507812</v>
      </c>
      <c r="G321">
        <f t="shared" si="41"/>
        <v>17649369.472659998</v>
      </c>
      <c r="H321">
        <v>4000000</v>
      </c>
      <c r="I321">
        <v>0.39099999999999902</v>
      </c>
      <c r="J321">
        <f t="shared" si="39"/>
        <v>24071009.477960039</v>
      </c>
      <c r="K321">
        <f t="shared" si="42"/>
        <v>5438.1200435389346</v>
      </c>
      <c r="L321">
        <f t="shared" si="43"/>
        <v>13908.235405470456</v>
      </c>
      <c r="N321">
        <v>20000000000</v>
      </c>
      <c r="O321" s="2">
        <f t="shared" si="44"/>
        <v>0.64909819317539064</v>
      </c>
      <c r="P321" s="2">
        <f t="shared" si="45"/>
        <v>8.8246847363299987E-4</v>
      </c>
      <c r="Q321" s="2">
        <f t="shared" si="46"/>
        <v>1.3595300108847339E-3</v>
      </c>
    </row>
    <row r="322" spans="5:17" x14ac:dyDescent="0.15">
      <c r="E322" s="1">
        <v>43609</v>
      </c>
      <c r="F322">
        <f t="shared" si="40"/>
        <v>13006034872.985773</v>
      </c>
      <c r="G322">
        <f t="shared" si="41"/>
        <v>17663277.708065469</v>
      </c>
      <c r="H322">
        <v>4000000</v>
      </c>
      <c r="I322">
        <v>0.39099999999999902</v>
      </c>
      <c r="J322">
        <f t="shared" si="39"/>
        <v>24071009.477960039</v>
      </c>
      <c r="K322">
        <f t="shared" si="42"/>
        <v>5432.3328764104845</v>
      </c>
      <c r="L322">
        <f t="shared" si="43"/>
        <v>13893.434466523013</v>
      </c>
      <c r="N322">
        <v>20000000000</v>
      </c>
      <c r="O322" s="2">
        <f t="shared" si="44"/>
        <v>0.65030174364928861</v>
      </c>
      <c r="P322" s="2">
        <f t="shared" si="45"/>
        <v>8.8316388540327345E-4</v>
      </c>
      <c r="Q322" s="2">
        <f t="shared" si="46"/>
        <v>1.3580832191026212E-3</v>
      </c>
    </row>
    <row r="323" spans="5:17" x14ac:dyDescent="0.15">
      <c r="E323" s="1">
        <v>43610</v>
      </c>
      <c r="F323">
        <f t="shared" si="40"/>
        <v>13030105882.463734</v>
      </c>
      <c r="G323">
        <f t="shared" si="41"/>
        <v>17677171.142531991</v>
      </c>
      <c r="H323">
        <v>4000000</v>
      </c>
      <c r="I323">
        <v>0.39099999999999902</v>
      </c>
      <c r="J323">
        <f t="shared" si="39"/>
        <v>24071009.477960039</v>
      </c>
      <c r="K323">
        <f t="shared" si="42"/>
        <v>5426.562547376504</v>
      </c>
      <c r="L323">
        <f t="shared" si="43"/>
        <v>13878.6765917558</v>
      </c>
      <c r="N323">
        <v>20000000000</v>
      </c>
      <c r="O323" s="2">
        <f t="shared" si="44"/>
        <v>0.6515052941231867</v>
      </c>
      <c r="P323" s="2">
        <f t="shared" si="45"/>
        <v>8.8385855712659958E-4</v>
      </c>
      <c r="Q323" s="2">
        <f t="shared" si="46"/>
        <v>1.3566406368441259E-3</v>
      </c>
    </row>
    <row r="324" spans="5:17" x14ac:dyDescent="0.15">
      <c r="E324" s="1">
        <v>43611</v>
      </c>
      <c r="F324">
        <f t="shared" si="40"/>
        <v>13054176891.941694</v>
      </c>
      <c r="G324">
        <f t="shared" si="41"/>
        <v>17691049.819123745</v>
      </c>
      <c r="H324">
        <v>4000000</v>
      </c>
      <c r="I324">
        <v>0.39099999999999902</v>
      </c>
      <c r="J324">
        <f t="shared" si="39"/>
        <v>24071009.477960039</v>
      </c>
      <c r="K324">
        <f t="shared" si="42"/>
        <v>5420.808976487634</v>
      </c>
      <c r="L324">
        <f t="shared" si="43"/>
        <v>13863.961576694752</v>
      </c>
      <c r="N324">
        <v>20000000000</v>
      </c>
      <c r="O324" s="2">
        <f t="shared" si="44"/>
        <v>0.65270884459708467</v>
      </c>
      <c r="P324" s="2">
        <f t="shared" si="45"/>
        <v>8.845524909561872E-4</v>
      </c>
      <c r="Q324" s="2">
        <f t="shared" si="46"/>
        <v>1.3552022441219085E-3</v>
      </c>
    </row>
    <row r="325" spans="5:17" x14ac:dyDescent="0.15">
      <c r="E325" s="1">
        <v>43612</v>
      </c>
      <c r="F325">
        <f t="shared" si="40"/>
        <v>13078247901.419655</v>
      </c>
      <c r="G325">
        <f t="shared" si="41"/>
        <v>17704913.780700441</v>
      </c>
      <c r="H325">
        <v>4000000</v>
      </c>
      <c r="I325">
        <v>0.39099999999999902</v>
      </c>
      <c r="J325">
        <f t="shared" si="39"/>
        <v>24071009.477960039</v>
      </c>
      <c r="K325">
        <f t="shared" si="42"/>
        <v>5415.0720843205791</v>
      </c>
      <c r="L325">
        <f t="shared" si="43"/>
        <v>13849.289218211234</v>
      </c>
      <c r="N325">
        <v>20000000000</v>
      </c>
      <c r="O325" s="2">
        <f t="shared" si="44"/>
        <v>0.65391239507098275</v>
      </c>
      <c r="P325" s="2">
        <f t="shared" si="45"/>
        <v>8.8524568903502207E-4</v>
      </c>
      <c r="Q325" s="2">
        <f t="shared" si="46"/>
        <v>1.3537680210801448E-3</v>
      </c>
    </row>
    <row r="326" spans="5:17" x14ac:dyDescent="0.15">
      <c r="E326" s="1">
        <v>43613</v>
      </c>
      <c r="F326">
        <f t="shared" si="40"/>
        <v>13102318910.897615</v>
      </c>
      <c r="G326">
        <f t="shared" si="41"/>
        <v>17718763.069918651</v>
      </c>
      <c r="H326">
        <v>4000000</v>
      </c>
      <c r="I326">
        <v>0.39099999999999902</v>
      </c>
      <c r="J326">
        <f t="shared" si="39"/>
        <v>24071009.477960039</v>
      </c>
      <c r="K326">
        <f t="shared" si="42"/>
        <v>5409.3517919736769</v>
      </c>
      <c r="L326">
        <f t="shared" si="43"/>
        <v>13834.659314510718</v>
      </c>
      <c r="N326">
        <v>20000000000</v>
      </c>
      <c r="O326" s="2">
        <f t="shared" si="44"/>
        <v>0.65511594554488073</v>
      </c>
      <c r="P326" s="2">
        <f t="shared" si="45"/>
        <v>8.859381534959325E-4</v>
      </c>
      <c r="Q326" s="2">
        <f t="shared" si="46"/>
        <v>1.3523379479934191E-3</v>
      </c>
    </row>
    <row r="327" spans="5:17" x14ac:dyDescent="0.15">
      <c r="E327" s="1">
        <v>43614</v>
      </c>
      <c r="F327">
        <f t="shared" si="40"/>
        <v>13126389920.375576</v>
      </c>
      <c r="G327">
        <f t="shared" si="41"/>
        <v>17732597.729233161</v>
      </c>
      <c r="H327">
        <v>4000000</v>
      </c>
      <c r="I327">
        <v>0.39099999999999902</v>
      </c>
      <c r="J327">
        <f t="shared" ref="J327:J390" si="47">H327/0.51*1.2/I327</f>
        <v>24071009.477960039</v>
      </c>
      <c r="K327">
        <f t="shared" si="42"/>
        <v>5403.6480210625314</v>
      </c>
      <c r="L327">
        <f t="shared" si="43"/>
        <v>13820.071665121599</v>
      </c>
      <c r="N327">
        <v>20000000000</v>
      </c>
      <c r="O327" s="2">
        <f t="shared" si="44"/>
        <v>0.65631949601877881</v>
      </c>
      <c r="P327" s="2">
        <f t="shared" si="45"/>
        <v>8.8662988646165798E-4</v>
      </c>
      <c r="Q327" s="2">
        <f t="shared" si="46"/>
        <v>1.3509120052656329E-3</v>
      </c>
    </row>
    <row r="328" spans="5:17" x14ac:dyDescent="0.15">
      <c r="E328" s="1">
        <v>43615</v>
      </c>
      <c r="F328">
        <f t="shared" si="40"/>
        <v>13150460929.853537</v>
      </c>
      <c r="G328">
        <f t="shared" si="41"/>
        <v>17746417.800898284</v>
      </c>
      <c r="H328">
        <v>4000000</v>
      </c>
      <c r="I328">
        <v>0.39099999999999902</v>
      </c>
      <c r="J328">
        <f t="shared" si="47"/>
        <v>24071009.477960039</v>
      </c>
      <c r="K328">
        <f t="shared" si="42"/>
        <v>5397.9606937156796</v>
      </c>
      <c r="L328">
        <f t="shared" si="43"/>
        <v>13805.526070884125</v>
      </c>
      <c r="N328">
        <v>20000000000</v>
      </c>
      <c r="O328" s="2">
        <f t="shared" si="44"/>
        <v>0.65752304649267679</v>
      </c>
      <c r="P328" s="2">
        <f t="shared" si="45"/>
        <v>8.8732089004491422E-4</v>
      </c>
      <c r="Q328" s="2">
        <f t="shared" si="46"/>
        <v>1.3494901734289199E-3</v>
      </c>
    </row>
    <row r="329" spans="5:17" x14ac:dyDescent="0.15">
      <c r="E329" s="1">
        <v>43616</v>
      </c>
      <c r="F329">
        <f t="shared" si="40"/>
        <v>13174531939.331497</v>
      </c>
      <c r="G329">
        <f t="shared" si="41"/>
        <v>17760223.326969169</v>
      </c>
      <c r="H329">
        <v>4000000</v>
      </c>
      <c r="I329">
        <v>0.39099999999999902</v>
      </c>
      <c r="J329">
        <f t="shared" si="47"/>
        <v>24071009.477960039</v>
      </c>
      <c r="K329">
        <f t="shared" si="42"/>
        <v>5392.289732570297</v>
      </c>
      <c r="L329">
        <f t="shared" si="43"/>
        <v>13791.022333939412</v>
      </c>
      <c r="N329">
        <v>20000000000</v>
      </c>
      <c r="O329" s="2">
        <f t="shared" si="44"/>
        <v>0.65872659696657487</v>
      </c>
      <c r="P329" s="2">
        <f t="shared" si="45"/>
        <v>8.8801116634845841E-4</v>
      </c>
      <c r="Q329" s="2">
        <f t="shared" si="46"/>
        <v>1.3480724331425742E-3</v>
      </c>
    </row>
    <row r="330" spans="5:17" x14ac:dyDescent="0.15">
      <c r="E330" s="1">
        <v>43617</v>
      </c>
      <c r="F330">
        <f t="shared" si="40"/>
        <v>13198602948.809458</v>
      </c>
      <c r="G330">
        <f t="shared" si="41"/>
        <v>17774014.349303108</v>
      </c>
      <c r="H330">
        <v>4000000</v>
      </c>
      <c r="I330">
        <v>0.39099999999999902</v>
      </c>
      <c r="J330">
        <f t="shared" si="47"/>
        <v>24071009.477960039</v>
      </c>
      <c r="K330">
        <f t="shared" si="42"/>
        <v>5386.6350607679624</v>
      </c>
      <c r="L330">
        <f t="shared" si="43"/>
        <v>13776.560257718609</v>
      </c>
      <c r="N330">
        <v>20000000000</v>
      </c>
      <c r="O330" s="2">
        <f t="shared" si="44"/>
        <v>0.65993014744047285</v>
      </c>
      <c r="P330" s="2">
        <f t="shared" si="45"/>
        <v>8.887007174651554E-4</v>
      </c>
      <c r="Q330" s="2">
        <f t="shared" si="46"/>
        <v>1.3466587651919904E-3</v>
      </c>
    </row>
    <row r="331" spans="5:17" x14ac:dyDescent="0.15">
      <c r="E331" s="1">
        <v>43618</v>
      </c>
      <c r="F331">
        <f t="shared" si="40"/>
        <v>13222673958.287418</v>
      </c>
      <c r="G331">
        <f t="shared" si="41"/>
        <v>17787790.909560826</v>
      </c>
      <c r="H331">
        <v>4000000</v>
      </c>
      <c r="I331">
        <v>0.39099999999999902</v>
      </c>
      <c r="J331">
        <f t="shared" si="47"/>
        <v>24071009.477960039</v>
      </c>
      <c r="K331">
        <f t="shared" si="42"/>
        <v>5380.9966019504491</v>
      </c>
      <c r="L331">
        <f t="shared" si="43"/>
        <v>13762.13964693213</v>
      </c>
      <c r="N331">
        <v>20000000000</v>
      </c>
      <c r="O331" s="2">
        <f t="shared" si="44"/>
        <v>0.66113369791437093</v>
      </c>
      <c r="P331" s="2">
        <f t="shared" si="45"/>
        <v>8.893895454780413E-4</v>
      </c>
      <c r="Q331" s="2">
        <f t="shared" si="46"/>
        <v>1.3452491504876126E-3</v>
      </c>
    </row>
    <row r="332" spans="5:17" x14ac:dyDescent="0.15">
      <c r="E332" s="1">
        <v>43619</v>
      </c>
      <c r="F332">
        <f t="shared" si="40"/>
        <v>13246744967.765379</v>
      </c>
      <c r="G332">
        <f t="shared" si="41"/>
        <v>17801553.049207758</v>
      </c>
      <c r="H332">
        <v>4000000</v>
      </c>
      <c r="I332">
        <v>0.39099999999999902</v>
      </c>
      <c r="J332">
        <f t="shared" si="47"/>
        <v>24071009.477960039</v>
      </c>
      <c r="K332">
        <f t="shared" si="42"/>
        <v>5375.3742802555789</v>
      </c>
      <c r="L332">
        <f t="shared" si="43"/>
        <v>13747.76030755906</v>
      </c>
      <c r="N332">
        <v>20000000000</v>
      </c>
      <c r="O332" s="2">
        <f t="shared" si="44"/>
        <v>0.66233724838826891</v>
      </c>
      <c r="P332" s="2">
        <f t="shared" si="45"/>
        <v>8.9007765246038788E-4</v>
      </c>
      <c r="Q332" s="2">
        <f t="shared" si="46"/>
        <v>1.3438435700638947E-3</v>
      </c>
    </row>
    <row r="333" spans="5:17" x14ac:dyDescent="0.15">
      <c r="E333" s="1">
        <v>43620</v>
      </c>
      <c r="F333">
        <f t="shared" si="40"/>
        <v>13270815977.24334</v>
      </c>
      <c r="G333">
        <f t="shared" si="41"/>
        <v>17815300.809515316</v>
      </c>
      <c r="H333">
        <v>4000000</v>
      </c>
      <c r="I333">
        <v>0.39099999999999902</v>
      </c>
      <c r="J333">
        <f t="shared" si="47"/>
        <v>24071009.477960039</v>
      </c>
      <c r="K333">
        <f t="shared" si="42"/>
        <v>5369.7680203130876</v>
      </c>
      <c r="L333">
        <f t="shared" si="43"/>
        <v>13733.422046836577</v>
      </c>
      <c r="N333">
        <v>20000000000</v>
      </c>
      <c r="O333" s="2">
        <f t="shared" si="44"/>
        <v>0.66354079886216699</v>
      </c>
      <c r="P333" s="2">
        <f t="shared" si="45"/>
        <v>8.9076504047576582E-4</v>
      </c>
      <c r="Q333" s="2">
        <f t="shared" si="46"/>
        <v>1.3424420050782719E-3</v>
      </c>
    </row>
    <row r="334" spans="5:17" x14ac:dyDescent="0.15">
      <c r="E334" s="1">
        <v>43621</v>
      </c>
      <c r="F334">
        <f t="shared" si="40"/>
        <v>13294886986.7213</v>
      </c>
      <c r="G334">
        <f t="shared" si="41"/>
        <v>17829034.231562153</v>
      </c>
      <c r="H334">
        <v>4000000</v>
      </c>
      <c r="I334">
        <v>0.39099999999999902</v>
      </c>
      <c r="J334">
        <f t="shared" si="47"/>
        <v>24071009.477960039</v>
      </c>
      <c r="K334">
        <f t="shared" si="42"/>
        <v>5364.1777472405684</v>
      </c>
      <c r="L334">
        <f t="shared" si="43"/>
        <v>13719.124673249569</v>
      </c>
      <c r="N334">
        <v>20000000000</v>
      </c>
      <c r="O334" s="2">
        <f t="shared" si="44"/>
        <v>0.66474434933606497</v>
      </c>
      <c r="P334" s="2">
        <f t="shared" si="45"/>
        <v>8.9145171157810766E-4</v>
      </c>
      <c r="Q334" s="2">
        <f t="shared" si="46"/>
        <v>1.3410444368101421E-3</v>
      </c>
    </row>
    <row r="335" spans="5:17" x14ac:dyDescent="0.15">
      <c r="E335" s="1">
        <v>43622</v>
      </c>
      <c r="F335">
        <f t="shared" si="40"/>
        <v>13318957996.199261</v>
      </c>
      <c r="G335">
        <f t="shared" si="41"/>
        <v>17842753.356235404</v>
      </c>
      <c r="H335">
        <v>4000000</v>
      </c>
      <c r="I335">
        <v>0.39099999999999902</v>
      </c>
      <c r="J335">
        <f t="shared" si="47"/>
        <v>24071009.477960039</v>
      </c>
      <c r="K335">
        <f t="shared" si="42"/>
        <v>5358.6033866394255</v>
      </c>
      <c r="L335">
        <f t="shared" si="43"/>
        <v>13704.867996520305</v>
      </c>
      <c r="N335">
        <v>20000000000</v>
      </c>
      <c r="O335" s="2">
        <f t="shared" si="44"/>
        <v>0.66594789980996305</v>
      </c>
      <c r="P335" s="2">
        <f t="shared" si="45"/>
        <v>8.9213766781177017E-4</v>
      </c>
      <c r="Q335" s="2">
        <f t="shared" si="46"/>
        <v>1.3396508466598563E-3</v>
      </c>
    </row>
    <row r="336" spans="5:17" x14ac:dyDescent="0.15">
      <c r="E336" s="1">
        <v>43623</v>
      </c>
      <c r="F336">
        <f t="shared" si="40"/>
        <v>13343029005.677221</v>
      </c>
      <c r="G336">
        <f t="shared" si="41"/>
        <v>17856458.224231925</v>
      </c>
      <c r="H336">
        <v>4000000</v>
      </c>
      <c r="I336">
        <v>0.39099999999999902</v>
      </c>
      <c r="J336">
        <f t="shared" si="47"/>
        <v>24071009.477960039</v>
      </c>
      <c r="K336">
        <f t="shared" si="42"/>
        <v>5353.0448645908873</v>
      </c>
      <c r="L336">
        <f t="shared" si="43"/>
        <v>13690.651827598213</v>
      </c>
      <c r="N336">
        <v>20000000000</v>
      </c>
      <c r="O336" s="2">
        <f t="shared" si="44"/>
        <v>0.66715145028386102</v>
      </c>
      <c r="P336" s="2">
        <f t="shared" si="45"/>
        <v>8.9282291121159623E-4</v>
      </c>
      <c r="Q336" s="2">
        <f t="shared" si="46"/>
        <v>1.3382612161477218E-3</v>
      </c>
    </row>
    <row r="337" spans="5:17" x14ac:dyDescent="0.15">
      <c r="E337" s="1">
        <v>43624</v>
      </c>
      <c r="F337">
        <f t="shared" si="40"/>
        <v>13367100015.155182</v>
      </c>
      <c r="G337">
        <f t="shared" si="41"/>
        <v>17870148.876059525</v>
      </c>
      <c r="H337">
        <v>4000000</v>
      </c>
      <c r="I337">
        <v>0.39099999999999902</v>
      </c>
      <c r="J337">
        <f t="shared" si="47"/>
        <v>24071009.477960039</v>
      </c>
      <c r="K337">
        <f t="shared" si="42"/>
        <v>5347.5021076520507</v>
      </c>
      <c r="L337">
        <f t="shared" si="43"/>
        <v>13676.47597864978</v>
      </c>
      <c r="N337">
        <v>20000000000</v>
      </c>
      <c r="O337" s="2">
        <f t="shared" si="44"/>
        <v>0.66835500075775911</v>
      </c>
      <c r="P337" s="2">
        <f t="shared" si="45"/>
        <v>8.9350744380297623E-4</v>
      </c>
      <c r="Q337" s="2">
        <f t="shared" si="46"/>
        <v>1.3368755269130127E-3</v>
      </c>
    </row>
    <row r="338" spans="5:17" x14ac:dyDescent="0.15">
      <c r="E338" s="1">
        <v>43625</v>
      </c>
      <c r="F338">
        <f t="shared" si="40"/>
        <v>13391171024.633142</v>
      </c>
      <c r="G338">
        <f t="shared" si="41"/>
        <v>17883825.352038175</v>
      </c>
      <c r="H338">
        <v>4000000</v>
      </c>
      <c r="I338">
        <v>0.39099999999999902</v>
      </c>
      <c r="J338">
        <f t="shared" si="47"/>
        <v>24071009.477960039</v>
      </c>
      <c r="K338">
        <f t="shared" si="42"/>
        <v>5341.975042851971</v>
      </c>
      <c r="L338">
        <f t="shared" si="43"/>
        <v>13662.340263048554</v>
      </c>
      <c r="N338">
        <v>20000000000</v>
      </c>
      <c r="O338" s="2">
        <f t="shared" si="44"/>
        <v>0.66955855123165708</v>
      </c>
      <c r="P338" s="2">
        <f t="shared" si="45"/>
        <v>8.9419126760190875E-4</v>
      </c>
      <c r="Q338" s="2">
        <f t="shared" si="46"/>
        <v>1.3354937607129927E-3</v>
      </c>
    </row>
    <row r="339" spans="5:17" x14ac:dyDescent="0.15">
      <c r="E339" s="1">
        <v>43626</v>
      </c>
      <c r="F339">
        <f t="shared" si="40"/>
        <v>13415242034.111103</v>
      </c>
      <c r="G339">
        <f t="shared" si="41"/>
        <v>17897487.692301225</v>
      </c>
      <c r="H339">
        <v>4000000</v>
      </c>
      <c r="I339">
        <v>0.39099999999999902</v>
      </c>
      <c r="J339">
        <f t="shared" si="47"/>
        <v>24071009.477960039</v>
      </c>
      <c r="K339">
        <f t="shared" si="42"/>
        <v>5336.4635976877826</v>
      </c>
      <c r="L339">
        <f t="shared" si="43"/>
        <v>13648.244495365207</v>
      </c>
      <c r="N339">
        <v>20000000000</v>
      </c>
      <c r="O339" s="2">
        <f t="shared" si="44"/>
        <v>0.67076210170555517</v>
      </c>
      <c r="P339" s="2">
        <f t="shared" si="45"/>
        <v>8.9487438461506119E-4</v>
      </c>
      <c r="Q339" s="2">
        <f t="shared" si="46"/>
        <v>1.3341158994219456E-3</v>
      </c>
    </row>
    <row r="340" spans="5:17" x14ac:dyDescent="0.15">
      <c r="E340" s="1">
        <v>43627</v>
      </c>
      <c r="F340">
        <f t="shared" si="40"/>
        <v>13439313043.589064</v>
      </c>
      <c r="G340">
        <f t="shared" si="41"/>
        <v>17911135.936796591</v>
      </c>
      <c r="H340">
        <v>4000000</v>
      </c>
      <c r="I340">
        <v>0.39099999999999902</v>
      </c>
      <c r="J340">
        <f t="shared" si="47"/>
        <v>24071009.477960039</v>
      </c>
      <c r="K340">
        <f t="shared" si="42"/>
        <v>5330.9677001208665</v>
      </c>
      <c r="L340">
        <f t="shared" si="43"/>
        <v>13634.188491357749</v>
      </c>
      <c r="N340">
        <v>20000000000</v>
      </c>
      <c r="O340" s="2">
        <f t="shared" si="44"/>
        <v>0.67196565217945314</v>
      </c>
      <c r="P340" s="2">
        <f t="shared" si="45"/>
        <v>8.9555679683982951E-4</v>
      </c>
      <c r="Q340" s="2">
        <f t="shared" si="46"/>
        <v>1.3327419250302168E-3</v>
      </c>
    </row>
    <row r="341" spans="5:17" x14ac:dyDescent="0.15">
      <c r="E341" s="1">
        <v>43628</v>
      </c>
      <c r="F341">
        <f t="shared" si="40"/>
        <v>13463384053.067024</v>
      </c>
      <c r="G341">
        <f t="shared" si="41"/>
        <v>17924770.12528795</v>
      </c>
      <c r="H341">
        <v>4000000</v>
      </c>
      <c r="I341">
        <v>0.39099999999999902</v>
      </c>
      <c r="J341">
        <f t="shared" si="47"/>
        <v>24071009.477960039</v>
      </c>
      <c r="K341">
        <f t="shared" si="42"/>
        <v>5325.4872785730568</v>
      </c>
      <c r="L341">
        <f t="shared" si="43"/>
        <v>13620.172067961816</v>
      </c>
      <c r="N341">
        <v>20000000000</v>
      </c>
      <c r="O341" s="2">
        <f t="shared" si="44"/>
        <v>0.67316920265335123</v>
      </c>
      <c r="P341" s="2">
        <f t="shared" si="45"/>
        <v>8.9623850626439753E-4</v>
      </c>
      <c r="Q341" s="2">
        <f t="shared" si="46"/>
        <v>1.3313718196432643E-3</v>
      </c>
    </row>
    <row r="342" spans="5:17" x14ac:dyDescent="0.15">
      <c r="E342" s="1">
        <v>43629</v>
      </c>
      <c r="F342">
        <f t="shared" si="40"/>
        <v>13487455062.544985</v>
      </c>
      <c r="G342">
        <f t="shared" si="41"/>
        <v>17938390.297355913</v>
      </c>
      <c r="H342">
        <v>4000000</v>
      </c>
      <c r="I342">
        <v>0.39099999999999902</v>
      </c>
      <c r="J342">
        <f t="shared" si="47"/>
        <v>24071009.477960039</v>
      </c>
      <c r="K342">
        <f t="shared" si="42"/>
        <v>5320.0222619228716</v>
      </c>
      <c r="L342">
        <f t="shared" si="43"/>
        <v>13606.195043281035</v>
      </c>
      <c r="N342">
        <v>20000000000</v>
      </c>
      <c r="O342" s="2">
        <f t="shared" si="44"/>
        <v>0.6743727531272492</v>
      </c>
      <c r="P342" s="2">
        <f t="shared" si="45"/>
        <v>8.9691951486779568E-4</v>
      </c>
      <c r="Q342" s="2">
        <f t="shared" si="46"/>
        <v>1.3300055654807178E-3</v>
      </c>
    </row>
    <row r="343" spans="5:17" x14ac:dyDescent="0.15">
      <c r="E343" s="1">
        <v>43630</v>
      </c>
      <c r="F343">
        <f t="shared" si="40"/>
        <v>13511526072.022945</v>
      </c>
      <c r="G343">
        <f t="shared" si="41"/>
        <v>17951996.492399193</v>
      </c>
      <c r="H343">
        <v>4000000</v>
      </c>
      <c r="I343">
        <v>0.39099999999999902</v>
      </c>
      <c r="J343">
        <f t="shared" si="47"/>
        <v>24071009.477960039</v>
      </c>
      <c r="K343">
        <f t="shared" si="42"/>
        <v>5314.572579501797</v>
      </c>
      <c r="L343">
        <f t="shared" si="43"/>
        <v>13592.25723657752</v>
      </c>
      <c r="N343">
        <v>20000000000</v>
      </c>
      <c r="O343" s="2">
        <f t="shared" si="44"/>
        <v>0.67557630360114729</v>
      </c>
      <c r="P343" s="2">
        <f t="shared" si="45"/>
        <v>8.9759982461995967E-4</v>
      </c>
      <c r="Q343" s="2">
        <f t="shared" si="46"/>
        <v>1.3286431448754493E-3</v>
      </c>
    </row>
    <row r="344" spans="5:17" x14ac:dyDescent="0.15">
      <c r="E344" s="1">
        <v>43631</v>
      </c>
      <c r="F344">
        <f t="shared" si="40"/>
        <v>13535597081.500906</v>
      </c>
      <c r="G344">
        <f t="shared" si="41"/>
        <v>17965588.749635771</v>
      </c>
      <c r="H344">
        <v>4000000</v>
      </c>
      <c r="I344">
        <v>0.39099999999999902</v>
      </c>
      <c r="J344">
        <f t="shared" si="47"/>
        <v>24071009.477960039</v>
      </c>
      <c r="K344">
        <f t="shared" si="42"/>
        <v>5309.1381610906046</v>
      </c>
      <c r="L344">
        <f t="shared" si="43"/>
        <v>13578.35846826245</v>
      </c>
      <c r="N344">
        <v>20000000000</v>
      </c>
      <c r="O344" s="2">
        <f t="shared" si="44"/>
        <v>0.67677985407504526</v>
      </c>
      <c r="P344" s="2">
        <f t="shared" si="45"/>
        <v>8.9827943748178852E-4</v>
      </c>
      <c r="Q344" s="2">
        <f t="shared" si="46"/>
        <v>1.3272845402726512E-3</v>
      </c>
    </row>
    <row r="345" spans="5:17" x14ac:dyDescent="0.15">
      <c r="E345" s="1">
        <v>43632</v>
      </c>
      <c r="F345">
        <f t="shared" si="40"/>
        <v>13559668090.978867</v>
      </c>
      <c r="G345">
        <f t="shared" si="41"/>
        <v>17979167.108104032</v>
      </c>
      <c r="H345">
        <v>4000000</v>
      </c>
      <c r="I345">
        <v>0.39099999999999902</v>
      </c>
      <c r="J345">
        <f t="shared" si="47"/>
        <v>24071009.477960039</v>
      </c>
      <c r="K345">
        <f t="shared" si="42"/>
        <v>5303.7189369156968</v>
      </c>
      <c r="L345">
        <f t="shared" si="43"/>
        <v>13564.498559886726</v>
      </c>
      <c r="N345">
        <v>20000000000</v>
      </c>
      <c r="O345" s="2">
        <f t="shared" si="44"/>
        <v>0.67798340454894335</v>
      </c>
      <c r="P345" s="2">
        <f t="shared" si="45"/>
        <v>8.9895835540520163E-4</v>
      </c>
      <c r="Q345" s="2">
        <f t="shared" si="46"/>
        <v>1.3259297342289242E-3</v>
      </c>
    </row>
    <row r="346" spans="5:17" x14ac:dyDescent="0.15">
      <c r="E346" s="1">
        <v>43633</v>
      </c>
      <c r="F346">
        <f t="shared" si="40"/>
        <v>13583739100.456827</v>
      </c>
      <c r="G346">
        <f t="shared" si="41"/>
        <v>17992731.60666392</v>
      </c>
      <c r="H346">
        <v>4000000</v>
      </c>
      <c r="I346">
        <v>0.39099999999999902</v>
      </c>
      <c r="J346">
        <f t="shared" si="47"/>
        <v>24071009.477960039</v>
      </c>
      <c r="K346">
        <f t="shared" si="42"/>
        <v>5298.3148376454956</v>
      </c>
      <c r="L346">
        <f t="shared" si="43"/>
        <v>13550.677334131737</v>
      </c>
      <c r="N346">
        <v>20000000000</v>
      </c>
      <c r="O346" s="2">
        <f t="shared" si="44"/>
        <v>0.67918695502284132</v>
      </c>
      <c r="P346" s="2">
        <f t="shared" si="45"/>
        <v>8.9963658033319599E-4</v>
      </c>
      <c r="Q346" s="2">
        <f t="shared" si="46"/>
        <v>1.3245787094113739E-3</v>
      </c>
    </row>
    <row r="347" spans="5:17" x14ac:dyDescent="0.15">
      <c r="E347" s="1">
        <v>43634</v>
      </c>
      <c r="F347">
        <f t="shared" si="40"/>
        <v>13607810109.934788</v>
      </c>
      <c r="G347">
        <f t="shared" si="41"/>
        <v>18006282.283998054</v>
      </c>
      <c r="H347">
        <v>4000000</v>
      </c>
      <c r="I347">
        <v>0.39099999999999902</v>
      </c>
      <c r="J347">
        <f t="shared" si="47"/>
        <v>24071009.477960039</v>
      </c>
      <c r="K347">
        <f t="shared" si="42"/>
        <v>5292.9257943868661</v>
      </c>
      <c r="L347">
        <f t="shared" si="43"/>
        <v>13536.894614800203</v>
      </c>
      <c r="N347">
        <v>20000000000</v>
      </c>
      <c r="O347" s="2">
        <f t="shared" si="44"/>
        <v>0.68039050549673941</v>
      </c>
      <c r="P347" s="2">
        <f t="shared" si="45"/>
        <v>9.0031411419990272E-4</v>
      </c>
      <c r="Q347" s="2">
        <f t="shared" si="46"/>
        <v>1.3232314485967164E-3</v>
      </c>
    </row>
    <row r="348" spans="5:17" x14ac:dyDescent="0.15">
      <c r="E348" s="1">
        <v>43635</v>
      </c>
      <c r="F348">
        <f t="shared" si="40"/>
        <v>13631881119.412748</v>
      </c>
      <c r="G348">
        <f t="shared" si="41"/>
        <v>18019819.178612854</v>
      </c>
      <c r="H348">
        <v>4000000</v>
      </c>
      <c r="I348">
        <v>0.39099999999999902</v>
      </c>
      <c r="J348">
        <f t="shared" si="47"/>
        <v>24071009.477960039</v>
      </c>
      <c r="K348">
        <f t="shared" si="42"/>
        <v>5287.5517386815754</v>
      </c>
      <c r="L348">
        <f t="shared" si="43"/>
        <v>13523.150226807133</v>
      </c>
      <c r="N348">
        <v>20000000000</v>
      </c>
      <c r="O348" s="2">
        <f t="shared" si="44"/>
        <v>0.68159405597063738</v>
      </c>
      <c r="P348" s="2">
        <f t="shared" si="45"/>
        <v>9.0099095893064274E-4</v>
      </c>
      <c r="Q348" s="2">
        <f t="shared" si="46"/>
        <v>1.3218879346703939E-3</v>
      </c>
    </row>
    <row r="349" spans="5:17" x14ac:dyDescent="0.15">
      <c r="E349" s="1">
        <v>43636</v>
      </c>
      <c r="F349">
        <f t="shared" si="40"/>
        <v>13655952128.890709</v>
      </c>
      <c r="G349">
        <f t="shared" si="41"/>
        <v>18033342.32883966</v>
      </c>
      <c r="H349">
        <v>4000000</v>
      </c>
      <c r="I349">
        <v>0.39099999999999902</v>
      </c>
      <c r="J349">
        <f t="shared" si="47"/>
        <v>24071009.477960039</v>
      </c>
      <c r="K349">
        <f t="shared" si="42"/>
        <v>5282.1926025027833</v>
      </c>
      <c r="L349">
        <f t="shared" si="43"/>
        <v>13509.443996170836</v>
      </c>
      <c r="N349">
        <v>20000000000</v>
      </c>
      <c r="O349" s="2">
        <f t="shared" si="44"/>
        <v>0.68279760644453547</v>
      </c>
      <c r="P349" s="2">
        <f t="shared" si="45"/>
        <v>9.0166711644198299E-4</v>
      </c>
      <c r="Q349" s="2">
        <f t="shared" si="46"/>
        <v>1.3205481506256959E-3</v>
      </c>
    </row>
    <row r="350" spans="5:17" x14ac:dyDescent="0.15">
      <c r="E350" s="1">
        <v>43637</v>
      </c>
      <c r="F350">
        <f t="shared" si="40"/>
        <v>13680023138.36867</v>
      </c>
      <c r="G350">
        <f t="shared" si="41"/>
        <v>18046851.772835832</v>
      </c>
      <c r="H350">
        <v>4000000</v>
      </c>
      <c r="I350">
        <v>0.39099999999999902</v>
      </c>
      <c r="J350">
        <f t="shared" si="47"/>
        <v>24071009.477960039</v>
      </c>
      <c r="K350">
        <f t="shared" si="42"/>
        <v>5276.8483182515738</v>
      </c>
      <c r="L350">
        <f t="shared" si="43"/>
        <v>13495.775750004059</v>
      </c>
      <c r="N350">
        <v>20000000000</v>
      </c>
      <c r="O350" s="2">
        <f t="shared" si="44"/>
        <v>0.68400115691843344</v>
      </c>
      <c r="P350" s="2">
        <f t="shared" si="45"/>
        <v>9.0234258864179166E-4</v>
      </c>
      <c r="Q350" s="2">
        <f t="shared" si="46"/>
        <v>1.3192120795628933E-3</v>
      </c>
    </row>
    <row r="351" spans="5:17" x14ac:dyDescent="0.15">
      <c r="E351" s="1">
        <v>43638</v>
      </c>
      <c r="F351">
        <f t="shared" si="40"/>
        <v>13704094147.84663</v>
      </c>
      <c r="G351">
        <f t="shared" si="41"/>
        <v>18060347.548585836</v>
      </c>
      <c r="H351">
        <v>4000000</v>
      </c>
      <c r="I351">
        <v>0.39099999999999902</v>
      </c>
      <c r="J351">
        <f t="shared" si="47"/>
        <v>24071009.477960039</v>
      </c>
      <c r="K351">
        <f t="shared" si="42"/>
        <v>5271.5188187535086</v>
      </c>
      <c r="L351">
        <f t="shared" si="43"/>
        <v>13482.145316505172</v>
      </c>
      <c r="N351">
        <v>20000000000</v>
      </c>
      <c r="O351" s="2">
        <f t="shared" si="44"/>
        <v>0.68520470739233152</v>
      </c>
      <c r="P351" s="2">
        <f t="shared" si="45"/>
        <v>9.030173774292918E-4</v>
      </c>
      <c r="Q351" s="2">
        <f t="shared" si="46"/>
        <v>1.3178797046883772E-3</v>
      </c>
    </row>
    <row r="352" spans="5:17" x14ac:dyDescent="0.15">
      <c r="E352" s="1">
        <v>43639</v>
      </c>
      <c r="F352">
        <f t="shared" si="40"/>
        <v>13728165157.324591</v>
      </c>
      <c r="G352">
        <f t="shared" si="41"/>
        <v>18073829.69390234</v>
      </c>
      <c r="H352">
        <v>4000000</v>
      </c>
      <c r="I352">
        <v>0.39099999999999902</v>
      </c>
      <c r="J352">
        <f t="shared" si="47"/>
        <v>24071009.477960039</v>
      </c>
      <c r="K352">
        <f t="shared" si="42"/>
        <v>5266.2040372552319</v>
      </c>
      <c r="L352">
        <f t="shared" si="43"/>
        <v>13468.552524949477</v>
      </c>
      <c r="N352">
        <v>20000000000</v>
      </c>
      <c r="O352" s="2">
        <f t="shared" si="44"/>
        <v>0.6864082578662295</v>
      </c>
      <c r="P352" s="2">
        <f t="shared" si="45"/>
        <v>9.0369148469511703E-4</v>
      </c>
      <c r="Q352" s="2">
        <f t="shared" si="46"/>
        <v>1.3165510093138078E-3</v>
      </c>
    </row>
    <row r="353" spans="5:17" x14ac:dyDescent="0.15">
      <c r="E353" s="1">
        <v>43640</v>
      </c>
      <c r="F353">
        <f t="shared" si="40"/>
        <v>13752236166.802551</v>
      </c>
      <c r="G353">
        <f t="shared" si="41"/>
        <v>18087298.24642729</v>
      </c>
      <c r="H353">
        <v>4000000</v>
      </c>
      <c r="I353">
        <v>0.39099999999999902</v>
      </c>
      <c r="J353">
        <f t="shared" si="47"/>
        <v>24071009.477960039</v>
      </c>
      <c r="K353">
        <f t="shared" si="42"/>
        <v>5260.9039074210887</v>
      </c>
      <c r="L353">
        <f t="shared" si="43"/>
        <v>13454.997205680567</v>
      </c>
      <c r="N353">
        <v>20000000000</v>
      </c>
      <c r="O353" s="2">
        <f t="shared" si="44"/>
        <v>0.68761180834012758</v>
      </c>
      <c r="P353" s="2">
        <f t="shared" si="45"/>
        <v>9.0436491232136445E-4</v>
      </c>
      <c r="Q353" s="2">
        <f t="shared" si="46"/>
        <v>1.3152259768552722E-3</v>
      </c>
    </row>
    <row r="354" spans="5:17" x14ac:dyDescent="0.15">
      <c r="E354" s="1">
        <v>43641</v>
      </c>
      <c r="F354">
        <f t="shared" si="40"/>
        <v>13776307176.280512</v>
      </c>
      <c r="G354">
        <f t="shared" si="41"/>
        <v>18100753.243632972</v>
      </c>
      <c r="H354">
        <v>4000000</v>
      </c>
      <c r="I354">
        <v>0.39099999999999902</v>
      </c>
      <c r="J354">
        <f t="shared" si="47"/>
        <v>24071009.477960039</v>
      </c>
      <c r="K354">
        <f t="shared" si="42"/>
        <v>5255.6183633297951</v>
      </c>
      <c r="L354">
        <f t="shared" si="43"/>
        <v>13441.479190101812</v>
      </c>
      <c r="N354">
        <v>20000000000</v>
      </c>
      <c r="O354" s="2">
        <f t="shared" si="44"/>
        <v>0.68881535881402556</v>
      </c>
      <c r="P354" s="2">
        <f t="shared" si="45"/>
        <v>9.0503766218164863E-4</v>
      </c>
      <c r="Q354" s="2">
        <f t="shared" si="46"/>
        <v>1.3139045908324486E-3</v>
      </c>
    </row>
    <row r="355" spans="5:17" x14ac:dyDescent="0.15">
      <c r="E355" s="1">
        <v>43642</v>
      </c>
      <c r="F355">
        <f t="shared" si="40"/>
        <v>13800378185.758472</v>
      </c>
      <c r="G355">
        <f t="shared" si="41"/>
        <v>18114194.722823072</v>
      </c>
      <c r="H355">
        <v>4000000</v>
      </c>
      <c r="I355">
        <v>0.39099999999999902</v>
      </c>
      <c r="J355">
        <f t="shared" si="47"/>
        <v>24071009.477960039</v>
      </c>
      <c r="K355">
        <f t="shared" si="42"/>
        <v>5250.34733947112</v>
      </c>
      <c r="L355">
        <f t="shared" si="43"/>
        <v>13427.998310667859</v>
      </c>
      <c r="N355">
        <v>20000000000</v>
      </c>
      <c r="O355" s="2">
        <f t="shared" si="44"/>
        <v>0.69001890928792364</v>
      </c>
      <c r="P355" s="2">
        <f t="shared" si="45"/>
        <v>9.0570973614115366E-4</v>
      </c>
      <c r="Q355" s="2">
        <f t="shared" si="46"/>
        <v>1.3125868348677803E-3</v>
      </c>
    </row>
    <row r="356" spans="5:17" x14ac:dyDescent="0.15">
      <c r="E356" s="1">
        <v>43643</v>
      </c>
      <c r="F356">
        <f t="shared" si="40"/>
        <v>13824449195.236433</v>
      </c>
      <c r="G356">
        <f t="shared" si="41"/>
        <v>18127622.721133739</v>
      </c>
      <c r="H356">
        <v>4000000</v>
      </c>
      <c r="I356">
        <v>0.39099999999999902</v>
      </c>
      <c r="J356">
        <f t="shared" si="47"/>
        <v>24071009.477960039</v>
      </c>
      <c r="K356">
        <f t="shared" si="42"/>
        <v>5245.0907707426268</v>
      </c>
      <c r="L356">
        <f t="shared" si="43"/>
        <v>13414.554400876317</v>
      </c>
      <c r="N356">
        <v>20000000000</v>
      </c>
      <c r="O356" s="2">
        <f t="shared" si="44"/>
        <v>0.69122245976182162</v>
      </c>
      <c r="P356" s="2">
        <f t="shared" si="45"/>
        <v>9.0638113605668691E-4</v>
      </c>
      <c r="Q356" s="2">
        <f t="shared" si="46"/>
        <v>1.3112726926856567E-3</v>
      </c>
    </row>
    <row r="357" spans="5:17" x14ac:dyDescent="0.15">
      <c r="E357" s="1">
        <v>43644</v>
      </c>
      <c r="F357">
        <f t="shared" si="40"/>
        <v>13848520204.714394</v>
      </c>
      <c r="G357">
        <f t="shared" si="41"/>
        <v>18141037.275534615</v>
      </c>
      <c r="H357">
        <v>4000000</v>
      </c>
      <c r="I357">
        <v>0.39099999999999902</v>
      </c>
      <c r="J357">
        <f t="shared" si="47"/>
        <v>24071009.477960039</v>
      </c>
      <c r="K357">
        <f t="shared" si="42"/>
        <v>5239.8485924464148</v>
      </c>
      <c r="L357">
        <f t="shared" si="43"/>
        <v>13401.147295259407</v>
      </c>
      <c r="N357">
        <v>20000000000</v>
      </c>
      <c r="O357" s="2">
        <f t="shared" si="44"/>
        <v>0.6924260102357197</v>
      </c>
      <c r="P357" s="2">
        <f t="shared" si="45"/>
        <v>9.0705186377673078E-4</v>
      </c>
      <c r="Q357" s="2">
        <f t="shared" si="46"/>
        <v>1.3099621481116039E-3</v>
      </c>
    </row>
    <row r="358" spans="5:17" x14ac:dyDescent="0.15">
      <c r="E358" s="1">
        <v>43645</v>
      </c>
      <c r="F358">
        <f t="shared" si="40"/>
        <v>13872591214.192354</v>
      </c>
      <c r="G358">
        <f t="shared" si="41"/>
        <v>18154438.422829874</v>
      </c>
      <c r="H358">
        <v>4000000</v>
      </c>
      <c r="I358">
        <v>0.39099999999999902</v>
      </c>
      <c r="J358">
        <f t="shared" si="47"/>
        <v>24071009.477960039</v>
      </c>
      <c r="K358">
        <f t="shared" si="42"/>
        <v>5234.6207402859181</v>
      </c>
      <c r="L358">
        <f t="shared" si="43"/>
        <v>13387.776829375784</v>
      </c>
      <c r="N358">
        <v>20000000000</v>
      </c>
      <c r="O358" s="2">
        <f t="shared" si="44"/>
        <v>0.69362956070961768</v>
      </c>
      <c r="P358" s="2">
        <f t="shared" si="45"/>
        <v>9.0772192114149371E-4</v>
      </c>
      <c r="Q358" s="2">
        <f t="shared" si="46"/>
        <v>1.3086551850714793E-3</v>
      </c>
    </row>
    <row r="359" spans="5:17" x14ac:dyDescent="0.15">
      <c r="E359" s="1">
        <v>43646</v>
      </c>
      <c r="F359">
        <f t="shared" si="40"/>
        <v>13896662223.670315</v>
      </c>
      <c r="G359">
        <f t="shared" si="41"/>
        <v>18167826.199659251</v>
      </c>
      <c r="H359">
        <v>4000000</v>
      </c>
      <c r="I359">
        <v>0.39099999999999902</v>
      </c>
      <c r="J359">
        <f t="shared" si="47"/>
        <v>24071009.477960039</v>
      </c>
      <c r="K359">
        <f t="shared" si="42"/>
        <v>5229.4071503627174</v>
      </c>
      <c r="L359">
        <f t="shared" si="43"/>
        <v>13374.442839802379</v>
      </c>
      <c r="N359">
        <v>20000000000</v>
      </c>
      <c r="O359" s="2">
        <f t="shared" si="44"/>
        <v>0.69483311118351576</v>
      </c>
      <c r="P359" s="2">
        <f t="shared" si="45"/>
        <v>9.0839130998296251E-4</v>
      </c>
      <c r="Q359" s="2">
        <f t="shared" si="46"/>
        <v>1.3073517875906793E-3</v>
      </c>
    </row>
    <row r="360" spans="5:17" x14ac:dyDescent="0.15">
      <c r="E360" s="1">
        <v>43647</v>
      </c>
      <c r="F360">
        <f t="shared" ref="F360:F423" si="48">F359+J359</f>
        <v>13920733233.148275</v>
      </c>
      <c r="G360">
        <f t="shared" ref="G360:G423" si="49">G359+L359</f>
        <v>18181200.642499052</v>
      </c>
      <c r="H360">
        <v>4000000</v>
      </c>
      <c r="I360">
        <v>0.39099999999999902</v>
      </c>
      <c r="J360">
        <f t="shared" si="47"/>
        <v>24071009.477960039</v>
      </c>
      <c r="K360">
        <f t="shared" ref="K360:K423" si="50">H360*G360/F360</f>
        <v>5224.2077591733978</v>
      </c>
      <c r="L360">
        <f t="shared" ref="L360:L423" si="51">K360/I360</f>
        <v>13361.14516412637</v>
      </c>
      <c r="N360">
        <v>20000000000</v>
      </c>
      <c r="O360" s="2">
        <f t="shared" ref="O360:O423" si="52">F360/N360</f>
        <v>0.69603666165741374</v>
      </c>
      <c r="P360" s="2">
        <f t="shared" ref="P360:P423" si="53">G360/N360</f>
        <v>9.090600321249526E-4</v>
      </c>
      <c r="Q360" s="2">
        <f t="shared" ref="Q360:Q423" si="54">G360/F360</f>
        <v>1.3060519397933496E-3</v>
      </c>
    </row>
    <row r="361" spans="5:17" x14ac:dyDescent="0.15">
      <c r="E361" s="1">
        <v>43648</v>
      </c>
      <c r="F361">
        <f t="shared" si="48"/>
        <v>13944804242.626236</v>
      </c>
      <c r="G361">
        <f t="shared" si="49"/>
        <v>18194561.787663177</v>
      </c>
      <c r="H361">
        <v>4000000</v>
      </c>
      <c r="I361">
        <v>0.39099999999999902</v>
      </c>
      <c r="J361">
        <f t="shared" si="47"/>
        <v>24071009.477960039</v>
      </c>
      <c r="K361">
        <f t="shared" si="50"/>
        <v>5219.0225036064267</v>
      </c>
      <c r="L361">
        <f t="shared" si="51"/>
        <v>13347.883640937187</v>
      </c>
      <c r="N361">
        <v>20000000000</v>
      </c>
      <c r="O361" s="2">
        <f t="shared" si="52"/>
        <v>0.69724021213131182</v>
      </c>
      <c r="P361" s="2">
        <f t="shared" si="53"/>
        <v>9.0972808938315881E-4</v>
      </c>
      <c r="Q361" s="2">
        <f t="shared" si="54"/>
        <v>1.3047556259016069E-3</v>
      </c>
    </row>
    <row r="362" spans="5:17" x14ac:dyDescent="0.15">
      <c r="E362" s="1">
        <v>43649</v>
      </c>
      <c r="F362">
        <f t="shared" si="48"/>
        <v>13968875252.104197</v>
      </c>
      <c r="G362">
        <f t="shared" si="49"/>
        <v>18207909.671304114</v>
      </c>
      <c r="H362">
        <v>4000000</v>
      </c>
      <c r="I362">
        <v>0.39099999999999902</v>
      </c>
      <c r="J362">
        <f t="shared" si="47"/>
        <v>24071009.477960039</v>
      </c>
      <c r="K362">
        <f t="shared" si="50"/>
        <v>5213.851320939063</v>
      </c>
      <c r="L362">
        <f t="shared" si="51"/>
        <v>13334.658109818609</v>
      </c>
      <c r="N362">
        <v>20000000000</v>
      </c>
      <c r="O362" s="2">
        <f t="shared" si="52"/>
        <v>0.69844376260520979</v>
      </c>
      <c r="P362" s="2">
        <f t="shared" si="53"/>
        <v>9.1039548356520571E-4</v>
      </c>
      <c r="Q362" s="2">
        <f t="shared" si="54"/>
        <v>1.3034628302347659E-3</v>
      </c>
    </row>
    <row r="363" spans="5:17" x14ac:dyDescent="0.15">
      <c r="E363" s="1">
        <v>43650</v>
      </c>
      <c r="F363">
        <f t="shared" si="48"/>
        <v>13992946261.582157</v>
      </c>
      <c r="G363">
        <f t="shared" si="49"/>
        <v>18221244.329413932</v>
      </c>
      <c r="H363">
        <v>4000000</v>
      </c>
      <c r="I363">
        <v>0.39099999999999902</v>
      </c>
      <c r="J363">
        <f t="shared" si="47"/>
        <v>24071009.477960039</v>
      </c>
      <c r="K363">
        <f t="shared" si="50"/>
        <v>5208.6941488342973</v>
      </c>
      <c r="L363">
        <f t="shared" si="51"/>
        <v>13321.468411340948</v>
      </c>
      <c r="N363">
        <v>20000000000</v>
      </c>
      <c r="O363" s="2">
        <f t="shared" si="52"/>
        <v>0.69964731307910788</v>
      </c>
      <c r="P363" s="2">
        <f t="shared" si="53"/>
        <v>9.1106221647069654E-4</v>
      </c>
      <c r="Q363" s="2">
        <f t="shared" si="54"/>
        <v>1.3021735372085741E-3</v>
      </c>
    </row>
    <row r="364" spans="5:17" x14ac:dyDescent="0.15">
      <c r="E364" s="1">
        <v>43651</v>
      </c>
      <c r="F364">
        <f t="shared" si="48"/>
        <v>14017017271.060118</v>
      </c>
      <c r="G364">
        <f t="shared" si="49"/>
        <v>18234565.797825273</v>
      </c>
      <c r="H364">
        <v>4000000</v>
      </c>
      <c r="I364">
        <v>0.39099999999999902</v>
      </c>
      <c r="J364">
        <f t="shared" si="47"/>
        <v>24071009.477960039</v>
      </c>
      <c r="K364">
        <f t="shared" si="50"/>
        <v>5203.5509253378214</v>
      </c>
      <c r="L364">
        <f t="shared" si="51"/>
        <v>13308.314387053286</v>
      </c>
      <c r="N364">
        <v>20000000000</v>
      </c>
      <c r="O364" s="2">
        <f t="shared" si="52"/>
        <v>0.70085086355300585</v>
      </c>
      <c r="P364" s="2">
        <f t="shared" si="53"/>
        <v>9.1172828989126366E-4</v>
      </c>
      <c r="Q364" s="2">
        <f t="shared" si="54"/>
        <v>1.3008877313344552E-3</v>
      </c>
    </row>
    <row r="365" spans="5:17" x14ac:dyDescent="0.15">
      <c r="E365" s="1">
        <v>43652</v>
      </c>
      <c r="F365">
        <f t="shared" si="48"/>
        <v>14041088280.538078</v>
      </c>
      <c r="G365">
        <f t="shared" si="49"/>
        <v>18247874.112212326</v>
      </c>
      <c r="H365">
        <v>4000000</v>
      </c>
      <c r="I365">
        <v>0.39099999999999902</v>
      </c>
      <c r="J365">
        <f t="shared" si="47"/>
        <v>24071009.477960039</v>
      </c>
      <c r="K365">
        <f t="shared" si="50"/>
        <v>5198.4215888750296</v>
      </c>
      <c r="L365">
        <f t="shared" si="51"/>
        <v>13295.195879475812</v>
      </c>
      <c r="N365">
        <v>20000000000</v>
      </c>
      <c r="O365" s="2">
        <f t="shared" si="52"/>
        <v>0.70205441402690394</v>
      </c>
      <c r="P365" s="2">
        <f t="shared" si="53"/>
        <v>9.1239370561061633E-4</v>
      </c>
      <c r="Q365" s="2">
        <f t="shared" si="54"/>
        <v>1.2996053972187571E-3</v>
      </c>
    </row>
    <row r="366" spans="5:17" x14ac:dyDescent="0.15">
      <c r="E366" s="1">
        <v>43653</v>
      </c>
      <c r="F366">
        <f t="shared" si="48"/>
        <v>14065159290.016039</v>
      </c>
      <c r="G366">
        <f t="shared" si="49"/>
        <v>18261169.308091801</v>
      </c>
      <c r="H366">
        <v>4000000</v>
      </c>
      <c r="I366">
        <v>0.39099999999999902</v>
      </c>
      <c r="J366">
        <f t="shared" si="47"/>
        <v>24071009.477960039</v>
      </c>
      <c r="K366">
        <f t="shared" si="50"/>
        <v>5193.3060782480416</v>
      </c>
      <c r="L366">
        <f t="shared" si="51"/>
        <v>13282.112732092211</v>
      </c>
      <c r="N366">
        <v>20000000000</v>
      </c>
      <c r="O366" s="2">
        <f t="shared" si="52"/>
        <v>0.70325796450080191</v>
      </c>
      <c r="P366" s="2">
        <f t="shared" si="53"/>
        <v>9.1305846540458999E-4</v>
      </c>
      <c r="Q366" s="2">
        <f t="shared" si="54"/>
        <v>1.2983265195620104E-3</v>
      </c>
    </row>
    <row r="367" spans="5:17" x14ac:dyDescent="0.15">
      <c r="E367" s="1">
        <v>43654</v>
      </c>
      <c r="F367">
        <f t="shared" si="48"/>
        <v>14089230299.493999</v>
      </c>
      <c r="G367">
        <f t="shared" si="49"/>
        <v>18274451.420823894</v>
      </c>
      <c r="H367">
        <v>4000000</v>
      </c>
      <c r="I367">
        <v>0.39099999999999902</v>
      </c>
      <c r="J367">
        <f t="shared" si="47"/>
        <v>24071009.477960039</v>
      </c>
      <c r="K367">
        <f t="shared" si="50"/>
        <v>5188.2043326327639</v>
      </c>
      <c r="L367">
        <f t="shared" si="51"/>
        <v>13269.064789342141</v>
      </c>
      <c r="N367">
        <v>20000000000</v>
      </c>
      <c r="O367" s="2">
        <f t="shared" si="52"/>
        <v>0.7044615149747</v>
      </c>
      <c r="P367" s="2">
        <f t="shared" si="53"/>
        <v>9.1372257104119475E-4</v>
      </c>
      <c r="Q367" s="2">
        <f t="shared" si="54"/>
        <v>1.2970510831581909E-3</v>
      </c>
    </row>
    <row r="368" spans="5:17" x14ac:dyDescent="0.15">
      <c r="E368" s="1">
        <v>43655</v>
      </c>
      <c r="F368">
        <f t="shared" si="48"/>
        <v>14113301308.97196</v>
      </c>
      <c r="G368">
        <f t="shared" si="49"/>
        <v>18287720.485613238</v>
      </c>
      <c r="H368">
        <v>4000000</v>
      </c>
      <c r="I368">
        <v>0.39099999999999902</v>
      </c>
      <c r="J368">
        <f t="shared" si="47"/>
        <v>24071009.477960039</v>
      </c>
      <c r="K368">
        <f t="shared" si="50"/>
        <v>5183.1162915759651</v>
      </c>
      <c r="L368">
        <f t="shared" si="51"/>
        <v>13256.051896613755</v>
      </c>
      <c r="N368">
        <v>20000000000</v>
      </c>
      <c r="O368" s="2">
        <f t="shared" si="52"/>
        <v>0.70566506544859797</v>
      </c>
      <c r="P368" s="2">
        <f t="shared" si="53"/>
        <v>9.143860242806619E-4</v>
      </c>
      <c r="Q368" s="2">
        <f t="shared" si="54"/>
        <v>1.2957790728939911E-3</v>
      </c>
    </row>
    <row r="369" spans="5:17" x14ac:dyDescent="0.15">
      <c r="E369" s="1">
        <v>43656</v>
      </c>
      <c r="F369">
        <f t="shared" si="48"/>
        <v>14137372318.449921</v>
      </c>
      <c r="G369">
        <f t="shared" si="49"/>
        <v>18300976.537509851</v>
      </c>
      <c r="H369">
        <v>4000000</v>
      </c>
      <c r="I369">
        <v>0.39099999999999902</v>
      </c>
      <c r="J369">
        <f t="shared" si="47"/>
        <v>24071009.477960039</v>
      </c>
      <c r="K369">
        <f t="shared" si="50"/>
        <v>5178.0418949923915</v>
      </c>
      <c r="L369">
        <f t="shared" si="51"/>
        <v>13243.073900236328</v>
      </c>
      <c r="N369">
        <v>20000000000</v>
      </c>
      <c r="O369" s="2">
        <f t="shared" si="52"/>
        <v>0.70686861592249606</v>
      </c>
      <c r="P369" s="2">
        <f t="shared" si="53"/>
        <v>9.1504882687549257E-4</v>
      </c>
      <c r="Q369" s="2">
        <f t="shared" si="54"/>
        <v>1.2945104737480978E-3</v>
      </c>
    </row>
    <row r="370" spans="5:17" x14ac:dyDescent="0.15">
      <c r="E370" s="1">
        <v>43657</v>
      </c>
      <c r="F370">
        <f t="shared" si="48"/>
        <v>14161443327.927881</v>
      </c>
      <c r="G370">
        <f t="shared" si="49"/>
        <v>18314219.611410089</v>
      </c>
      <c r="H370">
        <v>4000000</v>
      </c>
      <c r="I370">
        <v>0.39099999999999902</v>
      </c>
      <c r="J370">
        <f t="shared" si="47"/>
        <v>24071009.477960039</v>
      </c>
      <c r="K370">
        <f t="shared" si="50"/>
        <v>5172.9810831619088</v>
      </c>
      <c r="L370">
        <f t="shared" si="51"/>
        <v>13230.130647472946</v>
      </c>
      <c r="N370">
        <v>20000000000</v>
      </c>
      <c r="O370" s="2">
        <f t="shared" si="52"/>
        <v>0.70807216639639403</v>
      </c>
      <c r="P370" s="2">
        <f t="shared" si="53"/>
        <v>9.1571098057050449E-4</v>
      </c>
      <c r="Q370" s="2">
        <f t="shared" si="54"/>
        <v>1.2932452707904772E-3</v>
      </c>
    </row>
    <row r="371" spans="5:17" x14ac:dyDescent="0.15">
      <c r="E371" s="1">
        <v>43658</v>
      </c>
      <c r="F371">
        <f t="shared" si="48"/>
        <v>14185514337.405842</v>
      </c>
      <c r="G371">
        <f t="shared" si="49"/>
        <v>18327449.742057562</v>
      </c>
      <c r="H371">
        <v>4000000</v>
      </c>
      <c r="I371">
        <v>0.39099999999999902</v>
      </c>
      <c r="J371">
        <f t="shared" si="47"/>
        <v>24071009.477960039</v>
      </c>
      <c r="K371">
        <f t="shared" si="50"/>
        <v>5167.9337967266601</v>
      </c>
      <c r="L371">
        <f t="shared" si="51"/>
        <v>13217.22198651323</v>
      </c>
      <c r="N371">
        <v>20000000000</v>
      </c>
      <c r="O371" s="2">
        <f t="shared" si="52"/>
        <v>0.70927571687029212</v>
      </c>
      <c r="P371" s="2">
        <f t="shared" si="53"/>
        <v>9.1637248710287804E-4</v>
      </c>
      <c r="Q371" s="2">
        <f t="shared" si="54"/>
        <v>1.2919834491816652E-3</v>
      </c>
    </row>
    <row r="372" spans="5:17" x14ac:dyDescent="0.15">
      <c r="E372" s="1">
        <v>43659</v>
      </c>
      <c r="F372">
        <f t="shared" si="48"/>
        <v>14209585346.883802</v>
      </c>
      <c r="G372">
        <f t="shared" si="49"/>
        <v>18340666.964044075</v>
      </c>
      <c r="H372">
        <v>4000000</v>
      </c>
      <c r="I372">
        <v>0.39099999999999902</v>
      </c>
      <c r="J372">
        <f t="shared" si="47"/>
        <v>24071009.477960039</v>
      </c>
      <c r="K372">
        <f t="shared" si="50"/>
        <v>5162.8999766882653</v>
      </c>
      <c r="L372">
        <f t="shared" si="51"/>
        <v>13204.347766466184</v>
      </c>
      <c r="N372">
        <v>20000000000</v>
      </c>
      <c r="O372" s="2">
        <f t="shared" si="52"/>
        <v>0.71047926734419009</v>
      </c>
      <c r="P372" s="2">
        <f t="shared" si="53"/>
        <v>9.1703334820220376E-4</v>
      </c>
      <c r="Q372" s="2">
        <f t="shared" si="54"/>
        <v>1.2907249941720663E-3</v>
      </c>
    </row>
    <row r="373" spans="5:17" x14ac:dyDescent="0.15">
      <c r="E373" s="1">
        <v>43660</v>
      </c>
      <c r="F373">
        <f t="shared" si="48"/>
        <v>14233656356.361763</v>
      </c>
      <c r="G373">
        <f t="shared" si="49"/>
        <v>18353871.311810542</v>
      </c>
      <c r="H373">
        <v>4000000</v>
      </c>
      <c r="I373">
        <v>0.39099999999999902</v>
      </c>
      <c r="J373">
        <f t="shared" si="47"/>
        <v>24071009.477960039</v>
      </c>
      <c r="K373">
        <f t="shared" si="50"/>
        <v>5157.8795644050351</v>
      </c>
      <c r="L373">
        <f t="shared" si="51"/>
        <v>13191.507837353065</v>
      </c>
      <c r="N373">
        <v>20000000000</v>
      </c>
      <c r="O373" s="2">
        <f t="shared" si="52"/>
        <v>0.71168281781808818</v>
      </c>
      <c r="P373" s="2">
        <f t="shared" si="53"/>
        <v>9.1769356559052713E-4</v>
      </c>
      <c r="Q373" s="2">
        <f t="shared" si="54"/>
        <v>1.2894698911012587E-3</v>
      </c>
    </row>
    <row r="374" spans="5:17" x14ac:dyDescent="0.15">
      <c r="E374" s="1">
        <v>43661</v>
      </c>
      <c r="F374">
        <f t="shared" si="48"/>
        <v>14257727365.839724</v>
      </c>
      <c r="G374">
        <f t="shared" si="49"/>
        <v>18367062.819647893</v>
      </c>
      <c r="H374">
        <v>4000000</v>
      </c>
      <c r="I374">
        <v>0.39099999999999902</v>
      </c>
      <c r="J374">
        <f t="shared" si="47"/>
        <v>24071009.477960039</v>
      </c>
      <c r="K374">
        <f t="shared" si="50"/>
        <v>5152.8725015892169</v>
      </c>
      <c r="L374">
        <f t="shared" si="51"/>
        <v>13178.702050100332</v>
      </c>
      <c r="N374">
        <v>20000000000</v>
      </c>
      <c r="O374" s="2">
        <f t="shared" si="52"/>
        <v>0.71288636829198615</v>
      </c>
      <c r="P374" s="2">
        <f t="shared" si="53"/>
        <v>9.1835314098239471E-4</v>
      </c>
      <c r="Q374" s="2">
        <f t="shared" si="54"/>
        <v>1.2882181253973043E-3</v>
      </c>
    </row>
    <row r="375" spans="5:17" x14ac:dyDescent="0.15">
      <c r="E375" s="1">
        <v>43662</v>
      </c>
      <c r="F375">
        <f t="shared" si="48"/>
        <v>14281798375.317684</v>
      </c>
      <c r="G375">
        <f t="shared" si="49"/>
        <v>18380241.521697994</v>
      </c>
      <c r="H375">
        <v>4000000</v>
      </c>
      <c r="I375">
        <v>0.39099999999999902</v>
      </c>
      <c r="J375">
        <f t="shared" si="47"/>
        <v>24071009.477960039</v>
      </c>
      <c r="K375">
        <f t="shared" si="50"/>
        <v>5147.87873030427</v>
      </c>
      <c r="L375">
        <f t="shared" si="51"/>
        <v>13165.930256532693</v>
      </c>
      <c r="N375">
        <v>20000000000</v>
      </c>
      <c r="O375" s="2">
        <f t="shared" si="52"/>
        <v>0.71408991876588424</v>
      </c>
      <c r="P375" s="2">
        <f t="shared" si="53"/>
        <v>9.1901207608489975E-4</v>
      </c>
      <c r="Q375" s="2">
        <f t="shared" si="54"/>
        <v>1.2869696825760673E-3</v>
      </c>
    </row>
    <row r="376" spans="5:17" x14ac:dyDescent="0.15">
      <c r="E376" s="1">
        <v>43663</v>
      </c>
      <c r="F376">
        <f t="shared" si="48"/>
        <v>14305869384.795645</v>
      </c>
      <c r="G376">
        <f t="shared" si="49"/>
        <v>18393407.451954529</v>
      </c>
      <c r="H376">
        <v>4000000</v>
      </c>
      <c r="I376">
        <v>0.39099999999999902</v>
      </c>
      <c r="J376">
        <f t="shared" si="47"/>
        <v>24071009.477960039</v>
      </c>
      <c r="K376">
        <f t="shared" si="50"/>
        <v>5142.8981929621532</v>
      </c>
      <c r="L376">
        <f t="shared" si="51"/>
        <v>13153.192309366153</v>
      </c>
      <c r="N376">
        <v>20000000000</v>
      </c>
      <c r="O376" s="2">
        <f t="shared" si="52"/>
        <v>0.71529346923978221</v>
      </c>
      <c r="P376" s="2">
        <f t="shared" si="53"/>
        <v>9.1967037259772647E-4</v>
      </c>
      <c r="Q376" s="2">
        <f t="shared" si="54"/>
        <v>1.2857245482405383E-3</v>
      </c>
    </row>
    <row r="377" spans="5:17" x14ac:dyDescent="0.15">
      <c r="E377" s="1">
        <v>43664</v>
      </c>
      <c r="F377">
        <f t="shared" si="48"/>
        <v>14329940394.273605</v>
      </c>
      <c r="G377">
        <f t="shared" si="49"/>
        <v>18406560.644263893</v>
      </c>
      <c r="H377">
        <v>4000000</v>
      </c>
      <c r="I377">
        <v>0.39099999999999902</v>
      </c>
      <c r="J377">
        <f t="shared" si="47"/>
        <v>24071009.477960039</v>
      </c>
      <c r="K377">
        <f t="shared" si="50"/>
        <v>5137.930832320656</v>
      </c>
      <c r="L377">
        <f t="shared" si="51"/>
        <v>13140.488062201199</v>
      </c>
      <c r="N377">
        <v>20000000000</v>
      </c>
      <c r="O377" s="2">
        <f t="shared" si="52"/>
        <v>0.71649701971368029</v>
      </c>
      <c r="P377" s="2">
        <f t="shared" si="53"/>
        <v>9.2032803221319466E-4</v>
      </c>
      <c r="Q377" s="2">
        <f t="shared" si="54"/>
        <v>1.2844827080801639E-3</v>
      </c>
    </row>
    <row r="378" spans="5:17" x14ac:dyDescent="0.15">
      <c r="E378" s="1">
        <v>43665</v>
      </c>
      <c r="F378">
        <f t="shared" si="48"/>
        <v>14354011403.751566</v>
      </c>
      <c r="G378">
        <f t="shared" si="49"/>
        <v>18419701.132326096</v>
      </c>
      <c r="H378">
        <v>4000000</v>
      </c>
      <c r="I378">
        <v>0.39099999999999902</v>
      </c>
      <c r="J378">
        <f t="shared" si="47"/>
        <v>24071009.477960039</v>
      </c>
      <c r="K378">
        <f t="shared" si="50"/>
        <v>5132.9765914807404</v>
      </c>
      <c r="L378">
        <f t="shared" si="51"/>
        <v>13127.817369515993</v>
      </c>
      <c r="N378">
        <v>20000000000</v>
      </c>
      <c r="O378" s="2">
        <f t="shared" si="52"/>
        <v>0.71770057018757827</v>
      </c>
      <c r="P378" s="2">
        <f t="shared" si="53"/>
        <v>9.2098505661630478E-4</v>
      </c>
      <c r="Q378" s="2">
        <f t="shared" si="54"/>
        <v>1.2832441478701851E-3</v>
      </c>
    </row>
    <row r="379" spans="5:17" x14ac:dyDescent="0.15">
      <c r="E379" s="1">
        <v>43666</v>
      </c>
      <c r="F379">
        <f t="shared" si="48"/>
        <v>14378082413.229527</v>
      </c>
      <c r="G379">
        <f t="shared" si="49"/>
        <v>18432828.949695613</v>
      </c>
      <c r="H379">
        <v>4000000</v>
      </c>
      <c r="I379">
        <v>0.39099999999999902</v>
      </c>
      <c r="J379">
        <f t="shared" si="47"/>
        <v>24071009.477960039</v>
      </c>
      <c r="K379">
        <f t="shared" si="50"/>
        <v>5128.0354138839111</v>
      </c>
      <c r="L379">
        <f t="shared" si="51"/>
        <v>13115.180086659653</v>
      </c>
      <c r="N379">
        <v>20000000000</v>
      </c>
      <c r="O379" s="2">
        <f t="shared" si="52"/>
        <v>0.71890412066147635</v>
      </c>
      <c r="P379" s="2">
        <f t="shared" si="53"/>
        <v>9.2164144748478063E-4</v>
      </c>
      <c r="Q379" s="2">
        <f t="shared" si="54"/>
        <v>1.2820088534709778E-3</v>
      </c>
    </row>
    <row r="380" spans="5:17" x14ac:dyDescent="0.15">
      <c r="E380" s="1">
        <v>43667</v>
      </c>
      <c r="F380">
        <f t="shared" si="48"/>
        <v>14402153422.707487</v>
      </c>
      <c r="G380">
        <f t="shared" si="49"/>
        <v>18445944.129782274</v>
      </c>
      <c r="H380">
        <v>4000000</v>
      </c>
      <c r="I380">
        <v>0.39099999999999902</v>
      </c>
      <c r="J380">
        <f t="shared" si="47"/>
        <v>24071009.477960039</v>
      </c>
      <c r="K380">
        <f t="shared" si="50"/>
        <v>5123.1072433096151</v>
      </c>
      <c r="L380">
        <f t="shared" si="51"/>
        <v>13102.576069845596</v>
      </c>
      <c r="N380">
        <v>20000000000</v>
      </c>
      <c r="O380" s="2">
        <f t="shared" si="52"/>
        <v>0.72010767113537433</v>
      </c>
      <c r="P380" s="2">
        <f t="shared" si="53"/>
        <v>9.2229720648911377E-4</v>
      </c>
      <c r="Q380" s="2">
        <f t="shared" si="54"/>
        <v>1.2807768108274039E-3</v>
      </c>
    </row>
    <row r="381" spans="5:17" x14ac:dyDescent="0.15">
      <c r="E381" s="1">
        <v>43668</v>
      </c>
      <c r="F381">
        <f t="shared" si="48"/>
        <v>14426224432.185448</v>
      </c>
      <c r="G381">
        <f t="shared" si="49"/>
        <v>18459046.705852121</v>
      </c>
      <c r="H381">
        <v>4000000</v>
      </c>
      <c r="I381">
        <v>0.39099999999999902</v>
      </c>
      <c r="J381">
        <f t="shared" si="47"/>
        <v>24071009.477960039</v>
      </c>
      <c r="K381">
        <f t="shared" si="50"/>
        <v>5118.1920238726625</v>
      </c>
      <c r="L381">
        <f t="shared" si="51"/>
        <v>13090.00517614495</v>
      </c>
      <c r="N381">
        <v>20000000000</v>
      </c>
      <c r="O381" s="2">
        <f t="shared" si="52"/>
        <v>0.72131122160927241</v>
      </c>
      <c r="P381" s="2">
        <f t="shared" si="53"/>
        <v>9.2295233529260607E-4</v>
      </c>
      <c r="Q381" s="2">
        <f t="shared" si="54"/>
        <v>1.2795480059681656E-3</v>
      </c>
    </row>
    <row r="382" spans="5:17" x14ac:dyDescent="0.15">
      <c r="E382" s="1">
        <v>43669</v>
      </c>
      <c r="F382">
        <f t="shared" si="48"/>
        <v>14450295441.663408</v>
      </c>
      <c r="G382">
        <f t="shared" si="49"/>
        <v>18472136.711028267</v>
      </c>
      <c r="H382">
        <v>4000000</v>
      </c>
      <c r="I382">
        <v>0.39099999999999902</v>
      </c>
      <c r="J382">
        <f t="shared" si="47"/>
        <v>24071009.477960039</v>
      </c>
      <c r="K382">
        <f t="shared" si="50"/>
        <v>5113.289700020664</v>
      </c>
      <c r="L382">
        <f t="shared" si="51"/>
        <v>13077.467263479992</v>
      </c>
      <c r="N382">
        <v>20000000000</v>
      </c>
      <c r="O382" s="2">
        <f t="shared" si="52"/>
        <v>0.72251477208317039</v>
      </c>
      <c r="P382" s="2">
        <f t="shared" si="53"/>
        <v>9.2360683555141332E-4</v>
      </c>
      <c r="Q382" s="2">
        <f t="shared" si="54"/>
        <v>1.2783224250051662E-3</v>
      </c>
    </row>
    <row r="383" spans="5:17" x14ac:dyDescent="0.15">
      <c r="E383" s="1">
        <v>43670</v>
      </c>
      <c r="F383">
        <f t="shared" si="48"/>
        <v>14474366451.141369</v>
      </c>
      <c r="G383">
        <f t="shared" si="49"/>
        <v>18485214.178291745</v>
      </c>
      <c r="H383">
        <v>4000000</v>
      </c>
      <c r="I383">
        <v>0.39099999999999902</v>
      </c>
      <c r="J383">
        <f t="shared" si="47"/>
        <v>24071009.477960039</v>
      </c>
      <c r="K383">
        <f t="shared" si="50"/>
        <v>5108.4002165315096</v>
      </c>
      <c r="L383">
        <f t="shared" si="51"/>
        <v>13064.962190617705</v>
      </c>
      <c r="N383">
        <v>20000000000</v>
      </c>
      <c r="O383" s="2">
        <f t="shared" si="52"/>
        <v>0.72371832255706847</v>
      </c>
      <c r="P383" s="2">
        <f t="shared" si="53"/>
        <v>9.2426070891458729E-4</v>
      </c>
      <c r="Q383" s="2">
        <f t="shared" si="54"/>
        <v>1.2771000541328774E-3</v>
      </c>
    </row>
    <row r="384" spans="5:17" x14ac:dyDescent="0.15">
      <c r="E384" s="1">
        <v>43671</v>
      </c>
      <c r="F384">
        <f t="shared" si="48"/>
        <v>14498437460.619329</v>
      </c>
      <c r="G384">
        <f t="shared" si="49"/>
        <v>18498279.140482362</v>
      </c>
      <c r="H384">
        <v>4000000</v>
      </c>
      <c r="I384">
        <v>0.39099999999999902</v>
      </c>
      <c r="J384">
        <f t="shared" si="47"/>
        <v>24071009.477960039</v>
      </c>
      <c r="K384">
        <f t="shared" si="50"/>
        <v>5103.5235185108486</v>
      </c>
      <c r="L384">
        <f t="shared" si="51"/>
        <v>13052.489817163329</v>
      </c>
      <c r="N384">
        <v>20000000000</v>
      </c>
      <c r="O384" s="2">
        <f t="shared" si="52"/>
        <v>0.72492187303096645</v>
      </c>
      <c r="P384" s="2">
        <f t="shared" si="53"/>
        <v>9.2491395702411813E-4</v>
      </c>
      <c r="Q384" s="2">
        <f t="shared" si="54"/>
        <v>1.2758808796277121E-3</v>
      </c>
    </row>
    <row r="385" spans="5:17" x14ac:dyDescent="0.15">
      <c r="E385" s="1">
        <v>43672</v>
      </c>
      <c r="F385">
        <f t="shared" si="48"/>
        <v>14522508470.09729</v>
      </c>
      <c r="G385">
        <f t="shared" si="49"/>
        <v>18511331.630299527</v>
      </c>
      <c r="H385">
        <v>4000000</v>
      </c>
      <c r="I385">
        <v>0.39099999999999902</v>
      </c>
      <c r="J385">
        <f t="shared" si="47"/>
        <v>24071009.477960039</v>
      </c>
      <c r="K385">
        <f t="shared" si="50"/>
        <v>5098.6595513896136</v>
      </c>
      <c r="L385">
        <f t="shared" si="51"/>
        <v>13040.050003554032</v>
      </c>
      <c r="N385">
        <v>20000000000</v>
      </c>
      <c r="O385" s="2">
        <f t="shared" si="52"/>
        <v>0.72612542350486453</v>
      </c>
      <c r="P385" s="2">
        <f t="shared" si="53"/>
        <v>9.2556658151497632E-4</v>
      </c>
      <c r="Q385" s="2">
        <f t="shared" si="54"/>
        <v>1.2746648878474032E-3</v>
      </c>
    </row>
    <row r="386" spans="5:17" x14ac:dyDescent="0.15">
      <c r="E386" s="1">
        <v>43673</v>
      </c>
      <c r="F386">
        <f t="shared" si="48"/>
        <v>14546579479.575251</v>
      </c>
      <c r="G386">
        <f t="shared" si="49"/>
        <v>18524371.680303082</v>
      </c>
      <c r="H386">
        <v>4000000</v>
      </c>
      <c r="I386">
        <v>0.39099999999999902</v>
      </c>
      <c r="J386">
        <f t="shared" si="47"/>
        <v>24071009.477960039</v>
      </c>
      <c r="K386">
        <f t="shared" si="50"/>
        <v>5093.8082609215508</v>
      </c>
      <c r="L386">
        <f t="shared" si="51"/>
        <v>13027.642611052592</v>
      </c>
      <c r="N386">
        <v>20000000000</v>
      </c>
      <c r="O386" s="2">
        <f t="shared" si="52"/>
        <v>0.72732897397876251</v>
      </c>
      <c r="P386" s="2">
        <f t="shared" si="53"/>
        <v>9.2621858401515408E-4</v>
      </c>
      <c r="Q386" s="2">
        <f t="shared" si="54"/>
        <v>1.2734520652303877E-3</v>
      </c>
    </row>
    <row r="387" spans="5:17" x14ac:dyDescent="0.15">
      <c r="E387" s="1">
        <v>43674</v>
      </c>
      <c r="F387">
        <f t="shared" si="48"/>
        <v>14570650489.053211</v>
      </c>
      <c r="G387">
        <f t="shared" si="49"/>
        <v>18537399.322914135</v>
      </c>
      <c r="H387">
        <v>4000000</v>
      </c>
      <c r="I387">
        <v>0.39099999999999902</v>
      </c>
      <c r="J387">
        <f t="shared" si="47"/>
        <v>24071009.477960039</v>
      </c>
      <c r="K387">
        <f t="shared" si="50"/>
        <v>5088.9695931807855</v>
      </c>
      <c r="L387">
        <f t="shared" si="51"/>
        <v>13015.267501741173</v>
      </c>
      <c r="N387">
        <v>20000000000</v>
      </c>
      <c r="O387" s="2">
        <f t="shared" si="52"/>
        <v>0.72853252445266059</v>
      </c>
      <c r="P387" s="2">
        <f t="shared" si="53"/>
        <v>9.2686996614570671E-4</v>
      </c>
      <c r="Q387" s="2">
        <f t="shared" si="54"/>
        <v>1.2722423982951966E-3</v>
      </c>
    </row>
    <row r="388" spans="5:17" x14ac:dyDescent="0.15">
      <c r="E388" s="1">
        <v>43675</v>
      </c>
      <c r="F388">
        <f t="shared" si="48"/>
        <v>14594721498.531172</v>
      </c>
      <c r="G388">
        <f t="shared" si="49"/>
        <v>18550414.590415876</v>
      </c>
      <c r="H388">
        <v>4000000</v>
      </c>
      <c r="I388">
        <v>0.39099999999999902</v>
      </c>
      <c r="J388">
        <f t="shared" si="47"/>
        <v>24071009.477960039</v>
      </c>
      <c r="K388">
        <f t="shared" si="50"/>
        <v>5084.1434945594019</v>
      </c>
      <c r="L388">
        <f t="shared" si="51"/>
        <v>13002.924538515128</v>
      </c>
      <c r="N388">
        <v>20000000000</v>
      </c>
      <c r="O388" s="2">
        <f t="shared" si="52"/>
        <v>0.72973607492655856</v>
      </c>
      <c r="P388" s="2">
        <f t="shared" si="53"/>
        <v>9.2752072952079385E-4</v>
      </c>
      <c r="Q388" s="2">
        <f t="shared" si="54"/>
        <v>1.2710358736398506E-3</v>
      </c>
    </row>
    <row r="389" spans="5:17" x14ac:dyDescent="0.15">
      <c r="E389" s="1">
        <v>43676</v>
      </c>
      <c r="F389">
        <f t="shared" si="48"/>
        <v>14618792508.009132</v>
      </c>
      <c r="G389">
        <f t="shared" si="49"/>
        <v>18563417.514954392</v>
      </c>
      <c r="H389">
        <v>4000000</v>
      </c>
      <c r="I389">
        <v>0.39099999999999902</v>
      </c>
      <c r="J389">
        <f t="shared" si="47"/>
        <v>24071009.477960039</v>
      </c>
      <c r="K389">
        <f t="shared" si="50"/>
        <v>5079.3299117650477</v>
      </c>
      <c r="L389">
        <f t="shared" si="51"/>
        <v>12990.613585076881</v>
      </c>
      <c r="N389">
        <v>20000000000</v>
      </c>
      <c r="O389" s="2">
        <f t="shared" si="52"/>
        <v>0.73093962540045665</v>
      </c>
      <c r="P389" s="2">
        <f t="shared" si="53"/>
        <v>9.2817087574771954E-4</v>
      </c>
      <c r="Q389" s="2">
        <f t="shared" si="54"/>
        <v>1.2698324779412619E-3</v>
      </c>
    </row>
    <row r="390" spans="5:17" x14ac:dyDescent="0.15">
      <c r="E390" s="1">
        <v>43677</v>
      </c>
      <c r="F390">
        <f t="shared" si="48"/>
        <v>14642863517.487093</v>
      </c>
      <c r="G390">
        <f t="shared" si="49"/>
        <v>18576408.128539469</v>
      </c>
      <c r="H390">
        <v>4000000</v>
      </c>
      <c r="I390">
        <v>0.39099999999999902</v>
      </c>
      <c r="J390">
        <f t="shared" si="47"/>
        <v>24071009.477960039</v>
      </c>
      <c r="K390">
        <f t="shared" si="50"/>
        <v>5074.5287918185622</v>
      </c>
      <c r="L390">
        <f t="shared" si="51"/>
        <v>12978.334505929859</v>
      </c>
      <c r="N390">
        <v>20000000000</v>
      </c>
      <c r="O390" s="2">
        <f t="shared" si="52"/>
        <v>0.73214317587435462</v>
      </c>
      <c r="P390" s="2">
        <f t="shared" si="53"/>
        <v>9.2882040642697347E-4</v>
      </c>
      <c r="Q390" s="2">
        <f t="shared" si="54"/>
        <v>1.2686321979546405E-3</v>
      </c>
    </row>
    <row r="391" spans="5:17" x14ac:dyDescent="0.15">
      <c r="E391" s="1">
        <v>43678</v>
      </c>
      <c r="F391">
        <f t="shared" si="48"/>
        <v>14666934526.965054</v>
      </c>
      <c r="G391">
        <f t="shared" si="49"/>
        <v>18589386.4630454</v>
      </c>
      <c r="H391">
        <v>4000000</v>
      </c>
      <c r="I391">
        <v>0.39099999999999902</v>
      </c>
      <c r="J391">
        <f t="shared" ref="J391:J454" si="55">H391/0.51*1.2/I391</f>
        <v>24071009.477960039</v>
      </c>
      <c r="K391">
        <f t="shared" si="50"/>
        <v>5069.7400820516232</v>
      </c>
      <c r="L391">
        <f t="shared" si="51"/>
        <v>12966.08716637247</v>
      </c>
      <c r="N391">
        <v>20000000000</v>
      </c>
      <c r="O391" s="2">
        <f t="shared" si="52"/>
        <v>0.73334672634825271</v>
      </c>
      <c r="P391" s="2">
        <f t="shared" si="53"/>
        <v>9.2946932315226996E-4</v>
      </c>
      <c r="Q391" s="2">
        <f t="shared" si="54"/>
        <v>1.2674350205129057E-3</v>
      </c>
    </row>
    <row r="392" spans="5:17" x14ac:dyDescent="0.15">
      <c r="E392" s="1">
        <v>43679</v>
      </c>
      <c r="F392">
        <f t="shared" si="48"/>
        <v>14691005536.443014</v>
      </c>
      <c r="G392">
        <f t="shared" si="49"/>
        <v>18602352.550211772</v>
      </c>
      <c r="H392">
        <v>4000000</v>
      </c>
      <c r="I392">
        <v>0.39099999999999902</v>
      </c>
      <c r="J392">
        <f t="shared" si="55"/>
        <v>24071009.477960039</v>
      </c>
      <c r="K392">
        <f t="shared" si="50"/>
        <v>5064.9637301044204</v>
      </c>
      <c r="L392">
        <f t="shared" si="51"/>
        <v>12953.871432492157</v>
      </c>
      <c r="N392">
        <v>20000000000</v>
      </c>
      <c r="O392" s="2">
        <f t="shared" si="52"/>
        <v>0.73455027682215068</v>
      </c>
      <c r="P392" s="2">
        <f t="shared" si="53"/>
        <v>9.3011762751058857E-4</v>
      </c>
      <c r="Q392" s="2">
        <f t="shared" si="54"/>
        <v>1.2662409325261048E-3</v>
      </c>
    </row>
    <row r="393" spans="5:17" x14ac:dyDescent="0.15">
      <c r="E393" s="1">
        <v>43680</v>
      </c>
      <c r="F393">
        <f t="shared" si="48"/>
        <v>14715076545.920975</v>
      </c>
      <c r="G393">
        <f t="shared" si="49"/>
        <v>18615306.421644263</v>
      </c>
      <c r="H393">
        <v>4000000</v>
      </c>
      <c r="I393">
        <v>0.39099999999999902</v>
      </c>
      <c r="J393">
        <f t="shared" si="55"/>
        <v>24071009.477960039</v>
      </c>
      <c r="K393">
        <f t="shared" si="50"/>
        <v>5060.1996839233389</v>
      </c>
      <c r="L393">
        <f t="shared" si="51"/>
        <v>12941.687171159467</v>
      </c>
      <c r="N393">
        <v>20000000000</v>
      </c>
      <c r="O393" s="2">
        <f t="shared" si="52"/>
        <v>0.73575382729604877</v>
      </c>
      <c r="P393" s="2">
        <f t="shared" si="53"/>
        <v>9.3076532108221318E-4</v>
      </c>
      <c r="Q393" s="2">
        <f t="shared" si="54"/>
        <v>1.2650499209808346E-3</v>
      </c>
    </row>
    <row r="394" spans="5:17" x14ac:dyDescent="0.15">
      <c r="E394" s="1">
        <v>43681</v>
      </c>
      <c r="F394">
        <f t="shared" si="48"/>
        <v>14739147555.398935</v>
      </c>
      <c r="G394">
        <f t="shared" si="49"/>
        <v>18628248.108815424</v>
      </c>
      <c r="H394">
        <v>4000000</v>
      </c>
      <c r="I394">
        <v>0.39099999999999902</v>
      </c>
      <c r="J394">
        <f t="shared" si="55"/>
        <v>24071009.477960039</v>
      </c>
      <c r="K394">
        <f t="shared" si="50"/>
        <v>5055.4478917586839</v>
      </c>
      <c r="L394">
        <f t="shared" si="51"/>
        <v>12929.534250022241</v>
      </c>
      <c r="N394">
        <v>20000000000</v>
      </c>
      <c r="O394" s="2">
        <f t="shared" si="52"/>
        <v>0.73695737776994674</v>
      </c>
      <c r="P394" s="2">
        <f t="shared" si="53"/>
        <v>9.3141240544077119E-4</v>
      </c>
      <c r="Q394" s="2">
        <f t="shared" si="54"/>
        <v>1.2638619729396707E-3</v>
      </c>
    </row>
    <row r="395" spans="5:17" x14ac:dyDescent="0.15">
      <c r="E395" s="1">
        <v>43682</v>
      </c>
      <c r="F395">
        <f t="shared" si="48"/>
        <v>14763218564.876896</v>
      </c>
      <c r="G395">
        <f t="shared" si="49"/>
        <v>18641177.643065445</v>
      </c>
      <c r="H395">
        <v>4000000</v>
      </c>
      <c r="I395">
        <v>0.39099999999999902</v>
      </c>
      <c r="J395">
        <f t="shared" si="55"/>
        <v>24071009.477960039</v>
      </c>
      <c r="K395">
        <f t="shared" si="50"/>
        <v>5050.7083021623985</v>
      </c>
      <c r="L395">
        <f t="shared" si="51"/>
        <v>12917.412537499773</v>
      </c>
      <c r="N395">
        <v>20000000000</v>
      </c>
      <c r="O395" s="2">
        <f t="shared" si="52"/>
        <v>0.73816092824384483</v>
      </c>
      <c r="P395" s="2">
        <f t="shared" si="53"/>
        <v>9.3205888215327224E-4</v>
      </c>
      <c r="Q395" s="2">
        <f t="shared" si="54"/>
        <v>1.2626770755405994E-3</v>
      </c>
    </row>
    <row r="396" spans="5:17" x14ac:dyDescent="0.15">
      <c r="E396" s="1">
        <v>43683</v>
      </c>
      <c r="F396">
        <f t="shared" si="48"/>
        <v>14787289574.354856</v>
      </c>
      <c r="G396">
        <f t="shared" si="49"/>
        <v>18654095.055602945</v>
      </c>
      <c r="H396">
        <v>4000000</v>
      </c>
      <c r="I396">
        <v>0.39099999999999902</v>
      </c>
      <c r="J396">
        <f t="shared" si="55"/>
        <v>24071009.477960039</v>
      </c>
      <c r="K396">
        <f t="shared" si="50"/>
        <v>5045.9808639858302</v>
      </c>
      <c r="L396">
        <f t="shared" si="51"/>
        <v>12905.321902777092</v>
      </c>
      <c r="N396">
        <v>20000000000</v>
      </c>
      <c r="O396" s="2">
        <f t="shared" si="52"/>
        <v>0.7393644787177428</v>
      </c>
      <c r="P396" s="2">
        <f t="shared" si="53"/>
        <v>9.3270475278014727E-4</v>
      </c>
      <c r="Q396" s="2">
        <f t="shared" si="54"/>
        <v>1.2614952159964575E-3</v>
      </c>
    </row>
    <row r="397" spans="5:17" x14ac:dyDescent="0.15">
      <c r="E397" s="1">
        <v>43684</v>
      </c>
      <c r="F397">
        <f t="shared" si="48"/>
        <v>14811360583.832817</v>
      </c>
      <c r="G397">
        <f t="shared" si="49"/>
        <v>18667000.377505723</v>
      </c>
      <c r="H397">
        <v>4000000</v>
      </c>
      <c r="I397">
        <v>0.39099999999999902</v>
      </c>
      <c r="J397">
        <f t="shared" si="55"/>
        <v>24071009.477960039</v>
      </c>
      <c r="K397">
        <f t="shared" si="50"/>
        <v>5041.2655263774996</v>
      </c>
      <c r="L397">
        <f t="shared" si="51"/>
        <v>12893.262215799265</v>
      </c>
      <c r="N397">
        <v>20000000000</v>
      </c>
      <c r="O397" s="2">
        <f t="shared" si="52"/>
        <v>0.74056802919164089</v>
      </c>
      <c r="P397" s="2">
        <f t="shared" si="53"/>
        <v>9.3335001887528621E-4</v>
      </c>
      <c r="Q397" s="2">
        <f t="shared" si="54"/>
        <v>1.2603163815943748E-3</v>
      </c>
    </row>
    <row r="398" spans="5:17" x14ac:dyDescent="0.15">
      <c r="E398" s="1">
        <v>43685</v>
      </c>
      <c r="F398">
        <f t="shared" si="48"/>
        <v>14835431593.310778</v>
      </c>
      <c r="G398">
        <f t="shared" si="49"/>
        <v>18679893.639721524</v>
      </c>
      <c r="H398">
        <v>4000000</v>
      </c>
      <c r="I398">
        <v>0.39099999999999902</v>
      </c>
      <c r="J398">
        <f t="shared" si="55"/>
        <v>24071009.477960039</v>
      </c>
      <c r="K398">
        <f t="shared" si="50"/>
        <v>5036.5622387808908</v>
      </c>
      <c r="L398">
        <f t="shared" si="51"/>
        <v>12881.233347265737</v>
      </c>
      <c r="N398">
        <v>20000000000</v>
      </c>
      <c r="O398" s="2">
        <f t="shared" si="52"/>
        <v>0.74177157966553886</v>
      </c>
      <c r="P398" s="2">
        <f t="shared" si="53"/>
        <v>9.3399468198607618E-4</v>
      </c>
      <c r="Q398" s="2">
        <f t="shared" si="54"/>
        <v>1.2591405596952228E-3</v>
      </c>
    </row>
    <row r="399" spans="5:17" x14ac:dyDescent="0.15">
      <c r="E399" s="1">
        <v>43686</v>
      </c>
      <c r="F399">
        <f t="shared" si="48"/>
        <v>14859502602.788738</v>
      </c>
      <c r="G399">
        <f t="shared" si="49"/>
        <v>18692774.873068791</v>
      </c>
      <c r="H399">
        <v>4000000</v>
      </c>
      <c r="I399">
        <v>0.39099999999999902</v>
      </c>
      <c r="J399">
        <f t="shared" si="55"/>
        <v>24071009.477960039</v>
      </c>
      <c r="K399">
        <f t="shared" si="50"/>
        <v>5031.8709509322734</v>
      </c>
      <c r="L399">
        <f t="shared" si="51"/>
        <v>12869.235168624773</v>
      </c>
      <c r="N399">
        <v>20000000000</v>
      </c>
      <c r="O399" s="2">
        <f t="shared" si="52"/>
        <v>0.74297513013943695</v>
      </c>
      <c r="P399" s="2">
        <f t="shared" si="53"/>
        <v>9.3463874365343951E-4</v>
      </c>
      <c r="Q399" s="2">
        <f t="shared" si="54"/>
        <v>1.2579677377330685E-3</v>
      </c>
    </row>
    <row r="400" spans="5:17" x14ac:dyDescent="0.15">
      <c r="E400" s="1">
        <v>43687</v>
      </c>
      <c r="F400">
        <f t="shared" si="48"/>
        <v>14883573612.266699</v>
      </c>
      <c r="G400">
        <f t="shared" si="49"/>
        <v>18705644.108237416</v>
      </c>
      <c r="H400">
        <v>4000000</v>
      </c>
      <c r="I400">
        <v>0.39099999999999902</v>
      </c>
      <c r="J400">
        <f t="shared" si="55"/>
        <v>24071009.477960039</v>
      </c>
      <c r="K400">
        <f t="shared" si="50"/>
        <v>5027.1916128585281</v>
      </c>
      <c r="L400">
        <f t="shared" si="51"/>
        <v>12857.267552067879</v>
      </c>
      <c r="N400">
        <v>20000000000</v>
      </c>
      <c r="O400" s="2">
        <f t="shared" si="52"/>
        <v>0.74417868061333492</v>
      </c>
      <c r="P400" s="2">
        <f t="shared" si="53"/>
        <v>9.3528220541187073E-4</v>
      </c>
      <c r="Q400" s="2">
        <f t="shared" si="54"/>
        <v>1.2567979032146322E-3</v>
      </c>
    </row>
    <row r="401" spans="5:17" x14ac:dyDescent="0.15">
      <c r="E401" s="1">
        <v>43688</v>
      </c>
      <c r="F401">
        <f t="shared" si="48"/>
        <v>14907644621.744659</v>
      </c>
      <c r="G401">
        <f t="shared" si="49"/>
        <v>18718501.375789482</v>
      </c>
      <c r="H401">
        <v>4000000</v>
      </c>
      <c r="I401">
        <v>0.39099999999999902</v>
      </c>
      <c r="J401">
        <f t="shared" si="55"/>
        <v>24071009.477960039</v>
      </c>
      <c r="K401">
        <f t="shared" si="50"/>
        <v>5022.5241748750068</v>
      </c>
      <c r="L401">
        <f t="shared" si="51"/>
        <v>12845.330370524347</v>
      </c>
      <c r="N401">
        <v>20000000000</v>
      </c>
      <c r="O401" s="2">
        <f t="shared" si="52"/>
        <v>0.745382231087233</v>
      </c>
      <c r="P401" s="2">
        <f t="shared" si="53"/>
        <v>9.3592506878947411E-4</v>
      </c>
      <c r="Q401" s="2">
        <f t="shared" si="54"/>
        <v>1.2556310437187516E-3</v>
      </c>
    </row>
    <row r="402" spans="5:17" x14ac:dyDescent="0.15">
      <c r="E402" s="1">
        <v>43689</v>
      </c>
      <c r="F402">
        <f t="shared" si="48"/>
        <v>14931715631.22262</v>
      </c>
      <c r="G402">
        <f t="shared" si="49"/>
        <v>18731346.706160005</v>
      </c>
      <c r="H402">
        <v>4000000</v>
      </c>
      <c r="I402">
        <v>0.39099999999999902</v>
      </c>
      <c r="J402">
        <f t="shared" si="55"/>
        <v>24071009.477960039</v>
      </c>
      <c r="K402">
        <f t="shared" si="50"/>
        <v>5017.8685875833999</v>
      </c>
      <c r="L402">
        <f t="shared" si="51"/>
        <v>12833.423497655787</v>
      </c>
      <c r="N402">
        <v>20000000000</v>
      </c>
      <c r="O402" s="2">
        <f t="shared" si="52"/>
        <v>0.74658578156113098</v>
      </c>
      <c r="P402" s="2">
        <f t="shared" si="53"/>
        <v>9.3656733530800024E-4</v>
      </c>
      <c r="Q402" s="2">
        <f t="shared" si="54"/>
        <v>1.2544671468958499E-3</v>
      </c>
    </row>
    <row r="403" spans="5:17" x14ac:dyDescent="0.15">
      <c r="E403" s="1">
        <v>43690</v>
      </c>
      <c r="F403">
        <f t="shared" si="48"/>
        <v>14955786640.700581</v>
      </c>
      <c r="G403">
        <f t="shared" si="49"/>
        <v>18744180.12965766</v>
      </c>
      <c r="H403">
        <v>4000000</v>
      </c>
      <c r="I403">
        <v>0.39099999999999902</v>
      </c>
      <c r="J403">
        <f t="shared" si="55"/>
        <v>24071009.477960039</v>
      </c>
      <c r="K403">
        <f t="shared" si="50"/>
        <v>5013.2248018696309</v>
      </c>
      <c r="L403">
        <f t="shared" si="51"/>
        <v>12821.546807850751</v>
      </c>
      <c r="N403">
        <v>20000000000</v>
      </c>
      <c r="O403" s="2">
        <f t="shared" si="52"/>
        <v>0.74778933203502906</v>
      </c>
      <c r="P403" s="2">
        <f t="shared" si="53"/>
        <v>9.3720900648288296E-4</v>
      </c>
      <c r="Q403" s="2">
        <f t="shared" si="54"/>
        <v>1.2533062004674077E-3</v>
      </c>
    </row>
    <row r="404" spans="5:17" x14ac:dyDescent="0.15">
      <c r="E404" s="1">
        <v>43691</v>
      </c>
      <c r="F404">
        <f t="shared" si="48"/>
        <v>14979857650.178541</v>
      </c>
      <c r="G404">
        <f t="shared" si="49"/>
        <v>18757001.676465511</v>
      </c>
      <c r="H404">
        <v>4000000</v>
      </c>
      <c r="I404">
        <v>0.39099999999999902</v>
      </c>
      <c r="J404">
        <f t="shared" si="55"/>
        <v>24071009.477960039</v>
      </c>
      <c r="K404">
        <f t="shared" si="50"/>
        <v>5008.5927689017662</v>
      </c>
      <c r="L404">
        <f t="shared" si="51"/>
        <v>12809.700176219383</v>
      </c>
      <c r="N404">
        <v>20000000000</v>
      </c>
      <c r="O404" s="2">
        <f t="shared" si="52"/>
        <v>0.74899288250892704</v>
      </c>
      <c r="P404" s="2">
        <f t="shared" si="53"/>
        <v>9.3785008382327552E-4</v>
      </c>
      <c r="Q404" s="2">
        <f t="shared" si="54"/>
        <v>1.2521481922254415E-3</v>
      </c>
    </row>
    <row r="405" spans="5:17" x14ac:dyDescent="0.15">
      <c r="E405" s="1">
        <v>43692</v>
      </c>
      <c r="F405">
        <f t="shared" si="48"/>
        <v>15003928659.656502</v>
      </c>
      <c r="G405">
        <f t="shared" si="49"/>
        <v>18769811.376641732</v>
      </c>
      <c r="H405">
        <v>4000000</v>
      </c>
      <c r="I405">
        <v>0.39099999999999902</v>
      </c>
      <c r="J405">
        <f t="shared" si="55"/>
        <v>24071009.477960039</v>
      </c>
      <c r="K405">
        <f t="shared" si="50"/>
        <v>5003.9724401279427</v>
      </c>
      <c r="L405">
        <f t="shared" si="51"/>
        <v>12797.883478588121</v>
      </c>
      <c r="N405">
        <v>20000000000</v>
      </c>
      <c r="O405" s="2">
        <f t="shared" si="52"/>
        <v>0.75019643298282512</v>
      </c>
      <c r="P405" s="2">
        <f t="shared" si="53"/>
        <v>9.3849056883208663E-4</v>
      </c>
      <c r="Q405" s="2">
        <f t="shared" si="54"/>
        <v>1.2509931100319858E-3</v>
      </c>
    </row>
    <row r="406" spans="5:17" x14ac:dyDescent="0.15">
      <c r="E406" s="1">
        <v>43693</v>
      </c>
      <c r="F406">
        <f t="shared" si="48"/>
        <v>15027999669.134462</v>
      </c>
      <c r="G406">
        <f t="shared" si="49"/>
        <v>18782609.260120321</v>
      </c>
      <c r="H406">
        <v>4000000</v>
      </c>
      <c r="I406">
        <v>0.39099999999999902</v>
      </c>
      <c r="J406">
        <f t="shared" si="55"/>
        <v>24071009.477960039</v>
      </c>
      <c r="K406">
        <f t="shared" si="50"/>
        <v>4999.3637672743189</v>
      </c>
      <c r="L406">
        <f t="shared" si="51"/>
        <v>12786.096591494454</v>
      </c>
      <c r="N406">
        <v>20000000000</v>
      </c>
      <c r="O406" s="2">
        <f t="shared" si="52"/>
        <v>0.7513999834567231</v>
      </c>
      <c r="P406" s="2">
        <f t="shared" si="53"/>
        <v>9.3913046300601606E-4</v>
      </c>
      <c r="Q406" s="2">
        <f t="shared" si="54"/>
        <v>1.2498409418185798E-3</v>
      </c>
    </row>
    <row r="407" spans="5:17" x14ac:dyDescent="0.15">
      <c r="E407" s="1">
        <v>43694</v>
      </c>
      <c r="F407">
        <f t="shared" si="48"/>
        <v>15052070678.612423</v>
      </c>
      <c r="G407">
        <f t="shared" si="49"/>
        <v>18795395.356711816</v>
      </c>
      <c r="H407">
        <v>4000000</v>
      </c>
      <c r="I407">
        <v>0.39099999999999902</v>
      </c>
      <c r="J407">
        <f t="shared" si="55"/>
        <v>24071009.477960039</v>
      </c>
      <c r="K407">
        <f t="shared" si="50"/>
        <v>4994.7667023430349</v>
      </c>
      <c r="L407">
        <f t="shared" si="51"/>
        <v>12774.339392181708</v>
      </c>
      <c r="N407">
        <v>20000000000</v>
      </c>
      <c r="O407" s="2">
        <f t="shared" si="52"/>
        <v>0.75260353393062118</v>
      </c>
      <c r="P407" s="2">
        <f t="shared" si="53"/>
        <v>9.3976976783559081E-4</v>
      </c>
      <c r="Q407" s="2">
        <f t="shared" si="54"/>
        <v>1.2486916755857589E-3</v>
      </c>
    </row>
    <row r="408" spans="5:17" x14ac:dyDescent="0.15">
      <c r="E408" s="1">
        <v>43695</v>
      </c>
      <c r="F408">
        <f t="shared" si="48"/>
        <v>15076141688.090384</v>
      </c>
      <c r="G408">
        <f t="shared" si="49"/>
        <v>18808169.696103998</v>
      </c>
      <c r="H408">
        <v>4000000</v>
      </c>
      <c r="I408">
        <v>0.39099999999999902</v>
      </c>
      <c r="J408">
        <f t="shared" si="55"/>
        <v>24071009.477960039</v>
      </c>
      <c r="K408">
        <f t="shared" si="50"/>
        <v>4990.1811976102035</v>
      </c>
      <c r="L408">
        <f t="shared" si="51"/>
        <v>12762.611758593903</v>
      </c>
      <c r="N408">
        <v>20000000000</v>
      </c>
      <c r="O408" s="2">
        <f t="shared" si="52"/>
        <v>0.75380708440451916</v>
      </c>
      <c r="P408" s="2">
        <f t="shared" si="53"/>
        <v>9.4040848480519989E-4</v>
      </c>
      <c r="Q408" s="2">
        <f t="shared" si="54"/>
        <v>1.247545299402551E-3</v>
      </c>
    </row>
    <row r="409" spans="5:17" x14ac:dyDescent="0.15">
      <c r="E409" s="1">
        <v>43696</v>
      </c>
      <c r="F409">
        <f t="shared" si="48"/>
        <v>15100212697.568344</v>
      </c>
      <c r="G409">
        <f t="shared" si="49"/>
        <v>18820932.307862591</v>
      </c>
      <c r="H409">
        <v>4000000</v>
      </c>
      <c r="I409">
        <v>0.39099999999999902</v>
      </c>
      <c r="J409">
        <f t="shared" si="55"/>
        <v>24071009.477960039</v>
      </c>
      <c r="K409">
        <f t="shared" si="50"/>
        <v>4985.6072056239072</v>
      </c>
      <c r="L409">
        <f t="shared" si="51"/>
        <v>12750.913569370639</v>
      </c>
      <c r="N409">
        <v>20000000000</v>
      </c>
      <c r="O409" s="2">
        <f t="shared" si="52"/>
        <v>0.75501063487841724</v>
      </c>
      <c r="P409" s="2">
        <f t="shared" si="53"/>
        <v>9.4104661539312954E-4</v>
      </c>
      <c r="Q409" s="2">
        <f t="shared" si="54"/>
        <v>1.246401801405977E-3</v>
      </c>
    </row>
    <row r="410" spans="5:17" x14ac:dyDescent="0.15">
      <c r="E410" s="1">
        <v>43697</v>
      </c>
      <c r="F410">
        <f t="shared" si="48"/>
        <v>15124283707.046305</v>
      </c>
      <c r="G410">
        <f t="shared" si="49"/>
        <v>18833683.221431963</v>
      </c>
      <c r="H410">
        <v>4000000</v>
      </c>
      <c r="I410">
        <v>0.39099999999999902</v>
      </c>
      <c r="J410">
        <f t="shared" si="55"/>
        <v>24071009.477960039</v>
      </c>
      <c r="K410">
        <f t="shared" si="50"/>
        <v>4981.0446792022221</v>
      </c>
      <c r="L410">
        <f t="shared" si="51"/>
        <v>12739.244703842032</v>
      </c>
      <c r="N410">
        <v>20000000000</v>
      </c>
      <c r="O410" s="2">
        <f t="shared" si="52"/>
        <v>0.75621418535231522</v>
      </c>
      <c r="P410" s="2">
        <f t="shared" si="53"/>
        <v>9.4168416107159815E-4</v>
      </c>
      <c r="Q410" s="2">
        <f t="shared" si="54"/>
        <v>1.2452611698005555E-3</v>
      </c>
    </row>
    <row r="411" spans="5:17" x14ac:dyDescent="0.15">
      <c r="E411" s="1">
        <v>43698</v>
      </c>
      <c r="F411">
        <f t="shared" si="48"/>
        <v>15148354716.524265</v>
      </c>
      <c r="G411">
        <f t="shared" si="49"/>
        <v>18846422.466135804</v>
      </c>
      <c r="H411">
        <v>4000000</v>
      </c>
      <c r="I411">
        <v>0.39099999999999902</v>
      </c>
      <c r="J411">
        <f t="shared" si="55"/>
        <v>24071009.477960039</v>
      </c>
      <c r="K411">
        <f t="shared" si="50"/>
        <v>4976.4935714312469</v>
      </c>
      <c r="L411">
        <f t="shared" si="51"/>
        <v>12727.605042023681</v>
      </c>
      <c r="N411">
        <v>20000000000</v>
      </c>
      <c r="O411" s="2">
        <f t="shared" si="52"/>
        <v>0.7574177358262133</v>
      </c>
      <c r="P411" s="2">
        <f t="shared" si="53"/>
        <v>9.4232112330679021E-4</v>
      </c>
      <c r="Q411" s="2">
        <f t="shared" si="54"/>
        <v>1.2441233928578118E-3</v>
      </c>
    </row>
    <row r="412" spans="5:17" x14ac:dyDescent="0.15">
      <c r="E412" s="1">
        <v>43699</v>
      </c>
      <c r="F412">
        <f t="shared" si="48"/>
        <v>15172425726.002226</v>
      </c>
      <c r="G412">
        <f t="shared" si="49"/>
        <v>18859150.071177829</v>
      </c>
      <c r="H412">
        <v>4000000</v>
      </c>
      <c r="I412">
        <v>0.39099999999999902</v>
      </c>
      <c r="J412">
        <f t="shared" si="55"/>
        <v>24071009.477960039</v>
      </c>
      <c r="K412">
        <f t="shared" si="50"/>
        <v>4971.9538356631692</v>
      </c>
      <c r="L412">
        <f t="shared" si="51"/>
        <v>12715.994464611718</v>
      </c>
      <c r="N412">
        <v>20000000000</v>
      </c>
      <c r="O412" s="2">
        <f t="shared" si="52"/>
        <v>0.75862128630011127</v>
      </c>
      <c r="P412" s="2">
        <f t="shared" si="53"/>
        <v>9.4295750355889143E-4</v>
      </c>
      <c r="Q412" s="2">
        <f t="shared" si="54"/>
        <v>1.2429884589157923E-3</v>
      </c>
    </row>
    <row r="413" spans="5:17" x14ac:dyDescent="0.15">
      <c r="E413" s="1">
        <v>43700</v>
      </c>
      <c r="F413">
        <f t="shared" si="48"/>
        <v>15196496735.480186</v>
      </c>
      <c r="G413">
        <f t="shared" si="49"/>
        <v>18871866.065642443</v>
      </c>
      <c r="H413">
        <v>4000000</v>
      </c>
      <c r="I413">
        <v>0.39099999999999902</v>
      </c>
      <c r="J413">
        <f t="shared" si="55"/>
        <v>24071009.477960039</v>
      </c>
      <c r="K413">
        <f t="shared" si="50"/>
        <v>4967.4254255143287</v>
      </c>
      <c r="L413">
        <f t="shared" si="51"/>
        <v>12704.412852977855</v>
      </c>
      <c r="N413">
        <v>20000000000</v>
      </c>
      <c r="O413" s="2">
        <f t="shared" si="52"/>
        <v>0.75982483677400936</v>
      </c>
      <c r="P413" s="2">
        <f t="shared" si="53"/>
        <v>9.4359330328212213E-4</v>
      </c>
      <c r="Q413" s="2">
        <f t="shared" si="54"/>
        <v>1.2418563563785822E-3</v>
      </c>
    </row>
    <row r="414" spans="5:17" x14ac:dyDescent="0.15">
      <c r="E414" s="1">
        <v>43701</v>
      </c>
      <c r="F414">
        <f t="shared" si="48"/>
        <v>15220567744.958147</v>
      </c>
      <c r="G414">
        <f t="shared" si="49"/>
        <v>18884570.478495419</v>
      </c>
      <c r="H414">
        <v>4000000</v>
      </c>
      <c r="I414">
        <v>0.39099999999999902</v>
      </c>
      <c r="J414">
        <f t="shared" si="55"/>
        <v>24071009.477960039</v>
      </c>
      <c r="K414">
        <f t="shared" si="50"/>
        <v>4962.9082948633059</v>
      </c>
      <c r="L414">
        <f t="shared" si="51"/>
        <v>12692.860089164496</v>
      </c>
      <c r="N414">
        <v>20000000000</v>
      </c>
      <c r="O414" s="2">
        <f t="shared" si="52"/>
        <v>0.76102838724790733</v>
      </c>
      <c r="P414" s="2">
        <f t="shared" si="53"/>
        <v>9.4422852392477094E-4</v>
      </c>
      <c r="Q414" s="2">
        <f t="shared" si="54"/>
        <v>1.2407270737158265E-3</v>
      </c>
    </row>
    <row r="415" spans="5:17" x14ac:dyDescent="0.15">
      <c r="E415" s="1">
        <v>43702</v>
      </c>
      <c r="F415">
        <f t="shared" si="48"/>
        <v>15244638754.436108</v>
      </c>
      <c r="G415">
        <f t="shared" si="49"/>
        <v>18897263.338584583</v>
      </c>
      <c r="H415">
        <v>4000000</v>
      </c>
      <c r="I415">
        <v>0.39099999999999902</v>
      </c>
      <c r="J415">
        <f t="shared" si="55"/>
        <v>24071009.477960039</v>
      </c>
      <c r="K415">
        <f t="shared" si="50"/>
        <v>4958.402397849035</v>
      </c>
      <c r="L415">
        <f t="shared" si="51"/>
        <v>12681.336055879916</v>
      </c>
      <c r="N415">
        <v>20000000000</v>
      </c>
      <c r="O415" s="2">
        <f t="shared" si="52"/>
        <v>0.76223193772180542</v>
      </c>
      <c r="P415" s="2">
        <f t="shared" si="53"/>
        <v>9.4486316692922912E-4</v>
      </c>
      <c r="Q415" s="2">
        <f t="shared" si="54"/>
        <v>1.2396005994622589E-3</v>
      </c>
    </row>
    <row r="416" spans="5:17" x14ac:dyDescent="0.15">
      <c r="E416" s="1">
        <v>43703</v>
      </c>
      <c r="F416">
        <f t="shared" si="48"/>
        <v>15268709763.914068</v>
      </c>
      <c r="G416">
        <f t="shared" si="49"/>
        <v>18909944.674640462</v>
      </c>
      <c r="H416">
        <v>4000000</v>
      </c>
      <c r="I416">
        <v>0.39099999999999902</v>
      </c>
      <c r="J416">
        <f t="shared" si="55"/>
        <v>24071009.477960039</v>
      </c>
      <c r="K416">
        <f t="shared" si="50"/>
        <v>4953.9076888689196</v>
      </c>
      <c r="L416">
        <f t="shared" si="51"/>
        <v>12669.840636493433</v>
      </c>
      <c r="N416">
        <v>20000000000</v>
      </c>
      <c r="O416" s="2">
        <f t="shared" si="52"/>
        <v>0.76343548819570339</v>
      </c>
      <c r="P416" s="2">
        <f t="shared" si="53"/>
        <v>9.4549723373202311E-4</v>
      </c>
      <c r="Q416" s="2">
        <f t="shared" si="54"/>
        <v>1.23847692221723E-3</v>
      </c>
    </row>
    <row r="417" spans="5:17" x14ac:dyDescent="0.15">
      <c r="E417" s="1">
        <v>43704</v>
      </c>
      <c r="F417">
        <f t="shared" si="48"/>
        <v>15292780773.392029</v>
      </c>
      <c r="G417">
        <f t="shared" si="49"/>
        <v>18922614.515276954</v>
      </c>
      <c r="H417">
        <v>4000000</v>
      </c>
      <c r="I417">
        <v>0.39099999999999902</v>
      </c>
      <c r="J417">
        <f t="shared" si="55"/>
        <v>24071009.477960039</v>
      </c>
      <c r="K417">
        <f t="shared" si="50"/>
        <v>4949.4241225769711</v>
      </c>
      <c r="L417">
        <f t="shared" si="51"/>
        <v>12658.373715030648</v>
      </c>
      <c r="N417">
        <v>20000000000</v>
      </c>
      <c r="O417" s="2">
        <f t="shared" si="52"/>
        <v>0.76463903866960148</v>
      </c>
      <c r="P417" s="2">
        <f t="shared" si="53"/>
        <v>9.4613072576384767E-4</v>
      </c>
      <c r="Q417" s="2">
        <f t="shared" si="54"/>
        <v>1.2373560306442428E-3</v>
      </c>
    </row>
    <row r="418" spans="5:17" x14ac:dyDescent="0.15">
      <c r="E418" s="1">
        <v>43705</v>
      </c>
      <c r="F418">
        <f t="shared" si="48"/>
        <v>15316851782.869989</v>
      </c>
      <c r="G418">
        <f t="shared" si="49"/>
        <v>18935272.888991985</v>
      </c>
      <c r="H418">
        <v>4000000</v>
      </c>
      <c r="I418">
        <v>0.39099999999999902</v>
      </c>
      <c r="J418">
        <f t="shared" si="55"/>
        <v>24071009.477960039</v>
      </c>
      <c r="K418">
        <f t="shared" si="50"/>
        <v>4944.9516538819689</v>
      </c>
      <c r="L418">
        <f t="shared" si="51"/>
        <v>12646.93517616875</v>
      </c>
      <c r="N418">
        <v>20000000000</v>
      </c>
      <c r="O418" s="2">
        <f t="shared" si="52"/>
        <v>0.76584258914349945</v>
      </c>
      <c r="P418" s="2">
        <f t="shared" si="53"/>
        <v>9.4676364444959925E-4</v>
      </c>
      <c r="Q418" s="2">
        <f t="shared" si="54"/>
        <v>1.2362379134704922E-3</v>
      </c>
    </row>
    <row r="419" spans="5:17" x14ac:dyDescent="0.15">
      <c r="E419" s="1">
        <v>43706</v>
      </c>
      <c r="F419">
        <f t="shared" si="48"/>
        <v>15340922792.34795</v>
      </c>
      <c r="G419">
        <f t="shared" si="49"/>
        <v>18947919.824168153</v>
      </c>
      <c r="H419">
        <v>4000000</v>
      </c>
      <c r="I419">
        <v>0.39099999999999902</v>
      </c>
      <c r="J419">
        <f t="shared" si="55"/>
        <v>24071009.477960039</v>
      </c>
      <c r="K419">
        <f t="shared" si="50"/>
        <v>4940.4902379456262</v>
      </c>
      <c r="L419">
        <f t="shared" si="51"/>
        <v>12635.524905231812</v>
      </c>
      <c r="N419">
        <v>20000000000</v>
      </c>
      <c r="O419" s="2">
        <f t="shared" si="52"/>
        <v>0.76704613961739754</v>
      </c>
      <c r="P419" s="2">
        <f t="shared" si="53"/>
        <v>9.4739599120840763E-4</v>
      </c>
      <c r="Q419" s="2">
        <f t="shared" si="54"/>
        <v>1.2351225594864066E-3</v>
      </c>
    </row>
    <row r="420" spans="5:17" x14ac:dyDescent="0.15">
      <c r="E420" s="1">
        <v>43707</v>
      </c>
      <c r="F420">
        <f t="shared" si="48"/>
        <v>15364993801.825911</v>
      </c>
      <c r="G420">
        <f t="shared" si="49"/>
        <v>18960555.349073384</v>
      </c>
      <c r="H420">
        <v>4000000</v>
      </c>
      <c r="I420">
        <v>0.39099999999999902</v>
      </c>
      <c r="J420">
        <f t="shared" si="55"/>
        <v>24071009.477960039</v>
      </c>
      <c r="K420">
        <f t="shared" si="50"/>
        <v>4936.0398301807818</v>
      </c>
      <c r="L420">
        <f t="shared" si="51"/>
        <v>12624.142788186175</v>
      </c>
      <c r="N420">
        <v>20000000000</v>
      </c>
      <c r="O420" s="2">
        <f t="shared" si="52"/>
        <v>0.76824969009129551</v>
      </c>
      <c r="P420" s="2">
        <f t="shared" si="53"/>
        <v>9.4802776745366924E-4</v>
      </c>
      <c r="Q420" s="2">
        <f t="shared" si="54"/>
        <v>1.2340099575451956E-3</v>
      </c>
    </row>
    <row r="421" spans="5:17" x14ac:dyDescent="0.15">
      <c r="E421" s="1">
        <v>43708</v>
      </c>
      <c r="F421">
        <f t="shared" si="48"/>
        <v>15389064811.303871</v>
      </c>
      <c r="G421">
        <f t="shared" si="49"/>
        <v>18973179.491861571</v>
      </c>
      <c r="H421">
        <v>4000000</v>
      </c>
      <c r="I421">
        <v>0.39099999999999902</v>
      </c>
      <c r="J421">
        <f t="shared" si="55"/>
        <v>24071009.477960039</v>
      </c>
      <c r="K421">
        <f t="shared" si="50"/>
        <v>4931.6003862495991</v>
      </c>
      <c r="L421">
        <f t="shared" si="51"/>
        <v>12612.788711635834</v>
      </c>
      <c r="N421">
        <v>20000000000</v>
      </c>
      <c r="O421" s="2">
        <f t="shared" si="52"/>
        <v>0.7694532405651936</v>
      </c>
      <c r="P421" s="2">
        <f t="shared" si="53"/>
        <v>9.4865897459307856E-4</v>
      </c>
      <c r="Q421" s="2">
        <f t="shared" si="54"/>
        <v>1.2329000965623997E-3</v>
      </c>
    </row>
    <row r="422" spans="5:17" x14ac:dyDescent="0.15">
      <c r="E422" s="1">
        <v>43709</v>
      </c>
      <c r="F422">
        <f t="shared" si="48"/>
        <v>15413135820.781832</v>
      </c>
      <c r="G422">
        <f t="shared" si="49"/>
        <v>18985792.280573208</v>
      </c>
      <c r="H422">
        <v>4000000</v>
      </c>
      <c r="I422">
        <v>0.39099999999999902</v>
      </c>
      <c r="J422">
        <f t="shared" si="55"/>
        <v>24071009.477960039</v>
      </c>
      <c r="K422">
        <f t="shared" si="50"/>
        <v>4927.1718620617858</v>
      </c>
      <c r="L422">
        <f t="shared" si="51"/>
        <v>12601.462562817898</v>
      </c>
      <c r="N422">
        <v>20000000000</v>
      </c>
      <c r="O422" s="2">
        <f t="shared" si="52"/>
        <v>0.77065679103909157</v>
      </c>
      <c r="P422" s="2">
        <f t="shared" si="53"/>
        <v>9.4928961402866035E-4</v>
      </c>
      <c r="Q422" s="2">
        <f t="shared" si="54"/>
        <v>1.2317929655154465E-3</v>
      </c>
    </row>
    <row r="423" spans="5:17" x14ac:dyDescent="0.15">
      <c r="E423" s="1">
        <v>43710</v>
      </c>
      <c r="F423">
        <f t="shared" si="48"/>
        <v>15437206830.259792</v>
      </c>
      <c r="G423">
        <f t="shared" si="49"/>
        <v>18998393.743136026</v>
      </c>
      <c r="H423">
        <v>4000000</v>
      </c>
      <c r="I423">
        <v>0.39099999999999902</v>
      </c>
      <c r="J423">
        <f t="shared" si="55"/>
        <v>24071009.477960039</v>
      </c>
      <c r="K423">
        <f t="shared" si="50"/>
        <v>4922.7542137728306</v>
      </c>
      <c r="L423">
        <f t="shared" si="51"/>
        <v>12590.164229598064</v>
      </c>
      <c r="N423">
        <v>20000000000</v>
      </c>
      <c r="O423" s="2">
        <f t="shared" si="52"/>
        <v>0.77186034151298966</v>
      </c>
      <c r="P423" s="2">
        <f t="shared" si="53"/>
        <v>9.4991968715680132E-4</v>
      </c>
      <c r="Q423" s="2">
        <f t="shared" si="54"/>
        <v>1.2306885534432075E-3</v>
      </c>
    </row>
    <row r="424" spans="5:17" x14ac:dyDescent="0.15">
      <c r="E424" s="1">
        <v>43711</v>
      </c>
      <c r="F424">
        <f t="shared" ref="F424:F487" si="56">F423+J423</f>
        <v>15461277839.737753</v>
      </c>
      <c r="G424">
        <f t="shared" ref="G424:G487" si="57">G423+L423</f>
        <v>19010983.907365624</v>
      </c>
      <c r="H424">
        <v>4000000</v>
      </c>
      <c r="I424">
        <v>0.39099999999999902</v>
      </c>
      <c r="J424">
        <f t="shared" si="55"/>
        <v>24071009.477960039</v>
      </c>
      <c r="K424">
        <f t="shared" ref="K424:K487" si="58">H424*G424/F424</f>
        <v>4918.3473977822468</v>
      </c>
      <c r="L424">
        <f t="shared" ref="L424:L487" si="59">K424/I424</f>
        <v>12578.893600466135</v>
      </c>
      <c r="N424">
        <v>20000000000</v>
      </c>
      <c r="O424" s="2">
        <f t="shared" ref="O424:O487" si="60">F424/N424</f>
        <v>0.77306389198688763</v>
      </c>
      <c r="P424" s="2">
        <f t="shared" ref="P424:P487" si="61">G424/N424</f>
        <v>9.505491953682812E-4</v>
      </c>
      <c r="Q424" s="2">
        <f t="shared" ref="Q424:Q487" si="62">G424/F424</f>
        <v>1.2295868494455616E-3</v>
      </c>
    </row>
    <row r="425" spans="5:17" x14ac:dyDescent="0.15">
      <c r="E425" s="1">
        <v>43712</v>
      </c>
      <c r="F425">
        <f t="shared" si="56"/>
        <v>15485348849.215714</v>
      </c>
      <c r="G425">
        <f t="shared" si="57"/>
        <v>19023562.800966091</v>
      </c>
      <c r="H425">
        <v>4000000</v>
      </c>
      <c r="I425">
        <v>0.39099999999999902</v>
      </c>
      <c r="J425">
        <f t="shared" si="55"/>
        <v>24071009.477960039</v>
      </c>
      <c r="K425">
        <f t="shared" si="58"/>
        <v>4913.9513707318456</v>
      </c>
      <c r="L425">
        <f t="shared" si="59"/>
        <v>12567.650564531607</v>
      </c>
      <c r="N425">
        <v>20000000000</v>
      </c>
      <c r="O425" s="2">
        <f t="shared" si="60"/>
        <v>0.77426744246078572</v>
      </c>
      <c r="P425" s="2">
        <f t="shared" si="61"/>
        <v>9.5117814004830456E-4</v>
      </c>
      <c r="Q425" s="2">
        <f t="shared" si="62"/>
        <v>1.2284878426829615E-3</v>
      </c>
    </row>
    <row r="426" spans="5:17" x14ac:dyDescent="0.15">
      <c r="E426" s="1">
        <v>43713</v>
      </c>
      <c r="F426">
        <f t="shared" si="56"/>
        <v>15509419858.693674</v>
      </c>
      <c r="G426">
        <f t="shared" si="57"/>
        <v>19036130.451530624</v>
      </c>
      <c r="H426">
        <v>4000000</v>
      </c>
      <c r="I426">
        <v>0.39099999999999902</v>
      </c>
      <c r="J426">
        <f t="shared" si="55"/>
        <v>24071009.477960039</v>
      </c>
      <c r="K426">
        <f t="shared" si="58"/>
        <v>4909.5660895040073</v>
      </c>
      <c r="L426">
        <f t="shared" si="59"/>
        <v>12556.435011519232</v>
      </c>
      <c r="N426">
        <v>20000000000</v>
      </c>
      <c r="O426" s="2">
        <f t="shared" si="60"/>
        <v>0.77547099293468369</v>
      </c>
      <c r="P426" s="2">
        <f t="shared" si="61"/>
        <v>9.5180652257653123E-4</v>
      </c>
      <c r="Q426" s="2">
        <f t="shared" si="62"/>
        <v>1.2273915223760018E-3</v>
      </c>
    </row>
    <row r="427" spans="5:17" x14ac:dyDescent="0.15">
      <c r="E427" s="1">
        <v>43714</v>
      </c>
      <c r="F427">
        <f t="shared" si="56"/>
        <v>15533490868.171635</v>
      </c>
      <c r="G427">
        <f t="shared" si="57"/>
        <v>19048686.886542145</v>
      </c>
      <c r="H427">
        <v>4000000</v>
      </c>
      <c r="I427">
        <v>0.39099999999999902</v>
      </c>
      <c r="J427">
        <f t="shared" si="55"/>
        <v>24071009.477960039</v>
      </c>
      <c r="K427">
        <f t="shared" si="58"/>
        <v>4905.1915112199795</v>
      </c>
      <c r="L427">
        <f t="shared" si="59"/>
        <v>12545.246831764685</v>
      </c>
      <c r="N427">
        <v>20000000000</v>
      </c>
      <c r="O427" s="2">
        <f t="shared" si="60"/>
        <v>0.77667454340858177</v>
      </c>
      <c r="P427" s="2">
        <f t="shared" si="61"/>
        <v>9.5243434432710724E-4</v>
      </c>
      <c r="Q427" s="2">
        <f t="shared" si="62"/>
        <v>1.226297877804995E-3</v>
      </c>
    </row>
    <row r="428" spans="5:17" x14ac:dyDescent="0.15">
      <c r="E428" s="1">
        <v>43715</v>
      </c>
      <c r="F428">
        <f t="shared" si="56"/>
        <v>15557561877.649595</v>
      </c>
      <c r="G428">
        <f t="shared" si="57"/>
        <v>19061232.133373909</v>
      </c>
      <c r="H428">
        <v>4000000</v>
      </c>
      <c r="I428">
        <v>0.39099999999999902</v>
      </c>
      <c r="J428">
        <f t="shared" si="55"/>
        <v>24071009.477960039</v>
      </c>
      <c r="K428">
        <f t="shared" si="58"/>
        <v>4900.8275932381875</v>
      </c>
      <c r="L428">
        <f t="shared" si="59"/>
        <v>12534.08591621023</v>
      </c>
      <c r="N428">
        <v>20000000000</v>
      </c>
      <c r="O428" s="2">
        <f t="shared" si="60"/>
        <v>0.77787809388247975</v>
      </c>
      <c r="P428" s="2">
        <f t="shared" si="61"/>
        <v>9.5306160666869548E-4</v>
      </c>
      <c r="Q428" s="2">
        <f t="shared" si="62"/>
        <v>1.2252068983095467E-3</v>
      </c>
    </row>
    <row r="429" spans="5:17" x14ac:dyDescent="0.15">
      <c r="E429" s="1">
        <v>43716</v>
      </c>
      <c r="F429">
        <f t="shared" si="56"/>
        <v>15581632887.127556</v>
      </c>
      <c r="G429">
        <f t="shared" si="57"/>
        <v>19073766.219290119</v>
      </c>
      <c r="H429">
        <v>4000000</v>
      </c>
      <c r="I429">
        <v>0.39099999999999902</v>
      </c>
      <c r="J429">
        <f t="shared" si="55"/>
        <v>24071009.477960039</v>
      </c>
      <c r="K429">
        <f t="shared" si="58"/>
        <v>4896.4742931525525</v>
      </c>
      <c r="L429">
        <f t="shared" si="59"/>
        <v>12522.952156400421</v>
      </c>
      <c r="N429">
        <v>20000000000</v>
      </c>
      <c r="O429" s="2">
        <f t="shared" si="60"/>
        <v>0.77908164435637783</v>
      </c>
      <c r="P429" s="2">
        <f t="shared" si="61"/>
        <v>9.5368831096450594E-4</v>
      </c>
      <c r="Q429" s="2">
        <f t="shared" si="62"/>
        <v>1.2241185732881383E-3</v>
      </c>
    </row>
    <row r="430" spans="5:17" x14ac:dyDescent="0.15">
      <c r="E430" s="1">
        <v>43717</v>
      </c>
      <c r="F430">
        <f t="shared" si="56"/>
        <v>15605703896.605516</v>
      </c>
      <c r="G430">
        <f t="shared" si="57"/>
        <v>19086289.171446521</v>
      </c>
      <c r="H430">
        <v>4000000</v>
      </c>
      <c r="I430">
        <v>0.39099999999999902</v>
      </c>
      <c r="J430">
        <f t="shared" si="55"/>
        <v>24071009.477960039</v>
      </c>
      <c r="K430">
        <f t="shared" si="58"/>
        <v>4892.1315687908409</v>
      </c>
      <c r="L430">
        <f t="shared" si="59"/>
        <v>12511.845444477885</v>
      </c>
      <c r="N430">
        <v>20000000000</v>
      </c>
      <c r="O430" s="2">
        <f t="shared" si="60"/>
        <v>0.78028519483027581</v>
      </c>
      <c r="P430" s="2">
        <f t="shared" si="61"/>
        <v>9.54314458572326E-4</v>
      </c>
      <c r="Q430" s="2">
        <f t="shared" si="62"/>
        <v>1.2230328921977102E-3</v>
      </c>
    </row>
    <row r="431" spans="5:17" x14ac:dyDescent="0.15">
      <c r="E431" s="1">
        <v>43718</v>
      </c>
      <c r="F431">
        <f t="shared" si="56"/>
        <v>15629774906.083477</v>
      </c>
      <c r="G431">
        <f t="shared" si="57"/>
        <v>19098801.016890999</v>
      </c>
      <c r="H431">
        <v>4000000</v>
      </c>
      <c r="I431">
        <v>0.39099999999999902</v>
      </c>
      <c r="J431">
        <f t="shared" si="55"/>
        <v>24071009.477960039</v>
      </c>
      <c r="K431">
        <f t="shared" si="58"/>
        <v>4887.7993782130015</v>
      </c>
      <c r="L431">
        <f t="shared" si="59"/>
        <v>12500.765673179063</v>
      </c>
      <c r="N431">
        <v>20000000000</v>
      </c>
      <c r="O431" s="2">
        <f t="shared" si="60"/>
        <v>0.78148874530417389</v>
      </c>
      <c r="P431" s="2">
        <f t="shared" si="61"/>
        <v>9.5494005084454997E-4</v>
      </c>
      <c r="Q431" s="2">
        <f t="shared" si="62"/>
        <v>1.2219498445532504E-3</v>
      </c>
    </row>
    <row r="432" spans="5:17" x14ac:dyDescent="0.15">
      <c r="E432" s="1">
        <v>43719</v>
      </c>
      <c r="F432">
        <f t="shared" si="56"/>
        <v>15653845915.561438</v>
      </c>
      <c r="G432">
        <f t="shared" si="57"/>
        <v>19111301.782564178</v>
      </c>
      <c r="H432">
        <v>4000000</v>
      </c>
      <c r="I432">
        <v>0.39099999999999902</v>
      </c>
      <c r="J432">
        <f t="shared" si="55"/>
        <v>24071009.477960039</v>
      </c>
      <c r="K432">
        <f t="shared" si="58"/>
        <v>4883.4776797095456</v>
      </c>
      <c r="L432">
        <f t="shared" si="59"/>
        <v>12489.712735830071</v>
      </c>
      <c r="N432">
        <v>20000000000</v>
      </c>
      <c r="O432" s="2">
        <f t="shared" si="60"/>
        <v>0.78269229577807187</v>
      </c>
      <c r="P432" s="2">
        <f t="shared" si="61"/>
        <v>9.5556508912820895E-4</v>
      </c>
      <c r="Q432" s="2">
        <f t="shared" si="62"/>
        <v>1.2208694199273863E-3</v>
      </c>
    </row>
    <row r="433" spans="5:17" x14ac:dyDescent="0.15">
      <c r="E433" s="1">
        <v>43720</v>
      </c>
      <c r="F433">
        <f t="shared" si="56"/>
        <v>15677916925.039398</v>
      </c>
      <c r="G433">
        <f t="shared" si="57"/>
        <v>19123791.49530001</v>
      </c>
      <c r="H433">
        <v>4000000</v>
      </c>
      <c r="I433">
        <v>0.39099999999999902</v>
      </c>
      <c r="J433">
        <f t="shared" si="55"/>
        <v>24071009.477960039</v>
      </c>
      <c r="K433">
        <f t="shared" si="58"/>
        <v>4879.1664317999193</v>
      </c>
      <c r="L433">
        <f t="shared" si="59"/>
        <v>12478.686526342537</v>
      </c>
      <c r="N433">
        <v>20000000000</v>
      </c>
      <c r="O433" s="2">
        <f t="shared" si="60"/>
        <v>0.78389584625196995</v>
      </c>
      <c r="P433" s="2">
        <f t="shared" si="61"/>
        <v>9.5618957476500054E-4</v>
      </c>
      <c r="Q433" s="2">
        <f t="shared" si="62"/>
        <v>1.2197916079499797E-3</v>
      </c>
    </row>
    <row r="434" spans="5:17" x14ac:dyDescent="0.15">
      <c r="E434" s="1">
        <v>43721</v>
      </c>
      <c r="F434">
        <f t="shared" si="56"/>
        <v>15701987934.517359</v>
      </c>
      <c r="G434">
        <f t="shared" si="57"/>
        <v>19136270.181826353</v>
      </c>
      <c r="H434">
        <v>4000000</v>
      </c>
      <c r="I434">
        <v>0.39099999999999902</v>
      </c>
      <c r="J434">
        <f t="shared" si="55"/>
        <v>24071009.477960039</v>
      </c>
      <c r="K434">
        <f t="shared" si="58"/>
        <v>4874.8655932309002</v>
      </c>
      <c r="L434">
        <f t="shared" si="59"/>
        <v>12467.686939209494</v>
      </c>
      <c r="N434">
        <v>20000000000</v>
      </c>
      <c r="O434" s="2">
        <f t="shared" si="60"/>
        <v>0.78509939672586793</v>
      </c>
      <c r="P434" s="2">
        <f t="shared" si="61"/>
        <v>9.5681350909131765E-4</v>
      </c>
      <c r="Q434" s="2">
        <f t="shared" si="62"/>
        <v>1.2187163983077252E-3</v>
      </c>
    </row>
    <row r="435" spans="5:17" x14ac:dyDescent="0.15">
      <c r="E435" s="1">
        <v>43722</v>
      </c>
      <c r="F435">
        <f t="shared" si="56"/>
        <v>15726058943.995319</v>
      </c>
      <c r="G435">
        <f t="shared" si="57"/>
        <v>19148737.868765563</v>
      </c>
      <c r="H435">
        <v>4000000</v>
      </c>
      <c r="I435">
        <v>0.39099999999999902</v>
      </c>
      <c r="J435">
        <f t="shared" si="55"/>
        <v>24071009.477960039</v>
      </c>
      <c r="K435">
        <f t="shared" si="58"/>
        <v>4870.5751229750094</v>
      </c>
      <c r="L435">
        <f t="shared" si="59"/>
        <v>12456.713869501335</v>
      </c>
      <c r="N435">
        <v>20000000000</v>
      </c>
      <c r="O435" s="2">
        <f t="shared" si="60"/>
        <v>0.78630294719976601</v>
      </c>
      <c r="P435" s="2">
        <f t="shared" si="61"/>
        <v>9.574368934382781E-4</v>
      </c>
      <c r="Q435" s="2">
        <f t="shared" si="62"/>
        <v>1.2176437807437524E-3</v>
      </c>
    </row>
    <row r="436" spans="5:17" x14ac:dyDescent="0.15">
      <c r="E436" s="1">
        <v>43723</v>
      </c>
      <c r="F436">
        <f t="shared" si="56"/>
        <v>15750129953.47328</v>
      </c>
      <c r="G436">
        <f t="shared" si="57"/>
        <v>19161194.582635064</v>
      </c>
      <c r="H436">
        <v>4000000</v>
      </c>
      <c r="I436">
        <v>0.39099999999999902</v>
      </c>
      <c r="J436">
        <f t="shared" si="55"/>
        <v>24071009.477960039</v>
      </c>
      <c r="K436">
        <f t="shared" si="58"/>
        <v>4866.2949802289249</v>
      </c>
      <c r="L436">
        <f t="shared" si="59"/>
        <v>12445.767212861732</v>
      </c>
      <c r="N436">
        <v>20000000000</v>
      </c>
      <c r="O436" s="2">
        <f t="shared" si="60"/>
        <v>0.78750649767366399</v>
      </c>
      <c r="P436" s="2">
        <f t="shared" si="61"/>
        <v>9.5805972913175317E-4</v>
      </c>
      <c r="Q436" s="2">
        <f t="shared" si="62"/>
        <v>1.2165737450572313E-3</v>
      </c>
    </row>
    <row r="437" spans="5:17" x14ac:dyDescent="0.15">
      <c r="E437" s="1">
        <v>43724</v>
      </c>
      <c r="F437">
        <f t="shared" si="56"/>
        <v>15774200962.951241</v>
      </c>
      <c r="G437">
        <f t="shared" si="57"/>
        <v>19173640.349847924</v>
      </c>
      <c r="H437">
        <v>4000000</v>
      </c>
      <c r="I437">
        <v>0.39099999999999902</v>
      </c>
      <c r="J437">
        <f t="shared" si="55"/>
        <v>24071009.477960039</v>
      </c>
      <c r="K437">
        <f t="shared" si="58"/>
        <v>4862.0251244119245</v>
      </c>
      <c r="L437">
        <f t="shared" si="59"/>
        <v>12434.846865503674</v>
      </c>
      <c r="N437">
        <v>20000000000</v>
      </c>
      <c r="O437" s="2">
        <f t="shared" si="60"/>
        <v>0.78871004814756207</v>
      </c>
      <c r="P437" s="2">
        <f t="shared" si="61"/>
        <v>9.5868201749239618E-4</v>
      </c>
      <c r="Q437" s="2">
        <f t="shared" si="62"/>
        <v>1.215506281102981E-3</v>
      </c>
    </row>
    <row r="438" spans="5:17" x14ac:dyDescent="0.15">
      <c r="E438" s="1">
        <v>43725</v>
      </c>
      <c r="F438">
        <f t="shared" si="56"/>
        <v>15798271972.429201</v>
      </c>
      <c r="G438">
        <f t="shared" si="57"/>
        <v>19186075.196713429</v>
      </c>
      <c r="H438">
        <v>4000000</v>
      </c>
      <c r="I438">
        <v>0.39099999999999902</v>
      </c>
      <c r="J438">
        <f t="shared" si="55"/>
        <v>24071009.477960039</v>
      </c>
      <c r="K438">
        <f t="shared" si="58"/>
        <v>4857.7655151643294</v>
      </c>
      <c r="L438">
        <f t="shared" si="59"/>
        <v>12423.952724205477</v>
      </c>
      <c r="N438">
        <v>20000000000</v>
      </c>
      <c r="O438" s="2">
        <f t="shared" si="60"/>
        <v>0.78991359862146004</v>
      </c>
      <c r="P438" s="2">
        <f t="shared" si="61"/>
        <v>9.5930375983567149E-4</v>
      </c>
      <c r="Q438" s="2">
        <f t="shared" si="62"/>
        <v>1.2144413787910822E-3</v>
      </c>
    </row>
    <row r="439" spans="5:17" x14ac:dyDescent="0.15">
      <c r="E439" s="1">
        <v>43726</v>
      </c>
      <c r="F439">
        <f t="shared" si="56"/>
        <v>15822342981.907162</v>
      </c>
      <c r="G439">
        <f t="shared" si="57"/>
        <v>19198499.149437636</v>
      </c>
      <c r="H439">
        <v>4000000</v>
      </c>
      <c r="I439">
        <v>0.39099999999999902</v>
      </c>
      <c r="J439">
        <f t="shared" si="55"/>
        <v>24071009.477960039</v>
      </c>
      <c r="K439">
        <f t="shared" si="58"/>
        <v>4853.5161123459675</v>
      </c>
      <c r="L439">
        <f t="shared" si="59"/>
        <v>12413.084686306853</v>
      </c>
      <c r="N439">
        <v>20000000000</v>
      </c>
      <c r="O439" s="2">
        <f t="shared" si="60"/>
        <v>0.79111714909535813</v>
      </c>
      <c r="P439" s="2">
        <f t="shared" si="61"/>
        <v>9.5992495747188186E-4</v>
      </c>
      <c r="Q439" s="2">
        <f t="shared" si="62"/>
        <v>1.2133790280864918E-3</v>
      </c>
    </row>
    <row r="440" spans="5:17" x14ac:dyDescent="0.15">
      <c r="E440" s="1">
        <v>43727</v>
      </c>
      <c r="F440">
        <f t="shared" si="56"/>
        <v>15846413991.385122</v>
      </c>
      <c r="G440">
        <f t="shared" si="57"/>
        <v>19210912.234123942</v>
      </c>
      <c r="H440">
        <v>4000000</v>
      </c>
      <c r="I440">
        <v>0.39099999999999902</v>
      </c>
      <c r="J440">
        <f t="shared" si="55"/>
        <v>24071009.477960039</v>
      </c>
      <c r="K440">
        <f t="shared" si="58"/>
        <v>4849.2768760346471</v>
      </c>
      <c r="L440">
        <f t="shared" si="59"/>
        <v>12402.242649705011</v>
      </c>
      <c r="N440">
        <v>20000000000</v>
      </c>
      <c r="O440" s="2">
        <f t="shared" si="60"/>
        <v>0.7923206995692561</v>
      </c>
      <c r="P440" s="2">
        <f t="shared" si="61"/>
        <v>9.6054561170619713E-4</v>
      </c>
      <c r="Q440" s="2">
        <f t="shared" si="62"/>
        <v>1.2123192190086618E-3</v>
      </c>
    </row>
    <row r="441" spans="5:17" x14ac:dyDescent="0.15">
      <c r="E441" s="1">
        <v>43728</v>
      </c>
      <c r="F441">
        <f t="shared" si="56"/>
        <v>15870485000.863083</v>
      </c>
      <c r="G441">
        <f t="shared" si="57"/>
        <v>19223314.476773646</v>
      </c>
      <c r="H441">
        <v>4000000</v>
      </c>
      <c r="I441">
        <v>0.39099999999999902</v>
      </c>
      <c r="J441">
        <f t="shared" si="55"/>
        <v>24071009.477960039</v>
      </c>
      <c r="K441">
        <f t="shared" si="58"/>
        <v>4845.0477665246462</v>
      </c>
      <c r="L441">
        <f t="shared" si="59"/>
        <v>12391.426512850789</v>
      </c>
      <c r="N441">
        <v>20000000000</v>
      </c>
      <c r="O441" s="2">
        <f t="shared" si="60"/>
        <v>0.79352425004315419</v>
      </c>
      <c r="P441" s="2">
        <f t="shared" si="61"/>
        <v>9.6116572383868229E-4</v>
      </c>
      <c r="Q441" s="2">
        <f t="shared" si="62"/>
        <v>1.2112619416311617E-3</v>
      </c>
    </row>
    <row r="442" spans="5:17" x14ac:dyDescent="0.15">
      <c r="E442" s="1">
        <v>43729</v>
      </c>
      <c r="F442">
        <f t="shared" si="56"/>
        <v>15894556010.341043</v>
      </c>
      <c r="G442">
        <f t="shared" si="57"/>
        <v>19235705.903286498</v>
      </c>
      <c r="H442">
        <v>4000000</v>
      </c>
      <c r="I442">
        <v>0.39099999999999902</v>
      </c>
      <c r="J442">
        <f t="shared" si="55"/>
        <v>24071009.477960039</v>
      </c>
      <c r="K442">
        <f t="shared" si="58"/>
        <v>4840.828744325212</v>
      </c>
      <c r="L442">
        <f t="shared" si="59"/>
        <v>12380.636174744819</v>
      </c>
      <c r="N442">
        <v>20000000000</v>
      </c>
      <c r="O442" s="2">
        <f t="shared" si="60"/>
        <v>0.79472780051705216</v>
      </c>
      <c r="P442" s="2">
        <f t="shared" si="61"/>
        <v>9.6178529516432489E-4</v>
      </c>
      <c r="Q442" s="2">
        <f t="shared" si="62"/>
        <v>1.2102071860813032E-3</v>
      </c>
    </row>
    <row r="443" spans="5:17" x14ac:dyDescent="0.15">
      <c r="E443" s="1">
        <v>43730</v>
      </c>
      <c r="F443">
        <f t="shared" si="56"/>
        <v>15918627019.819004</v>
      </c>
      <c r="G443">
        <f t="shared" si="57"/>
        <v>19248086.539461244</v>
      </c>
      <c r="H443">
        <v>4000000</v>
      </c>
      <c r="I443">
        <v>0.39099999999999902</v>
      </c>
      <c r="J443">
        <f t="shared" si="55"/>
        <v>24071009.477960039</v>
      </c>
      <c r="K443">
        <f t="shared" si="58"/>
        <v>4836.6197701590709</v>
      </c>
      <c r="L443">
        <f t="shared" si="59"/>
        <v>12369.871534933716</v>
      </c>
      <c r="N443">
        <v>20000000000</v>
      </c>
      <c r="O443" s="2">
        <f t="shared" si="60"/>
        <v>0.79593135099095025</v>
      </c>
      <c r="P443" s="2">
        <f t="shared" si="61"/>
        <v>9.6240432697306216E-4</v>
      </c>
      <c r="Q443" s="2">
        <f t="shared" si="62"/>
        <v>1.2091549425397679E-3</v>
      </c>
    </row>
    <row r="444" spans="5:17" x14ac:dyDescent="0.15">
      <c r="E444" s="1">
        <v>43731</v>
      </c>
      <c r="F444">
        <f t="shared" si="56"/>
        <v>15942698029.296965</v>
      </c>
      <c r="G444">
        <f t="shared" si="57"/>
        <v>19260456.410996176</v>
      </c>
      <c r="H444">
        <v>4000000</v>
      </c>
      <c r="I444">
        <v>0.39099999999999902</v>
      </c>
      <c r="J444">
        <f t="shared" si="55"/>
        <v>24071009.477960039</v>
      </c>
      <c r="K444">
        <f t="shared" si="58"/>
        <v>4832.420804960957</v>
      </c>
      <c r="L444">
        <f t="shared" si="59"/>
        <v>12359.132493506315</v>
      </c>
      <c r="N444">
        <v>20000000000</v>
      </c>
      <c r="O444" s="2">
        <f t="shared" si="60"/>
        <v>0.79713490146484822</v>
      </c>
      <c r="P444" s="2">
        <f t="shared" si="61"/>
        <v>9.6302282054980877E-4</v>
      </c>
      <c r="Q444" s="2">
        <f t="shared" si="62"/>
        <v>1.2081052012402392E-3</v>
      </c>
    </row>
    <row r="445" spans="5:17" x14ac:dyDescent="0.15">
      <c r="E445" s="1">
        <v>43732</v>
      </c>
      <c r="F445">
        <f t="shared" si="56"/>
        <v>15966769038.774925</v>
      </c>
      <c r="G445">
        <f t="shared" si="57"/>
        <v>19272815.543489683</v>
      </c>
      <c r="H445">
        <v>4000000</v>
      </c>
      <c r="I445">
        <v>0.39099999999999902</v>
      </c>
      <c r="J445">
        <f t="shared" si="55"/>
        <v>24071009.477960039</v>
      </c>
      <c r="K445">
        <f t="shared" si="58"/>
        <v>4828.2318098761498</v>
      </c>
      <c r="L445">
        <f t="shared" si="59"/>
        <v>12348.418951089929</v>
      </c>
      <c r="N445">
        <v>20000000000</v>
      </c>
      <c r="O445" s="2">
        <f t="shared" si="60"/>
        <v>0.79833845193874631</v>
      </c>
      <c r="P445" s="2">
        <f t="shared" si="61"/>
        <v>9.6364077717448415E-4</v>
      </c>
      <c r="Q445" s="2">
        <f t="shared" si="62"/>
        <v>1.2070579524690375E-3</v>
      </c>
    </row>
    <row r="446" spans="5:17" x14ac:dyDescent="0.15">
      <c r="E446" s="1">
        <v>43733</v>
      </c>
      <c r="F446">
        <f t="shared" si="56"/>
        <v>15990840048.252886</v>
      </c>
      <c r="G446">
        <f t="shared" si="57"/>
        <v>19285163.962440774</v>
      </c>
      <c r="H446">
        <v>4000000</v>
      </c>
      <c r="I446">
        <v>0.39099999999999902</v>
      </c>
      <c r="J446">
        <f t="shared" si="55"/>
        <v>24071009.477960039</v>
      </c>
      <c r="K446">
        <f t="shared" si="58"/>
        <v>4824.0527462590226</v>
      </c>
      <c r="L446">
        <f t="shared" si="59"/>
        <v>12337.730808846636</v>
      </c>
      <c r="N446">
        <v>20000000000</v>
      </c>
      <c r="O446" s="2">
        <f t="shared" si="60"/>
        <v>0.79954200241264428</v>
      </c>
      <c r="P446" s="2">
        <f t="shared" si="61"/>
        <v>9.642581981220387E-4</v>
      </c>
      <c r="Q446" s="2">
        <f t="shared" si="62"/>
        <v>1.2060131865647558E-3</v>
      </c>
    </row>
    <row r="447" spans="5:17" x14ac:dyDescent="0.15">
      <c r="E447" s="1">
        <v>43734</v>
      </c>
      <c r="F447">
        <f t="shared" si="56"/>
        <v>16014911057.730846</v>
      </c>
      <c r="G447">
        <f t="shared" si="57"/>
        <v>19297501.69324962</v>
      </c>
      <c r="H447">
        <v>4000000</v>
      </c>
      <c r="I447">
        <v>0.39099999999999902</v>
      </c>
      <c r="J447">
        <f t="shared" si="55"/>
        <v>24071009.477960039</v>
      </c>
      <c r="K447">
        <f t="shared" si="58"/>
        <v>4819.8835756716053</v>
      </c>
      <c r="L447">
        <f t="shared" si="59"/>
        <v>12327.06796846961</v>
      </c>
      <c r="N447">
        <v>20000000000</v>
      </c>
      <c r="O447" s="2">
        <f t="shared" si="60"/>
        <v>0.80074555288654237</v>
      </c>
      <c r="P447" s="2">
        <f t="shared" si="61"/>
        <v>9.6487508466248104E-4</v>
      </c>
      <c r="Q447" s="2">
        <f t="shared" si="62"/>
        <v>1.2049708939179014E-3</v>
      </c>
    </row>
    <row r="448" spans="5:17" x14ac:dyDescent="0.15">
      <c r="E448" s="1">
        <v>43735</v>
      </c>
      <c r="F448">
        <f t="shared" si="56"/>
        <v>16038982067.208807</v>
      </c>
      <c r="G448">
        <f t="shared" si="57"/>
        <v>19309828.76121809</v>
      </c>
      <c r="H448">
        <v>4000000</v>
      </c>
      <c r="I448">
        <v>0.39099999999999902</v>
      </c>
      <c r="J448">
        <f t="shared" si="55"/>
        <v>24071009.477960039</v>
      </c>
      <c r="K448">
        <f t="shared" si="58"/>
        <v>4815.7242598821595</v>
      </c>
      <c r="L448">
        <f t="shared" si="59"/>
        <v>12316.430332179467</v>
      </c>
      <c r="N448">
        <v>20000000000</v>
      </c>
      <c r="O448" s="2">
        <f t="shared" si="60"/>
        <v>0.80194910336044034</v>
      </c>
      <c r="P448" s="2">
        <f t="shared" si="61"/>
        <v>9.6549143806090446E-4</v>
      </c>
      <c r="Q448" s="2">
        <f t="shared" si="62"/>
        <v>1.2039310649705399E-3</v>
      </c>
    </row>
    <row r="449" spans="5:17" x14ac:dyDescent="0.15">
      <c r="E449" s="1">
        <v>43736</v>
      </c>
      <c r="F449">
        <f t="shared" si="56"/>
        <v>16063053076.686768</v>
      </c>
      <c r="G449">
        <f t="shared" si="57"/>
        <v>19322145.19155027</v>
      </c>
      <c r="H449">
        <v>4000000</v>
      </c>
      <c r="I449">
        <v>0.39099999999999902</v>
      </c>
      <c r="J449">
        <f t="shared" si="55"/>
        <v>24071009.477960039</v>
      </c>
      <c r="K449">
        <f t="shared" si="58"/>
        <v>4811.5747608637639</v>
      </c>
      <c r="L449">
        <f t="shared" si="59"/>
        <v>12305.817802720654</v>
      </c>
      <c r="N449">
        <v>20000000000</v>
      </c>
      <c r="O449" s="2">
        <f t="shared" si="60"/>
        <v>0.80315265383433843</v>
      </c>
      <c r="P449" s="2">
        <f t="shared" si="61"/>
        <v>9.6610725957751347E-4</v>
      </c>
      <c r="Q449" s="2">
        <f t="shared" si="62"/>
        <v>1.2028936902159408E-3</v>
      </c>
    </row>
    <row r="450" spans="5:17" x14ac:dyDescent="0.15">
      <c r="E450" s="1">
        <v>43737</v>
      </c>
      <c r="F450">
        <f t="shared" si="56"/>
        <v>16087124086.164728</v>
      </c>
      <c r="G450">
        <f t="shared" si="57"/>
        <v>19334451.009352989</v>
      </c>
      <c r="H450">
        <v>4000000</v>
      </c>
      <c r="I450">
        <v>0.39099999999999902</v>
      </c>
      <c r="J450">
        <f t="shared" si="55"/>
        <v>24071009.477960039</v>
      </c>
      <c r="K450">
        <f t="shared" si="58"/>
        <v>4807.4350407929114</v>
      </c>
      <c r="L450">
        <f t="shared" si="59"/>
        <v>12295.230283357861</v>
      </c>
      <c r="N450">
        <v>20000000000</v>
      </c>
      <c r="O450" s="2">
        <f t="shared" si="60"/>
        <v>0.8043562043082364</v>
      </c>
      <c r="P450" s="2">
        <f t="shared" si="61"/>
        <v>9.6672255046764948E-4</v>
      </c>
      <c r="Q450" s="2">
        <f t="shared" si="62"/>
        <v>1.2018587601982278E-3</v>
      </c>
    </row>
    <row r="451" spans="5:17" x14ac:dyDescent="0.15">
      <c r="E451" s="1">
        <v>43738</v>
      </c>
      <c r="F451">
        <f t="shared" si="56"/>
        <v>16111195095.642689</v>
      </c>
      <c r="G451">
        <f t="shared" si="57"/>
        <v>19346746.239636347</v>
      </c>
      <c r="H451">
        <v>4000000</v>
      </c>
      <c r="I451">
        <v>0.39099999999999902</v>
      </c>
      <c r="J451">
        <f t="shared" si="55"/>
        <v>24071009.477960039</v>
      </c>
      <c r="K451">
        <f t="shared" si="58"/>
        <v>4803.3050620481208</v>
      </c>
      <c r="L451">
        <f t="shared" si="59"/>
        <v>12284.667677872463</v>
      </c>
      <c r="N451">
        <v>20000000000</v>
      </c>
      <c r="O451" s="2">
        <f t="shared" si="60"/>
        <v>0.80555975478213449</v>
      </c>
      <c r="P451" s="2">
        <f t="shared" si="61"/>
        <v>9.673373119818173E-4</v>
      </c>
      <c r="Q451" s="2">
        <f t="shared" si="62"/>
        <v>1.2008262655120302E-3</v>
      </c>
    </row>
    <row r="452" spans="5:17" x14ac:dyDescent="0.15">
      <c r="E452" s="1">
        <v>43739</v>
      </c>
      <c r="F452">
        <f t="shared" si="56"/>
        <v>16135266105.120649</v>
      </c>
      <c r="G452">
        <f t="shared" si="57"/>
        <v>19359030.907314219</v>
      </c>
      <c r="H452">
        <v>4000000</v>
      </c>
      <c r="I452">
        <v>0.39099999999999902</v>
      </c>
      <c r="J452">
        <f t="shared" si="55"/>
        <v>24071009.477960039</v>
      </c>
      <c r="K452">
        <f t="shared" si="58"/>
        <v>4799.1847872085564</v>
      </c>
      <c r="L452">
        <f t="shared" si="59"/>
        <v>12274.129890558999</v>
      </c>
      <c r="N452">
        <v>20000000000</v>
      </c>
      <c r="O452" s="2">
        <f t="shared" si="60"/>
        <v>0.80676330525603246</v>
      </c>
      <c r="P452" s="2">
        <f t="shared" si="61"/>
        <v>9.6795154536571091E-4</v>
      </c>
      <c r="Q452" s="2">
        <f t="shared" si="62"/>
        <v>1.199796196802139E-3</v>
      </c>
    </row>
    <row r="453" spans="5:17" x14ac:dyDescent="0.15">
      <c r="E453" s="1">
        <v>43740</v>
      </c>
      <c r="F453">
        <f t="shared" si="56"/>
        <v>16159337114.59861</v>
      </c>
      <c r="G453">
        <f t="shared" si="57"/>
        <v>19371305.037204776</v>
      </c>
      <c r="H453">
        <v>4000000</v>
      </c>
      <c r="I453">
        <v>0.39099999999999902</v>
      </c>
      <c r="J453">
        <f t="shared" si="55"/>
        <v>24071009.477960039</v>
      </c>
      <c r="K453">
        <f t="shared" si="58"/>
        <v>4795.0741790526599</v>
      </c>
      <c r="L453">
        <f t="shared" si="59"/>
        <v>12263.616826221667</v>
      </c>
      <c r="N453">
        <v>20000000000</v>
      </c>
      <c r="O453" s="2">
        <f t="shared" si="60"/>
        <v>0.80796685572993054</v>
      </c>
      <c r="P453" s="2">
        <f t="shared" si="61"/>
        <v>9.6856525186023884E-4</v>
      </c>
      <c r="Q453" s="2">
        <f t="shared" si="62"/>
        <v>1.1987685447631649E-3</v>
      </c>
    </row>
    <row r="454" spans="5:17" x14ac:dyDescent="0.15">
      <c r="E454" s="1">
        <v>43741</v>
      </c>
      <c r="F454">
        <f t="shared" si="56"/>
        <v>16183408124.076571</v>
      </c>
      <c r="G454">
        <f t="shared" si="57"/>
        <v>19383568.654030997</v>
      </c>
      <c r="H454">
        <v>4000000</v>
      </c>
      <c r="I454">
        <v>0.39099999999999902</v>
      </c>
      <c r="J454">
        <f t="shared" si="55"/>
        <v>24071009.477960039</v>
      </c>
      <c r="K454">
        <f t="shared" si="58"/>
        <v>4790.9732005567967</v>
      </c>
      <c r="L454">
        <f t="shared" si="59"/>
        <v>12253.128390170867</v>
      </c>
      <c r="N454">
        <v>20000000000</v>
      </c>
      <c r="O454" s="2">
        <f t="shared" si="60"/>
        <v>0.80917040620382852</v>
      </c>
      <c r="P454" s="2">
        <f t="shared" si="61"/>
        <v>9.6917843270154984E-4</v>
      </c>
      <c r="Q454" s="2">
        <f t="shared" si="62"/>
        <v>1.1977433001391991E-3</v>
      </c>
    </row>
    <row r="455" spans="5:17" x14ac:dyDescent="0.15">
      <c r="E455" s="1">
        <v>43742</v>
      </c>
      <c r="F455">
        <f t="shared" si="56"/>
        <v>16207479133.554531</v>
      </c>
      <c r="G455">
        <f t="shared" si="57"/>
        <v>19395821.782421168</v>
      </c>
      <c r="H455">
        <v>4000000</v>
      </c>
      <c r="I455">
        <v>0.39099999999999902</v>
      </c>
      <c r="J455">
        <f t="shared" ref="J455:J518" si="63">H455/0.51*1.2/I455</f>
        <v>24071009.477960039</v>
      </c>
      <c r="K455">
        <f t="shared" si="58"/>
        <v>4786.881814893909</v>
      </c>
      <c r="L455">
        <f t="shared" si="59"/>
        <v>12242.664488219747</v>
      </c>
      <c r="N455">
        <v>20000000000</v>
      </c>
      <c r="O455" s="2">
        <f t="shared" si="60"/>
        <v>0.8103739566777266</v>
      </c>
      <c r="P455" s="2">
        <f t="shared" si="61"/>
        <v>9.6979108912105842E-4</v>
      </c>
      <c r="Q455" s="2">
        <f t="shared" si="62"/>
        <v>1.1967204537234773E-3</v>
      </c>
    </row>
    <row r="456" spans="5:17" x14ac:dyDescent="0.15">
      <c r="E456" s="1">
        <v>43743</v>
      </c>
      <c r="F456">
        <f t="shared" si="56"/>
        <v>16231550143.032492</v>
      </c>
      <c r="G456">
        <f t="shared" si="57"/>
        <v>19408064.446909387</v>
      </c>
      <c r="H456">
        <v>4000000</v>
      </c>
      <c r="I456">
        <v>0.39099999999999902</v>
      </c>
      <c r="J456">
        <f t="shared" si="63"/>
        <v>24071009.477960039</v>
      </c>
      <c r="K456">
        <f t="shared" si="58"/>
        <v>4782.7999854321824</v>
      </c>
      <c r="L456">
        <f t="shared" si="59"/>
        <v>12232.225026680804</v>
      </c>
      <c r="N456">
        <v>20000000000</v>
      </c>
      <c r="O456" s="2">
        <f t="shared" si="60"/>
        <v>0.81157750715162458</v>
      </c>
      <c r="P456" s="2">
        <f t="shared" si="61"/>
        <v>9.7040322234546929E-4</v>
      </c>
      <c r="Q456" s="2">
        <f t="shared" si="62"/>
        <v>1.1956999963580457E-3</v>
      </c>
    </row>
    <row r="457" spans="5:17" x14ac:dyDescent="0.15">
      <c r="E457" s="1">
        <v>43744</v>
      </c>
      <c r="F457">
        <f t="shared" si="56"/>
        <v>16255621152.510452</v>
      </c>
      <c r="G457">
        <f t="shared" si="57"/>
        <v>19420296.671936069</v>
      </c>
      <c r="H457">
        <v>4000000</v>
      </c>
      <c r="I457">
        <v>0.39099999999999902</v>
      </c>
      <c r="J457">
        <f t="shared" si="63"/>
        <v>24071009.477960039</v>
      </c>
      <c r="K457">
        <f t="shared" si="58"/>
        <v>4778.7276757337268</v>
      </c>
      <c r="L457">
        <f t="shared" si="59"/>
        <v>12221.809912362503</v>
      </c>
      <c r="N457">
        <v>20000000000</v>
      </c>
      <c r="O457" s="2">
        <f t="shared" si="60"/>
        <v>0.81278105762552266</v>
      </c>
      <c r="P457" s="2">
        <f t="shared" si="61"/>
        <v>9.7101483359680343E-4</v>
      </c>
      <c r="Q457" s="2">
        <f t="shared" si="62"/>
        <v>1.1946819189334317E-3</v>
      </c>
    </row>
    <row r="458" spans="5:17" x14ac:dyDescent="0.15">
      <c r="E458" s="1">
        <v>43745</v>
      </c>
      <c r="F458">
        <f t="shared" si="56"/>
        <v>16279692161.988413</v>
      </c>
      <c r="G458">
        <f t="shared" si="57"/>
        <v>19432518.48184843</v>
      </c>
      <c r="H458">
        <v>4000000</v>
      </c>
      <c r="I458">
        <v>0.39099999999999902</v>
      </c>
      <c r="J458">
        <f t="shared" si="63"/>
        <v>24071009.477960039</v>
      </c>
      <c r="K458">
        <f t="shared" si="58"/>
        <v>4774.6648495532554</v>
      </c>
      <c r="L458">
        <f t="shared" si="59"/>
        <v>12211.419052565901</v>
      </c>
      <c r="N458">
        <v>20000000000</v>
      </c>
      <c r="O458" s="2">
        <f t="shared" si="60"/>
        <v>0.81398460809942064</v>
      </c>
      <c r="P458" s="2">
        <f t="shared" si="61"/>
        <v>9.7162592409242145E-4</v>
      </c>
      <c r="Q458" s="2">
        <f t="shared" si="62"/>
        <v>1.1936662123883139E-3</v>
      </c>
    </row>
    <row r="459" spans="5:17" x14ac:dyDescent="0.15">
      <c r="E459" s="1">
        <v>43746</v>
      </c>
      <c r="F459">
        <f t="shared" si="56"/>
        <v>16303763171.466373</v>
      </c>
      <c r="G459">
        <f t="shared" si="57"/>
        <v>19444729.900900997</v>
      </c>
      <c r="H459">
        <v>4000000</v>
      </c>
      <c r="I459">
        <v>0.39099999999999902</v>
      </c>
      <c r="J459">
        <f t="shared" si="63"/>
        <v>24071009.477960039</v>
      </c>
      <c r="K459">
        <f t="shared" si="58"/>
        <v>4770.6114708367959</v>
      </c>
      <c r="L459">
        <f t="shared" si="59"/>
        <v>12201.05235508135</v>
      </c>
      <c r="N459">
        <v>20000000000</v>
      </c>
      <c r="O459" s="2">
        <f t="shared" si="60"/>
        <v>0.81518815857331872</v>
      </c>
      <c r="P459" s="2">
        <f t="shared" si="61"/>
        <v>9.722364950450499E-4</v>
      </c>
      <c r="Q459" s="2">
        <f t="shared" si="62"/>
        <v>1.1926528677091992E-3</v>
      </c>
    </row>
    <row r="460" spans="5:17" x14ac:dyDescent="0.15">
      <c r="E460" s="1">
        <v>43747</v>
      </c>
      <c r="F460">
        <f t="shared" si="56"/>
        <v>16327834180.944334</v>
      </c>
      <c r="G460">
        <f t="shared" si="57"/>
        <v>19456930.953256078</v>
      </c>
      <c r="H460">
        <v>4000000</v>
      </c>
      <c r="I460">
        <v>0.39099999999999902</v>
      </c>
      <c r="J460">
        <f t="shared" si="63"/>
        <v>24071009.477960039</v>
      </c>
      <c r="K460">
        <f t="shared" si="58"/>
        <v>4766.567503720391</v>
      </c>
      <c r="L460">
        <f t="shared" si="59"/>
        <v>12190.709728185173</v>
      </c>
      <c r="N460">
        <v>20000000000</v>
      </c>
      <c r="O460" s="2">
        <f t="shared" si="60"/>
        <v>0.8163917090472167</v>
      </c>
      <c r="P460" s="2">
        <f t="shared" si="61"/>
        <v>9.7284654766280386E-4</v>
      </c>
      <c r="Q460" s="2">
        <f t="shared" si="62"/>
        <v>1.1916418759300978E-3</v>
      </c>
    </row>
    <row r="461" spans="5:17" x14ac:dyDescent="0.15">
      <c r="E461" s="1">
        <v>43748</v>
      </c>
      <c r="F461">
        <f t="shared" si="56"/>
        <v>16351905190.422295</v>
      </c>
      <c r="G461">
        <f t="shared" si="57"/>
        <v>19469121.662984263</v>
      </c>
      <c r="H461">
        <v>4000000</v>
      </c>
      <c r="I461">
        <v>0.39099999999999902</v>
      </c>
      <c r="J461">
        <f t="shared" si="63"/>
        <v>24071009.477960039</v>
      </c>
      <c r="K461">
        <f t="shared" si="58"/>
        <v>4762.5329125288217</v>
      </c>
      <c r="L461">
        <f t="shared" si="59"/>
        <v>12180.391080636404</v>
      </c>
      <c r="N461">
        <v>20000000000</v>
      </c>
      <c r="O461" s="2">
        <f t="shared" si="60"/>
        <v>0.81759525952111478</v>
      </c>
      <c r="P461" s="2">
        <f t="shared" si="61"/>
        <v>9.7345608314921314E-4</v>
      </c>
      <c r="Q461" s="2">
        <f t="shared" si="62"/>
        <v>1.1906332281322056E-3</v>
      </c>
    </row>
    <row r="462" spans="5:17" x14ac:dyDescent="0.15">
      <c r="E462" s="1">
        <v>43749</v>
      </c>
      <c r="F462">
        <f t="shared" si="56"/>
        <v>16375976199.900255</v>
      </c>
      <c r="G462">
        <f t="shared" si="57"/>
        <v>19481302.0540649</v>
      </c>
      <c r="H462">
        <v>4000000</v>
      </c>
      <c r="I462">
        <v>0.39099999999999902</v>
      </c>
      <c r="J462">
        <f t="shared" si="63"/>
        <v>24071009.477960039</v>
      </c>
      <c r="K462">
        <f t="shared" si="58"/>
        <v>4758.5076617743389</v>
      </c>
      <c r="L462">
        <f t="shared" si="59"/>
        <v>12170.096321673531</v>
      </c>
      <c r="N462">
        <v>20000000000</v>
      </c>
      <c r="O462" s="2">
        <f t="shared" si="60"/>
        <v>0.81879880999501276</v>
      </c>
      <c r="P462" s="2">
        <f t="shared" si="61"/>
        <v>9.7406510270324498E-4</v>
      </c>
      <c r="Q462" s="2">
        <f t="shared" si="62"/>
        <v>1.1896269154435849E-3</v>
      </c>
    </row>
    <row r="463" spans="5:17" x14ac:dyDescent="0.15">
      <c r="E463" s="1">
        <v>43750</v>
      </c>
      <c r="F463">
        <f t="shared" si="56"/>
        <v>16400047209.378216</v>
      </c>
      <c r="G463">
        <f t="shared" si="57"/>
        <v>19493472.150386572</v>
      </c>
      <c r="H463">
        <v>4000000</v>
      </c>
      <c r="I463">
        <v>0.39099999999999902</v>
      </c>
      <c r="J463">
        <f t="shared" si="63"/>
        <v>24071009.477960039</v>
      </c>
      <c r="K463">
        <f t="shared" si="58"/>
        <v>4754.491716155404</v>
      </c>
      <c r="L463">
        <f t="shared" si="59"/>
        <v>12159.825361011293</v>
      </c>
      <c r="N463">
        <v>20000000000</v>
      </c>
      <c r="O463" s="2">
        <f t="shared" si="60"/>
        <v>0.82000236046891084</v>
      </c>
      <c r="P463" s="2">
        <f t="shared" si="61"/>
        <v>9.7467360751932858E-4</v>
      </c>
      <c r="Q463" s="2">
        <f t="shared" si="62"/>
        <v>1.1886229290388511E-3</v>
      </c>
    </row>
    <row r="464" spans="5:17" x14ac:dyDescent="0.15">
      <c r="E464" s="1">
        <v>43751</v>
      </c>
      <c r="F464">
        <f t="shared" si="56"/>
        <v>16424118218.856176</v>
      </c>
      <c r="G464">
        <f t="shared" si="57"/>
        <v>19505631.975747582</v>
      </c>
      <c r="H464">
        <v>4000000</v>
      </c>
      <c r="I464">
        <v>0.39099999999999902</v>
      </c>
      <c r="J464">
        <f t="shared" si="63"/>
        <v>24071009.477960039</v>
      </c>
      <c r="K464">
        <f t="shared" si="58"/>
        <v>4750.4850405554398</v>
      </c>
      <c r="L464">
        <f t="shared" si="59"/>
        <v>12149.578108837473</v>
      </c>
      <c r="N464">
        <v>20000000000</v>
      </c>
      <c r="O464" s="2">
        <f t="shared" si="60"/>
        <v>0.82120591094280881</v>
      </c>
      <c r="P464" s="2">
        <f t="shared" si="61"/>
        <v>9.752815987873791E-4</v>
      </c>
      <c r="Q464" s="2">
        <f t="shared" si="62"/>
        <v>1.1876212601388601E-3</v>
      </c>
    </row>
    <row r="465" spans="5:17" x14ac:dyDescent="0.15">
      <c r="E465" s="1">
        <v>43752</v>
      </c>
      <c r="F465">
        <f t="shared" si="56"/>
        <v>16448189228.334137</v>
      </c>
      <c r="G465">
        <f t="shared" si="57"/>
        <v>19517781.553856418</v>
      </c>
      <c r="H465">
        <v>4000000</v>
      </c>
      <c r="I465">
        <v>0.39099999999999902</v>
      </c>
      <c r="J465">
        <f t="shared" si="63"/>
        <v>24071009.477960039</v>
      </c>
      <c r="K465">
        <f t="shared" si="58"/>
        <v>4746.4876000415925</v>
      </c>
      <c r="L465">
        <f t="shared" si="59"/>
        <v>12139.354475809731</v>
      </c>
      <c r="N465">
        <v>20000000000</v>
      </c>
      <c r="O465" s="2">
        <f t="shared" si="60"/>
        <v>0.8224094614167069</v>
      </c>
      <c r="P465" s="2">
        <f t="shared" si="61"/>
        <v>9.7588907769282089E-4</v>
      </c>
      <c r="Q465" s="2">
        <f t="shared" si="62"/>
        <v>1.1866219000103981E-3</v>
      </c>
    </row>
    <row r="466" spans="5:17" x14ac:dyDescent="0.15">
      <c r="E466" s="1">
        <v>43753</v>
      </c>
      <c r="F466">
        <f t="shared" si="56"/>
        <v>16472260237.812098</v>
      </c>
      <c r="G466">
        <f t="shared" si="57"/>
        <v>19529920.908332229</v>
      </c>
      <c r="H466">
        <v>4000000</v>
      </c>
      <c r="I466">
        <v>0.39099999999999902</v>
      </c>
      <c r="J466">
        <f t="shared" si="63"/>
        <v>24071009.477960039</v>
      </c>
      <c r="K466">
        <f t="shared" si="58"/>
        <v>4742.4993598635037</v>
      </c>
      <c r="L466">
        <f t="shared" si="59"/>
        <v>12129.15437305247</v>
      </c>
      <c r="N466">
        <v>20000000000</v>
      </c>
      <c r="O466" s="2">
        <f t="shared" si="60"/>
        <v>0.82361301189060487</v>
      </c>
      <c r="P466" s="2">
        <f t="shared" si="61"/>
        <v>9.7649604541661143E-4</v>
      </c>
      <c r="Q466" s="2">
        <f t="shared" si="62"/>
        <v>1.1856248399658759E-3</v>
      </c>
    </row>
    <row r="467" spans="5:17" x14ac:dyDescent="0.15">
      <c r="E467" s="1">
        <v>43754</v>
      </c>
      <c r="F467">
        <f t="shared" si="56"/>
        <v>16496331247.290058</v>
      </c>
      <c r="G467">
        <f t="shared" si="57"/>
        <v>19542050.062705282</v>
      </c>
      <c r="H467">
        <v>4000000</v>
      </c>
      <c r="I467">
        <v>0.39099999999999902</v>
      </c>
      <c r="J467">
        <f t="shared" si="63"/>
        <v>24071009.477960039</v>
      </c>
      <c r="K467">
        <f t="shared" si="58"/>
        <v>4738.5202854520903</v>
      </c>
      <c r="L467">
        <f t="shared" si="59"/>
        <v>12118.977712153714</v>
      </c>
      <c r="N467">
        <v>20000000000</v>
      </c>
      <c r="O467" s="2">
        <f t="shared" si="60"/>
        <v>0.82481656236450296</v>
      </c>
      <c r="P467" s="2">
        <f t="shared" si="61"/>
        <v>9.7710250313526401E-4</v>
      </c>
      <c r="Q467" s="2">
        <f t="shared" si="62"/>
        <v>1.1846300713630226E-3</v>
      </c>
    </row>
    <row r="468" spans="5:17" x14ac:dyDescent="0.15">
      <c r="E468" s="1">
        <v>43755</v>
      </c>
      <c r="F468">
        <f t="shared" si="56"/>
        <v>16520402256.768019</v>
      </c>
      <c r="G468">
        <f t="shared" si="57"/>
        <v>19554169.040417437</v>
      </c>
      <c r="H468">
        <v>4000000</v>
      </c>
      <c r="I468">
        <v>0.39099999999999902</v>
      </c>
      <c r="J468">
        <f t="shared" si="63"/>
        <v>24071009.477960039</v>
      </c>
      <c r="K468">
        <f t="shared" si="58"/>
        <v>4734.5503424183407</v>
      </c>
      <c r="L468">
        <f t="shared" si="59"/>
        <v>12108.824405162028</v>
      </c>
      <c r="N468">
        <v>20000000000</v>
      </c>
      <c r="O468" s="2">
        <f t="shared" si="60"/>
        <v>0.82602011283840093</v>
      </c>
      <c r="P468" s="2">
        <f t="shared" si="61"/>
        <v>9.7770845202087178E-4</v>
      </c>
      <c r="Q468" s="2">
        <f t="shared" si="62"/>
        <v>1.1836375856045852E-3</v>
      </c>
    </row>
    <row r="469" spans="5:17" x14ac:dyDescent="0.15">
      <c r="E469" s="1">
        <v>43756</v>
      </c>
      <c r="F469">
        <f t="shared" si="56"/>
        <v>16544473266.245979</v>
      </c>
      <c r="G469">
        <f t="shared" si="57"/>
        <v>19566277.8648226</v>
      </c>
      <c r="H469">
        <v>4000000</v>
      </c>
      <c r="I469">
        <v>0.39099999999999902</v>
      </c>
      <c r="J469">
        <f t="shared" si="63"/>
        <v>24071009.477960039</v>
      </c>
      <c r="K469">
        <f t="shared" si="58"/>
        <v>4730.5894965521102</v>
      </c>
      <c r="L469">
        <f t="shared" si="59"/>
        <v>12098.694364583433</v>
      </c>
      <c r="N469">
        <v>20000000000</v>
      </c>
      <c r="O469" s="2">
        <f t="shared" si="60"/>
        <v>0.82722366331229902</v>
      </c>
      <c r="P469" s="2">
        <f t="shared" si="61"/>
        <v>9.783138932411299E-4</v>
      </c>
      <c r="Q469" s="2">
        <f t="shared" si="62"/>
        <v>1.1826473741380274E-3</v>
      </c>
    </row>
    <row r="470" spans="5:17" x14ac:dyDescent="0.15">
      <c r="E470" s="1">
        <v>43757</v>
      </c>
      <c r="F470">
        <f t="shared" si="56"/>
        <v>16568544275.72394</v>
      </c>
      <c r="G470">
        <f t="shared" si="57"/>
        <v>19578376.559187185</v>
      </c>
      <c r="H470">
        <v>4000000</v>
      </c>
      <c r="I470">
        <v>0.39099999999999902</v>
      </c>
      <c r="J470">
        <f t="shared" si="63"/>
        <v>24071009.477960039</v>
      </c>
      <c r="K470">
        <f t="shared" si="58"/>
        <v>4726.6377138209346</v>
      </c>
      <c r="L470">
        <f t="shared" si="59"/>
        <v>12088.58750337838</v>
      </c>
      <c r="N470">
        <v>20000000000</v>
      </c>
      <c r="O470" s="2">
        <f t="shared" si="60"/>
        <v>0.82842721378619699</v>
      </c>
      <c r="P470" s="2">
        <f t="shared" si="61"/>
        <v>9.7891882795935934E-4</v>
      </c>
      <c r="Q470" s="2">
        <f t="shared" si="62"/>
        <v>1.1816594284552338E-3</v>
      </c>
    </row>
    <row r="471" spans="5:17" x14ac:dyDescent="0.15">
      <c r="E471" s="1">
        <v>43758</v>
      </c>
      <c r="F471">
        <f t="shared" si="56"/>
        <v>16592615285.2019</v>
      </c>
      <c r="G471">
        <f t="shared" si="57"/>
        <v>19590465.146690562</v>
      </c>
      <c r="H471">
        <v>4000000</v>
      </c>
      <c r="I471">
        <v>0.39099999999999902</v>
      </c>
      <c r="J471">
        <f t="shared" si="63"/>
        <v>24071009.477960039</v>
      </c>
      <c r="K471">
        <f t="shared" si="58"/>
        <v>4722.6949603688554</v>
      </c>
      <c r="L471">
        <f t="shared" si="59"/>
        <v>12078.50373495874</v>
      </c>
      <c r="N471">
        <v>20000000000</v>
      </c>
      <c r="O471" s="2">
        <f t="shared" si="60"/>
        <v>0.82963076426009508</v>
      </c>
      <c r="P471" s="2">
        <f t="shared" si="61"/>
        <v>9.7952325733452819E-4</v>
      </c>
      <c r="Q471" s="2">
        <f t="shared" si="62"/>
        <v>1.1806737400922138E-3</v>
      </c>
    </row>
    <row r="472" spans="5:17" x14ac:dyDescent="0.15">
      <c r="E472" s="1">
        <v>43759</v>
      </c>
      <c r="F472">
        <f t="shared" si="56"/>
        <v>16616686294.679861</v>
      </c>
      <c r="G472">
        <f t="shared" si="57"/>
        <v>19602543.65042552</v>
      </c>
      <c r="H472">
        <v>4000000</v>
      </c>
      <c r="I472">
        <v>0.39099999999999902</v>
      </c>
      <c r="J472">
        <f t="shared" si="63"/>
        <v>24071009.477960039</v>
      </c>
      <c r="K472">
        <f t="shared" si="58"/>
        <v>4718.7612025152421</v>
      </c>
      <c r="L472">
        <f t="shared" si="59"/>
        <v>12068.442973184792</v>
      </c>
      <c r="N472">
        <v>20000000000</v>
      </c>
      <c r="O472" s="2">
        <f t="shared" si="60"/>
        <v>0.83083431473399305</v>
      </c>
      <c r="P472" s="2">
        <f t="shared" si="61"/>
        <v>9.80127182521276E-4</v>
      </c>
      <c r="Q472" s="2">
        <f t="shared" si="62"/>
        <v>1.1796903006288104E-3</v>
      </c>
    </row>
    <row r="473" spans="5:17" x14ac:dyDescent="0.15">
      <c r="E473" s="1">
        <v>43760</v>
      </c>
      <c r="F473">
        <f t="shared" si="56"/>
        <v>16640757304.157822</v>
      </c>
      <c r="G473">
        <f t="shared" si="57"/>
        <v>19614612.093398705</v>
      </c>
      <c r="H473">
        <v>4000000</v>
      </c>
      <c r="I473">
        <v>0.39099999999999902</v>
      </c>
      <c r="J473">
        <f t="shared" si="63"/>
        <v>24071009.477960039</v>
      </c>
      <c r="K473">
        <f t="shared" si="58"/>
        <v>4714.8364067536386</v>
      </c>
      <c r="L473">
        <f t="shared" si="59"/>
        <v>12058.405132362277</v>
      </c>
      <c r="N473">
        <v>20000000000</v>
      </c>
      <c r="O473" s="2">
        <f t="shared" si="60"/>
        <v>0.83203786520789114</v>
      </c>
      <c r="P473" s="2">
        <f t="shared" si="61"/>
        <v>9.8073060466993519E-4</v>
      </c>
      <c r="Q473" s="2">
        <f t="shared" si="62"/>
        <v>1.1787091016884094E-3</v>
      </c>
    </row>
    <row r="474" spans="5:17" x14ac:dyDescent="0.15">
      <c r="E474" s="1">
        <v>43761</v>
      </c>
      <c r="F474">
        <f t="shared" si="56"/>
        <v>16664828313.635782</v>
      </c>
      <c r="G474">
        <f t="shared" si="57"/>
        <v>19626670.498531066</v>
      </c>
      <c r="H474">
        <v>4000000</v>
      </c>
      <c r="I474">
        <v>0.39099999999999902</v>
      </c>
      <c r="J474">
        <f t="shared" si="63"/>
        <v>24071009.477960039</v>
      </c>
      <c r="K474">
        <f t="shared" si="58"/>
        <v>4710.9205397506066</v>
      </c>
      <c r="L474">
        <f t="shared" si="59"/>
        <v>12048.390127239434</v>
      </c>
      <c r="N474">
        <v>20000000000</v>
      </c>
      <c r="O474" s="2">
        <f t="shared" si="60"/>
        <v>0.83324141568178911</v>
      </c>
      <c r="P474" s="2">
        <f t="shared" si="61"/>
        <v>9.8133352492655321E-4</v>
      </c>
      <c r="Q474" s="2">
        <f t="shared" si="62"/>
        <v>1.1777301349376516E-3</v>
      </c>
    </row>
    <row r="475" spans="5:17" x14ac:dyDescent="0.15">
      <c r="E475" s="1">
        <v>43762</v>
      </c>
      <c r="F475">
        <f t="shared" si="56"/>
        <v>16688899323.113743</v>
      </c>
      <c r="G475">
        <f t="shared" si="57"/>
        <v>19638718.888658304</v>
      </c>
      <c r="H475">
        <v>4000000</v>
      </c>
      <c r="I475">
        <v>0.39099999999999902</v>
      </c>
      <c r="J475">
        <f t="shared" si="63"/>
        <v>24071009.477960039</v>
      </c>
      <c r="K475">
        <f t="shared" si="58"/>
        <v>4707.0135683445897</v>
      </c>
      <c r="L475">
        <f t="shared" si="59"/>
        <v>12038.397873004096</v>
      </c>
      <c r="N475">
        <v>20000000000</v>
      </c>
      <c r="O475" s="2">
        <f t="shared" si="60"/>
        <v>0.8344449661556872</v>
      </c>
      <c r="P475" s="2">
        <f t="shared" si="61"/>
        <v>9.8193594443291509E-4</v>
      </c>
      <c r="Q475" s="2">
        <f t="shared" si="62"/>
        <v>1.1767533920861472E-3</v>
      </c>
    </row>
    <row r="476" spans="5:17" x14ac:dyDescent="0.15">
      <c r="E476" s="1">
        <v>43763</v>
      </c>
      <c r="F476">
        <f t="shared" si="56"/>
        <v>16712970332.591703</v>
      </c>
      <c r="G476">
        <f t="shared" si="57"/>
        <v>19650757.286531307</v>
      </c>
      <c r="H476">
        <v>4000000</v>
      </c>
      <c r="I476">
        <v>0.39099999999999902</v>
      </c>
      <c r="J476">
        <f t="shared" si="63"/>
        <v>24071009.477960039</v>
      </c>
      <c r="K476">
        <f t="shared" si="58"/>
        <v>4703.1154595447761</v>
      </c>
      <c r="L476">
        <f t="shared" si="59"/>
        <v>12028.428285280788</v>
      </c>
      <c r="N476">
        <v>20000000000</v>
      </c>
      <c r="O476" s="2">
        <f t="shared" si="60"/>
        <v>0.83564851662958517</v>
      </c>
      <c r="P476" s="2">
        <f t="shared" si="61"/>
        <v>9.825378643265653E-4</v>
      </c>
      <c r="Q476" s="2">
        <f t="shared" si="62"/>
        <v>1.1757788648861938E-3</v>
      </c>
    </row>
    <row r="477" spans="5:17" x14ac:dyDescent="0.15">
      <c r="E477" s="1">
        <v>43764</v>
      </c>
      <c r="F477">
        <f t="shared" si="56"/>
        <v>16737041342.069664</v>
      </c>
      <c r="G477">
        <f t="shared" si="57"/>
        <v>19662785.714816589</v>
      </c>
      <c r="H477">
        <v>4000000</v>
      </c>
      <c r="I477">
        <v>0.39099999999999902</v>
      </c>
      <c r="J477">
        <f t="shared" si="63"/>
        <v>24071009.477960039</v>
      </c>
      <c r="K477">
        <f t="shared" si="58"/>
        <v>4699.2261805299777</v>
      </c>
      <c r="L477">
        <f t="shared" si="59"/>
        <v>12018.481280127851</v>
      </c>
      <c r="N477">
        <v>20000000000</v>
      </c>
      <c r="O477" s="2">
        <f t="shared" si="60"/>
        <v>0.83685206710348325</v>
      </c>
      <c r="P477" s="2">
        <f t="shared" si="61"/>
        <v>9.831392857408295E-4</v>
      </c>
      <c r="Q477" s="2">
        <f t="shared" si="62"/>
        <v>1.1748065451324943E-3</v>
      </c>
    </row>
    <row r="478" spans="5:17" x14ac:dyDescent="0.15">
      <c r="E478" s="1">
        <v>43765</v>
      </c>
      <c r="F478">
        <f t="shared" si="56"/>
        <v>16761112351.547625</v>
      </c>
      <c r="G478">
        <f t="shared" si="57"/>
        <v>19674804.196096718</v>
      </c>
      <c r="H478">
        <v>4000000</v>
      </c>
      <c r="I478">
        <v>0.39099999999999902</v>
      </c>
      <c r="J478">
        <f t="shared" si="63"/>
        <v>24071009.477960039</v>
      </c>
      <c r="K478">
        <f t="shared" si="58"/>
        <v>4695.3456986475148</v>
      </c>
      <c r="L478">
        <f t="shared" si="59"/>
        <v>12008.556774034596</v>
      </c>
      <c r="N478">
        <v>20000000000</v>
      </c>
      <c r="O478" s="2">
        <f t="shared" si="60"/>
        <v>0.83805561757738123</v>
      </c>
      <c r="P478" s="2">
        <f t="shared" si="61"/>
        <v>9.8374020980483592E-4</v>
      </c>
      <c r="Q478" s="2">
        <f t="shared" si="62"/>
        <v>1.1738364246618787E-3</v>
      </c>
    </row>
    <row r="479" spans="5:17" x14ac:dyDescent="0.15">
      <c r="E479" s="1">
        <v>43766</v>
      </c>
      <c r="F479">
        <f t="shared" si="56"/>
        <v>16785183361.025585</v>
      </c>
      <c r="G479">
        <f t="shared" si="57"/>
        <v>19686812.752870753</v>
      </c>
      <c r="H479">
        <v>4000000</v>
      </c>
      <c r="I479">
        <v>0.39099999999999902</v>
      </c>
      <c r="J479">
        <f t="shared" si="63"/>
        <v>24071009.477960039</v>
      </c>
      <c r="K479">
        <f t="shared" si="58"/>
        <v>4691.4739814121103</v>
      </c>
      <c r="L479">
        <f t="shared" si="59"/>
        <v>11998.65468391847</v>
      </c>
      <c r="N479">
        <v>20000000000</v>
      </c>
      <c r="O479" s="2">
        <f t="shared" si="60"/>
        <v>0.83925916805127931</v>
      </c>
      <c r="P479" s="2">
        <f t="shared" si="61"/>
        <v>9.8434063764353758E-4</v>
      </c>
      <c r="Q479" s="2">
        <f t="shared" si="62"/>
        <v>1.1728684953530276E-3</v>
      </c>
    </row>
    <row r="480" spans="5:17" x14ac:dyDescent="0.15">
      <c r="E480" s="1">
        <v>43767</v>
      </c>
      <c r="F480">
        <f t="shared" si="56"/>
        <v>16809254370.503546</v>
      </c>
      <c r="G480">
        <f t="shared" si="57"/>
        <v>19698811.407554671</v>
      </c>
      <c r="H480">
        <v>4000000</v>
      </c>
      <c r="I480">
        <v>0.39099999999999902</v>
      </c>
      <c r="J480">
        <f t="shared" si="63"/>
        <v>24071009.477960039</v>
      </c>
      <c r="K480">
        <f t="shared" si="58"/>
        <v>4687.6109965047935</v>
      </c>
      <c r="L480">
        <f t="shared" si="59"/>
        <v>11988.774927122264</v>
      </c>
      <c r="N480">
        <v>20000000000</v>
      </c>
      <c r="O480" s="2">
        <f t="shared" si="60"/>
        <v>0.84046271852517729</v>
      </c>
      <c r="P480" s="2">
        <f t="shared" si="61"/>
        <v>9.8494057037773366E-4</v>
      </c>
      <c r="Q480" s="2">
        <f t="shared" si="62"/>
        <v>1.1719027491261984E-3</v>
      </c>
    </row>
    <row r="481" spans="5:17" x14ac:dyDescent="0.15">
      <c r="E481" s="1">
        <v>43768</v>
      </c>
      <c r="F481">
        <f t="shared" si="56"/>
        <v>16833325379.981506</v>
      </c>
      <c r="G481">
        <f t="shared" si="57"/>
        <v>19710800.182481792</v>
      </c>
      <c r="H481">
        <v>4000000</v>
      </c>
      <c r="I481">
        <v>0.39099999999999902</v>
      </c>
      <c r="J481">
        <f t="shared" si="63"/>
        <v>24071009.477960039</v>
      </c>
      <c r="K481">
        <f t="shared" si="58"/>
        <v>4683.7567117718127</v>
      </c>
      <c r="L481">
        <f t="shared" si="59"/>
        <v>11978.917421411315</v>
      </c>
      <c r="N481">
        <v>20000000000</v>
      </c>
      <c r="O481" s="2">
        <f t="shared" si="60"/>
        <v>0.84166626899907526</v>
      </c>
      <c r="P481" s="2">
        <f t="shared" si="61"/>
        <v>9.8554000912408953E-4</v>
      </c>
      <c r="Q481" s="2">
        <f t="shared" si="62"/>
        <v>1.1709391779429531E-3</v>
      </c>
    </row>
    <row r="482" spans="5:17" x14ac:dyDescent="0.15">
      <c r="E482" s="1">
        <v>43769</v>
      </c>
      <c r="F482">
        <f t="shared" si="56"/>
        <v>16857396389.459467</v>
      </c>
      <c r="G482">
        <f t="shared" si="57"/>
        <v>19722779.099903204</v>
      </c>
      <c r="H482">
        <v>4000000</v>
      </c>
      <c r="I482">
        <v>0.39099999999999902</v>
      </c>
      <c r="J482">
        <f t="shared" si="63"/>
        <v>24071009.477960039</v>
      </c>
      <c r="K482">
        <f t="shared" si="58"/>
        <v>4679.9110952235524</v>
      </c>
      <c r="L482">
        <f t="shared" si="59"/>
        <v>11969.082084970752</v>
      </c>
      <c r="N482">
        <v>20000000000</v>
      </c>
      <c r="O482" s="2">
        <f t="shared" si="60"/>
        <v>0.84286981947297335</v>
      </c>
      <c r="P482" s="2">
        <f t="shared" si="61"/>
        <v>9.8613895499516011E-4</v>
      </c>
      <c r="Q482" s="2">
        <f t="shared" si="62"/>
        <v>1.1699777738058881E-3</v>
      </c>
    </row>
    <row r="483" spans="5:17" x14ac:dyDescent="0.15">
      <c r="E483" s="1">
        <v>43770</v>
      </c>
      <c r="F483">
        <f t="shared" si="56"/>
        <v>16881467398.937428</v>
      </c>
      <c r="G483">
        <f t="shared" si="57"/>
        <v>19734748.181988176</v>
      </c>
      <c r="H483">
        <v>4000000</v>
      </c>
      <c r="I483">
        <v>0.39099999999999902</v>
      </c>
      <c r="J483">
        <f t="shared" si="63"/>
        <v>24071009.477960039</v>
      </c>
      <c r="K483">
        <f t="shared" si="58"/>
        <v>4676.0741150334698</v>
      </c>
      <c r="L483">
        <f t="shared" si="59"/>
        <v>11959.268836402765</v>
      </c>
      <c r="N483">
        <v>20000000000</v>
      </c>
      <c r="O483" s="2">
        <f t="shared" si="60"/>
        <v>0.84407336994687132</v>
      </c>
      <c r="P483" s="2">
        <f t="shared" si="61"/>
        <v>9.8673740909940876E-4</v>
      </c>
      <c r="Q483" s="2">
        <f t="shared" si="62"/>
        <v>1.1690185287583676E-3</v>
      </c>
    </row>
    <row r="484" spans="5:17" x14ac:dyDescent="0.15">
      <c r="E484" s="1">
        <v>43771</v>
      </c>
      <c r="F484">
        <f t="shared" si="56"/>
        <v>16905538408.415388</v>
      </c>
      <c r="G484">
        <f t="shared" si="57"/>
        <v>19746707.450824577</v>
      </c>
      <c r="H484">
        <v>4000000</v>
      </c>
      <c r="I484">
        <v>0.39099999999999902</v>
      </c>
      <c r="J484">
        <f t="shared" si="63"/>
        <v>24071009.477960039</v>
      </c>
      <c r="K484">
        <f t="shared" si="58"/>
        <v>4672.2457395370238</v>
      </c>
      <c r="L484">
        <f t="shared" si="59"/>
        <v>11949.477594723876</v>
      </c>
      <c r="N484">
        <v>20000000000</v>
      </c>
      <c r="O484" s="2">
        <f t="shared" si="60"/>
        <v>0.84527692042076941</v>
      </c>
      <c r="P484" s="2">
        <f t="shared" si="61"/>
        <v>9.8733537254122876E-4</v>
      </c>
      <c r="Q484" s="2">
        <f t="shared" si="62"/>
        <v>1.168061434884256E-3</v>
      </c>
    </row>
    <row r="485" spans="5:17" x14ac:dyDescent="0.15">
      <c r="E485" s="1">
        <v>43772</v>
      </c>
      <c r="F485">
        <f t="shared" si="56"/>
        <v>16929609417.893349</v>
      </c>
      <c r="G485">
        <f t="shared" si="57"/>
        <v>19758656.928419299</v>
      </c>
      <c r="H485">
        <v>4000000</v>
      </c>
      <c r="I485">
        <v>0.39099999999999902</v>
      </c>
      <c r="J485">
        <f t="shared" si="63"/>
        <v>24071009.477960039</v>
      </c>
      <c r="K485">
        <f t="shared" si="58"/>
        <v>4668.4259372306269</v>
      </c>
      <c r="L485">
        <f t="shared" si="59"/>
        <v>11939.708279362247</v>
      </c>
      <c r="N485">
        <v>20000000000</v>
      </c>
      <c r="O485" s="2">
        <f t="shared" si="60"/>
        <v>0.84648047089466738</v>
      </c>
      <c r="P485" s="2">
        <f t="shared" si="61"/>
        <v>9.8793284642096496E-4</v>
      </c>
      <c r="Q485" s="2">
        <f t="shared" si="62"/>
        <v>1.1671064843076567E-3</v>
      </c>
    </row>
    <row r="486" spans="5:17" x14ac:dyDescent="0.15">
      <c r="E486" s="1">
        <v>43773</v>
      </c>
      <c r="F486">
        <f t="shared" si="56"/>
        <v>16953680427.371309</v>
      </c>
      <c r="G486">
        <f t="shared" si="57"/>
        <v>19770596.636698663</v>
      </c>
      <c r="H486">
        <v>4000000</v>
      </c>
      <c r="I486">
        <v>0.39099999999999902</v>
      </c>
      <c r="J486">
        <f t="shared" si="63"/>
        <v>24071009.477960039</v>
      </c>
      <c r="K486">
        <f t="shared" si="58"/>
        <v>4664.6146767705995</v>
      </c>
      <c r="L486">
        <f t="shared" si="59"/>
        <v>11929.960810155017</v>
      </c>
      <c r="N486">
        <v>20000000000</v>
      </c>
      <c r="O486" s="2">
        <f t="shared" si="60"/>
        <v>0.84768402136856547</v>
      </c>
      <c r="P486" s="2">
        <f t="shared" si="61"/>
        <v>9.8852983183493311E-4</v>
      </c>
      <c r="Q486" s="2">
        <f t="shared" si="62"/>
        <v>1.1661536691926497E-3</v>
      </c>
    </row>
    <row r="487" spans="5:17" x14ac:dyDescent="0.15">
      <c r="E487" s="1">
        <v>43774</v>
      </c>
      <c r="F487">
        <f t="shared" si="56"/>
        <v>16977751436.84927</v>
      </c>
      <c r="G487">
        <f t="shared" si="57"/>
        <v>19782526.597508818</v>
      </c>
      <c r="H487">
        <v>4000000</v>
      </c>
      <c r="I487">
        <v>0.39099999999999902</v>
      </c>
      <c r="J487">
        <f t="shared" si="63"/>
        <v>24071009.477960039</v>
      </c>
      <c r="K487">
        <f t="shared" si="58"/>
        <v>4660.8119269721283</v>
      </c>
      <c r="L487">
        <f t="shared" si="59"/>
        <v>11920.235107345627</v>
      </c>
      <c r="N487">
        <v>20000000000</v>
      </c>
      <c r="O487" s="2">
        <f t="shared" si="60"/>
        <v>0.84888757184246344</v>
      </c>
      <c r="P487" s="2">
        <f t="shared" si="61"/>
        <v>9.8912632987544088E-4</v>
      </c>
      <c r="Q487" s="2">
        <f t="shared" si="62"/>
        <v>1.1652029817430321E-3</v>
      </c>
    </row>
    <row r="488" spans="5:17" x14ac:dyDescent="0.15">
      <c r="E488" s="1">
        <v>43775</v>
      </c>
      <c r="F488">
        <f t="shared" ref="F488:F551" si="64">F487+J487</f>
        <v>17001822446.32723</v>
      </c>
      <c r="G488">
        <f t="shared" ref="G488:G551" si="65">G487+L487</f>
        <v>19794446.832616165</v>
      </c>
      <c r="H488">
        <v>4000000</v>
      </c>
      <c r="I488">
        <v>0.39099999999999902</v>
      </c>
      <c r="J488">
        <f t="shared" si="63"/>
        <v>24071009.477960039</v>
      </c>
      <c r="K488">
        <f t="shared" ref="K488:K551" si="66">H488*G488/F488</f>
        <v>4657.0176568082443</v>
      </c>
      <c r="L488">
        <f t="shared" ref="L488:L551" si="67">K488/I488</f>
        <v>11910.531091581217</v>
      </c>
      <c r="N488">
        <v>20000000000</v>
      </c>
      <c r="O488" s="2">
        <f t="shared" ref="O488:O551" si="68">F488/N488</f>
        <v>0.85009112231636152</v>
      </c>
      <c r="P488" s="2">
        <f t="shared" ref="P488:P551" si="69">G488/N488</f>
        <v>9.8972234163080823E-4</v>
      </c>
      <c r="Q488" s="2">
        <f t="shared" ref="Q488:Q551" si="70">G488/F488</f>
        <v>1.1642544142020613E-3</v>
      </c>
    </row>
    <row r="489" spans="5:17" x14ac:dyDescent="0.15">
      <c r="E489" s="1">
        <v>43776</v>
      </c>
      <c r="F489">
        <f t="shared" si="64"/>
        <v>17025893455.805191</v>
      </c>
      <c r="G489">
        <f t="shared" si="65"/>
        <v>19806357.363707747</v>
      </c>
      <c r="H489">
        <v>4000000</v>
      </c>
      <c r="I489">
        <v>0.39099999999999902</v>
      </c>
      <c r="J489">
        <f t="shared" si="63"/>
        <v>24071009.477960039</v>
      </c>
      <c r="K489">
        <f t="shared" si="66"/>
        <v>4653.2318354087956</v>
      </c>
      <c r="L489">
        <f t="shared" si="67"/>
        <v>11900.848683909993</v>
      </c>
      <c r="N489">
        <v>20000000000</v>
      </c>
      <c r="O489" s="2">
        <f t="shared" si="68"/>
        <v>0.8512946727902595</v>
      </c>
      <c r="P489" s="2">
        <f t="shared" si="69"/>
        <v>9.903178681853874E-4</v>
      </c>
      <c r="Q489" s="2">
        <f t="shared" si="70"/>
        <v>1.163307958852199E-3</v>
      </c>
    </row>
    <row r="490" spans="5:17" x14ac:dyDescent="0.15">
      <c r="E490" s="1">
        <v>43777</v>
      </c>
      <c r="F490">
        <f t="shared" si="64"/>
        <v>17049964465.283152</v>
      </c>
      <c r="G490">
        <f t="shared" si="65"/>
        <v>19818258.212391656</v>
      </c>
      <c r="H490">
        <v>4000000</v>
      </c>
      <c r="I490">
        <v>0.39099999999999902</v>
      </c>
      <c r="J490">
        <f t="shared" si="63"/>
        <v>24071009.477960039</v>
      </c>
      <c r="K490">
        <f t="shared" si="66"/>
        <v>4649.454432059435</v>
      </c>
      <c r="L490">
        <f t="shared" si="67"/>
        <v>11891.187805778636</v>
      </c>
      <c r="N490">
        <v>20000000000</v>
      </c>
      <c r="O490" s="2">
        <f t="shared" si="68"/>
        <v>0.85249822326415758</v>
      </c>
      <c r="P490" s="2">
        <f t="shared" si="69"/>
        <v>9.9091291061958282E-4</v>
      </c>
      <c r="Q490" s="2">
        <f t="shared" si="70"/>
        <v>1.1623636080148588E-3</v>
      </c>
    </row>
    <row r="491" spans="5:17" x14ac:dyDescent="0.15">
      <c r="E491" s="1">
        <v>43778</v>
      </c>
      <c r="F491">
        <f t="shared" si="64"/>
        <v>17074035474.761112</v>
      </c>
      <c r="G491">
        <f t="shared" si="65"/>
        <v>19830149.400197435</v>
      </c>
      <c r="H491">
        <v>4000000</v>
      </c>
      <c r="I491">
        <v>0.39099999999999902</v>
      </c>
      <c r="J491">
        <f t="shared" si="63"/>
        <v>24071009.477960039</v>
      </c>
      <c r="K491">
        <f t="shared" si="66"/>
        <v>4645.6854162006202</v>
      </c>
      <c r="L491">
        <f t="shared" si="67"/>
        <v>11881.548379029749</v>
      </c>
      <c r="N491">
        <v>20000000000</v>
      </c>
      <c r="O491" s="2">
        <f t="shared" si="68"/>
        <v>0.85370177373805556</v>
      </c>
      <c r="P491" s="2">
        <f t="shared" si="69"/>
        <v>9.9150747000987171E-4</v>
      </c>
      <c r="Q491" s="2">
        <f t="shared" si="70"/>
        <v>1.1614213540501552E-3</v>
      </c>
    </row>
    <row r="492" spans="5:17" x14ac:dyDescent="0.15">
      <c r="E492" s="1">
        <v>43779</v>
      </c>
      <c r="F492">
        <f t="shared" si="64"/>
        <v>17098106484.239073</v>
      </c>
      <c r="G492">
        <f t="shared" si="65"/>
        <v>19842030.948576465</v>
      </c>
      <c r="H492">
        <v>4000000</v>
      </c>
      <c r="I492">
        <v>0.39099999999999902</v>
      </c>
      <c r="J492">
        <f t="shared" si="63"/>
        <v>24071009.477960039</v>
      </c>
      <c r="K492">
        <f t="shared" si="66"/>
        <v>4641.9247574266128</v>
      </c>
      <c r="L492">
        <f t="shared" si="67"/>
        <v>11871.930325899295</v>
      </c>
      <c r="N492">
        <v>20000000000</v>
      </c>
      <c r="O492" s="2">
        <f t="shared" si="68"/>
        <v>0.85490532421195364</v>
      </c>
      <c r="P492" s="2">
        <f t="shared" si="69"/>
        <v>9.921015474288232E-4</v>
      </c>
      <c r="Q492" s="2">
        <f t="shared" si="70"/>
        <v>1.1604811893566533E-3</v>
      </c>
    </row>
    <row r="493" spans="5:17" x14ac:dyDescent="0.15">
      <c r="E493" s="1">
        <v>43780</v>
      </c>
      <c r="F493">
        <f t="shared" si="64"/>
        <v>17122177493.717033</v>
      </c>
      <c r="G493">
        <f t="shared" si="65"/>
        <v>19853902.878902365</v>
      </c>
      <c r="H493">
        <v>4000000</v>
      </c>
      <c r="I493">
        <v>0.39099999999999902</v>
      </c>
      <c r="J493">
        <f t="shared" si="63"/>
        <v>24071009.477960039</v>
      </c>
      <c r="K493">
        <f t="shared" si="66"/>
        <v>4638.1724254844885</v>
      </c>
      <c r="L493">
        <f t="shared" si="67"/>
        <v>11862.333569014067</v>
      </c>
      <c r="N493">
        <v>20000000000</v>
      </c>
      <c r="O493" s="2">
        <f t="shared" si="68"/>
        <v>0.85610887468585162</v>
      </c>
      <c r="P493" s="2">
        <f t="shared" si="69"/>
        <v>9.9269514394511823E-4</v>
      </c>
      <c r="Q493" s="2">
        <f t="shared" si="70"/>
        <v>1.1595431063711223E-3</v>
      </c>
    </row>
    <row r="494" spans="5:17" x14ac:dyDescent="0.15">
      <c r="E494" s="1">
        <v>43781</v>
      </c>
      <c r="F494">
        <f t="shared" si="64"/>
        <v>17146248503.194994</v>
      </c>
      <c r="G494">
        <f t="shared" si="65"/>
        <v>19865765.212471377</v>
      </c>
      <c r="H494">
        <v>4000000</v>
      </c>
      <c r="I494">
        <v>0.39099999999999902</v>
      </c>
      <c r="J494">
        <f t="shared" si="63"/>
        <v>24071009.477960039</v>
      </c>
      <c r="K494">
        <f t="shared" si="66"/>
        <v>4634.4283902731577</v>
      </c>
      <c r="L494">
        <f t="shared" si="67"/>
        <v>11852.758031389179</v>
      </c>
      <c r="N494">
        <v>20000000000</v>
      </c>
      <c r="O494" s="2">
        <f t="shared" si="68"/>
        <v>0.8573124251597497</v>
      </c>
      <c r="P494" s="2">
        <f t="shared" si="69"/>
        <v>9.9328826062356889E-4</v>
      </c>
      <c r="Q494" s="2">
        <f t="shared" si="70"/>
        <v>1.1586070975682893E-3</v>
      </c>
    </row>
    <row r="495" spans="5:17" x14ac:dyDescent="0.15">
      <c r="E495" s="1">
        <v>43782</v>
      </c>
      <c r="F495">
        <f t="shared" si="64"/>
        <v>17170319512.672955</v>
      </c>
      <c r="G495">
        <f t="shared" si="65"/>
        <v>19877617.970502768</v>
      </c>
      <c r="H495">
        <v>4000000</v>
      </c>
      <c r="I495">
        <v>0.39099999999999902</v>
      </c>
      <c r="J495">
        <f t="shared" si="63"/>
        <v>24071009.477960039</v>
      </c>
      <c r="K495">
        <f t="shared" si="66"/>
        <v>4630.6926218423905</v>
      </c>
      <c r="L495">
        <f t="shared" si="67"/>
        <v>11843.203636425582</v>
      </c>
      <c r="N495">
        <v>20000000000</v>
      </c>
      <c r="O495" s="2">
        <f t="shared" si="68"/>
        <v>0.85851597563364768</v>
      </c>
      <c r="P495" s="2">
        <f t="shared" si="69"/>
        <v>9.9388089852513834E-4</v>
      </c>
      <c r="Q495" s="2">
        <f t="shared" si="70"/>
        <v>1.1576731554605974E-3</v>
      </c>
    </row>
    <row r="496" spans="5:17" x14ac:dyDescent="0.15">
      <c r="E496" s="1">
        <v>43783</v>
      </c>
      <c r="F496">
        <f t="shared" si="64"/>
        <v>17194390522.150913</v>
      </c>
      <c r="G496">
        <f t="shared" si="65"/>
        <v>19889461.174139194</v>
      </c>
      <c r="H496">
        <v>4000000</v>
      </c>
      <c r="I496">
        <v>0.39099999999999902</v>
      </c>
      <c r="J496">
        <f t="shared" si="63"/>
        <v>24071009.477960039</v>
      </c>
      <c r="K496">
        <f t="shared" si="66"/>
        <v>4626.9650903918509</v>
      </c>
      <c r="L496">
        <f t="shared" si="67"/>
        <v>11833.670307907578</v>
      </c>
      <c r="N496">
        <v>20000000000</v>
      </c>
      <c r="O496" s="2">
        <f t="shared" si="68"/>
        <v>0.85971952610754565</v>
      </c>
      <c r="P496" s="2">
        <f t="shared" si="69"/>
        <v>9.9447305870695971E-4</v>
      </c>
      <c r="Q496" s="2">
        <f t="shared" si="70"/>
        <v>1.1567412725979626E-3</v>
      </c>
    </row>
    <row r="497" spans="5:17" x14ac:dyDescent="0.15">
      <c r="E497" s="1">
        <v>43784</v>
      </c>
      <c r="F497">
        <f t="shared" si="64"/>
        <v>17218461531.628872</v>
      </c>
      <c r="G497">
        <f t="shared" si="65"/>
        <v>19901294.844447102</v>
      </c>
      <c r="H497">
        <v>4000000</v>
      </c>
      <c r="I497">
        <v>0.39099999999999902</v>
      </c>
      <c r="J497">
        <f t="shared" si="63"/>
        <v>24071009.477960039</v>
      </c>
      <c r="K497">
        <f t="shared" si="66"/>
        <v>4623.2457662701372</v>
      </c>
      <c r="L497">
        <f t="shared" si="67"/>
        <v>11824.15797000038</v>
      </c>
      <c r="N497">
        <v>20000000000</v>
      </c>
      <c r="O497" s="2">
        <f t="shared" si="68"/>
        <v>0.86092307658144362</v>
      </c>
      <c r="P497" s="2">
        <f t="shared" si="69"/>
        <v>9.9506474222235512E-4</v>
      </c>
      <c r="Q497" s="2">
        <f t="shared" si="70"/>
        <v>1.1558114415675344E-3</v>
      </c>
    </row>
    <row r="498" spans="5:17" x14ac:dyDescent="0.15">
      <c r="E498" s="1">
        <v>43785</v>
      </c>
      <c r="F498">
        <f t="shared" si="64"/>
        <v>17242532541.106831</v>
      </c>
      <c r="G498">
        <f t="shared" si="65"/>
        <v>19913119.002417102</v>
      </c>
      <c r="H498">
        <v>4000000</v>
      </c>
      <c r="I498">
        <v>0.39099999999999902</v>
      </c>
      <c r="J498">
        <f t="shared" si="63"/>
        <v>24071009.477960039</v>
      </c>
      <c r="K498">
        <f t="shared" si="66"/>
        <v>4619.5346199738342</v>
      </c>
      <c r="L498">
        <f t="shared" si="67"/>
        <v>11814.666547247687</v>
      </c>
      <c r="N498">
        <v>20000000000</v>
      </c>
      <c r="O498" s="2">
        <f t="shared" si="68"/>
        <v>0.86212662705534149</v>
      </c>
      <c r="P498" s="2">
        <f t="shared" si="69"/>
        <v>9.9565595012085506E-4</v>
      </c>
      <c r="Q498" s="2">
        <f t="shared" si="70"/>
        <v>1.1548836549934586E-3</v>
      </c>
    </row>
    <row r="499" spans="5:17" x14ac:dyDescent="0.15">
      <c r="E499" s="1">
        <v>43786</v>
      </c>
      <c r="F499">
        <f t="shared" si="64"/>
        <v>17266603550.584789</v>
      </c>
      <c r="G499">
        <f t="shared" si="65"/>
        <v>19924933.668964349</v>
      </c>
      <c r="H499">
        <v>4000000</v>
      </c>
      <c r="I499">
        <v>0.39099999999999902</v>
      </c>
      <c r="J499">
        <f t="shared" si="63"/>
        <v>24071009.477960039</v>
      </c>
      <c r="K499">
        <f t="shared" si="66"/>
        <v>4615.8316221465629</v>
      </c>
      <c r="L499">
        <f t="shared" si="67"/>
        <v>11805.195964569244</v>
      </c>
      <c r="N499">
        <v>20000000000</v>
      </c>
      <c r="O499" s="2">
        <f t="shared" si="68"/>
        <v>0.86333017752923946</v>
      </c>
      <c r="P499" s="2">
        <f t="shared" si="69"/>
        <v>9.962466834482174E-4</v>
      </c>
      <c r="Q499" s="2">
        <f t="shared" si="70"/>
        <v>1.1539579055366408E-3</v>
      </c>
    </row>
    <row r="500" spans="5:17" x14ac:dyDescent="0.15">
      <c r="E500" s="1">
        <v>43787</v>
      </c>
      <c r="F500">
        <f t="shared" si="64"/>
        <v>17290674560.062748</v>
      </c>
      <c r="G500">
        <f t="shared" si="65"/>
        <v>19936738.86492892</v>
      </c>
      <c r="H500">
        <v>4000000</v>
      </c>
      <c r="I500">
        <v>0.39099999999999902</v>
      </c>
      <c r="J500">
        <f t="shared" si="63"/>
        <v>24071009.477960039</v>
      </c>
      <c r="K500">
        <f t="shared" si="66"/>
        <v>4612.1367435780521</v>
      </c>
      <c r="L500">
        <f t="shared" si="67"/>
        <v>11795.746147258475</v>
      </c>
      <c r="N500">
        <v>20000000000</v>
      </c>
      <c r="O500" s="2">
        <f t="shared" si="68"/>
        <v>0.86453372800313744</v>
      </c>
      <c r="P500" s="2">
        <f t="shared" si="69"/>
        <v>9.9683694324644609E-4</v>
      </c>
      <c r="Q500" s="2">
        <f t="shared" si="70"/>
        <v>1.1530341858945132E-3</v>
      </c>
    </row>
    <row r="501" spans="5:17" x14ac:dyDescent="0.15">
      <c r="E501" s="1">
        <v>43788</v>
      </c>
      <c r="F501">
        <f t="shared" si="64"/>
        <v>17314745569.540707</v>
      </c>
      <c r="G501">
        <f t="shared" si="65"/>
        <v>19948534.61107618</v>
      </c>
      <c r="H501">
        <v>4000000</v>
      </c>
      <c r="I501">
        <v>0.39099999999999902</v>
      </c>
      <c r="J501">
        <f t="shared" si="63"/>
        <v>24071009.477960039</v>
      </c>
      <c r="K501">
        <f t="shared" si="66"/>
        <v>4608.4499552032021</v>
      </c>
      <c r="L501">
        <f t="shared" si="67"/>
        <v>11786.317020980086</v>
      </c>
      <c r="N501">
        <v>20000000000</v>
      </c>
      <c r="O501" s="2">
        <f t="shared" si="68"/>
        <v>0.8657372784770353</v>
      </c>
      <c r="P501" s="2">
        <f t="shared" si="69"/>
        <v>9.974267305538089E-4</v>
      </c>
      <c r="Q501" s="2">
        <f t="shared" si="70"/>
        <v>1.1521124888008007E-3</v>
      </c>
    </row>
    <row r="502" spans="5:17" x14ac:dyDescent="0.15">
      <c r="E502" s="1">
        <v>43789</v>
      </c>
      <c r="F502">
        <f t="shared" si="64"/>
        <v>17338816579.018665</v>
      </c>
      <c r="G502">
        <f t="shared" si="65"/>
        <v>19960320.928097159</v>
      </c>
      <c r="H502">
        <v>4000000</v>
      </c>
      <c r="I502">
        <v>0.39099999999999902</v>
      </c>
      <c r="J502">
        <f t="shared" si="63"/>
        <v>24071009.477960039</v>
      </c>
      <c r="K502">
        <f t="shared" si="66"/>
        <v>4604.7712281011663</v>
      </c>
      <c r="L502">
        <f t="shared" si="67"/>
        <v>11776.908511767719</v>
      </c>
      <c r="N502">
        <v>20000000000</v>
      </c>
      <c r="O502" s="2">
        <f t="shared" si="68"/>
        <v>0.86694082895093327</v>
      </c>
      <c r="P502" s="2">
        <f t="shared" si="69"/>
        <v>9.9801604640485783E-4</v>
      </c>
      <c r="Q502" s="2">
        <f t="shared" si="70"/>
        <v>1.1511928070252915E-3</v>
      </c>
    </row>
    <row r="503" spans="5:17" x14ac:dyDescent="0.15">
      <c r="E503" s="1">
        <v>43790</v>
      </c>
      <c r="F503">
        <f t="shared" si="64"/>
        <v>17362887588.496624</v>
      </c>
      <c r="G503">
        <f t="shared" si="65"/>
        <v>19972097.836608928</v>
      </c>
      <c r="H503">
        <v>4000000</v>
      </c>
      <c r="I503">
        <v>0.39099999999999902</v>
      </c>
      <c r="J503">
        <f t="shared" si="63"/>
        <v>24071009.477960039</v>
      </c>
      <c r="K503">
        <f t="shared" si="66"/>
        <v>4601.1005334944339</v>
      </c>
      <c r="L503">
        <f t="shared" si="67"/>
        <v>11767.5205460216</v>
      </c>
      <c r="N503">
        <v>20000000000</v>
      </c>
      <c r="O503" s="2">
        <f t="shared" si="68"/>
        <v>0.86814437942483125</v>
      </c>
      <c r="P503" s="2">
        <f t="shared" si="69"/>
        <v>9.9860489183044646E-4</v>
      </c>
      <c r="Q503" s="2">
        <f t="shared" si="70"/>
        <v>1.1502751333736087E-3</v>
      </c>
    </row>
    <row r="504" spans="5:17" x14ac:dyDescent="0.15">
      <c r="E504" s="1">
        <v>43791</v>
      </c>
      <c r="F504">
        <f t="shared" si="64"/>
        <v>17386958597.974583</v>
      </c>
      <c r="G504">
        <f t="shared" si="65"/>
        <v>19983865.35715495</v>
      </c>
      <c r="H504">
        <v>4000000</v>
      </c>
      <c r="I504">
        <v>0.39099999999999902</v>
      </c>
      <c r="J504">
        <f t="shared" si="63"/>
        <v>24071009.477960039</v>
      </c>
      <c r="K504">
        <f t="shared" si="66"/>
        <v>4597.4378427479278</v>
      </c>
      <c r="L504">
        <f t="shared" si="67"/>
        <v>11758.153050506238</v>
      </c>
      <c r="N504">
        <v>20000000000</v>
      </c>
      <c r="O504" s="2">
        <f t="shared" si="68"/>
        <v>0.86934792989872911</v>
      </c>
      <c r="P504" s="2">
        <f t="shared" si="69"/>
        <v>9.9919326785774748E-4</v>
      </c>
      <c r="Q504" s="2">
        <f t="shared" si="70"/>
        <v>1.149359460686982E-3</v>
      </c>
    </row>
    <row r="505" spans="5:17" x14ac:dyDescent="0.15">
      <c r="E505" s="1">
        <v>43792</v>
      </c>
      <c r="F505">
        <f t="shared" si="64"/>
        <v>17411029607.452541</v>
      </c>
      <c r="G505">
        <f t="shared" si="65"/>
        <v>19995623.510205455</v>
      </c>
      <c r="H505">
        <v>4000000</v>
      </c>
      <c r="I505">
        <v>0.39099999999999902</v>
      </c>
      <c r="J505">
        <f t="shared" si="63"/>
        <v>24071009.477960039</v>
      </c>
      <c r="K505">
        <f t="shared" si="66"/>
        <v>4593.7831273680949</v>
      </c>
      <c r="L505">
        <f t="shared" si="67"/>
        <v>11748.805952348099</v>
      </c>
      <c r="N505">
        <v>20000000000</v>
      </c>
      <c r="O505" s="2">
        <f t="shared" si="68"/>
        <v>0.87055148037262708</v>
      </c>
      <c r="P505" s="2">
        <f t="shared" si="69"/>
        <v>9.997811755102727E-4</v>
      </c>
      <c r="Q505" s="2">
        <f t="shared" si="70"/>
        <v>1.1484457818420235E-3</v>
      </c>
    </row>
    <row r="506" spans="5:17" x14ac:dyDescent="0.15">
      <c r="E506" s="1">
        <v>43793</v>
      </c>
      <c r="F506">
        <f t="shared" si="64"/>
        <v>17435100616.9305</v>
      </c>
      <c r="G506">
        <f t="shared" si="65"/>
        <v>20007372.316157803</v>
      </c>
      <c r="H506">
        <v>4000000</v>
      </c>
      <c r="I506">
        <v>0.39099999999999902</v>
      </c>
      <c r="J506">
        <f t="shared" si="63"/>
        <v>24071009.477960039</v>
      </c>
      <c r="K506">
        <f t="shared" si="66"/>
        <v>4590.1363590020192</v>
      </c>
      <c r="L506">
        <f t="shared" si="67"/>
        <v>11739.479179033327</v>
      </c>
      <c r="N506">
        <v>20000000000</v>
      </c>
      <c r="O506" s="2">
        <f t="shared" si="68"/>
        <v>0.87175503084652495</v>
      </c>
      <c r="P506" s="2">
        <f t="shared" si="69"/>
        <v>1.0003686158078901E-3</v>
      </c>
      <c r="Q506" s="2">
        <f t="shared" si="70"/>
        <v>1.1475340897505045E-3</v>
      </c>
    </row>
    <row r="507" spans="5:17" x14ac:dyDescent="0.15">
      <c r="E507" s="1">
        <v>43794</v>
      </c>
      <c r="F507">
        <f t="shared" si="64"/>
        <v>17459171626.408459</v>
      </c>
      <c r="G507">
        <f t="shared" si="65"/>
        <v>20019111.795336835</v>
      </c>
      <c r="H507">
        <v>4000000</v>
      </c>
      <c r="I507">
        <v>0.39099999999999902</v>
      </c>
      <c r="J507">
        <f t="shared" si="63"/>
        <v>24071009.477960039</v>
      </c>
      <c r="K507">
        <f t="shared" si="66"/>
        <v>4586.4975094365309</v>
      </c>
      <c r="L507">
        <f t="shared" si="67"/>
        <v>11730.17265840548</v>
      </c>
      <c r="N507">
        <v>20000000000</v>
      </c>
      <c r="O507" s="2">
        <f t="shared" si="68"/>
        <v>0.87295858132042292</v>
      </c>
      <c r="P507" s="2">
        <f t="shared" si="69"/>
        <v>1.0009555897668417E-3</v>
      </c>
      <c r="Q507" s="2">
        <f t="shared" si="70"/>
        <v>1.1466243773591326E-3</v>
      </c>
    </row>
    <row r="508" spans="5:17" x14ac:dyDescent="0.15">
      <c r="E508" s="1">
        <v>43795</v>
      </c>
      <c r="F508">
        <f t="shared" si="64"/>
        <v>17483242635.886417</v>
      </c>
      <c r="G508">
        <f t="shared" si="65"/>
        <v>20030841.967995241</v>
      </c>
      <c r="H508">
        <v>4000000</v>
      </c>
      <c r="I508">
        <v>0.39099999999999902</v>
      </c>
      <c r="J508">
        <f t="shared" si="63"/>
        <v>24071009.477960039</v>
      </c>
      <c r="K508">
        <f t="shared" si="66"/>
        <v>4582.8665505973304</v>
      </c>
      <c r="L508">
        <f t="shared" si="67"/>
        <v>11720.886318663279</v>
      </c>
      <c r="N508">
        <v>20000000000</v>
      </c>
      <c r="O508" s="2">
        <f t="shared" si="68"/>
        <v>0.8741621317943209</v>
      </c>
      <c r="P508" s="2">
        <f t="shared" si="69"/>
        <v>1.0015420983997621E-3</v>
      </c>
      <c r="Q508" s="2">
        <f t="shared" si="70"/>
        <v>1.1457166376493326E-3</v>
      </c>
    </row>
    <row r="509" spans="5:17" x14ac:dyDescent="0.15">
      <c r="E509" s="1">
        <v>43796</v>
      </c>
      <c r="F509">
        <f t="shared" si="64"/>
        <v>17507313645.364376</v>
      </c>
      <c r="G509">
        <f t="shared" si="65"/>
        <v>20042562.854313906</v>
      </c>
      <c r="H509">
        <v>4000000</v>
      </c>
      <c r="I509">
        <v>0.39099999999999902</v>
      </c>
      <c r="J509">
        <f t="shared" si="63"/>
        <v>24071009.477960039</v>
      </c>
      <c r="K509">
        <f t="shared" si="66"/>
        <v>4579.2434545481101</v>
      </c>
      <c r="L509">
        <f t="shared" si="67"/>
        <v>11711.620088358368</v>
      </c>
      <c r="N509">
        <v>20000000000</v>
      </c>
      <c r="O509" s="2">
        <f t="shared" si="68"/>
        <v>0.87536568226821876</v>
      </c>
      <c r="P509" s="2">
        <f t="shared" si="69"/>
        <v>1.0021281427156953E-3</v>
      </c>
      <c r="Q509" s="2">
        <f t="shared" si="70"/>
        <v>1.1448108636370274E-3</v>
      </c>
    </row>
    <row r="510" spans="5:17" x14ac:dyDescent="0.15">
      <c r="E510" s="1">
        <v>43797</v>
      </c>
      <c r="F510">
        <f t="shared" si="64"/>
        <v>17531384654.842335</v>
      </c>
      <c r="G510">
        <f t="shared" si="65"/>
        <v>20054274.474402264</v>
      </c>
      <c r="H510">
        <v>4000000</v>
      </c>
      <c r="I510">
        <v>0.39099999999999902</v>
      </c>
      <c r="J510">
        <f t="shared" si="63"/>
        <v>24071009.477960039</v>
      </c>
      <c r="K510">
        <f t="shared" si="66"/>
        <v>4575.6281934896879</v>
      </c>
      <c r="L510">
        <f t="shared" si="67"/>
        <v>11702.373896393094</v>
      </c>
      <c r="N510">
        <v>20000000000</v>
      </c>
      <c r="O510" s="2">
        <f t="shared" si="68"/>
        <v>0.87656923274211673</v>
      </c>
      <c r="P510" s="2">
        <f t="shared" si="69"/>
        <v>1.0027137237201133E-3</v>
      </c>
      <c r="Q510" s="2">
        <f t="shared" si="70"/>
        <v>1.1439070483724217E-3</v>
      </c>
    </row>
    <row r="511" spans="5:17" x14ac:dyDescent="0.15">
      <c r="E511" s="1">
        <v>43798</v>
      </c>
      <c r="F511">
        <f t="shared" si="64"/>
        <v>17555455664.320293</v>
      </c>
      <c r="G511">
        <f t="shared" si="65"/>
        <v>20065976.848298658</v>
      </c>
      <c r="H511">
        <v>4000000</v>
      </c>
      <c r="I511">
        <v>0.39099999999999902</v>
      </c>
      <c r="J511">
        <f t="shared" si="63"/>
        <v>24071009.477960039</v>
      </c>
      <c r="K511">
        <f t="shared" si="66"/>
        <v>4572.0207397591503</v>
      </c>
      <c r="L511">
        <f t="shared" si="67"/>
        <v>11693.147672018316</v>
      </c>
      <c r="N511">
        <v>20000000000</v>
      </c>
      <c r="O511" s="2">
        <f t="shared" si="68"/>
        <v>0.87777278321601471</v>
      </c>
      <c r="P511" s="2">
        <f t="shared" si="69"/>
        <v>1.0032988424149329E-3</v>
      </c>
      <c r="Q511" s="2">
        <f t="shared" si="70"/>
        <v>1.1430051849397875E-3</v>
      </c>
    </row>
    <row r="512" spans="5:17" x14ac:dyDescent="0.15">
      <c r="E512" s="1">
        <v>43799</v>
      </c>
      <c r="F512">
        <f t="shared" si="64"/>
        <v>17579526673.798252</v>
      </c>
      <c r="G512">
        <f t="shared" si="65"/>
        <v>20077669.995970678</v>
      </c>
      <c r="H512">
        <v>4000000</v>
      </c>
      <c r="I512">
        <v>0.39099999999999902</v>
      </c>
      <c r="J512">
        <f t="shared" si="63"/>
        <v>24071009.477960039</v>
      </c>
      <c r="K512">
        <f t="shared" si="66"/>
        <v>4568.4210658289976</v>
      </c>
      <c r="L512">
        <f t="shared" si="67"/>
        <v>11683.941344831226</v>
      </c>
      <c r="N512">
        <v>20000000000</v>
      </c>
      <c r="O512" s="2">
        <f t="shared" si="68"/>
        <v>0.87897633368991257</v>
      </c>
      <c r="P512" s="2">
        <f t="shared" si="69"/>
        <v>1.0038834997985338E-3</v>
      </c>
      <c r="Q512" s="2">
        <f t="shared" si="70"/>
        <v>1.1421052664572495E-3</v>
      </c>
    </row>
    <row r="513" spans="5:17" x14ac:dyDescent="0.15">
      <c r="E513" s="1">
        <v>43800</v>
      </c>
      <c r="F513">
        <f t="shared" si="64"/>
        <v>17603597683.276211</v>
      </c>
      <c r="G513">
        <f t="shared" si="65"/>
        <v>20089353.937315509</v>
      </c>
      <c r="H513">
        <v>4000000</v>
      </c>
      <c r="I513">
        <v>0.39099999999999902</v>
      </c>
      <c r="J513">
        <f t="shared" si="63"/>
        <v>24071009.477960039</v>
      </c>
      <c r="K513">
        <f t="shared" si="66"/>
        <v>4564.8291443062953</v>
      </c>
      <c r="L513">
        <f t="shared" si="67"/>
        <v>11674.754844773162</v>
      </c>
      <c r="N513">
        <v>20000000000</v>
      </c>
      <c r="O513" s="2">
        <f t="shared" si="68"/>
        <v>0.88017988416381054</v>
      </c>
      <c r="P513" s="2">
        <f t="shared" si="69"/>
        <v>1.0044676968657754E-3</v>
      </c>
      <c r="Q513" s="2">
        <f t="shared" si="70"/>
        <v>1.1412072860765739E-3</v>
      </c>
    </row>
    <row r="514" spans="5:17" x14ac:dyDescent="0.15">
      <c r="E514" s="1">
        <v>43801</v>
      </c>
      <c r="F514">
        <f t="shared" si="64"/>
        <v>17627668692.754169</v>
      </c>
      <c r="G514">
        <f t="shared" si="65"/>
        <v>20101028.692160282</v>
      </c>
      <c r="H514">
        <v>4000000</v>
      </c>
      <c r="I514">
        <v>0.39099999999999902</v>
      </c>
      <c r="J514">
        <f t="shared" si="63"/>
        <v>24071009.477960039</v>
      </c>
      <c r="K514">
        <f t="shared" si="66"/>
        <v>4561.2449479318348</v>
      </c>
      <c r="L514">
        <f t="shared" si="67"/>
        <v>11665.588102127484</v>
      </c>
      <c r="N514">
        <v>20000000000</v>
      </c>
      <c r="O514" s="2">
        <f t="shared" si="68"/>
        <v>0.88138343463770852</v>
      </c>
      <c r="P514" s="2">
        <f t="shared" si="69"/>
        <v>1.0050514346080142E-3</v>
      </c>
      <c r="Q514" s="2">
        <f t="shared" si="70"/>
        <v>1.1403112369829588E-3</v>
      </c>
    </row>
    <row r="515" spans="5:17" x14ac:dyDescent="0.15">
      <c r="E515" s="1">
        <v>43802</v>
      </c>
      <c r="F515">
        <f t="shared" si="64"/>
        <v>17651739702.232128</v>
      </c>
      <c r="G515">
        <f t="shared" si="65"/>
        <v>20112694.280262411</v>
      </c>
      <c r="H515">
        <v>4000000</v>
      </c>
      <c r="I515">
        <v>0.39099999999999902</v>
      </c>
      <c r="J515">
        <f t="shared" si="63"/>
        <v>24071009.477960039</v>
      </c>
      <c r="K515">
        <f t="shared" si="66"/>
        <v>4557.6684495792979</v>
      </c>
      <c r="L515">
        <f t="shared" si="67"/>
        <v>11656.441047517415</v>
      </c>
      <c r="N515">
        <v>20000000000</v>
      </c>
      <c r="O515" s="2">
        <f t="shared" si="68"/>
        <v>0.88258698511160638</v>
      </c>
      <c r="P515" s="2">
        <f t="shared" si="69"/>
        <v>1.0056347140131206E-3</v>
      </c>
      <c r="Q515" s="2">
        <f t="shared" si="70"/>
        <v>1.1394171123948246E-3</v>
      </c>
    </row>
    <row r="516" spans="5:17" x14ac:dyDescent="0.15">
      <c r="E516" s="1">
        <v>43803</v>
      </c>
      <c r="F516">
        <f t="shared" si="64"/>
        <v>17675810711.710087</v>
      </c>
      <c r="G516">
        <f t="shared" si="65"/>
        <v>20124350.721309926</v>
      </c>
      <c r="H516">
        <v>4000000</v>
      </c>
      <c r="I516">
        <v>0.39099999999999902</v>
      </c>
      <c r="J516">
        <f t="shared" si="63"/>
        <v>24071009.477960039</v>
      </c>
      <c r="K516">
        <f t="shared" si="66"/>
        <v>4554.0996222544291</v>
      </c>
      <c r="L516">
        <f t="shared" si="67"/>
        <v>11647.313611903939</v>
      </c>
      <c r="N516">
        <v>20000000000</v>
      </c>
      <c r="O516" s="2">
        <f t="shared" si="68"/>
        <v>0.88379053558550436</v>
      </c>
      <c r="P516" s="2">
        <f t="shared" si="69"/>
        <v>1.0062175360654963E-3</v>
      </c>
      <c r="Q516" s="2">
        <f t="shared" si="70"/>
        <v>1.1385249055636073E-3</v>
      </c>
    </row>
    <row r="517" spans="5:17" x14ac:dyDescent="0.15">
      <c r="E517" s="1">
        <v>43804</v>
      </c>
      <c r="F517">
        <f t="shared" si="64"/>
        <v>17699881721.188046</v>
      </c>
      <c r="G517">
        <f t="shared" si="65"/>
        <v>20135998.034921829</v>
      </c>
      <c r="H517">
        <v>4000000</v>
      </c>
      <c r="I517">
        <v>0.39099999999999902</v>
      </c>
      <c r="J517">
        <f t="shared" si="63"/>
        <v>24071009.477960039</v>
      </c>
      <c r="K517">
        <f t="shared" si="66"/>
        <v>4550.5384390942172</v>
      </c>
      <c r="L517">
        <f t="shared" si="67"/>
        <v>11638.205726583705</v>
      </c>
      <c r="N517">
        <v>20000000000</v>
      </c>
      <c r="O517" s="2">
        <f t="shared" si="68"/>
        <v>0.88499408605940233</v>
      </c>
      <c r="P517" s="2">
        <f t="shared" si="69"/>
        <v>1.0067999017460915E-3</v>
      </c>
      <c r="Q517" s="2">
        <f t="shared" si="70"/>
        <v>1.1376346097735543E-3</v>
      </c>
    </row>
    <row r="518" spans="5:17" x14ac:dyDescent="0.15">
      <c r="E518" s="1">
        <v>43805</v>
      </c>
      <c r="F518">
        <f t="shared" si="64"/>
        <v>17723952730.666004</v>
      </c>
      <c r="G518">
        <f t="shared" si="65"/>
        <v>20147636.240648411</v>
      </c>
      <c r="H518">
        <v>4000000</v>
      </c>
      <c r="I518">
        <v>0.39099999999999902</v>
      </c>
      <c r="J518">
        <f t="shared" si="63"/>
        <v>24071009.477960039</v>
      </c>
      <c r="K518">
        <f t="shared" si="66"/>
        <v>4546.9848733660738</v>
      </c>
      <c r="L518">
        <f t="shared" si="67"/>
        <v>11629.117323186918</v>
      </c>
      <c r="N518">
        <v>20000000000</v>
      </c>
      <c r="O518" s="2">
        <f t="shared" si="68"/>
        <v>0.88619763653330019</v>
      </c>
      <c r="P518" s="2">
        <f t="shared" si="69"/>
        <v>1.0073818120324206E-3</v>
      </c>
      <c r="Q518" s="2">
        <f t="shared" si="70"/>
        <v>1.1367462183415186E-3</v>
      </c>
    </row>
    <row r="519" spans="5:17" x14ac:dyDescent="0.15">
      <c r="E519" s="1">
        <v>43806</v>
      </c>
      <c r="F519">
        <f t="shared" si="64"/>
        <v>17748023740.143963</v>
      </c>
      <c r="G519">
        <f t="shared" si="65"/>
        <v>20159265.357971597</v>
      </c>
      <c r="H519">
        <v>4000000</v>
      </c>
      <c r="I519">
        <v>0.39099999999999902</v>
      </c>
      <c r="J519">
        <f t="shared" ref="J519:J582" si="71">H519/0.51*1.2/I519</f>
        <v>24071009.477960039</v>
      </c>
      <c r="K519">
        <f t="shared" si="66"/>
        <v>4543.4388984670304</v>
      </c>
      <c r="L519">
        <f t="shared" si="67"/>
        <v>11620.048333675299</v>
      </c>
      <c r="N519">
        <v>20000000000</v>
      </c>
      <c r="O519" s="2">
        <f t="shared" si="68"/>
        <v>0.88740118700719817</v>
      </c>
      <c r="P519" s="2">
        <f t="shared" si="69"/>
        <v>1.0079632678985798E-3</v>
      </c>
      <c r="Q519" s="2">
        <f t="shared" si="70"/>
        <v>1.1358597246167576E-3</v>
      </c>
    </row>
    <row r="520" spans="5:17" x14ac:dyDescent="0.15">
      <c r="E520" s="1">
        <v>43807</v>
      </c>
      <c r="F520">
        <f t="shared" si="64"/>
        <v>17772094749.621922</v>
      </c>
      <c r="G520">
        <f t="shared" si="65"/>
        <v>20170885.406305272</v>
      </c>
      <c r="H520">
        <v>4000000</v>
      </c>
      <c r="I520">
        <v>0.39099999999999902</v>
      </c>
      <c r="J520">
        <f t="shared" si="71"/>
        <v>24071009.477960039</v>
      </c>
      <c r="K520">
        <f t="shared" si="66"/>
        <v>4539.9004879229296</v>
      </c>
      <c r="L520">
        <f t="shared" si="67"/>
        <v>11610.998690340002</v>
      </c>
      <c r="N520">
        <v>20000000000</v>
      </c>
      <c r="O520" s="2">
        <f t="shared" si="68"/>
        <v>0.88860473748109603</v>
      </c>
      <c r="P520" s="2">
        <f t="shared" si="69"/>
        <v>1.0085442703152636E-3</v>
      </c>
      <c r="Q520" s="2">
        <f t="shared" si="70"/>
        <v>1.1349751219807322E-3</v>
      </c>
    </row>
    <row r="521" spans="5:17" x14ac:dyDescent="0.15">
      <c r="E521" s="1">
        <v>43808</v>
      </c>
      <c r="F521">
        <f t="shared" si="64"/>
        <v>17796165759.09988</v>
      </c>
      <c r="G521">
        <f t="shared" si="65"/>
        <v>20182496.404995613</v>
      </c>
      <c r="H521">
        <v>4000000</v>
      </c>
      <c r="I521">
        <v>0.39099999999999902</v>
      </c>
      <c r="J521">
        <f t="shared" si="71"/>
        <v>24071009.477960039</v>
      </c>
      <c r="K521">
        <f t="shared" si="66"/>
        <v>4536.3696153876308</v>
      </c>
      <c r="L521">
        <f t="shared" si="67"/>
        <v>11601.968325799597</v>
      </c>
      <c r="N521">
        <v>20000000000</v>
      </c>
      <c r="O521" s="2">
        <f t="shared" si="68"/>
        <v>0.889808287954994</v>
      </c>
      <c r="P521" s="2">
        <f t="shared" si="69"/>
        <v>1.0091248202497806E-3</v>
      </c>
      <c r="Q521" s="2">
        <f t="shared" si="70"/>
        <v>1.1340924038469077E-3</v>
      </c>
    </row>
    <row r="522" spans="5:17" x14ac:dyDescent="0.15">
      <c r="E522" s="1">
        <v>43809</v>
      </c>
      <c r="F522">
        <f t="shared" si="64"/>
        <v>17820236768.577839</v>
      </c>
      <c r="G522">
        <f t="shared" si="65"/>
        <v>20194098.373321414</v>
      </c>
      <c r="H522">
        <v>4000000</v>
      </c>
      <c r="I522">
        <v>0.39099999999999902</v>
      </c>
      <c r="J522">
        <f t="shared" si="71"/>
        <v>24071009.477960039</v>
      </c>
      <c r="K522">
        <f t="shared" si="66"/>
        <v>4532.8462546422215</v>
      </c>
      <c r="L522">
        <f t="shared" si="67"/>
        <v>11592.957172998038</v>
      </c>
      <c r="N522">
        <v>20000000000</v>
      </c>
      <c r="O522" s="2">
        <f t="shared" si="68"/>
        <v>0.89101183842889198</v>
      </c>
      <c r="P522" s="2">
        <f t="shared" si="69"/>
        <v>1.0097049186660707E-3</v>
      </c>
      <c r="Q522" s="2">
        <f t="shared" si="70"/>
        <v>1.1332115636605554E-3</v>
      </c>
    </row>
    <row r="523" spans="5:17" x14ac:dyDescent="0.15">
      <c r="E523" s="1">
        <v>43810</v>
      </c>
      <c r="F523">
        <f t="shared" si="64"/>
        <v>17844307778.055798</v>
      </c>
      <c r="G523">
        <f t="shared" si="65"/>
        <v>20205691.330494411</v>
      </c>
      <c r="H523">
        <v>4000000</v>
      </c>
      <c r="I523">
        <v>0.39099999999999902</v>
      </c>
      <c r="J523">
        <f t="shared" si="71"/>
        <v>24071009.477960039</v>
      </c>
      <c r="K523">
        <f t="shared" si="66"/>
        <v>4529.3303795942247</v>
      </c>
      <c r="L523">
        <f t="shared" si="67"/>
        <v>11583.96516520265</v>
      </c>
      <c r="N523">
        <v>20000000000</v>
      </c>
      <c r="O523" s="2">
        <f t="shared" si="68"/>
        <v>0.89221538890278984</v>
      </c>
      <c r="P523" s="2">
        <f t="shared" si="69"/>
        <v>1.0102845665247205E-3</v>
      </c>
      <c r="Q523" s="2">
        <f t="shared" si="70"/>
        <v>1.1323325948985562E-3</v>
      </c>
    </row>
    <row r="524" spans="5:17" x14ac:dyDescent="0.15">
      <c r="E524" s="1">
        <v>43811</v>
      </c>
      <c r="F524">
        <f t="shared" si="64"/>
        <v>17868378787.533756</v>
      </c>
      <c r="G524">
        <f t="shared" si="65"/>
        <v>20217275.295659613</v>
      </c>
      <c r="H524">
        <v>4000000</v>
      </c>
      <c r="I524">
        <v>0.39099999999999902</v>
      </c>
      <c r="J524">
        <f t="shared" si="71"/>
        <v>24071009.477960039</v>
      </c>
      <c r="K524">
        <f t="shared" si="66"/>
        <v>4525.821964276829</v>
      </c>
      <c r="L524">
        <f t="shared" si="67"/>
        <v>11574.99223600215</v>
      </c>
      <c r="N524">
        <v>20000000000</v>
      </c>
      <c r="O524" s="2">
        <f t="shared" si="68"/>
        <v>0.89341893937668782</v>
      </c>
      <c r="P524" s="2">
        <f t="shared" si="69"/>
        <v>1.0108637647829807E-3</v>
      </c>
      <c r="Q524" s="2">
        <f t="shared" si="70"/>
        <v>1.1314554910692074E-3</v>
      </c>
    </row>
    <row r="525" spans="5:17" x14ac:dyDescent="0.15">
      <c r="E525" s="1">
        <v>43812</v>
      </c>
      <c r="F525">
        <f t="shared" si="64"/>
        <v>17892449797.011715</v>
      </c>
      <c r="G525">
        <f t="shared" si="65"/>
        <v>20228850.287895616</v>
      </c>
      <c r="H525">
        <v>4000000</v>
      </c>
      <c r="I525">
        <v>0.39099999999999902</v>
      </c>
      <c r="J525">
        <f t="shared" si="71"/>
        <v>24071009.477960039</v>
      </c>
      <c r="K525">
        <f t="shared" si="66"/>
        <v>4522.3209828481095</v>
      </c>
      <c r="L525">
        <f t="shared" si="67"/>
        <v>11566.038319304656</v>
      </c>
      <c r="N525">
        <v>20000000000</v>
      </c>
      <c r="O525" s="2">
        <f t="shared" si="68"/>
        <v>0.89462248985058579</v>
      </c>
      <c r="P525" s="2">
        <f t="shared" si="69"/>
        <v>1.0114425143947809E-3</v>
      </c>
      <c r="Q525" s="2">
        <f t="shared" si="70"/>
        <v>1.1305802457120273E-3</v>
      </c>
    </row>
    <row r="526" spans="5:17" x14ac:dyDescent="0.15">
      <c r="E526" s="1">
        <v>43813</v>
      </c>
      <c r="F526">
        <f t="shared" si="64"/>
        <v>17916520806.489674</v>
      </c>
      <c r="G526">
        <f t="shared" si="65"/>
        <v>20240416.326214921</v>
      </c>
      <c r="H526">
        <v>4000000</v>
      </c>
      <c r="I526">
        <v>0.39099999999999902</v>
      </c>
      <c r="J526">
        <f t="shared" si="71"/>
        <v>24071009.477960039</v>
      </c>
      <c r="K526">
        <f t="shared" si="66"/>
        <v>4518.827409590258</v>
      </c>
      <c r="L526">
        <f t="shared" si="67"/>
        <v>11557.103349335726</v>
      </c>
      <c r="N526">
        <v>20000000000</v>
      </c>
      <c r="O526" s="2">
        <f t="shared" si="68"/>
        <v>0.89582604032448365</v>
      </c>
      <c r="P526" s="2">
        <f t="shared" si="69"/>
        <v>1.012020816310746E-3</v>
      </c>
      <c r="Q526" s="2">
        <f t="shared" si="70"/>
        <v>1.1297068523975643E-3</v>
      </c>
    </row>
    <row r="527" spans="5:17" x14ac:dyDescent="0.15">
      <c r="E527" s="1">
        <v>43814</v>
      </c>
      <c r="F527">
        <f t="shared" si="64"/>
        <v>17940591815.967632</v>
      </c>
      <c r="G527">
        <f t="shared" si="65"/>
        <v>20251973.429564256</v>
      </c>
      <c r="H527">
        <v>4000000</v>
      </c>
      <c r="I527">
        <v>0.39099999999999902</v>
      </c>
      <c r="J527">
        <f t="shared" si="71"/>
        <v>24071009.477960039</v>
      </c>
      <c r="K527">
        <f t="shared" si="66"/>
        <v>4515.3412189088276</v>
      </c>
      <c r="L527">
        <f t="shared" si="67"/>
        <v>11548.187260636418</v>
      </c>
      <c r="N527">
        <v>20000000000</v>
      </c>
      <c r="O527" s="2">
        <f t="shared" si="68"/>
        <v>0.89702959079838163</v>
      </c>
      <c r="P527" s="2">
        <f t="shared" si="69"/>
        <v>1.0125986714782128E-3</v>
      </c>
      <c r="Q527" s="2">
        <f t="shared" si="70"/>
        <v>1.1288353047272069E-3</v>
      </c>
    </row>
    <row r="528" spans="5:17" x14ac:dyDescent="0.15">
      <c r="E528" s="1">
        <v>43815</v>
      </c>
      <c r="F528">
        <f t="shared" si="64"/>
        <v>17964662825.445591</v>
      </c>
      <c r="G528">
        <f t="shared" si="65"/>
        <v>20263521.616824891</v>
      </c>
      <c r="H528">
        <v>4000000</v>
      </c>
      <c r="I528">
        <v>0.39099999999999902</v>
      </c>
      <c r="J528">
        <f t="shared" si="71"/>
        <v>24071009.477960039</v>
      </c>
      <c r="K528">
        <f t="shared" si="66"/>
        <v>4511.8623853319732</v>
      </c>
      <c r="L528">
        <f t="shared" si="67"/>
        <v>11539.289988061342</v>
      </c>
      <c r="N528">
        <v>20000000000</v>
      </c>
      <c r="O528" s="2">
        <f t="shared" si="68"/>
        <v>0.8982331412722796</v>
      </c>
      <c r="P528" s="2">
        <f t="shared" si="69"/>
        <v>1.0131760808412445E-3</v>
      </c>
      <c r="Q528" s="2">
        <f t="shared" si="70"/>
        <v>1.1279655963329933E-3</v>
      </c>
    </row>
    <row r="529" spans="5:17" x14ac:dyDescent="0.15">
      <c r="E529" s="1">
        <v>43816</v>
      </c>
      <c r="F529">
        <f t="shared" si="64"/>
        <v>17988733834.92355</v>
      </c>
      <c r="G529">
        <f t="shared" si="65"/>
        <v>20275060.906812951</v>
      </c>
      <c r="H529">
        <v>4000000</v>
      </c>
      <c r="I529">
        <v>0.39099999999999902</v>
      </c>
      <c r="J529">
        <f t="shared" si="71"/>
        <v>24071009.477960039</v>
      </c>
      <c r="K529">
        <f t="shared" si="66"/>
        <v>4508.3908835096991</v>
      </c>
      <c r="L529">
        <f t="shared" si="67"/>
        <v>11530.411466776754</v>
      </c>
      <c r="N529">
        <v>20000000000</v>
      </c>
      <c r="O529" s="2">
        <f t="shared" si="68"/>
        <v>0.89943669174617746</v>
      </c>
      <c r="P529" s="2">
        <f t="shared" si="69"/>
        <v>1.0137530453406475E-3</v>
      </c>
      <c r="Q529" s="2">
        <f t="shared" si="70"/>
        <v>1.1270977208774249E-3</v>
      </c>
    </row>
    <row r="530" spans="5:17" x14ac:dyDescent="0.15">
      <c r="E530" s="1">
        <v>43817</v>
      </c>
      <c r="F530">
        <f t="shared" si="64"/>
        <v>18012804844.401508</v>
      </c>
      <c r="G530">
        <f t="shared" si="65"/>
        <v>20286591.318279728</v>
      </c>
      <c r="H530">
        <v>4000000</v>
      </c>
      <c r="I530">
        <v>0.39099999999999902</v>
      </c>
      <c r="J530">
        <f t="shared" si="71"/>
        <v>24071009.477960039</v>
      </c>
      <c r="K530">
        <f t="shared" si="66"/>
        <v>4504.9266882131187</v>
      </c>
      <c r="L530">
        <f t="shared" si="67"/>
        <v>11521.551632258645</v>
      </c>
      <c r="N530">
        <v>20000000000</v>
      </c>
      <c r="O530" s="2">
        <f t="shared" si="68"/>
        <v>0.90064024222007544</v>
      </c>
      <c r="P530" s="2">
        <f t="shared" si="69"/>
        <v>1.0143295659139865E-3</v>
      </c>
      <c r="Q530" s="2">
        <f t="shared" si="70"/>
        <v>1.1262316720532797E-3</v>
      </c>
    </row>
    <row r="531" spans="5:17" x14ac:dyDescent="0.15">
      <c r="E531" s="1">
        <v>43818</v>
      </c>
      <c r="F531">
        <f t="shared" si="64"/>
        <v>18036875853.879467</v>
      </c>
      <c r="G531">
        <f t="shared" si="65"/>
        <v>20298112.869911987</v>
      </c>
      <c r="H531">
        <v>4000000</v>
      </c>
      <c r="I531">
        <v>0.39099999999999902</v>
      </c>
      <c r="J531">
        <f t="shared" si="71"/>
        <v>24071009.477960039</v>
      </c>
      <c r="K531">
        <f t="shared" si="66"/>
        <v>4501.4697743337101</v>
      </c>
      <c r="L531">
        <f t="shared" si="67"/>
        <v>11512.710420290849</v>
      </c>
      <c r="N531">
        <v>20000000000</v>
      </c>
      <c r="O531" s="2">
        <f t="shared" si="68"/>
        <v>0.9018437926939733</v>
      </c>
      <c r="P531" s="2">
        <f t="shared" si="69"/>
        <v>1.0149056434955994E-3</v>
      </c>
      <c r="Q531" s="2">
        <f t="shared" si="70"/>
        <v>1.1253674435834275E-3</v>
      </c>
    </row>
    <row r="532" spans="5:17" x14ac:dyDescent="0.15">
      <c r="E532" s="1">
        <v>43819</v>
      </c>
      <c r="F532">
        <f t="shared" si="64"/>
        <v>18060946863.357426</v>
      </c>
      <c r="G532">
        <f t="shared" si="65"/>
        <v>20309625.580332279</v>
      </c>
      <c r="H532">
        <v>4000000</v>
      </c>
      <c r="I532">
        <v>0.39099999999999902</v>
      </c>
      <c r="J532">
        <f t="shared" si="71"/>
        <v>24071009.477960039</v>
      </c>
      <c r="K532">
        <f t="shared" si="66"/>
        <v>4498.0201168825843</v>
      </c>
      <c r="L532">
        <f t="shared" si="67"/>
        <v>11503.88776696316</v>
      </c>
      <c r="N532">
        <v>20000000000</v>
      </c>
      <c r="O532" s="2">
        <f t="shared" si="68"/>
        <v>0.90304734316787127</v>
      </c>
      <c r="P532" s="2">
        <f t="shared" si="69"/>
        <v>1.015481279016614E-3</v>
      </c>
      <c r="Q532" s="2">
        <f t="shared" si="70"/>
        <v>1.1245050292206461E-3</v>
      </c>
    </row>
    <row r="533" spans="5:17" x14ac:dyDescent="0.15">
      <c r="E533" s="1">
        <v>43820</v>
      </c>
      <c r="F533">
        <f t="shared" si="64"/>
        <v>18085017872.835384</v>
      </c>
      <c r="G533">
        <f t="shared" si="65"/>
        <v>20321129.468099244</v>
      </c>
      <c r="H533">
        <v>4000000</v>
      </c>
      <c r="I533">
        <v>0.39099999999999902</v>
      </c>
      <c r="J533">
        <f t="shared" si="71"/>
        <v>24071009.477960039</v>
      </c>
      <c r="K533">
        <f t="shared" si="66"/>
        <v>4494.5776909897577</v>
      </c>
      <c r="L533">
        <f t="shared" si="67"/>
        <v>11495.083608669485</v>
      </c>
      <c r="N533">
        <v>20000000000</v>
      </c>
      <c r="O533" s="2">
        <f t="shared" si="68"/>
        <v>0.90425089364176925</v>
      </c>
      <c r="P533" s="2">
        <f t="shared" si="69"/>
        <v>1.0160564734049621E-3</v>
      </c>
      <c r="Q533" s="2">
        <f t="shared" si="70"/>
        <v>1.1236444227474395E-3</v>
      </c>
    </row>
    <row r="534" spans="5:17" x14ac:dyDescent="0.15">
      <c r="E534" s="1">
        <v>43821</v>
      </c>
      <c r="F534">
        <f t="shared" si="64"/>
        <v>18109088882.313343</v>
      </c>
      <c r="G534">
        <f t="shared" si="65"/>
        <v>20332624.551707912</v>
      </c>
      <c r="H534">
        <v>4000000</v>
      </c>
      <c r="I534">
        <v>0.39099999999999902</v>
      </c>
      <c r="J534">
        <f t="shared" si="71"/>
        <v>24071009.477960039</v>
      </c>
      <c r="K534">
        <f t="shared" si="66"/>
        <v>4491.1424719034294</v>
      </c>
      <c r="L534">
        <f t="shared" si="67"/>
        <v>11486.297882105986</v>
      </c>
      <c r="N534">
        <v>20000000000</v>
      </c>
      <c r="O534" s="2">
        <f t="shared" si="68"/>
        <v>0.90545444411566711</v>
      </c>
      <c r="P534" s="2">
        <f t="shared" si="69"/>
        <v>1.0166312275853957E-3</v>
      </c>
      <c r="Q534" s="2">
        <f t="shared" si="70"/>
        <v>1.1227856179758572E-3</v>
      </c>
    </row>
    <row r="535" spans="5:17" x14ac:dyDescent="0.15">
      <c r="E535" s="1">
        <v>43822</v>
      </c>
      <c r="F535">
        <f t="shared" si="64"/>
        <v>18133159891.791302</v>
      </c>
      <c r="G535">
        <f t="shared" si="65"/>
        <v>20344110.849590018</v>
      </c>
      <c r="H535">
        <v>4000000</v>
      </c>
      <c r="I535">
        <v>0.39099999999999902</v>
      </c>
      <c r="J535">
        <f t="shared" si="71"/>
        <v>24071009.477960039</v>
      </c>
      <c r="K535">
        <f t="shared" si="66"/>
        <v>4487.7144349892578</v>
      </c>
      <c r="L535">
        <f t="shared" si="67"/>
        <v>11477.53052426923</v>
      </c>
      <c r="N535">
        <v>20000000000</v>
      </c>
      <c r="O535" s="2">
        <f t="shared" si="68"/>
        <v>0.90665799458956509</v>
      </c>
      <c r="P535" s="2">
        <f t="shared" si="69"/>
        <v>1.017205542479501E-3</v>
      </c>
      <c r="Q535" s="2">
        <f t="shared" si="70"/>
        <v>1.1219286087473144E-3</v>
      </c>
    </row>
    <row r="536" spans="5:17" x14ac:dyDescent="0.15">
      <c r="E536" s="1">
        <v>43823</v>
      </c>
      <c r="F536">
        <f t="shared" si="64"/>
        <v>18157230901.26926</v>
      </c>
      <c r="G536">
        <f t="shared" si="65"/>
        <v>20355588.380114287</v>
      </c>
      <c r="H536">
        <v>4000000</v>
      </c>
      <c r="I536">
        <v>0.39099999999999902</v>
      </c>
      <c r="J536">
        <f t="shared" si="71"/>
        <v>24071009.477960039</v>
      </c>
      <c r="K536">
        <f t="shared" si="66"/>
        <v>4484.2935557296578</v>
      </c>
      <c r="L536">
        <f t="shared" si="67"/>
        <v>11468.781472454397</v>
      </c>
      <c r="N536">
        <v>20000000000</v>
      </c>
      <c r="O536" s="2">
        <f t="shared" si="68"/>
        <v>0.90786154506346306</v>
      </c>
      <c r="P536" s="2">
        <f t="shared" si="69"/>
        <v>1.0177794190057144E-3</v>
      </c>
      <c r="Q536" s="2">
        <f t="shared" si="70"/>
        <v>1.1210733889324145E-3</v>
      </c>
    </row>
    <row r="537" spans="5:17" x14ac:dyDescent="0.15">
      <c r="E537" s="1">
        <v>43824</v>
      </c>
      <c r="F537">
        <f t="shared" si="64"/>
        <v>18181301910.747219</v>
      </c>
      <c r="G537">
        <f t="shared" si="65"/>
        <v>20367057.161586743</v>
      </c>
      <c r="H537">
        <v>4000000</v>
      </c>
      <c r="I537">
        <v>0.39099999999999902</v>
      </c>
      <c r="J537">
        <f t="shared" si="71"/>
        <v>24071009.477960039</v>
      </c>
      <c r="K537">
        <f t="shared" si="66"/>
        <v>4480.8798097230856</v>
      </c>
      <c r="L537">
        <f t="shared" si="67"/>
        <v>11460.050664253446</v>
      </c>
      <c r="N537">
        <v>20000000000</v>
      </c>
      <c r="O537" s="2">
        <f t="shared" si="68"/>
        <v>0.90906509553736092</v>
      </c>
      <c r="P537" s="2">
        <f t="shared" si="69"/>
        <v>1.0183528580793371E-3</v>
      </c>
      <c r="Q537" s="2">
        <f t="shared" si="70"/>
        <v>1.1202199524307714E-3</v>
      </c>
    </row>
    <row r="538" spans="5:17" x14ac:dyDescent="0.15">
      <c r="E538" s="1">
        <v>43825</v>
      </c>
      <c r="F538">
        <f t="shared" si="64"/>
        <v>18205372920.225178</v>
      </c>
      <c r="G538">
        <f t="shared" si="65"/>
        <v>20378517.212250996</v>
      </c>
      <c r="H538">
        <v>4000000</v>
      </c>
      <c r="I538">
        <v>0.39099999999999902</v>
      </c>
      <c r="J538">
        <f t="shared" si="71"/>
        <v>24071009.477960039</v>
      </c>
      <c r="K538">
        <f t="shared" si="66"/>
        <v>4477.4731726833397</v>
      </c>
      <c r="L538">
        <f t="shared" si="67"/>
        <v>11451.338037553327</v>
      </c>
      <c r="N538">
        <v>20000000000</v>
      </c>
      <c r="O538" s="2">
        <f t="shared" si="68"/>
        <v>0.9102686460112589</v>
      </c>
      <c r="P538" s="2">
        <f t="shared" si="69"/>
        <v>1.0189258606125499E-3</v>
      </c>
      <c r="Q538" s="2">
        <f t="shared" si="70"/>
        <v>1.119368293170835E-3</v>
      </c>
    </row>
    <row r="539" spans="5:17" x14ac:dyDescent="0.15">
      <c r="E539" s="1">
        <v>43826</v>
      </c>
      <c r="F539">
        <f t="shared" si="64"/>
        <v>18229443929.703136</v>
      </c>
      <c r="G539">
        <f t="shared" si="65"/>
        <v>20389968.550288551</v>
      </c>
      <c r="H539">
        <v>4000000</v>
      </c>
      <c r="I539">
        <v>0.39099999999999902</v>
      </c>
      <c r="J539">
        <f t="shared" si="71"/>
        <v>24071009.477960039</v>
      </c>
      <c r="K539">
        <f t="shared" si="66"/>
        <v>4474.073620438865</v>
      </c>
      <c r="L539">
        <f t="shared" si="67"/>
        <v>11442.643530534211</v>
      </c>
      <c r="N539">
        <v>20000000000</v>
      </c>
      <c r="O539" s="2">
        <f t="shared" si="68"/>
        <v>0.91147219648515687</v>
      </c>
      <c r="P539" s="2">
        <f t="shared" si="69"/>
        <v>1.0194984275144275E-3</v>
      </c>
      <c r="Q539" s="2">
        <f t="shared" si="70"/>
        <v>1.1185184051097162E-3</v>
      </c>
    </row>
    <row r="540" spans="5:17" x14ac:dyDescent="0.15">
      <c r="E540" s="1">
        <v>43827</v>
      </c>
      <c r="F540">
        <f t="shared" si="64"/>
        <v>18253514939.181095</v>
      </c>
      <c r="G540">
        <f t="shared" si="65"/>
        <v>20401411.193819083</v>
      </c>
      <c r="H540">
        <v>4000000</v>
      </c>
      <c r="I540">
        <v>0.39099999999999902</v>
      </c>
      <c r="J540">
        <f t="shared" si="71"/>
        <v>24071009.477960039</v>
      </c>
      <c r="K540">
        <f t="shared" si="66"/>
        <v>4470.6811289320585</v>
      </c>
      <c r="L540">
        <f t="shared" si="67"/>
        <v>11433.967081667697</v>
      </c>
      <c r="N540">
        <v>20000000000</v>
      </c>
      <c r="O540" s="2">
        <f t="shared" si="68"/>
        <v>0.91267574695905473</v>
      </c>
      <c r="P540" s="2">
        <f t="shared" si="69"/>
        <v>1.0200705596909543E-3</v>
      </c>
      <c r="Q540" s="2">
        <f t="shared" si="70"/>
        <v>1.1176702822330146E-3</v>
      </c>
    </row>
    <row r="541" spans="5:17" x14ac:dyDescent="0.15">
      <c r="E541" s="1">
        <v>43828</v>
      </c>
      <c r="F541">
        <f t="shared" si="64"/>
        <v>18277585948.659054</v>
      </c>
      <c r="G541">
        <f t="shared" si="65"/>
        <v>20412845.160900749</v>
      </c>
      <c r="H541">
        <v>4000000</v>
      </c>
      <c r="I541">
        <v>0.39099999999999902</v>
      </c>
      <c r="J541">
        <f t="shared" si="71"/>
        <v>24071009.477960039</v>
      </c>
      <c r="K541">
        <f t="shared" si="66"/>
        <v>4467.2956742185861</v>
      </c>
      <c r="L541">
        <f t="shared" si="67"/>
        <v>11425.308629715082</v>
      </c>
      <c r="N541">
        <v>20000000000</v>
      </c>
      <c r="O541" s="2">
        <f t="shared" si="68"/>
        <v>0.91387929743295271</v>
      </c>
      <c r="P541" s="2">
        <f t="shared" si="69"/>
        <v>1.0206422580450374E-3</v>
      </c>
      <c r="Q541" s="2">
        <f t="shared" si="70"/>
        <v>1.1168239185546465E-3</v>
      </c>
    </row>
    <row r="542" spans="5:17" x14ac:dyDescent="0.15">
      <c r="E542" s="1">
        <v>43829</v>
      </c>
      <c r="F542">
        <f t="shared" si="64"/>
        <v>18301656958.137012</v>
      </c>
      <c r="G542">
        <f t="shared" si="65"/>
        <v>20424270.469530463</v>
      </c>
      <c r="H542">
        <v>4000000</v>
      </c>
      <c r="I542">
        <v>0.39099999999999902</v>
      </c>
      <c r="J542">
        <f t="shared" si="71"/>
        <v>24071009.477960039</v>
      </c>
      <c r="K542">
        <f t="shared" si="66"/>
        <v>4463.9172324666979</v>
      </c>
      <c r="L542">
        <f t="shared" si="67"/>
        <v>11416.668113725598</v>
      </c>
      <c r="N542">
        <v>20000000000</v>
      </c>
      <c r="O542" s="2">
        <f t="shared" si="68"/>
        <v>0.91508284790685057</v>
      </c>
      <c r="P542" s="2">
        <f t="shared" si="69"/>
        <v>1.0212135234765232E-3</v>
      </c>
      <c r="Q542" s="2">
        <f t="shared" si="70"/>
        <v>1.1159793081166743E-3</v>
      </c>
    </row>
    <row r="543" spans="5:17" x14ac:dyDescent="0.15">
      <c r="E543" s="1">
        <v>43830</v>
      </c>
      <c r="F543">
        <f t="shared" si="64"/>
        <v>18325727967.614971</v>
      </c>
      <c r="G543">
        <f t="shared" si="65"/>
        <v>20435687.13764419</v>
      </c>
      <c r="H543">
        <v>4000000</v>
      </c>
      <c r="I543">
        <v>0.39099999999999902</v>
      </c>
      <c r="J543">
        <f t="shared" si="71"/>
        <v>24071009.477960039</v>
      </c>
      <c r="K543">
        <f t="shared" si="66"/>
        <v>4460.5457799565547</v>
      </c>
      <c r="L543">
        <f t="shared" si="67"/>
        <v>11408.045473034696</v>
      </c>
      <c r="N543">
        <v>20000000000</v>
      </c>
      <c r="O543" s="2">
        <f t="shared" si="68"/>
        <v>0.91628639838074855</v>
      </c>
      <c r="P543" s="2">
        <f t="shared" si="69"/>
        <v>1.0217843568822095E-3</v>
      </c>
      <c r="Q543" s="2">
        <f t="shared" si="70"/>
        <v>1.1151364449891385E-3</v>
      </c>
    </row>
    <row r="544" spans="5:17" x14ac:dyDescent="0.15">
      <c r="E544" s="1">
        <v>43831</v>
      </c>
      <c r="F544">
        <f t="shared" si="64"/>
        <v>18349798977.09293</v>
      </c>
      <c r="G544">
        <f t="shared" si="65"/>
        <v>20447095.183117226</v>
      </c>
      <c r="H544">
        <v>4000000</v>
      </c>
      <c r="I544">
        <v>0.39099999999999902</v>
      </c>
      <c r="J544">
        <f t="shared" si="71"/>
        <v>24071009.477960039</v>
      </c>
      <c r="K544">
        <f t="shared" si="66"/>
        <v>4457.1812930795522</v>
      </c>
      <c r="L544">
        <f t="shared" si="67"/>
        <v>11399.44064726231</v>
      </c>
      <c r="N544">
        <v>20000000000</v>
      </c>
      <c r="O544" s="2">
        <f t="shared" si="68"/>
        <v>0.91748994885464652</v>
      </c>
      <c r="P544" s="2">
        <f t="shared" si="69"/>
        <v>1.0223547591558613E-3</v>
      </c>
      <c r="Q544" s="2">
        <f t="shared" si="70"/>
        <v>1.114295323269888E-3</v>
      </c>
    </row>
    <row r="545" spans="5:17" x14ac:dyDescent="0.15">
      <c r="E545" s="1">
        <v>43832</v>
      </c>
      <c r="F545">
        <f t="shared" si="64"/>
        <v>18373869986.570889</v>
      </c>
      <c r="G545">
        <f t="shared" si="65"/>
        <v>20458494.623764489</v>
      </c>
      <c r="H545">
        <v>4000000</v>
      </c>
      <c r="I545">
        <v>0.39099999999999902</v>
      </c>
      <c r="J545">
        <f t="shared" si="71"/>
        <v>24071009.477960039</v>
      </c>
      <c r="K545">
        <f t="shared" si="66"/>
        <v>4453.8237483376579</v>
      </c>
      <c r="L545">
        <f t="shared" si="67"/>
        <v>11390.853576311174</v>
      </c>
      <c r="N545">
        <v>20000000000</v>
      </c>
      <c r="O545" s="2">
        <f t="shared" si="68"/>
        <v>0.91869349932854438</v>
      </c>
      <c r="P545" s="2">
        <f t="shared" si="69"/>
        <v>1.0229247311882245E-3</v>
      </c>
      <c r="Q545" s="2">
        <f t="shared" si="70"/>
        <v>1.1134559370844146E-3</v>
      </c>
    </row>
    <row r="546" spans="5:17" x14ac:dyDescent="0.15">
      <c r="E546" s="1">
        <v>43833</v>
      </c>
      <c r="F546">
        <f t="shared" si="64"/>
        <v>18397940996.048847</v>
      </c>
      <c r="G546">
        <f t="shared" si="65"/>
        <v>20469885.477340799</v>
      </c>
      <c r="H546">
        <v>4000000</v>
      </c>
      <c r="I546">
        <v>0.39099999999999902</v>
      </c>
      <c r="J546">
        <f t="shared" si="71"/>
        <v>24071009.477960039</v>
      </c>
      <c r="K546">
        <f t="shared" si="66"/>
        <v>4450.4731223427498</v>
      </c>
      <c r="L546">
        <f t="shared" si="67"/>
        <v>11382.284200365117</v>
      </c>
      <c r="N546">
        <v>20000000000</v>
      </c>
      <c r="O546" s="2">
        <f t="shared" si="68"/>
        <v>0.91989704980244236</v>
      </c>
      <c r="P546" s="2">
        <f t="shared" si="69"/>
        <v>1.0234942738670399E-3</v>
      </c>
      <c r="Q546" s="2">
        <f t="shared" si="70"/>
        <v>1.1126182805856874E-3</v>
      </c>
    </row>
    <row r="547" spans="5:17" x14ac:dyDescent="0.15">
      <c r="E547" s="1">
        <v>43834</v>
      </c>
      <c r="F547">
        <f t="shared" si="64"/>
        <v>18422012005.526806</v>
      </c>
      <c r="G547">
        <f t="shared" si="65"/>
        <v>20481267.761541165</v>
      </c>
      <c r="H547">
        <v>4000000</v>
      </c>
      <c r="I547">
        <v>0.39099999999999902</v>
      </c>
      <c r="J547">
        <f t="shared" si="71"/>
        <v>24071009.477960039</v>
      </c>
      <c r="K547">
        <f t="shared" si="66"/>
        <v>4447.1293918159554</v>
      </c>
      <c r="L547">
        <f t="shared" si="67"/>
        <v>11373.732459887382</v>
      </c>
      <c r="N547">
        <v>20000000000</v>
      </c>
      <c r="O547" s="2">
        <f t="shared" si="68"/>
        <v>0.92110060027634033</v>
      </c>
      <c r="P547" s="2">
        <f t="shared" si="69"/>
        <v>1.0240633880770583E-3</v>
      </c>
      <c r="Q547" s="2">
        <f t="shared" si="70"/>
        <v>1.1117823479539889E-3</v>
      </c>
    </row>
    <row r="548" spans="5:17" x14ac:dyDescent="0.15">
      <c r="E548" s="1">
        <v>43835</v>
      </c>
      <c r="F548">
        <f t="shared" si="64"/>
        <v>18446083015.004765</v>
      </c>
      <c r="G548">
        <f t="shared" si="65"/>
        <v>20492641.494001053</v>
      </c>
      <c r="H548">
        <v>4000000</v>
      </c>
      <c r="I548">
        <v>0.39099999999999902</v>
      </c>
      <c r="J548">
        <f t="shared" si="71"/>
        <v>24071009.477960039</v>
      </c>
      <c r="K548">
        <f t="shared" si="66"/>
        <v>4443.7925335870041</v>
      </c>
      <c r="L548">
        <f t="shared" si="67"/>
        <v>11365.198295618964</v>
      </c>
      <c r="N548">
        <v>20000000000</v>
      </c>
      <c r="O548" s="2">
        <f t="shared" si="68"/>
        <v>0.92230415075023819</v>
      </c>
      <c r="P548" s="2">
        <f t="shared" si="69"/>
        <v>1.0246320747000527E-3</v>
      </c>
      <c r="Q548" s="2">
        <f t="shared" si="70"/>
        <v>1.110948133396751E-3</v>
      </c>
    </row>
    <row r="549" spans="5:17" x14ac:dyDescent="0.15">
      <c r="E549" s="1">
        <v>43836</v>
      </c>
      <c r="F549">
        <f t="shared" si="64"/>
        <v>18470154024.482723</v>
      </c>
      <c r="G549">
        <f t="shared" si="65"/>
        <v>20504006.692296673</v>
      </c>
      <c r="H549">
        <v>4000000</v>
      </c>
      <c r="I549">
        <v>0.39099999999999902</v>
      </c>
      <c r="J549">
        <f t="shared" si="71"/>
        <v>24071009.477960039</v>
      </c>
      <c r="K549">
        <f t="shared" si="66"/>
        <v>4440.4625245935722</v>
      </c>
      <c r="L549">
        <f t="shared" si="67"/>
        <v>11356.68164857694</v>
      </c>
      <c r="N549">
        <v>20000000000</v>
      </c>
      <c r="O549" s="2">
        <f t="shared" si="68"/>
        <v>0.92350770122413617</v>
      </c>
      <c r="P549" s="2">
        <f t="shared" si="69"/>
        <v>1.0252003346148337E-3</v>
      </c>
      <c r="Q549" s="2">
        <f t="shared" si="70"/>
        <v>1.1101156311483932E-3</v>
      </c>
    </row>
    <row r="550" spans="5:17" x14ac:dyDescent="0.15">
      <c r="E550" s="1">
        <v>43837</v>
      </c>
      <c r="F550">
        <f t="shared" si="64"/>
        <v>18494225033.960682</v>
      </c>
      <c r="G550">
        <f t="shared" si="65"/>
        <v>20515363.373945251</v>
      </c>
      <c r="H550">
        <v>4000000</v>
      </c>
      <c r="I550">
        <v>0.39099999999999902</v>
      </c>
      <c r="J550">
        <f t="shared" si="71"/>
        <v>24071009.477960039</v>
      </c>
      <c r="K550">
        <f t="shared" si="66"/>
        <v>4437.1393418806529</v>
      </c>
      <c r="L550">
        <f t="shared" si="67"/>
        <v>11348.182460052849</v>
      </c>
      <c r="N550">
        <v>20000000000</v>
      </c>
      <c r="O550" s="2">
        <f t="shared" si="68"/>
        <v>0.92471125169803414</v>
      </c>
      <c r="P550" s="2">
        <f t="shared" si="69"/>
        <v>1.0257681686972626E-3</v>
      </c>
      <c r="Q550" s="2">
        <f t="shared" si="70"/>
        <v>1.1092848354701634E-3</v>
      </c>
    </row>
    <row r="551" spans="5:17" x14ac:dyDescent="0.15">
      <c r="E551" s="1">
        <v>43838</v>
      </c>
      <c r="F551">
        <f t="shared" si="64"/>
        <v>18518296043.438641</v>
      </c>
      <c r="G551">
        <f t="shared" si="65"/>
        <v>20526711.556405302</v>
      </c>
      <c r="H551">
        <v>4000000</v>
      </c>
      <c r="I551">
        <v>0.39099999999999902</v>
      </c>
      <c r="J551">
        <f t="shared" si="71"/>
        <v>24071009.477960039</v>
      </c>
      <c r="K551">
        <f t="shared" si="66"/>
        <v>4433.8229625999047</v>
      </c>
      <c r="L551">
        <f t="shared" si="67"/>
        <v>11339.700671611037</v>
      </c>
      <c r="N551">
        <v>20000000000</v>
      </c>
      <c r="O551" s="2">
        <f t="shared" si="68"/>
        <v>0.92591480217193201</v>
      </c>
      <c r="P551" s="2">
        <f t="shared" si="69"/>
        <v>1.0263355778202651E-3</v>
      </c>
      <c r="Q551" s="2">
        <f t="shared" si="70"/>
        <v>1.1084557406499762E-3</v>
      </c>
    </row>
    <row r="552" spans="5:17" x14ac:dyDescent="0.15">
      <c r="E552" s="1">
        <v>43839</v>
      </c>
      <c r="F552">
        <f t="shared" ref="F552:F615" si="72">F551+J551</f>
        <v>18542367052.916599</v>
      </c>
      <c r="G552">
        <f t="shared" ref="G552:G615" si="73">G551+L551</f>
        <v>20538051.257076912</v>
      </c>
      <c r="H552">
        <v>4000000</v>
      </c>
      <c r="I552">
        <v>0.39099999999999902</v>
      </c>
      <c r="J552">
        <f t="shared" si="71"/>
        <v>24071009.477960039</v>
      </c>
      <c r="K552">
        <f t="shared" ref="K552:K615" si="74">H552*G552/F552</f>
        <v>4430.5133640090253</v>
      </c>
      <c r="L552">
        <f t="shared" ref="L552:L615" si="75">K552/I552</f>
        <v>11331.23622508705</v>
      </c>
      <c r="N552">
        <v>20000000000</v>
      </c>
      <c r="O552" s="2">
        <f t="shared" ref="O552:O615" si="76">F552/N552</f>
        <v>0.92711835264582998</v>
      </c>
      <c r="P552" s="2">
        <f t="shared" ref="P552:P615" si="77">G552/N552</f>
        <v>1.0269025628538457E-3</v>
      </c>
      <c r="Q552" s="2">
        <f t="shared" ref="Q552:Q615" si="78">G552/F552</f>
        <v>1.1076283410022564E-3</v>
      </c>
    </row>
    <row r="553" spans="5:17" x14ac:dyDescent="0.15">
      <c r="E553" s="1">
        <v>43840</v>
      </c>
      <c r="F553">
        <f t="shared" si="72"/>
        <v>18566438062.394558</v>
      </c>
      <c r="G553">
        <f t="shared" si="73"/>
        <v>20549382.493301999</v>
      </c>
      <c r="H553">
        <v>4000000</v>
      </c>
      <c r="I553">
        <v>0.39099999999999902</v>
      </c>
      <c r="J553">
        <f t="shared" si="71"/>
        <v>24071009.477960039</v>
      </c>
      <c r="K553">
        <f t="shared" si="74"/>
        <v>4427.2105234711235</v>
      </c>
      <c r="L553">
        <f t="shared" si="75"/>
        <v>11322.789062586022</v>
      </c>
      <c r="N553">
        <v>20000000000</v>
      </c>
      <c r="O553" s="2">
        <f t="shared" si="76"/>
        <v>0.92832190311972784</v>
      </c>
      <c r="P553" s="2">
        <f t="shared" si="77"/>
        <v>1.0274691246650999E-3</v>
      </c>
      <c r="Q553" s="2">
        <f t="shared" si="78"/>
        <v>1.1068026308677808E-3</v>
      </c>
    </row>
    <row r="554" spans="5:17" x14ac:dyDescent="0.15">
      <c r="E554" s="1">
        <v>43841</v>
      </c>
      <c r="F554">
        <f t="shared" si="72"/>
        <v>18590509071.872517</v>
      </c>
      <c r="G554">
        <f t="shared" si="73"/>
        <v>20560705.282364585</v>
      </c>
      <c r="H554">
        <v>4000000</v>
      </c>
      <c r="I554">
        <v>0.39099999999999902</v>
      </c>
      <c r="J554">
        <f t="shared" si="71"/>
        <v>24071009.477960039</v>
      </c>
      <c r="K554">
        <f t="shared" si="74"/>
        <v>4423.9144184540874</v>
      </c>
      <c r="L554">
        <f t="shared" si="75"/>
        <v>11314.359126481071</v>
      </c>
      <c r="N554">
        <v>20000000000</v>
      </c>
      <c r="O554" s="2">
        <f t="shared" si="76"/>
        <v>0.92952545359362582</v>
      </c>
      <c r="P554" s="2">
        <f t="shared" si="77"/>
        <v>1.0280352641182293E-3</v>
      </c>
      <c r="Q554" s="2">
        <f t="shared" si="78"/>
        <v>1.1059786046135219E-3</v>
      </c>
    </row>
    <row r="555" spans="5:17" x14ac:dyDescent="0.15">
      <c r="E555" s="1">
        <v>43842</v>
      </c>
      <c r="F555">
        <f t="shared" si="72"/>
        <v>18614580081.350475</v>
      </c>
      <c r="G555">
        <f t="shared" si="73"/>
        <v>20572019.641491067</v>
      </c>
      <c r="H555">
        <v>4000000</v>
      </c>
      <c r="I555">
        <v>0.39099999999999902</v>
      </c>
      <c r="J555">
        <f t="shared" si="71"/>
        <v>24071009.477960039</v>
      </c>
      <c r="K555">
        <f t="shared" si="74"/>
        <v>4420.6250265299741</v>
      </c>
      <c r="L555">
        <f t="shared" si="75"/>
        <v>11305.946359411728</v>
      </c>
      <c r="N555">
        <v>20000000000</v>
      </c>
      <c r="O555" s="2">
        <f t="shared" si="76"/>
        <v>0.93072900406752379</v>
      </c>
      <c r="P555" s="2">
        <f t="shared" si="77"/>
        <v>1.0286009820745534E-3</v>
      </c>
      <c r="Q555" s="2">
        <f t="shared" si="78"/>
        <v>1.1051562566324934E-3</v>
      </c>
    </row>
    <row r="556" spans="5:17" x14ac:dyDescent="0.15">
      <c r="E556" s="1">
        <v>43843</v>
      </c>
      <c r="F556">
        <f t="shared" si="72"/>
        <v>18638651090.828434</v>
      </c>
      <c r="G556">
        <f t="shared" si="73"/>
        <v>20583325.587850478</v>
      </c>
      <c r="H556">
        <v>4000000</v>
      </c>
      <c r="I556">
        <v>0.39099999999999902</v>
      </c>
      <c r="J556">
        <f t="shared" si="71"/>
        <v>24071009.477960039</v>
      </c>
      <c r="K556">
        <f t="shared" si="74"/>
        <v>4417.3423253743858</v>
      </c>
      <c r="L556">
        <f t="shared" si="75"/>
        <v>11297.550704282345</v>
      </c>
      <c r="N556">
        <v>20000000000</v>
      </c>
      <c r="O556" s="2">
        <f t="shared" si="76"/>
        <v>0.93193255454142165</v>
      </c>
      <c r="P556" s="2">
        <f t="shared" si="77"/>
        <v>1.0291662793925239E-3</v>
      </c>
      <c r="Q556" s="2">
        <f t="shared" si="78"/>
        <v>1.1043355813435964E-3</v>
      </c>
    </row>
    <row r="557" spans="5:17" x14ac:dyDescent="0.15">
      <c r="E557" s="1">
        <v>43844</v>
      </c>
      <c r="F557">
        <f t="shared" si="72"/>
        <v>18662722100.306393</v>
      </c>
      <c r="G557">
        <f t="shared" si="73"/>
        <v>20594623.138554759</v>
      </c>
      <c r="H557">
        <v>4000000</v>
      </c>
      <c r="I557">
        <v>0.39099999999999902</v>
      </c>
      <c r="J557">
        <f t="shared" si="71"/>
        <v>24071009.477960039</v>
      </c>
      <c r="K557">
        <f t="shared" si="74"/>
        <v>4414.0662927658659</v>
      </c>
      <c r="L557">
        <f t="shared" si="75"/>
        <v>11289.172104260555</v>
      </c>
      <c r="N557">
        <v>20000000000</v>
      </c>
      <c r="O557" s="2">
        <f t="shared" si="76"/>
        <v>0.93313610501531963</v>
      </c>
      <c r="P557" s="2">
        <f t="shared" si="77"/>
        <v>1.029731156927738E-3</v>
      </c>
      <c r="Q557" s="2">
        <f t="shared" si="78"/>
        <v>1.1035165731914664E-3</v>
      </c>
    </row>
    <row r="558" spans="5:17" x14ac:dyDescent="0.15">
      <c r="E558" s="1">
        <v>43845</v>
      </c>
      <c r="F558">
        <f t="shared" si="72"/>
        <v>18686793109.784351</v>
      </c>
      <c r="G558">
        <f t="shared" si="73"/>
        <v>20605912.310659021</v>
      </c>
      <c r="H558">
        <v>4000000</v>
      </c>
      <c r="I558">
        <v>0.39099999999999902</v>
      </c>
      <c r="J558">
        <f t="shared" si="71"/>
        <v>24071009.477960039</v>
      </c>
      <c r="K558">
        <f t="shared" si="74"/>
        <v>4410.7969065852876</v>
      </c>
      <c r="L558">
        <f t="shared" si="75"/>
        <v>11280.810502775699</v>
      </c>
      <c r="N558">
        <v>20000000000</v>
      </c>
      <c r="O558" s="2">
        <f t="shared" si="76"/>
        <v>0.9343396554892176</v>
      </c>
      <c r="P558" s="2">
        <f t="shared" si="77"/>
        <v>1.0302956155329511E-3</v>
      </c>
      <c r="Q558" s="2">
        <f t="shared" si="78"/>
        <v>1.1026992266463219E-3</v>
      </c>
    </row>
    <row r="559" spans="5:17" x14ac:dyDescent="0.15">
      <c r="E559" s="1">
        <v>43846</v>
      </c>
      <c r="F559">
        <f t="shared" si="72"/>
        <v>18710864119.26231</v>
      </c>
      <c r="G559">
        <f t="shared" si="73"/>
        <v>20617193.121161796</v>
      </c>
      <c r="H559">
        <v>4000000</v>
      </c>
      <c r="I559">
        <v>0.39099999999999902</v>
      </c>
      <c r="J559">
        <f t="shared" si="71"/>
        <v>24071009.477960039</v>
      </c>
      <c r="K559">
        <f t="shared" si="74"/>
        <v>4407.5341448152521</v>
      </c>
      <c r="L559">
        <f t="shared" si="75"/>
        <v>11272.465843517297</v>
      </c>
      <c r="N559">
        <v>20000000000</v>
      </c>
      <c r="O559" s="2">
        <f t="shared" si="76"/>
        <v>0.93554320596311547</v>
      </c>
      <c r="P559" s="2">
        <f t="shared" si="77"/>
        <v>1.0308596560580899E-3</v>
      </c>
      <c r="Q559" s="2">
        <f t="shared" si="78"/>
        <v>1.101883536203813E-3</v>
      </c>
    </row>
    <row r="560" spans="5:17" x14ac:dyDescent="0.15">
      <c r="E560" s="1">
        <v>43847</v>
      </c>
      <c r="F560">
        <f t="shared" si="72"/>
        <v>18734935128.740269</v>
      </c>
      <c r="G560">
        <f t="shared" si="73"/>
        <v>20628465.587005313</v>
      </c>
      <c r="H560">
        <v>4000000</v>
      </c>
      <c r="I560">
        <v>0.39099999999999902</v>
      </c>
      <c r="J560">
        <f t="shared" si="71"/>
        <v>24071009.477960039</v>
      </c>
      <c r="K560">
        <f t="shared" si="74"/>
        <v>4404.277985539492</v>
      </c>
      <c r="L560">
        <f t="shared" si="75"/>
        <v>11264.138070433512</v>
      </c>
      <c r="N560">
        <v>20000000000</v>
      </c>
      <c r="O560" s="2">
        <f t="shared" si="76"/>
        <v>0.93674675643701344</v>
      </c>
      <c r="P560" s="2">
        <f t="shared" si="77"/>
        <v>1.0314232793502656E-3</v>
      </c>
      <c r="Q560" s="2">
        <f t="shared" si="78"/>
        <v>1.101069496384873E-3</v>
      </c>
    </row>
    <row r="561" spans="5:17" x14ac:dyDescent="0.15">
      <c r="E561" s="1">
        <v>43848</v>
      </c>
      <c r="F561">
        <f t="shared" si="72"/>
        <v>18759006138.218227</v>
      </c>
      <c r="G561">
        <f t="shared" si="73"/>
        <v>20639729.725075748</v>
      </c>
      <c r="H561">
        <v>4000000</v>
      </c>
      <c r="I561">
        <v>0.39099999999999902</v>
      </c>
      <c r="J561">
        <f t="shared" si="71"/>
        <v>24071009.477960039</v>
      </c>
      <c r="K561">
        <f t="shared" si="74"/>
        <v>4401.0284069422778</v>
      </c>
      <c r="L561">
        <f t="shared" si="75"/>
        <v>11255.827127729639</v>
      </c>
      <c r="N561">
        <v>20000000000</v>
      </c>
      <c r="O561" s="2">
        <f t="shared" si="76"/>
        <v>0.93795030691091141</v>
      </c>
      <c r="P561" s="2">
        <f t="shared" si="77"/>
        <v>1.0319864862537874E-3</v>
      </c>
      <c r="Q561" s="2">
        <f t="shared" si="78"/>
        <v>1.1002571017355697E-3</v>
      </c>
    </row>
    <row r="562" spans="5:17" x14ac:dyDescent="0.15">
      <c r="E562" s="1">
        <v>43849</v>
      </c>
      <c r="F562">
        <f t="shared" si="72"/>
        <v>18783077147.696186</v>
      </c>
      <c r="G562">
        <f t="shared" si="73"/>
        <v>20650985.552203476</v>
      </c>
      <c r="H562">
        <v>4000000</v>
      </c>
      <c r="I562">
        <v>0.39099999999999902</v>
      </c>
      <c r="J562">
        <f t="shared" si="71"/>
        <v>24071009.477960039</v>
      </c>
      <c r="K562">
        <f t="shared" si="74"/>
        <v>4397.7853873078293</v>
      </c>
      <c r="L562">
        <f t="shared" si="75"/>
        <v>11247.532959866599</v>
      </c>
      <c r="N562">
        <v>20000000000</v>
      </c>
      <c r="O562" s="2">
        <f t="shared" si="76"/>
        <v>0.93915385738480928</v>
      </c>
      <c r="P562" s="2">
        <f t="shared" si="77"/>
        <v>1.0325492776101738E-3</v>
      </c>
      <c r="Q562" s="2">
        <f t="shared" si="78"/>
        <v>1.0994463468269574E-3</v>
      </c>
    </row>
    <row r="563" spans="5:17" x14ac:dyDescent="0.15">
      <c r="E563" s="1">
        <v>43850</v>
      </c>
      <c r="F563">
        <f t="shared" si="72"/>
        <v>18807148157.174145</v>
      </c>
      <c r="G563">
        <f t="shared" si="73"/>
        <v>20662233.085163344</v>
      </c>
      <c r="H563">
        <v>4000000</v>
      </c>
      <c r="I563">
        <v>0.39099999999999902</v>
      </c>
      <c r="J563">
        <f t="shared" si="71"/>
        <v>24071009.477960039</v>
      </c>
      <c r="K563">
        <f t="shared" si="74"/>
        <v>4394.5489050197248</v>
      </c>
      <c r="L563">
        <f t="shared" si="75"/>
        <v>11239.255511559426</v>
      </c>
      <c r="N563">
        <v>20000000000</v>
      </c>
      <c r="O563" s="2">
        <f t="shared" si="76"/>
        <v>0.94035740785870725</v>
      </c>
      <c r="P563" s="2">
        <f t="shared" si="77"/>
        <v>1.0331116542581671E-3</v>
      </c>
      <c r="Q563" s="2">
        <f t="shared" si="78"/>
        <v>1.0986372262549312E-3</v>
      </c>
    </row>
    <row r="564" spans="5:17" x14ac:dyDescent="0.15">
      <c r="E564" s="1">
        <v>43851</v>
      </c>
      <c r="F564">
        <f t="shared" si="72"/>
        <v>18831219166.652103</v>
      </c>
      <c r="G564">
        <f t="shared" si="73"/>
        <v>20673472.340674903</v>
      </c>
      <c r="H564">
        <v>4000000</v>
      </c>
      <c r="I564">
        <v>0.39099999999999902</v>
      </c>
      <c r="J564">
        <f t="shared" si="71"/>
        <v>24071009.477960039</v>
      </c>
      <c r="K564">
        <f t="shared" si="74"/>
        <v>4391.3189385603273</v>
      </c>
      <c r="L564">
        <f t="shared" si="75"/>
        <v>11230.994727775802</v>
      </c>
      <c r="N564">
        <v>20000000000</v>
      </c>
      <c r="O564" s="2">
        <f t="shared" si="76"/>
        <v>0.94156095833260522</v>
      </c>
      <c r="P564" s="2">
        <f t="shared" si="77"/>
        <v>1.0336736170337452E-3</v>
      </c>
      <c r="Q564" s="2">
        <f t="shared" si="78"/>
        <v>1.0978297346400819E-3</v>
      </c>
    </row>
    <row r="565" spans="5:17" x14ac:dyDescent="0.15">
      <c r="E565" s="1">
        <v>43852</v>
      </c>
      <c r="F565">
        <f t="shared" si="72"/>
        <v>18855290176.130062</v>
      </c>
      <c r="G565">
        <f t="shared" si="73"/>
        <v>20684703.335402679</v>
      </c>
      <c r="H565">
        <v>4000000</v>
      </c>
      <c r="I565">
        <v>0.39099999999999902</v>
      </c>
      <c r="J565">
        <f t="shared" si="71"/>
        <v>24071009.477960039</v>
      </c>
      <c r="K565">
        <f t="shared" si="74"/>
        <v>4388.0954665102045</v>
      </c>
      <c r="L565">
        <f t="shared" si="75"/>
        <v>11222.750553734566</v>
      </c>
      <c r="N565">
        <v>20000000000</v>
      </c>
      <c r="O565" s="2">
        <f t="shared" si="76"/>
        <v>0.94276450880650309</v>
      </c>
      <c r="P565" s="2">
        <f t="shared" si="77"/>
        <v>1.0342351667701338E-3</v>
      </c>
      <c r="Q565" s="2">
        <f t="shared" si="78"/>
        <v>1.0970238666275511E-3</v>
      </c>
    </row>
    <row r="566" spans="5:17" x14ac:dyDescent="0.15">
      <c r="E566" s="1">
        <v>43853</v>
      </c>
      <c r="F566">
        <f t="shared" si="72"/>
        <v>18879361185.608021</v>
      </c>
      <c r="G566">
        <f t="shared" si="73"/>
        <v>20695926.085956413</v>
      </c>
      <c r="H566">
        <v>4000000</v>
      </c>
      <c r="I566">
        <v>0.39099999999999902</v>
      </c>
      <c r="J566">
        <f t="shared" si="71"/>
        <v>24071009.477960039</v>
      </c>
      <c r="K566">
        <f t="shared" si="74"/>
        <v>4384.8784675475536</v>
      </c>
      <c r="L566">
        <f t="shared" si="75"/>
        <v>11214.522934904257</v>
      </c>
      <c r="N566">
        <v>20000000000</v>
      </c>
      <c r="O566" s="2">
        <f t="shared" si="76"/>
        <v>0.94396805928040106</v>
      </c>
      <c r="P566" s="2">
        <f t="shared" si="77"/>
        <v>1.0347963042978206E-3</v>
      </c>
      <c r="Q566" s="2">
        <f t="shared" si="78"/>
        <v>1.0962196168868882E-3</v>
      </c>
    </row>
    <row r="567" spans="5:17" x14ac:dyDescent="0.15">
      <c r="E567" s="1">
        <v>43854</v>
      </c>
      <c r="F567">
        <f t="shared" si="72"/>
        <v>18903432195.085979</v>
      </c>
      <c r="G567">
        <f t="shared" si="73"/>
        <v>20707140.608891316</v>
      </c>
      <c r="H567">
        <v>4000000</v>
      </c>
      <c r="I567">
        <v>0.39099999999999902</v>
      </c>
      <c r="J567">
        <f t="shared" si="71"/>
        <v>24071009.477960039</v>
      </c>
      <c r="K567">
        <f t="shared" si="74"/>
        <v>4381.6679204476359</v>
      </c>
      <c r="L567">
        <f t="shared" si="75"/>
        <v>11206.311817001655</v>
      </c>
      <c r="N567">
        <v>20000000000</v>
      </c>
      <c r="O567" s="2">
        <f t="shared" si="76"/>
        <v>0.94517160975429892</v>
      </c>
      <c r="P567" s="2">
        <f t="shared" si="77"/>
        <v>1.0353570304445657E-3</v>
      </c>
      <c r="Q567" s="2">
        <f t="shared" si="78"/>
        <v>1.0954169801119088E-3</v>
      </c>
    </row>
    <row r="568" spans="5:17" x14ac:dyDescent="0.15">
      <c r="E568" s="1">
        <v>43855</v>
      </c>
      <c r="F568">
        <f t="shared" si="72"/>
        <v>18927503204.563938</v>
      </c>
      <c r="G568">
        <f t="shared" si="73"/>
        <v>20718346.920708317</v>
      </c>
      <c r="H568">
        <v>4000000</v>
      </c>
      <c r="I568">
        <v>0.39099999999999902</v>
      </c>
      <c r="J568">
        <f t="shared" si="71"/>
        <v>24071009.477960039</v>
      </c>
      <c r="K568">
        <f t="shared" si="74"/>
        <v>4378.463804082211</v>
      </c>
      <c r="L568">
        <f t="shared" si="75"/>
        <v>11198.117145990338</v>
      </c>
      <c r="N568">
        <v>20000000000</v>
      </c>
      <c r="O568" s="2">
        <f t="shared" si="76"/>
        <v>0.9463751602281969</v>
      </c>
      <c r="P568" s="2">
        <f t="shared" si="77"/>
        <v>1.0359173460354159E-3</v>
      </c>
      <c r="Q568" s="2">
        <f t="shared" si="78"/>
        <v>1.0946159510205528E-3</v>
      </c>
    </row>
    <row r="569" spans="5:17" x14ac:dyDescent="0.15">
      <c r="E569" s="1">
        <v>43856</v>
      </c>
      <c r="F569">
        <f t="shared" si="72"/>
        <v>18951574214.041897</v>
      </c>
      <c r="G569">
        <f t="shared" si="73"/>
        <v>20729545.037854306</v>
      </c>
      <c r="H569">
        <v>4000000</v>
      </c>
      <c r="I569">
        <v>0.39099999999999902</v>
      </c>
      <c r="J569">
        <f t="shared" si="71"/>
        <v>24071009.477960039</v>
      </c>
      <c r="K569">
        <f t="shared" si="74"/>
        <v>4375.2660974189776</v>
      </c>
      <c r="L569">
        <f t="shared" si="75"/>
        <v>11189.938868079254</v>
      </c>
      <c r="N569">
        <v>20000000000</v>
      </c>
      <c r="O569" s="2">
        <f t="shared" si="76"/>
        <v>0.94757871070209487</v>
      </c>
      <c r="P569" s="2">
        <f t="shared" si="77"/>
        <v>1.0364772518927153E-3</v>
      </c>
      <c r="Q569" s="2">
        <f t="shared" si="78"/>
        <v>1.0938165243547446E-3</v>
      </c>
    </row>
    <row r="570" spans="5:17" x14ac:dyDescent="0.15">
      <c r="E570" s="1">
        <v>43857</v>
      </c>
      <c r="F570">
        <f t="shared" si="72"/>
        <v>18975645223.519855</v>
      </c>
      <c r="G570">
        <f t="shared" si="73"/>
        <v>20740734.976722386</v>
      </c>
      <c r="H570">
        <v>4000000</v>
      </c>
      <c r="I570">
        <v>0.39099999999999902</v>
      </c>
      <c r="J570">
        <f t="shared" si="71"/>
        <v>24071009.477960039</v>
      </c>
      <c r="K570">
        <f t="shared" si="74"/>
        <v>4372.0747795210136</v>
      </c>
      <c r="L570">
        <f t="shared" si="75"/>
        <v>11181.776929721291</v>
      </c>
      <c r="N570">
        <v>20000000000</v>
      </c>
      <c r="O570" s="2">
        <f t="shared" si="76"/>
        <v>0.94878226117599274</v>
      </c>
      <c r="P570" s="2">
        <f t="shared" si="77"/>
        <v>1.0370367488361193E-3</v>
      </c>
      <c r="Q570" s="2">
        <f t="shared" si="78"/>
        <v>1.0930186948802535E-3</v>
      </c>
    </row>
    <row r="571" spans="5:17" x14ac:dyDescent="0.15">
      <c r="E571" s="1">
        <v>43858</v>
      </c>
      <c r="F571">
        <f t="shared" si="72"/>
        <v>18999716232.997814</v>
      </c>
      <c r="G571">
        <f t="shared" si="73"/>
        <v>20751916.753652107</v>
      </c>
      <c r="H571">
        <v>4000000</v>
      </c>
      <c r="I571">
        <v>0.39099999999999902</v>
      </c>
      <c r="J571">
        <f t="shared" si="71"/>
        <v>24071009.477960039</v>
      </c>
      <c r="K571">
        <f t="shared" si="74"/>
        <v>4368.8898295462232</v>
      </c>
      <c r="L571">
        <f t="shared" si="75"/>
        <v>11173.631277611852</v>
      </c>
      <c r="N571">
        <v>20000000000</v>
      </c>
      <c r="O571" s="2">
        <f t="shared" si="76"/>
        <v>0.94998581164989071</v>
      </c>
      <c r="P571" s="2">
        <f t="shared" si="77"/>
        <v>1.0375958376826055E-3</v>
      </c>
      <c r="Q571" s="2">
        <f t="shared" si="78"/>
        <v>1.0922224573865558E-3</v>
      </c>
    </row>
    <row r="572" spans="5:17" x14ac:dyDescent="0.15">
      <c r="E572" s="1">
        <v>43859</v>
      </c>
      <c r="F572">
        <f t="shared" si="72"/>
        <v>19023787242.475773</v>
      </c>
      <c r="G572">
        <f t="shared" si="73"/>
        <v>20763090.38492972</v>
      </c>
      <c r="H572">
        <v>4000000</v>
      </c>
      <c r="I572">
        <v>0.39099999999999902</v>
      </c>
      <c r="J572">
        <f t="shared" si="71"/>
        <v>24071009.477960039</v>
      </c>
      <c r="K572">
        <f t="shared" si="74"/>
        <v>4365.7112267467919</v>
      </c>
      <c r="L572">
        <f t="shared" si="75"/>
        <v>11165.501858687476</v>
      </c>
      <c r="N572">
        <v>20000000000</v>
      </c>
      <c r="O572" s="2">
        <f t="shared" si="76"/>
        <v>0.95118936212378868</v>
      </c>
      <c r="P572" s="2">
        <f t="shared" si="77"/>
        <v>1.038154519246486E-3</v>
      </c>
      <c r="Q572" s="2">
        <f t="shared" si="78"/>
        <v>1.091427806686698E-3</v>
      </c>
    </row>
    <row r="573" spans="5:17" x14ac:dyDescent="0.15">
      <c r="E573" s="1">
        <v>43860</v>
      </c>
      <c r="F573">
        <f t="shared" si="72"/>
        <v>19047858251.953732</v>
      </c>
      <c r="G573">
        <f t="shared" si="73"/>
        <v>20774255.886788409</v>
      </c>
      <c r="H573">
        <v>4000000</v>
      </c>
      <c r="I573">
        <v>0.39099999999999902</v>
      </c>
      <c r="J573">
        <f t="shared" si="71"/>
        <v>24071009.477960039</v>
      </c>
      <c r="K573">
        <f t="shared" si="74"/>
        <v>4362.5389504686391</v>
      </c>
      <c r="L573">
        <f t="shared" si="75"/>
        <v>11157.388620124424</v>
      </c>
      <c r="N573">
        <v>20000000000</v>
      </c>
      <c r="O573" s="2">
        <f t="shared" si="76"/>
        <v>0.95239291259768655</v>
      </c>
      <c r="P573" s="2">
        <f t="shared" si="77"/>
        <v>1.0387127943394204E-3</v>
      </c>
      <c r="Q573" s="2">
        <f t="shared" si="78"/>
        <v>1.0906347376171597E-3</v>
      </c>
    </row>
    <row r="574" spans="5:17" x14ac:dyDescent="0.15">
      <c r="E574" s="1">
        <v>43861</v>
      </c>
      <c r="F574">
        <f t="shared" si="72"/>
        <v>19071929261.43169</v>
      </c>
      <c r="G574">
        <f t="shared" si="73"/>
        <v>20785413.275408532</v>
      </c>
      <c r="H574">
        <v>4000000</v>
      </c>
      <c r="I574">
        <v>0.39099999999999902</v>
      </c>
      <c r="J574">
        <f t="shared" si="71"/>
        <v>24071009.477960039</v>
      </c>
      <c r="K574">
        <f t="shared" si="74"/>
        <v>4359.3729801508744</v>
      </c>
      <c r="L574">
        <f t="shared" si="75"/>
        <v>11149.291509337303</v>
      </c>
      <c r="N574">
        <v>20000000000</v>
      </c>
      <c r="O574" s="2">
        <f t="shared" si="76"/>
        <v>0.95359646307158452</v>
      </c>
      <c r="P574" s="2">
        <f t="shared" si="77"/>
        <v>1.0392706637704266E-3</v>
      </c>
      <c r="Q574" s="2">
        <f t="shared" si="78"/>
        <v>1.0898432450377185E-3</v>
      </c>
    </row>
    <row r="575" spans="5:17" x14ac:dyDescent="0.15">
      <c r="E575" s="1">
        <v>43862</v>
      </c>
      <c r="F575">
        <f t="shared" si="72"/>
        <v>19096000270.909649</v>
      </c>
      <c r="G575">
        <f t="shared" si="73"/>
        <v>20796562.56691787</v>
      </c>
      <c r="H575">
        <v>4000000</v>
      </c>
      <c r="I575">
        <v>0.39099999999999902</v>
      </c>
      <c r="J575">
        <f t="shared" si="71"/>
        <v>24071009.477960039</v>
      </c>
      <c r="K575">
        <f t="shared" si="74"/>
        <v>4356.2132953252658</v>
      </c>
      <c r="L575">
        <f t="shared" si="75"/>
        <v>11141.21047397769</v>
      </c>
      <c r="N575">
        <v>20000000000</v>
      </c>
      <c r="O575" s="2">
        <f t="shared" si="76"/>
        <v>0.9548000135454825</v>
      </c>
      <c r="P575" s="2">
        <f t="shared" si="77"/>
        <v>1.0398281283458936E-3</v>
      </c>
      <c r="Q575" s="2">
        <f t="shared" si="78"/>
        <v>1.0890533238313163E-3</v>
      </c>
    </row>
    <row r="576" spans="5:17" x14ac:dyDescent="0.15">
      <c r="E576" s="1">
        <v>43863</v>
      </c>
      <c r="F576">
        <f t="shared" si="72"/>
        <v>19120071280.387608</v>
      </c>
      <c r="G576">
        <f t="shared" si="73"/>
        <v>20807703.777391847</v>
      </c>
      <c r="H576">
        <v>4000000</v>
      </c>
      <c r="I576">
        <v>0.39099999999999902</v>
      </c>
      <c r="J576">
        <f t="shared" si="71"/>
        <v>24071009.477960039</v>
      </c>
      <c r="K576">
        <f t="shared" si="74"/>
        <v>4353.0598756156996</v>
      </c>
      <c r="L576">
        <f t="shared" si="75"/>
        <v>11133.145461932763</v>
      </c>
      <c r="N576">
        <v>20000000000</v>
      </c>
      <c r="O576" s="2">
        <f t="shared" si="76"/>
        <v>0.95600356401938036</v>
      </c>
      <c r="P576" s="2">
        <f t="shared" si="77"/>
        <v>1.0403851888695923E-3</v>
      </c>
      <c r="Q576" s="2">
        <f t="shared" si="78"/>
        <v>1.088264968903925E-3</v>
      </c>
    </row>
    <row r="577" spans="5:17" x14ac:dyDescent="0.15">
      <c r="E577" s="1">
        <v>43864</v>
      </c>
      <c r="F577">
        <f t="shared" si="72"/>
        <v>19144142289.865566</v>
      </c>
      <c r="G577">
        <f t="shared" si="73"/>
        <v>20818836.922853779</v>
      </c>
      <c r="H577">
        <v>4000000</v>
      </c>
      <c r="I577">
        <v>0.39099999999999902</v>
      </c>
      <c r="J577">
        <f t="shared" si="71"/>
        <v>24071009.477960039</v>
      </c>
      <c r="K577">
        <f t="shared" si="74"/>
        <v>4349.9127007376565</v>
      </c>
      <c r="L577">
        <f t="shared" si="75"/>
        <v>11125.096421323957</v>
      </c>
      <c r="N577">
        <v>20000000000</v>
      </c>
      <c r="O577" s="2">
        <f t="shared" si="76"/>
        <v>0.95720711449327833</v>
      </c>
      <c r="P577" s="2">
        <f t="shared" si="77"/>
        <v>1.040941846142689E-3</v>
      </c>
      <c r="Q577" s="2">
        <f t="shared" si="78"/>
        <v>1.0874781751844143E-3</v>
      </c>
    </row>
    <row r="578" spans="5:17" x14ac:dyDescent="0.15">
      <c r="E578" s="1">
        <v>43865</v>
      </c>
      <c r="F578">
        <f t="shared" si="72"/>
        <v>19168213299.343525</v>
      </c>
      <c r="G578">
        <f t="shared" si="73"/>
        <v>20829962.019275103</v>
      </c>
      <c r="H578">
        <v>4000000</v>
      </c>
      <c r="I578">
        <v>0.39099999999999902</v>
      </c>
      <c r="J578">
        <f t="shared" si="71"/>
        <v>24071009.477960039</v>
      </c>
      <c r="K578">
        <f t="shared" si="74"/>
        <v>4346.7717504976818</v>
      </c>
      <c r="L578">
        <f t="shared" si="75"/>
        <v>11117.063300505608</v>
      </c>
      <c r="N578">
        <v>20000000000</v>
      </c>
      <c r="O578" s="2">
        <f t="shared" si="76"/>
        <v>0.9584106649671762</v>
      </c>
      <c r="P578" s="2">
        <f t="shared" si="77"/>
        <v>1.0414981009637552E-3</v>
      </c>
      <c r="Q578" s="2">
        <f t="shared" si="78"/>
        <v>1.0866929376244206E-3</v>
      </c>
    </row>
    <row r="579" spans="5:17" x14ac:dyDescent="0.15">
      <c r="E579" s="1">
        <v>43866</v>
      </c>
      <c r="F579">
        <f t="shared" si="72"/>
        <v>19192284308.821484</v>
      </c>
      <c r="G579">
        <f t="shared" si="73"/>
        <v>20841079.082575608</v>
      </c>
      <c r="H579">
        <v>4000000</v>
      </c>
      <c r="I579">
        <v>0.39099999999999902</v>
      </c>
      <c r="J579">
        <f t="shared" si="71"/>
        <v>24071009.477960039</v>
      </c>
      <c r="K579">
        <f t="shared" si="74"/>
        <v>4343.637004792864</v>
      </c>
      <c r="L579">
        <f t="shared" si="75"/>
        <v>11109.046048063619</v>
      </c>
      <c r="N579">
        <v>20000000000</v>
      </c>
      <c r="O579" s="2">
        <f t="shared" si="76"/>
        <v>0.95961421544107417</v>
      </c>
      <c r="P579" s="2">
        <f t="shared" si="77"/>
        <v>1.0420539541287804E-3</v>
      </c>
      <c r="Q579" s="2">
        <f t="shared" si="78"/>
        <v>1.085909251198216E-3</v>
      </c>
    </row>
    <row r="580" spans="5:17" x14ac:dyDescent="0.15">
      <c r="E580" s="1">
        <v>43867</v>
      </c>
      <c r="F580">
        <f t="shared" si="72"/>
        <v>19216355318.299442</v>
      </c>
      <c r="G580">
        <f t="shared" si="73"/>
        <v>20852188.128623672</v>
      </c>
      <c r="H580">
        <v>4000000</v>
      </c>
      <c r="I580">
        <v>0.39099999999999902</v>
      </c>
      <c r="J580">
        <f t="shared" si="71"/>
        <v>24071009.477960039</v>
      </c>
      <c r="K580">
        <f t="shared" si="74"/>
        <v>4340.5084436103134</v>
      </c>
      <c r="L580">
        <f t="shared" si="75"/>
        <v>11101.044612814128</v>
      </c>
      <c r="N580">
        <v>20000000000</v>
      </c>
      <c r="O580" s="2">
        <f t="shared" si="76"/>
        <v>0.96081776591497214</v>
      </c>
      <c r="P580" s="2">
        <f t="shared" si="77"/>
        <v>1.0426094064311835E-3</v>
      </c>
      <c r="Q580" s="2">
        <f t="shared" si="78"/>
        <v>1.0851271109025785E-3</v>
      </c>
    </row>
    <row r="581" spans="5:17" x14ac:dyDescent="0.15">
      <c r="E581" s="1">
        <v>43868</v>
      </c>
      <c r="F581">
        <f t="shared" si="72"/>
        <v>19240426327.777401</v>
      </c>
      <c r="G581">
        <f t="shared" si="73"/>
        <v>20863289.173236486</v>
      </c>
      <c r="H581">
        <v>4000000</v>
      </c>
      <c r="I581">
        <v>0.39099999999999902</v>
      </c>
      <c r="J581">
        <f t="shared" si="71"/>
        <v>24071009.477960039</v>
      </c>
      <c r="K581">
        <f t="shared" si="74"/>
        <v>4337.3860470266518</v>
      </c>
      <c r="L581">
        <f t="shared" si="75"/>
        <v>11093.058943802207</v>
      </c>
      <c r="N581">
        <v>20000000000</v>
      </c>
      <c r="O581" s="2">
        <f t="shared" si="76"/>
        <v>0.96202131638887001</v>
      </c>
      <c r="P581" s="2">
        <f t="shared" si="77"/>
        <v>1.0431644586618243E-3</v>
      </c>
      <c r="Q581" s="2">
        <f t="shared" si="78"/>
        <v>1.084346511756663E-3</v>
      </c>
    </row>
    <row r="582" spans="5:17" x14ac:dyDescent="0.15">
      <c r="E582" s="1">
        <v>43869</v>
      </c>
      <c r="F582">
        <f t="shared" si="72"/>
        <v>19264497337.25536</v>
      </c>
      <c r="G582">
        <f t="shared" si="73"/>
        <v>20874382.232180286</v>
      </c>
      <c r="H582">
        <v>4000000</v>
      </c>
      <c r="I582">
        <v>0.39099999999999902</v>
      </c>
      <c r="J582">
        <f t="shared" si="71"/>
        <v>24071009.477960039</v>
      </c>
      <c r="K582">
        <f t="shared" si="74"/>
        <v>4334.2697952074959</v>
      </c>
      <c r="L582">
        <f t="shared" si="75"/>
        <v>11085.088990300528</v>
      </c>
      <c r="N582">
        <v>20000000000</v>
      </c>
      <c r="O582" s="2">
        <f t="shared" si="76"/>
        <v>0.96322486686276798</v>
      </c>
      <c r="P582" s="2">
        <f t="shared" si="77"/>
        <v>1.0437191116090144E-3</v>
      </c>
      <c r="Q582" s="2">
        <f t="shared" si="78"/>
        <v>1.083567448801874E-3</v>
      </c>
    </row>
    <row r="583" spans="5:17" x14ac:dyDescent="0.15">
      <c r="E583" s="1">
        <v>43870</v>
      </c>
      <c r="F583">
        <f t="shared" si="72"/>
        <v>19288568346.733318</v>
      </c>
      <c r="G583">
        <f t="shared" si="73"/>
        <v>20885467.321170587</v>
      </c>
      <c r="H583">
        <v>4000000</v>
      </c>
      <c r="I583">
        <v>0.39099999999999902</v>
      </c>
      <c r="J583">
        <f t="shared" ref="J583:J646" si="79">H583/0.51*1.2/I583</f>
        <v>24071009.477960039</v>
      </c>
      <c r="K583">
        <f t="shared" si="74"/>
        <v>4331.1596684069536</v>
      </c>
      <c r="L583">
        <f t="shared" si="75"/>
        <v>11077.134701808094</v>
      </c>
      <c r="N583">
        <v>20000000000</v>
      </c>
      <c r="O583" s="2">
        <f t="shared" si="76"/>
        <v>0.96442841733666596</v>
      </c>
      <c r="P583" s="2">
        <f t="shared" si="77"/>
        <v>1.0442733660585293E-3</v>
      </c>
      <c r="Q583" s="2">
        <f t="shared" si="78"/>
        <v>1.0827899171017385E-3</v>
      </c>
    </row>
    <row r="584" spans="5:17" x14ac:dyDescent="0.15">
      <c r="E584" s="1">
        <v>43871</v>
      </c>
      <c r="F584">
        <f t="shared" si="72"/>
        <v>19312639356.211277</v>
      </c>
      <c r="G584">
        <f t="shared" si="73"/>
        <v>20896544.455872394</v>
      </c>
      <c r="H584">
        <v>4000000</v>
      </c>
      <c r="I584">
        <v>0.39099999999999902</v>
      </c>
      <c r="J584">
        <f t="shared" si="79"/>
        <v>24071009.477960039</v>
      </c>
      <c r="K584">
        <f t="shared" si="74"/>
        <v>4328.0556469671155</v>
      </c>
      <c r="L584">
        <f t="shared" si="75"/>
        <v>11069.196028048917</v>
      </c>
      <c r="N584">
        <v>20000000000</v>
      </c>
      <c r="O584" s="2">
        <f t="shared" si="76"/>
        <v>0.96563196781056382</v>
      </c>
      <c r="P584" s="2">
        <f t="shared" si="77"/>
        <v>1.0448272227936196E-3</v>
      </c>
      <c r="Q584" s="2">
        <f t="shared" si="78"/>
        <v>1.0820139117417788E-3</v>
      </c>
    </row>
    <row r="585" spans="5:17" x14ac:dyDescent="0.15">
      <c r="E585" s="1">
        <v>43872</v>
      </c>
      <c r="F585">
        <f t="shared" si="72"/>
        <v>19336710365.689236</v>
      </c>
      <c r="G585">
        <f t="shared" si="73"/>
        <v>20907613.651900444</v>
      </c>
      <c r="H585">
        <v>4000000</v>
      </c>
      <c r="I585">
        <v>0.39099999999999902</v>
      </c>
      <c r="J585">
        <f t="shared" si="79"/>
        <v>24071009.477960039</v>
      </c>
      <c r="K585">
        <f t="shared" si="74"/>
        <v>4324.9577113175565</v>
      </c>
      <c r="L585">
        <f t="shared" si="75"/>
        <v>11061.272918970761</v>
      </c>
      <c r="N585">
        <v>20000000000</v>
      </c>
      <c r="O585" s="2">
        <f t="shared" si="76"/>
        <v>0.96683551828446179</v>
      </c>
      <c r="P585" s="2">
        <f t="shared" si="77"/>
        <v>1.0453806825950222E-3</v>
      </c>
      <c r="Q585" s="2">
        <f t="shared" si="78"/>
        <v>1.081239427829389E-3</v>
      </c>
    </row>
    <row r="586" spans="5:17" x14ac:dyDescent="0.15">
      <c r="E586" s="1">
        <v>43873</v>
      </c>
      <c r="F586">
        <f t="shared" si="72"/>
        <v>19360781375.167194</v>
      </c>
      <c r="G586">
        <f t="shared" si="73"/>
        <v>20918674.924819414</v>
      </c>
      <c r="H586">
        <v>4000000</v>
      </c>
      <c r="I586">
        <v>0.39099999999999902</v>
      </c>
      <c r="J586">
        <f t="shared" si="79"/>
        <v>24071009.477960039</v>
      </c>
      <c r="K586">
        <f t="shared" si="74"/>
        <v>4321.8658419748344</v>
      </c>
      <c r="L586">
        <f t="shared" si="75"/>
        <v>11053.365324743851</v>
      </c>
      <c r="N586">
        <v>20000000000</v>
      </c>
      <c r="O586" s="2">
        <f t="shared" si="76"/>
        <v>0.96803906875835977</v>
      </c>
      <c r="P586" s="2">
        <f t="shared" si="77"/>
        <v>1.0459337462409707E-3</v>
      </c>
      <c r="Q586" s="2">
        <f t="shared" si="78"/>
        <v>1.0804664604937085E-3</v>
      </c>
    </row>
    <row r="587" spans="5:17" x14ac:dyDescent="0.15">
      <c r="E587" s="1">
        <v>43874</v>
      </c>
      <c r="F587">
        <f t="shared" si="72"/>
        <v>19384852384.645153</v>
      </c>
      <c r="G587">
        <f t="shared" si="73"/>
        <v>20929728.290144157</v>
      </c>
      <c r="H587">
        <v>4000000</v>
      </c>
      <c r="I587">
        <v>0.39099999999999902</v>
      </c>
      <c r="J587">
        <f t="shared" si="79"/>
        <v>24071009.477960039</v>
      </c>
      <c r="K587">
        <f t="shared" si="74"/>
        <v>4318.7800195420023</v>
      </c>
      <c r="L587">
        <f t="shared" si="75"/>
        <v>11045.473195759625</v>
      </c>
      <c r="N587">
        <v>20000000000</v>
      </c>
      <c r="O587" s="2">
        <f t="shared" si="76"/>
        <v>0.96924261923225763</v>
      </c>
      <c r="P587" s="2">
        <f t="shared" si="77"/>
        <v>1.0464864145072078E-3</v>
      </c>
      <c r="Q587" s="2">
        <f t="shared" si="78"/>
        <v>1.0796950048855005E-3</v>
      </c>
    </row>
    <row r="588" spans="5:17" x14ac:dyDescent="0.15">
      <c r="E588" s="1">
        <v>43875</v>
      </c>
      <c r="F588">
        <f t="shared" si="72"/>
        <v>19408923394.123112</v>
      </c>
      <c r="G588">
        <f t="shared" si="73"/>
        <v>20940773.763339918</v>
      </c>
      <c r="H588">
        <v>4000000</v>
      </c>
      <c r="I588">
        <v>0.39099999999999902</v>
      </c>
      <c r="J588">
        <f t="shared" si="79"/>
        <v>24071009.477960039</v>
      </c>
      <c r="K588">
        <f t="shared" si="74"/>
        <v>4315.7002247081136</v>
      </c>
      <c r="L588">
        <f t="shared" si="75"/>
        <v>11037.596482629475</v>
      </c>
      <c r="N588">
        <v>20000000000</v>
      </c>
      <c r="O588" s="2">
        <f t="shared" si="76"/>
        <v>0.9704461697061556</v>
      </c>
      <c r="P588" s="2">
        <f t="shared" si="77"/>
        <v>1.047038688166996E-3</v>
      </c>
      <c r="Q588" s="2">
        <f t="shared" si="78"/>
        <v>1.0789250561770284E-3</v>
      </c>
    </row>
    <row r="589" spans="5:17" x14ac:dyDescent="0.15">
      <c r="E589" s="1">
        <v>43876</v>
      </c>
      <c r="F589">
        <f t="shared" si="72"/>
        <v>19432994403.60107</v>
      </c>
      <c r="G589">
        <f t="shared" si="73"/>
        <v>20951811.359822549</v>
      </c>
      <c r="H589">
        <v>4000000</v>
      </c>
      <c r="I589">
        <v>0.39099999999999902</v>
      </c>
      <c r="J589">
        <f t="shared" si="79"/>
        <v>24071009.477960039</v>
      </c>
      <c r="K589">
        <f t="shared" si="74"/>
        <v>4312.6264382477329</v>
      </c>
      <c r="L589">
        <f t="shared" si="75"/>
        <v>11029.735136183488</v>
      </c>
      <c r="N589">
        <v>20000000000</v>
      </c>
      <c r="O589" s="2">
        <f t="shared" si="76"/>
        <v>0.97164972018005347</v>
      </c>
      <c r="P589" s="2">
        <f t="shared" si="77"/>
        <v>1.0475905679911274E-3</v>
      </c>
      <c r="Q589" s="2">
        <f t="shared" si="78"/>
        <v>1.0781566095619331E-3</v>
      </c>
    </row>
    <row r="590" spans="5:17" x14ac:dyDescent="0.15">
      <c r="E590" s="1">
        <v>43877</v>
      </c>
      <c r="F590">
        <f t="shared" si="72"/>
        <v>19457065413.079029</v>
      </c>
      <c r="G590">
        <f t="shared" si="73"/>
        <v>20962841.094958734</v>
      </c>
      <c r="H590">
        <v>4000000</v>
      </c>
      <c r="I590">
        <v>0.39099999999999902</v>
      </c>
      <c r="J590">
        <f t="shared" si="79"/>
        <v>24071009.477960039</v>
      </c>
      <c r="K590">
        <f t="shared" si="74"/>
        <v>4309.5586410204542</v>
      </c>
      <c r="L590">
        <f t="shared" si="75"/>
        <v>11021.88910746922</v>
      </c>
      <c r="N590">
        <v>20000000000</v>
      </c>
      <c r="O590" s="2">
        <f t="shared" si="76"/>
        <v>0.97285327065395144</v>
      </c>
      <c r="P590" s="2">
        <f t="shared" si="77"/>
        <v>1.0481420547479366E-3</v>
      </c>
      <c r="Q590" s="2">
        <f t="shared" si="78"/>
        <v>1.0773896602551134E-3</v>
      </c>
    </row>
    <row r="591" spans="5:17" x14ac:dyDescent="0.15">
      <c r="E591" s="1">
        <v>43878</v>
      </c>
      <c r="F591">
        <f t="shared" si="72"/>
        <v>19481136422.556988</v>
      </c>
      <c r="G591">
        <f t="shared" si="73"/>
        <v>20973862.984066203</v>
      </c>
      <c r="H591">
        <v>4000000</v>
      </c>
      <c r="I591">
        <v>0.39099999999999902</v>
      </c>
      <c r="J591">
        <f t="shared" si="79"/>
        <v>24071009.477960039</v>
      </c>
      <c r="K591">
        <f t="shared" si="74"/>
        <v>4306.4968139704224</v>
      </c>
      <c r="L591">
        <f t="shared" si="75"/>
        <v>11014.058347750468</v>
      </c>
      <c r="N591">
        <v>20000000000</v>
      </c>
      <c r="O591" s="2">
        <f t="shared" si="76"/>
        <v>0.97405682112784941</v>
      </c>
      <c r="P591" s="2">
        <f t="shared" si="77"/>
        <v>1.0486931492033101E-3</v>
      </c>
      <c r="Q591" s="2">
        <f t="shared" si="78"/>
        <v>1.0766242034926056E-3</v>
      </c>
    </row>
    <row r="592" spans="5:17" x14ac:dyDescent="0.15">
      <c r="E592" s="1">
        <v>43879</v>
      </c>
      <c r="F592">
        <f t="shared" si="72"/>
        <v>19505207432.034946</v>
      </c>
      <c r="G592">
        <f t="shared" si="73"/>
        <v>20984877.042413954</v>
      </c>
      <c r="H592">
        <v>4000000</v>
      </c>
      <c r="I592">
        <v>0.39099999999999902</v>
      </c>
      <c r="J592">
        <f t="shared" si="79"/>
        <v>24071009.477960039</v>
      </c>
      <c r="K592">
        <f t="shared" si="74"/>
        <v>4303.440938125852</v>
      </c>
      <c r="L592">
        <f t="shared" si="75"/>
        <v>11006.242808506044</v>
      </c>
      <c r="N592">
        <v>20000000000</v>
      </c>
      <c r="O592" s="2">
        <f t="shared" si="76"/>
        <v>0.97526037160174728</v>
      </c>
      <c r="P592" s="2">
        <f t="shared" si="77"/>
        <v>1.0492438521206976E-3</v>
      </c>
      <c r="Q592" s="2">
        <f t="shared" si="78"/>
        <v>1.0758602345314631E-3</v>
      </c>
    </row>
    <row r="593" spans="5:17" x14ac:dyDescent="0.15">
      <c r="E593" s="1">
        <v>43880</v>
      </c>
      <c r="F593">
        <f t="shared" si="72"/>
        <v>19529278441.512905</v>
      </c>
      <c r="G593">
        <f t="shared" si="73"/>
        <v>20995883.28522246</v>
      </c>
      <c r="H593">
        <v>4000000</v>
      </c>
      <c r="I593">
        <v>0.39099999999999902</v>
      </c>
      <c r="J593">
        <f t="shared" si="79"/>
        <v>24071009.477960039</v>
      </c>
      <c r="K593">
        <f t="shared" si="74"/>
        <v>4300.390994598557</v>
      </c>
      <c r="L593">
        <f t="shared" si="75"/>
        <v>10998.442441428562</v>
      </c>
      <c r="N593">
        <v>20000000000</v>
      </c>
      <c r="O593" s="2">
        <f t="shared" si="76"/>
        <v>0.97646392207564525</v>
      </c>
      <c r="P593" s="2">
        <f t="shared" si="77"/>
        <v>1.0497941642611229E-3</v>
      </c>
      <c r="Q593" s="2">
        <f t="shared" si="78"/>
        <v>1.0750977486496391E-3</v>
      </c>
    </row>
    <row r="594" spans="5:17" x14ac:dyDescent="0.15">
      <c r="E594" s="1">
        <v>43881</v>
      </c>
      <c r="F594">
        <f t="shared" si="72"/>
        <v>19553349450.990864</v>
      </c>
      <c r="G594">
        <f t="shared" si="73"/>
        <v>21006881.72766389</v>
      </c>
      <c r="H594">
        <v>4000000</v>
      </c>
      <c r="I594">
        <v>0.39099999999999902</v>
      </c>
      <c r="J594">
        <f t="shared" si="79"/>
        <v>24071009.477960039</v>
      </c>
      <c r="K594">
        <f t="shared" si="74"/>
        <v>4297.3469645834757</v>
      </c>
      <c r="L594">
        <f t="shared" si="75"/>
        <v>10990.65719842324</v>
      </c>
      <c r="N594">
        <v>20000000000</v>
      </c>
      <c r="O594" s="2">
        <f t="shared" si="76"/>
        <v>0.97766747254954323</v>
      </c>
      <c r="P594" s="2">
        <f t="shared" si="77"/>
        <v>1.0503440863831946E-3</v>
      </c>
      <c r="Q594" s="2">
        <f t="shared" si="78"/>
        <v>1.0743367411458688E-3</v>
      </c>
    </row>
    <row r="595" spans="5:17" x14ac:dyDescent="0.15">
      <c r="E595" s="1">
        <v>43882</v>
      </c>
      <c r="F595">
        <f t="shared" si="72"/>
        <v>19577420460.468822</v>
      </c>
      <c r="G595">
        <f t="shared" si="73"/>
        <v>21017872.384862311</v>
      </c>
      <c r="H595">
        <v>4000000</v>
      </c>
      <c r="I595">
        <v>0.39099999999999902</v>
      </c>
      <c r="J595">
        <f t="shared" si="79"/>
        <v>24071009.477960039</v>
      </c>
      <c r="K595">
        <f t="shared" si="74"/>
        <v>4294.3088293582059</v>
      </c>
      <c r="L595">
        <f t="shared" si="75"/>
        <v>10982.887031606693</v>
      </c>
      <c r="N595">
        <v>20000000000</v>
      </c>
      <c r="O595" s="2">
        <f t="shared" si="76"/>
        <v>0.97887102302344109</v>
      </c>
      <c r="P595" s="2">
        <f t="shared" si="77"/>
        <v>1.0508936192431156E-3</v>
      </c>
      <c r="Q595" s="2">
        <f t="shared" si="78"/>
        <v>1.0735772073395514E-3</v>
      </c>
    </row>
    <row r="596" spans="5:17" x14ac:dyDescent="0.15">
      <c r="E596" s="1">
        <v>43883</v>
      </c>
      <c r="F596">
        <f t="shared" si="72"/>
        <v>19601491469.946781</v>
      </c>
      <c r="G596">
        <f t="shared" si="73"/>
        <v>21028855.271893919</v>
      </c>
      <c r="H596">
        <v>4000000</v>
      </c>
      <c r="I596">
        <v>0.39099999999999902</v>
      </c>
      <c r="J596">
        <f t="shared" si="79"/>
        <v>24071009.477960039</v>
      </c>
      <c r="K596">
        <f t="shared" si="74"/>
        <v>4291.2765702825391</v>
      </c>
      <c r="L596">
        <f t="shared" si="75"/>
        <v>10975.131893305754</v>
      </c>
      <c r="N596">
        <v>20000000000</v>
      </c>
      <c r="O596" s="2">
        <f t="shared" si="76"/>
        <v>0.98007457349733906</v>
      </c>
      <c r="P596" s="2">
        <f t="shared" si="77"/>
        <v>1.051442763594696E-3</v>
      </c>
      <c r="Q596" s="2">
        <f t="shared" si="78"/>
        <v>1.0728191425706348E-3</v>
      </c>
    </row>
    <row r="597" spans="5:17" x14ac:dyDescent="0.15">
      <c r="E597" s="1">
        <v>43884</v>
      </c>
      <c r="F597">
        <f t="shared" si="72"/>
        <v>19625562479.42474</v>
      </c>
      <c r="G597">
        <f t="shared" si="73"/>
        <v>21039830.403787225</v>
      </c>
      <c r="H597">
        <v>4000000</v>
      </c>
      <c r="I597">
        <v>0.39099999999999902</v>
      </c>
      <c r="J597">
        <f t="shared" si="79"/>
        <v>24071009.477960039</v>
      </c>
      <c r="K597">
        <f t="shared" si="74"/>
        <v>4288.2501687980039</v>
      </c>
      <c r="L597">
        <f t="shared" si="75"/>
        <v>10967.391736056303</v>
      </c>
      <c r="N597">
        <v>20000000000</v>
      </c>
      <c r="O597" s="2">
        <f t="shared" si="76"/>
        <v>0.98127812397123704</v>
      </c>
      <c r="P597" s="2">
        <f t="shared" si="77"/>
        <v>1.0519915201893614E-3</v>
      </c>
      <c r="Q597" s="2">
        <f t="shared" si="78"/>
        <v>1.0720625421995009E-3</v>
      </c>
    </row>
    <row r="598" spans="5:17" x14ac:dyDescent="0.15">
      <c r="E598" s="1">
        <v>43885</v>
      </c>
      <c r="F598">
        <f t="shared" si="72"/>
        <v>19649633488.902699</v>
      </c>
      <c r="G598">
        <f t="shared" si="73"/>
        <v>21050797.795523282</v>
      </c>
      <c r="H598">
        <v>4000000</v>
      </c>
      <c r="I598">
        <v>0.39099999999999902</v>
      </c>
      <c r="J598">
        <f t="shared" si="79"/>
        <v>24071009.477960039</v>
      </c>
      <c r="K598">
        <f t="shared" si="74"/>
        <v>4285.2296064273978</v>
      </c>
      <c r="L598">
        <f t="shared" si="75"/>
        <v>10959.666512602069</v>
      </c>
      <c r="N598">
        <v>20000000000</v>
      </c>
      <c r="O598" s="2">
        <f t="shared" si="76"/>
        <v>0.9824816744451349</v>
      </c>
      <c r="P598" s="2">
        <f t="shared" si="77"/>
        <v>1.0525398897761641E-3</v>
      </c>
      <c r="Q598" s="2">
        <f t="shared" si="78"/>
        <v>1.0713074016068494E-3</v>
      </c>
    </row>
    <row r="599" spans="5:17" x14ac:dyDescent="0.15">
      <c r="E599" s="1">
        <v>43886</v>
      </c>
      <c r="F599">
        <f t="shared" si="72"/>
        <v>19673704498.380657</v>
      </c>
      <c r="G599">
        <f t="shared" si="73"/>
        <v>21061757.462035883</v>
      </c>
      <c r="H599">
        <v>4000000</v>
      </c>
      <c r="I599">
        <v>0.39099999999999902</v>
      </c>
      <c r="J599">
        <f t="shared" si="79"/>
        <v>24071009.477960039</v>
      </c>
      <c r="K599">
        <f t="shared" si="74"/>
        <v>4282.2148647743443</v>
      </c>
      <c r="L599">
        <f t="shared" si="75"/>
        <v>10951.956175893491</v>
      </c>
      <c r="N599">
        <v>20000000000</v>
      </c>
      <c r="O599" s="2">
        <f t="shared" si="76"/>
        <v>0.98368522491903287</v>
      </c>
      <c r="P599" s="2">
        <f t="shared" si="77"/>
        <v>1.0530878731017941E-3</v>
      </c>
      <c r="Q599" s="2">
        <f t="shared" si="78"/>
        <v>1.0705537161935861E-3</v>
      </c>
    </row>
    <row r="600" spans="5:17" x14ac:dyDescent="0.15">
      <c r="E600" s="1">
        <v>43887</v>
      </c>
      <c r="F600">
        <f t="shared" si="72"/>
        <v>19697775507.858616</v>
      </c>
      <c r="G600">
        <f t="shared" si="73"/>
        <v>21072709.418211777</v>
      </c>
      <c r="H600">
        <v>4000000</v>
      </c>
      <c r="I600">
        <v>0.39099999999999902</v>
      </c>
      <c r="J600">
        <f t="shared" si="79"/>
        <v>24071009.477960039</v>
      </c>
      <c r="K600">
        <f t="shared" si="74"/>
        <v>4279.2059255228323</v>
      </c>
      <c r="L600">
        <f t="shared" si="75"/>
        <v>10944.260679086556</v>
      </c>
      <c r="N600">
        <v>20000000000</v>
      </c>
      <c r="O600" s="2">
        <f t="shared" si="76"/>
        <v>0.98488877539293085</v>
      </c>
      <c r="P600" s="2">
        <f t="shared" si="77"/>
        <v>1.0536354709105888E-3</v>
      </c>
      <c r="Q600" s="2">
        <f t="shared" si="78"/>
        <v>1.0698014813807081E-3</v>
      </c>
    </row>
    <row r="601" spans="5:17" x14ac:dyDescent="0.15">
      <c r="E601" s="1">
        <v>43888</v>
      </c>
      <c r="F601">
        <f t="shared" si="72"/>
        <v>19721846517.336575</v>
      </c>
      <c r="G601">
        <f t="shared" si="73"/>
        <v>21083653.678890862</v>
      </c>
      <c r="H601">
        <v>4000000</v>
      </c>
      <c r="I601">
        <v>0.39099999999999902</v>
      </c>
      <c r="J601">
        <f t="shared" si="79"/>
        <v>24071009.477960039</v>
      </c>
      <c r="K601">
        <f t="shared" si="74"/>
        <v>4276.2027704367711</v>
      </c>
      <c r="L601">
        <f t="shared" si="75"/>
        <v>10936.579975541641</v>
      </c>
      <c r="N601">
        <v>20000000000</v>
      </c>
      <c r="O601" s="2">
        <f t="shared" si="76"/>
        <v>0.98609232586682871</v>
      </c>
      <c r="P601" s="2">
        <f t="shared" si="77"/>
        <v>1.054182683944543E-3</v>
      </c>
      <c r="Q601" s="2">
        <f t="shared" si="78"/>
        <v>1.0690506926091929E-3</v>
      </c>
    </row>
    <row r="602" spans="5:17" x14ac:dyDescent="0.15">
      <c r="E602" s="1">
        <v>43889</v>
      </c>
      <c r="F602">
        <f t="shared" si="72"/>
        <v>19745917526.814533</v>
      </c>
      <c r="G602">
        <f t="shared" si="73"/>
        <v>21094590.258866403</v>
      </c>
      <c r="H602">
        <v>4000000</v>
      </c>
      <c r="I602">
        <v>0.39099999999999902</v>
      </c>
      <c r="J602">
        <f t="shared" si="79"/>
        <v>24071009.477960039</v>
      </c>
      <c r="K602">
        <f t="shared" si="74"/>
        <v>4273.2053813595448</v>
      </c>
      <c r="L602">
        <f t="shared" si="75"/>
        <v>10928.914018822394</v>
      </c>
      <c r="N602">
        <v>20000000000</v>
      </c>
      <c r="O602" s="2">
        <f t="shared" si="76"/>
        <v>0.98729587634072669</v>
      </c>
      <c r="P602" s="2">
        <f t="shared" si="77"/>
        <v>1.0547295129433201E-3</v>
      </c>
      <c r="Q602" s="2">
        <f t="shared" si="78"/>
        <v>1.068301345339886E-3</v>
      </c>
    </row>
    <row r="603" spans="5:17" x14ac:dyDescent="0.15">
      <c r="E603" s="1">
        <v>43890</v>
      </c>
      <c r="F603">
        <f t="shared" si="72"/>
        <v>19769988536.292492</v>
      </c>
      <c r="G603">
        <f t="shared" si="73"/>
        <v>21105519.172885224</v>
      </c>
      <c r="H603">
        <v>4000000</v>
      </c>
      <c r="I603">
        <v>0.39099999999999902</v>
      </c>
      <c r="J603">
        <f t="shared" si="79"/>
        <v>24071009.477960039</v>
      </c>
      <c r="K603">
        <f t="shared" si="74"/>
        <v>4270.2137402135659</v>
      </c>
      <c r="L603">
        <f t="shared" si="75"/>
        <v>10921.262762694569</v>
      </c>
      <c r="N603">
        <v>20000000000</v>
      </c>
      <c r="O603" s="2">
        <f t="shared" si="76"/>
        <v>0.98849942681462455</v>
      </c>
      <c r="P603" s="2">
        <f t="shared" si="77"/>
        <v>1.0552759586442612E-3</v>
      </c>
      <c r="Q603" s="2">
        <f t="shared" si="78"/>
        <v>1.0675534350533917E-3</v>
      </c>
    </row>
    <row r="604" spans="5:17" x14ac:dyDescent="0.15">
      <c r="E604" s="1">
        <v>43891</v>
      </c>
      <c r="F604">
        <f t="shared" si="72"/>
        <v>19794059545.770451</v>
      </c>
      <c r="G604">
        <f t="shared" si="73"/>
        <v>21116440.43564792</v>
      </c>
      <c r="H604">
        <v>4000000</v>
      </c>
      <c r="I604">
        <v>0.39099999999999902</v>
      </c>
      <c r="J604">
        <f t="shared" si="79"/>
        <v>24071009.477960039</v>
      </c>
      <c r="K604">
        <f t="shared" si="74"/>
        <v>4267.227828999844</v>
      </c>
      <c r="L604">
        <f t="shared" si="75"/>
        <v>10913.626161124948</v>
      </c>
      <c r="N604">
        <v>20000000000</v>
      </c>
      <c r="O604" s="2">
        <f t="shared" si="76"/>
        <v>0.98970297728852252</v>
      </c>
      <c r="P604" s="2">
        <f t="shared" si="77"/>
        <v>1.0558220217823961E-3</v>
      </c>
      <c r="Q604" s="2">
        <f t="shared" si="78"/>
        <v>1.0668069572499609E-3</v>
      </c>
    </row>
    <row r="605" spans="5:17" x14ac:dyDescent="0.15">
      <c r="E605" s="1">
        <v>43892</v>
      </c>
      <c r="F605">
        <f t="shared" si="72"/>
        <v>19818130555.248409</v>
      </c>
      <c r="G605">
        <f t="shared" si="73"/>
        <v>21127354.061809044</v>
      </c>
      <c r="H605">
        <v>4000000</v>
      </c>
      <c r="I605">
        <v>0.39099999999999902</v>
      </c>
      <c r="J605">
        <f t="shared" si="79"/>
        <v>24071009.477960039</v>
      </c>
      <c r="K605">
        <f t="shared" si="74"/>
        <v>4264.2476297975372</v>
      </c>
      <c r="L605">
        <f t="shared" si="75"/>
        <v>10906.004168280173</v>
      </c>
      <c r="N605">
        <v>20000000000</v>
      </c>
      <c r="O605" s="2">
        <f t="shared" si="76"/>
        <v>0.9909065277624205</v>
      </c>
      <c r="P605" s="2">
        <f t="shared" si="77"/>
        <v>1.0563677030904523E-3</v>
      </c>
      <c r="Q605" s="2">
        <f t="shared" si="78"/>
        <v>1.0660619074493842E-3</v>
      </c>
    </row>
    <row r="606" spans="5:17" x14ac:dyDescent="0.15">
      <c r="E606" s="1">
        <v>43893</v>
      </c>
      <c r="F606">
        <f t="shared" si="72"/>
        <v>19842201564.726368</v>
      </c>
      <c r="G606">
        <f t="shared" si="73"/>
        <v>21138260.065977324</v>
      </c>
      <c r="H606">
        <v>4000000</v>
      </c>
      <c r="I606">
        <v>0.39099999999999902</v>
      </c>
      <c r="J606">
        <f t="shared" si="79"/>
        <v>24071009.477960039</v>
      </c>
      <c r="K606">
        <f t="shared" si="74"/>
        <v>4261.2731247635284</v>
      </c>
      <c r="L606">
        <f t="shared" si="75"/>
        <v>10898.396738525675</v>
      </c>
      <c r="N606">
        <v>20000000000</v>
      </c>
      <c r="O606" s="2">
        <f t="shared" si="76"/>
        <v>0.99211007823631836</v>
      </c>
      <c r="P606" s="2">
        <f t="shared" si="77"/>
        <v>1.0569130032988662E-3</v>
      </c>
      <c r="Q606" s="2">
        <f t="shared" si="78"/>
        <v>1.065318281190882E-3</v>
      </c>
    </row>
    <row r="607" spans="5:17" x14ac:dyDescent="0.15">
      <c r="E607" s="1">
        <v>43894</v>
      </c>
      <c r="F607">
        <f t="shared" si="72"/>
        <v>19866272574.204327</v>
      </c>
      <c r="G607">
        <f t="shared" si="73"/>
        <v>21149158.462715849</v>
      </c>
      <c r="H607">
        <v>4000000</v>
      </c>
      <c r="I607">
        <v>0.39099999999999902</v>
      </c>
      <c r="J607">
        <f t="shared" si="79"/>
        <v>24071009.477960039</v>
      </c>
      <c r="K607">
        <f t="shared" si="74"/>
        <v>4258.3042961319888</v>
      </c>
      <c r="L607">
        <f t="shared" si="75"/>
        <v>10890.803826424552</v>
      </c>
      <c r="N607">
        <v>20000000000</v>
      </c>
      <c r="O607" s="2">
        <f t="shared" si="76"/>
        <v>0.99331362871021633</v>
      </c>
      <c r="P607" s="2">
        <f t="shared" si="77"/>
        <v>1.0574579231357926E-3</v>
      </c>
      <c r="Q607" s="2">
        <f t="shared" si="78"/>
        <v>1.0645760740329974E-3</v>
      </c>
    </row>
    <row r="608" spans="5:17" x14ac:dyDescent="0.15">
      <c r="E608" s="1">
        <v>43895</v>
      </c>
      <c r="F608">
        <f t="shared" si="72"/>
        <v>19890343583.682285</v>
      </c>
      <c r="G608">
        <f t="shared" si="73"/>
        <v>21160049.266542275</v>
      </c>
      <c r="H608">
        <v>4000000</v>
      </c>
      <c r="I608">
        <v>0.39099999999999902</v>
      </c>
      <c r="J608">
        <f t="shared" si="79"/>
        <v>24071009.477960039</v>
      </c>
      <c r="K608">
        <f t="shared" si="74"/>
        <v>4255.3411262139552</v>
      </c>
      <c r="L608">
        <f t="shared" si="75"/>
        <v>10883.225386736485</v>
      </c>
      <c r="N608">
        <v>20000000000</v>
      </c>
      <c r="O608" s="2">
        <f t="shared" si="76"/>
        <v>0.99451717918411431</v>
      </c>
      <c r="P608" s="2">
        <f t="shared" si="77"/>
        <v>1.0580024633271138E-3</v>
      </c>
      <c r="Q608" s="2">
        <f t="shared" si="78"/>
        <v>1.0638352815534888E-3</v>
      </c>
    </row>
    <row r="609" spans="5:17" x14ac:dyDescent="0.15">
      <c r="E609" s="1">
        <v>43896</v>
      </c>
      <c r="F609">
        <f t="shared" si="72"/>
        <v>19914414593.160244</v>
      </c>
      <c r="G609">
        <f t="shared" si="73"/>
        <v>21170932.49192901</v>
      </c>
      <c r="H609">
        <v>4000000</v>
      </c>
      <c r="I609">
        <v>0.39099999999999902</v>
      </c>
      <c r="J609">
        <f t="shared" si="79"/>
        <v>24071009.477960039</v>
      </c>
      <c r="K609">
        <f t="shared" si="74"/>
        <v>4252.3835973968971</v>
      </c>
      <c r="L609">
        <f t="shared" si="75"/>
        <v>10875.661374416644</v>
      </c>
      <c r="N609">
        <v>20000000000</v>
      </c>
      <c r="O609" s="2">
        <f t="shared" si="76"/>
        <v>0.99572072965801217</v>
      </c>
      <c r="P609" s="2">
        <f t="shared" si="77"/>
        <v>1.0585466245964506E-3</v>
      </c>
      <c r="Q609" s="2">
        <f t="shared" si="78"/>
        <v>1.0630958993492244E-3</v>
      </c>
    </row>
    <row r="610" spans="5:17" x14ac:dyDescent="0.15">
      <c r="E610" s="1">
        <v>43897</v>
      </c>
      <c r="F610">
        <f t="shared" si="72"/>
        <v>19938485602.638203</v>
      </c>
      <c r="G610">
        <f t="shared" si="73"/>
        <v>21181808.153303426</v>
      </c>
      <c r="H610">
        <v>4000000</v>
      </c>
      <c r="I610">
        <v>0.39099999999999902</v>
      </c>
      <c r="J610">
        <f t="shared" si="79"/>
        <v>24071009.477960039</v>
      </c>
      <c r="K610">
        <f t="shared" si="74"/>
        <v>4249.4316921443042</v>
      </c>
      <c r="L610">
        <f t="shared" si="75"/>
        <v>10868.111744614616</v>
      </c>
      <c r="N610">
        <v>20000000000</v>
      </c>
      <c r="O610" s="2">
        <f t="shared" si="76"/>
        <v>0.99692428013191015</v>
      </c>
      <c r="P610" s="2">
        <f t="shared" si="77"/>
        <v>1.0590904076651713E-3</v>
      </c>
      <c r="Q610" s="2">
        <f t="shared" si="78"/>
        <v>1.0623579230360761E-3</v>
      </c>
    </row>
    <row r="611" spans="5:17" x14ac:dyDescent="0.15">
      <c r="E611" s="1">
        <v>43898</v>
      </c>
      <c r="F611">
        <f t="shared" si="72"/>
        <v>19962556612.116161</v>
      </c>
      <c r="G611">
        <f t="shared" si="73"/>
        <v>21192676.265048042</v>
      </c>
      <c r="H611">
        <v>4000000</v>
      </c>
      <c r="I611">
        <v>0.39099999999999902</v>
      </c>
      <c r="J611">
        <f t="shared" si="79"/>
        <v>24071009.477960039</v>
      </c>
      <c r="K611">
        <f t="shared" si="74"/>
        <v>4246.4853929952578</v>
      </c>
      <c r="L611">
        <f t="shared" si="75"/>
        <v>10860.576452673322</v>
      </c>
      <c r="N611">
        <v>20000000000</v>
      </c>
      <c r="O611" s="2">
        <f t="shared" si="76"/>
        <v>0.99812783060580812</v>
      </c>
      <c r="P611" s="2">
        <f t="shared" si="77"/>
        <v>1.0596338132524022E-3</v>
      </c>
      <c r="Q611" s="2">
        <f t="shared" si="78"/>
        <v>1.0616213482488143E-3</v>
      </c>
    </row>
    <row r="612" spans="5:17" x14ac:dyDescent="0.15">
      <c r="E612" s="1">
        <v>43899</v>
      </c>
      <c r="F612">
        <f t="shared" si="72"/>
        <v>19986627621.59412</v>
      </c>
      <c r="G612">
        <f t="shared" si="73"/>
        <v>21203536.841500714</v>
      </c>
      <c r="H612">
        <v>4000000</v>
      </c>
      <c r="I612">
        <v>0.39099999999999902</v>
      </c>
      <c r="J612">
        <f t="shared" si="79"/>
        <v>24071009.477960039</v>
      </c>
      <c r="K612">
        <f t="shared" si="74"/>
        <v>4243.5446825640183</v>
      </c>
      <c r="L612">
        <f t="shared" si="75"/>
        <v>10853.055454127951</v>
      </c>
      <c r="N612">
        <v>20000000000</v>
      </c>
      <c r="O612" s="2">
        <f t="shared" si="76"/>
        <v>0.99933138107970598</v>
      </c>
      <c r="P612" s="2">
        <f t="shared" si="77"/>
        <v>1.0601768420750357E-3</v>
      </c>
      <c r="Q612" s="2">
        <f t="shared" si="78"/>
        <v>1.0608861706410046E-3</v>
      </c>
    </row>
    <row r="613" spans="5:17" x14ac:dyDescent="0.15">
      <c r="E613" s="1">
        <v>43900</v>
      </c>
      <c r="F613">
        <f t="shared" si="72"/>
        <v>20010698631.072079</v>
      </c>
      <c r="G613">
        <f t="shared" si="73"/>
        <v>21214389.896954842</v>
      </c>
      <c r="H613">
        <v>4000000</v>
      </c>
      <c r="I613">
        <v>0.39099999999999902</v>
      </c>
      <c r="J613">
        <f t="shared" si="79"/>
        <v>24071009.477960039</v>
      </c>
      <c r="K613">
        <f t="shared" si="74"/>
        <v>4240.6095435396155</v>
      </c>
      <c r="L613">
        <f t="shared" si="75"/>
        <v>10845.548704704926</v>
      </c>
      <c r="N613">
        <v>20000000000</v>
      </c>
      <c r="O613" s="2">
        <f t="shared" si="76"/>
        <v>1.0005349315536038</v>
      </c>
      <c r="P613" s="2">
        <f t="shared" si="77"/>
        <v>1.0607194948477421E-3</v>
      </c>
      <c r="Q613" s="2">
        <f t="shared" si="78"/>
        <v>1.0601523858849039E-3</v>
      </c>
    </row>
    <row r="614" spans="5:17" x14ac:dyDescent="0.15">
      <c r="E614" s="1">
        <v>43901</v>
      </c>
      <c r="F614">
        <f t="shared" si="72"/>
        <v>20034769640.550037</v>
      </c>
      <c r="G614">
        <f t="shared" si="73"/>
        <v>21225235.445659548</v>
      </c>
      <c r="H614">
        <v>4000000</v>
      </c>
      <c r="I614">
        <v>0.39099999999999902</v>
      </c>
      <c r="J614">
        <f t="shared" si="79"/>
        <v>24071009.477960039</v>
      </c>
      <c r="K614">
        <f t="shared" si="74"/>
        <v>4237.6799586854295</v>
      </c>
      <c r="L614">
        <f t="shared" si="75"/>
        <v>10838.056160320819</v>
      </c>
      <c r="N614">
        <v>20000000000</v>
      </c>
      <c r="O614" s="2">
        <f t="shared" si="76"/>
        <v>1.0017384820275019</v>
      </c>
      <c r="P614" s="2">
        <f t="shared" si="77"/>
        <v>1.0612617722829773E-3</v>
      </c>
      <c r="Q614" s="2">
        <f t="shared" si="78"/>
        <v>1.0594199896713575E-3</v>
      </c>
    </row>
    <row r="615" spans="5:17" x14ac:dyDescent="0.15">
      <c r="E615" s="1">
        <v>43902</v>
      </c>
      <c r="F615">
        <f t="shared" si="72"/>
        <v>20058840650.027996</v>
      </c>
      <c r="G615">
        <f t="shared" si="73"/>
        <v>21236073.501819868</v>
      </c>
      <c r="H615">
        <v>4000000</v>
      </c>
      <c r="I615">
        <v>0.39099999999999902</v>
      </c>
      <c r="J615">
        <f t="shared" si="79"/>
        <v>24071009.477960039</v>
      </c>
      <c r="K615">
        <f t="shared" si="74"/>
        <v>4234.7559108387904</v>
      </c>
      <c r="L615">
        <f t="shared" si="75"/>
        <v>10830.577777081333</v>
      </c>
      <c r="N615">
        <v>20000000000</v>
      </c>
      <c r="O615" s="2">
        <f t="shared" si="76"/>
        <v>1.0029420325013998</v>
      </c>
      <c r="P615" s="2">
        <f t="shared" si="77"/>
        <v>1.0618036750909934E-3</v>
      </c>
      <c r="Q615" s="2">
        <f t="shared" si="78"/>
        <v>1.0586889777096976E-3</v>
      </c>
    </row>
    <row r="616" spans="5:17" x14ac:dyDescent="0.15">
      <c r="E616" s="1">
        <v>43903</v>
      </c>
      <c r="F616">
        <f t="shared" ref="F616:F669" si="80">F615+J615</f>
        <v>20082911659.505955</v>
      </c>
      <c r="G616">
        <f t="shared" ref="G616:G669" si="81">G615+L615</f>
        <v>21246904.079596948</v>
      </c>
      <c r="H616">
        <v>4000000</v>
      </c>
      <c r="I616">
        <v>0.39099999999999902</v>
      </c>
      <c r="J616">
        <f t="shared" si="79"/>
        <v>24071009.477960039</v>
      </c>
      <c r="K616">
        <f t="shared" ref="K616:K669" si="82">H616*G616/F616</f>
        <v>4231.8373829105676</v>
      </c>
      <c r="L616">
        <f t="shared" ref="L616:L669" si="83">K616/I616</f>
        <v>10823.113511280251</v>
      </c>
      <c r="N616">
        <v>20000000000</v>
      </c>
      <c r="O616" s="2">
        <f t="shared" ref="O616:O669" si="84">F616/N616</f>
        <v>1.0041455829752977</v>
      </c>
      <c r="P616" s="2">
        <f t="shared" ref="P616:P669" si="85">G616/N616</f>
        <v>1.0623452039798475E-3</v>
      </c>
      <c r="Q616" s="2">
        <f t="shared" ref="Q616:Q669" si="86">G616/F616</f>
        <v>1.0579593457276419E-3</v>
      </c>
    </row>
    <row r="617" spans="5:17" x14ac:dyDescent="0.15">
      <c r="E617" s="1">
        <v>43904</v>
      </c>
      <c r="F617">
        <f t="shared" si="80"/>
        <v>20106982668.983913</v>
      </c>
      <c r="G617">
        <f t="shared" si="81"/>
        <v>21257727.193108227</v>
      </c>
      <c r="H617">
        <v>4000000</v>
      </c>
      <c r="I617">
        <v>0.39099999999999902</v>
      </c>
      <c r="J617">
        <f t="shared" si="79"/>
        <v>24071009.477960039</v>
      </c>
      <c r="K617">
        <f t="shared" si="82"/>
        <v>4228.9243578847654</v>
      </c>
      <c r="L617">
        <f t="shared" si="83"/>
        <v>10815.663319398403</v>
      </c>
      <c r="N617">
        <v>20000000000</v>
      </c>
      <c r="O617" s="2">
        <f t="shared" si="84"/>
        <v>1.0053491334491957</v>
      </c>
      <c r="P617" s="2">
        <f t="shared" si="85"/>
        <v>1.0628863596554114E-3</v>
      </c>
      <c r="Q617" s="2">
        <f t="shared" si="86"/>
        <v>1.0572310894711914E-3</v>
      </c>
    </row>
    <row r="618" spans="5:17" x14ac:dyDescent="0.15">
      <c r="E618" s="1">
        <v>43905</v>
      </c>
      <c r="F618">
        <f t="shared" si="80"/>
        <v>20131053678.461872</v>
      </c>
      <c r="G618">
        <f t="shared" si="81"/>
        <v>21268542.856427625</v>
      </c>
      <c r="H618">
        <v>4000000</v>
      </c>
      <c r="I618">
        <v>0.39099999999999902</v>
      </c>
      <c r="J618">
        <f t="shared" si="79"/>
        <v>24071009.477960039</v>
      </c>
      <c r="K618">
        <f t="shared" si="82"/>
        <v>4226.0168188181324</v>
      </c>
      <c r="L618">
        <f t="shared" si="83"/>
        <v>10808.227158102667</v>
      </c>
      <c r="N618">
        <v>20000000000</v>
      </c>
      <c r="O618" s="2">
        <f t="shared" si="84"/>
        <v>1.0065526839230936</v>
      </c>
      <c r="P618" s="2">
        <f t="shared" si="85"/>
        <v>1.0634271428213813E-3</v>
      </c>
      <c r="Q618" s="2">
        <f t="shared" si="86"/>
        <v>1.056504204704533E-3</v>
      </c>
    </row>
    <row r="619" spans="5:17" x14ac:dyDescent="0.15">
      <c r="E619" s="1">
        <v>43906</v>
      </c>
      <c r="F619">
        <f t="shared" si="80"/>
        <v>20155124687.939831</v>
      </c>
      <c r="G619">
        <f t="shared" si="81"/>
        <v>21279351.083585728</v>
      </c>
      <c r="H619">
        <v>4000000</v>
      </c>
      <c r="I619">
        <v>0.39099999999999902</v>
      </c>
      <c r="J619">
        <f t="shared" si="79"/>
        <v>24071009.477960039</v>
      </c>
      <c r="K619">
        <f t="shared" si="82"/>
        <v>4223.1147488397519</v>
      </c>
      <c r="L619">
        <f t="shared" si="83"/>
        <v>10800.804984244916</v>
      </c>
      <c r="N619">
        <v>20000000000</v>
      </c>
      <c r="O619" s="2">
        <f t="shared" si="84"/>
        <v>1.0077562343969915</v>
      </c>
      <c r="P619" s="2">
        <f t="shared" si="85"/>
        <v>1.0639675541792863E-3</v>
      </c>
      <c r="Q619" s="2">
        <f t="shared" si="86"/>
        <v>1.0557786872099381E-3</v>
      </c>
    </row>
    <row r="620" spans="5:17" x14ac:dyDescent="0.15">
      <c r="E620" s="1">
        <v>43907</v>
      </c>
      <c r="F620">
        <f t="shared" si="80"/>
        <v>20179195697.417789</v>
      </c>
      <c r="G620">
        <f t="shared" si="81"/>
        <v>21290151.888569973</v>
      </c>
      <c r="H620">
        <v>4000000</v>
      </c>
      <c r="I620">
        <v>0.39099999999999902</v>
      </c>
      <c r="J620">
        <f t="shared" si="79"/>
        <v>24071009.477960039</v>
      </c>
      <c r="K620">
        <f t="shared" si="82"/>
        <v>4220.2181311506574</v>
      </c>
      <c r="L620">
        <f t="shared" si="83"/>
        <v>10793.396754861044</v>
      </c>
      <c r="N620">
        <v>20000000000</v>
      </c>
      <c r="O620" s="2">
        <f t="shared" si="84"/>
        <v>1.0089597848708896</v>
      </c>
      <c r="P620" s="2">
        <f t="shared" si="85"/>
        <v>1.0645075944284987E-3</v>
      </c>
      <c r="Q620" s="2">
        <f t="shared" si="86"/>
        <v>1.0550545327876644E-3</v>
      </c>
    </row>
    <row r="621" spans="5:17" x14ac:dyDescent="0.15">
      <c r="E621" s="1">
        <v>43908</v>
      </c>
      <c r="F621">
        <f t="shared" si="80"/>
        <v>20203266706.895748</v>
      </c>
      <c r="G621">
        <f t="shared" si="81"/>
        <v>21300945.285324834</v>
      </c>
      <c r="H621">
        <v>4000000</v>
      </c>
      <c r="I621">
        <v>0.39099999999999902</v>
      </c>
      <c r="J621">
        <f t="shared" si="79"/>
        <v>24071009.477960039</v>
      </c>
      <c r="K621">
        <f t="shared" si="82"/>
        <v>4217.3269490234325</v>
      </c>
      <c r="L621">
        <f t="shared" si="83"/>
        <v>10786.002427169931</v>
      </c>
      <c r="N621">
        <v>20000000000</v>
      </c>
      <c r="O621" s="2">
        <f t="shared" si="84"/>
        <v>1.0101633353447874</v>
      </c>
      <c r="P621" s="2">
        <f t="shared" si="85"/>
        <v>1.0650472642662417E-3</v>
      </c>
      <c r="Q621" s="2">
        <f t="shared" si="86"/>
        <v>1.0543317372558581E-3</v>
      </c>
    </row>
    <row r="622" spans="5:17" x14ac:dyDescent="0.15">
      <c r="E622" s="1">
        <v>43909</v>
      </c>
      <c r="F622">
        <f t="shared" si="80"/>
        <v>20227337716.373707</v>
      </c>
      <c r="G622">
        <f t="shared" si="81"/>
        <v>21311731.287752002</v>
      </c>
      <c r="H622">
        <v>4000000</v>
      </c>
      <c r="I622">
        <v>0.39099999999999902</v>
      </c>
      <c r="J622">
        <f t="shared" si="79"/>
        <v>24071009.477960039</v>
      </c>
      <c r="K622">
        <f t="shared" si="82"/>
        <v>4214.4411858018266</v>
      </c>
      <c r="L622">
        <f t="shared" si="83"/>
        <v>10778.621958572474</v>
      </c>
      <c r="N622">
        <v>20000000000</v>
      </c>
      <c r="O622" s="2">
        <f t="shared" si="84"/>
        <v>1.0113668858186853</v>
      </c>
      <c r="P622" s="2">
        <f t="shared" si="85"/>
        <v>1.0655865643876001E-3</v>
      </c>
      <c r="Q622" s="2">
        <f t="shared" si="86"/>
        <v>1.0536102964504566E-3</v>
      </c>
    </row>
    <row r="623" spans="5:17" x14ac:dyDescent="0.15">
      <c r="E623" s="1">
        <v>43910</v>
      </c>
      <c r="F623">
        <f t="shared" si="80"/>
        <v>20251408725.851665</v>
      </c>
      <c r="G623">
        <f t="shared" si="81"/>
        <v>21322509.909710575</v>
      </c>
      <c r="H623">
        <v>4000000</v>
      </c>
      <c r="I623">
        <v>0.39099999999999902</v>
      </c>
      <c r="J623">
        <f t="shared" si="79"/>
        <v>24071009.477960039</v>
      </c>
      <c r="K623">
        <f t="shared" si="82"/>
        <v>4211.5608249003653</v>
      </c>
      <c r="L623">
        <f t="shared" si="83"/>
        <v>10771.255306650577</v>
      </c>
      <c r="N623">
        <v>20000000000</v>
      </c>
      <c r="O623" s="2">
        <f t="shared" si="84"/>
        <v>1.0125704362925834</v>
      </c>
      <c r="P623" s="2">
        <f t="shared" si="85"/>
        <v>1.0661254954855287E-3</v>
      </c>
      <c r="Q623" s="2">
        <f t="shared" si="86"/>
        <v>1.0528902062250914E-3</v>
      </c>
    </row>
    <row r="624" spans="5:17" x14ac:dyDescent="0.15">
      <c r="E624" s="1">
        <v>43911</v>
      </c>
      <c r="F624">
        <f t="shared" si="80"/>
        <v>20275479735.329624</v>
      </c>
      <c r="G624">
        <f t="shared" si="81"/>
        <v>21333281.165017225</v>
      </c>
      <c r="H624">
        <v>4000000</v>
      </c>
      <c r="I624">
        <v>0.39099999999999902</v>
      </c>
      <c r="J624">
        <f t="shared" si="79"/>
        <v>24071009.477960039</v>
      </c>
      <c r="K624">
        <f t="shared" si="82"/>
        <v>4208.6858498039692</v>
      </c>
      <c r="L624">
        <f t="shared" si="83"/>
        <v>10763.902429166188</v>
      </c>
      <c r="N624">
        <v>20000000000</v>
      </c>
      <c r="O624" s="2">
        <f t="shared" si="84"/>
        <v>1.0137739867664812</v>
      </c>
      <c r="P624" s="2">
        <f t="shared" si="85"/>
        <v>1.0666640582508613E-3</v>
      </c>
      <c r="Q624" s="2">
        <f t="shared" si="86"/>
        <v>1.0521714624509922E-3</v>
      </c>
    </row>
    <row r="625" spans="5:17" x14ac:dyDescent="0.15">
      <c r="E625" s="1">
        <v>43912</v>
      </c>
      <c r="F625">
        <f t="shared" si="80"/>
        <v>20299550744.807583</v>
      </c>
      <c r="G625">
        <f t="shared" si="81"/>
        <v>21344045.067446392</v>
      </c>
      <c r="H625">
        <v>4000000</v>
      </c>
      <c r="I625">
        <v>0.39099999999999902</v>
      </c>
      <c r="J625">
        <f t="shared" si="79"/>
        <v>24071009.477960039</v>
      </c>
      <c r="K625">
        <f t="shared" si="82"/>
        <v>4205.8162440675651</v>
      </c>
      <c r="L625">
        <f t="shared" si="83"/>
        <v>10756.563284060296</v>
      </c>
      <c r="N625">
        <v>20000000000</v>
      </c>
      <c r="O625" s="2">
        <f t="shared" si="84"/>
        <v>1.0149775372403791</v>
      </c>
      <c r="P625" s="2">
        <f t="shared" si="85"/>
        <v>1.0672022533723196E-3</v>
      </c>
      <c r="Q625" s="2">
        <f t="shared" si="86"/>
        <v>1.0514540610168913E-3</v>
      </c>
    </row>
    <row r="626" spans="5:17" x14ac:dyDescent="0.15">
      <c r="E626" s="1">
        <v>43913</v>
      </c>
      <c r="F626">
        <f t="shared" si="80"/>
        <v>20323621754.285542</v>
      </c>
      <c r="G626">
        <f t="shared" si="81"/>
        <v>21354801.630730454</v>
      </c>
      <c r="H626">
        <v>4000000</v>
      </c>
      <c r="I626">
        <v>0.39099999999999902</v>
      </c>
      <c r="J626">
        <f t="shared" si="79"/>
        <v>24071009.477960039</v>
      </c>
      <c r="K626">
        <f t="shared" si="82"/>
        <v>4202.9519913157155</v>
      </c>
      <c r="L626">
        <f t="shared" si="83"/>
        <v>10749.237829451986</v>
      </c>
      <c r="N626">
        <v>20000000000</v>
      </c>
      <c r="O626" s="2">
        <f t="shared" si="84"/>
        <v>1.0161810877142772</v>
      </c>
      <c r="P626" s="2">
        <f t="shared" si="85"/>
        <v>1.0677400815365227E-3</v>
      </c>
      <c r="Q626" s="2">
        <f t="shared" si="86"/>
        <v>1.050737997828929E-3</v>
      </c>
    </row>
    <row r="627" spans="5:17" x14ac:dyDescent="0.15">
      <c r="E627" s="1">
        <v>43914</v>
      </c>
      <c r="F627">
        <f t="shared" si="80"/>
        <v>20347692763.7635</v>
      </c>
      <c r="G627">
        <f t="shared" si="81"/>
        <v>21365550.868559904</v>
      </c>
      <c r="H627">
        <v>4000000</v>
      </c>
      <c r="I627">
        <v>0.39099999999999902</v>
      </c>
      <c r="J627">
        <f t="shared" si="79"/>
        <v>24071009.477960039</v>
      </c>
      <c r="K627">
        <f t="shared" si="82"/>
        <v>4200.0930752422355</v>
      </c>
      <c r="L627">
        <f t="shared" si="83"/>
        <v>10741.926023637458</v>
      </c>
      <c r="N627">
        <v>20000000000</v>
      </c>
      <c r="O627" s="2">
        <f t="shared" si="84"/>
        <v>1.017384638188175</v>
      </c>
      <c r="P627" s="2">
        <f t="shared" si="85"/>
        <v>1.0682775434279952E-3</v>
      </c>
      <c r="Q627" s="2">
        <f t="shared" si="86"/>
        <v>1.0500232688105589E-3</v>
      </c>
    </row>
    <row r="628" spans="5:17" x14ac:dyDescent="0.15">
      <c r="E628" s="1">
        <v>43915</v>
      </c>
      <c r="F628">
        <f t="shared" si="80"/>
        <v>20371763773.241459</v>
      </c>
      <c r="G628">
        <f t="shared" si="81"/>
        <v>21376292.79458354</v>
      </c>
      <c r="H628">
        <v>4000000</v>
      </c>
      <c r="I628">
        <v>0.39099999999999902</v>
      </c>
      <c r="J628">
        <f t="shared" si="79"/>
        <v>24071009.477960039</v>
      </c>
      <c r="K628">
        <f t="shared" si="82"/>
        <v>4197.2394796098197</v>
      </c>
      <c r="L628">
        <f t="shared" si="83"/>
        <v>10734.627825089079</v>
      </c>
      <c r="N628">
        <v>20000000000</v>
      </c>
      <c r="O628" s="2">
        <f t="shared" si="84"/>
        <v>1.0185881886620729</v>
      </c>
      <c r="P628" s="2">
        <f t="shared" si="85"/>
        <v>1.0688146397291769E-3</v>
      </c>
      <c r="Q628" s="2">
        <f t="shared" si="86"/>
        <v>1.049309869902455E-3</v>
      </c>
    </row>
    <row r="629" spans="5:17" x14ac:dyDescent="0.15">
      <c r="E629" s="1">
        <v>43916</v>
      </c>
      <c r="F629">
        <f t="shared" si="80"/>
        <v>20395834782.719418</v>
      </c>
      <c r="G629">
        <f t="shared" si="81"/>
        <v>21387027.422408629</v>
      </c>
      <c r="H629">
        <v>4000000</v>
      </c>
      <c r="I629">
        <v>0.39099999999999902</v>
      </c>
      <c r="J629">
        <f t="shared" si="79"/>
        <v>24071009.477960039</v>
      </c>
      <c r="K629">
        <f t="shared" si="82"/>
        <v>4194.3911882496732</v>
      </c>
      <c r="L629">
        <f t="shared" si="83"/>
        <v>10727.343192454435</v>
      </c>
      <c r="N629">
        <v>20000000000</v>
      </c>
      <c r="O629" s="2">
        <f t="shared" si="84"/>
        <v>1.019791739135971</v>
      </c>
      <c r="P629" s="2">
        <f t="shared" si="85"/>
        <v>1.0693513711204315E-3</v>
      </c>
      <c r="Q629" s="2">
        <f t="shared" si="86"/>
        <v>1.0485977970624183E-3</v>
      </c>
    </row>
    <row r="630" spans="5:17" x14ac:dyDescent="0.15">
      <c r="E630" s="1">
        <v>43917</v>
      </c>
      <c r="F630">
        <f t="shared" si="80"/>
        <v>20419905792.197376</v>
      </c>
      <c r="G630">
        <f t="shared" si="81"/>
        <v>21397754.765601084</v>
      </c>
      <c r="H630">
        <v>4000000</v>
      </c>
      <c r="I630">
        <v>0.39099999999999902</v>
      </c>
      <c r="J630">
        <f t="shared" si="79"/>
        <v>24071009.477960039</v>
      </c>
      <c r="K630">
        <f t="shared" si="82"/>
        <v>4191.5481850611377</v>
      </c>
      <c r="L630">
        <f t="shared" si="83"/>
        <v>10720.072084555366</v>
      </c>
      <c r="N630">
        <v>20000000000</v>
      </c>
      <c r="O630" s="2">
        <f t="shared" si="84"/>
        <v>1.0209952896098689</v>
      </c>
      <c r="P630" s="2">
        <f t="shared" si="85"/>
        <v>1.0698877382800541E-3</v>
      </c>
      <c r="Q630" s="2">
        <f t="shared" si="86"/>
        <v>1.0478870462652845E-3</v>
      </c>
    </row>
    <row r="631" spans="5:17" x14ac:dyDescent="0.15">
      <c r="E631" s="1">
        <v>43918</v>
      </c>
      <c r="F631">
        <f t="shared" si="80"/>
        <v>20443976801.675335</v>
      </c>
      <c r="G631">
        <f t="shared" si="81"/>
        <v>21408474.837685637</v>
      </c>
      <c r="H631">
        <v>4000000</v>
      </c>
      <c r="I631">
        <v>0.39099999999999902</v>
      </c>
      <c r="J631">
        <f t="shared" si="79"/>
        <v>24071009.477960039</v>
      </c>
      <c r="K631">
        <f t="shared" si="82"/>
        <v>4188.7104540113278</v>
      </c>
      <c r="L631">
        <f t="shared" si="83"/>
        <v>10712.814460387055</v>
      </c>
      <c r="N631">
        <v>20000000000</v>
      </c>
      <c r="O631" s="2">
        <f t="shared" si="84"/>
        <v>1.0221988400837667</v>
      </c>
      <c r="P631" s="2">
        <f t="shared" si="85"/>
        <v>1.0704237418842819E-3</v>
      </c>
      <c r="Q631" s="2">
        <f t="shared" si="86"/>
        <v>1.0471776135028319E-3</v>
      </c>
    </row>
    <row r="632" spans="5:17" x14ac:dyDescent="0.15">
      <c r="E632" s="1">
        <v>43919</v>
      </c>
      <c r="F632">
        <f t="shared" si="80"/>
        <v>20468047811.153294</v>
      </c>
      <c r="G632">
        <f t="shared" si="81"/>
        <v>21419187.652146023</v>
      </c>
      <c r="H632">
        <v>4000000</v>
      </c>
      <c r="I632">
        <v>0.39099999999999902</v>
      </c>
      <c r="J632">
        <f t="shared" si="79"/>
        <v>24071009.477960039</v>
      </c>
      <c r="K632">
        <f t="shared" si="82"/>
        <v>4185.8779791347652</v>
      </c>
      <c r="L632">
        <f t="shared" si="83"/>
        <v>10705.570279117073</v>
      </c>
      <c r="N632">
        <v>20000000000</v>
      </c>
      <c r="O632" s="2">
        <f t="shared" si="84"/>
        <v>1.0234023905576646</v>
      </c>
      <c r="P632" s="2">
        <f t="shared" si="85"/>
        <v>1.0709593826073011E-3</v>
      </c>
      <c r="Q632" s="2">
        <f t="shared" si="86"/>
        <v>1.0464694947836912E-3</v>
      </c>
    </row>
    <row r="633" spans="5:17" x14ac:dyDescent="0.15">
      <c r="E633" s="1">
        <v>43920</v>
      </c>
      <c r="F633">
        <f t="shared" si="80"/>
        <v>20492118820.631252</v>
      </c>
      <c r="G633">
        <f t="shared" si="81"/>
        <v>21429893.22242514</v>
      </c>
      <c r="H633">
        <v>4000000</v>
      </c>
      <c r="I633">
        <v>0.39099999999999902</v>
      </c>
      <c r="J633">
        <f t="shared" si="79"/>
        <v>24071009.477960039</v>
      </c>
      <c r="K633">
        <f t="shared" si="82"/>
        <v>4183.0507445330149</v>
      </c>
      <c r="L633">
        <f t="shared" si="83"/>
        <v>10698.339500084465</v>
      </c>
      <c r="N633">
        <v>20000000000</v>
      </c>
      <c r="O633" s="2">
        <f t="shared" si="84"/>
        <v>1.0246059410315627</v>
      </c>
      <c r="P633" s="2">
        <f t="shared" si="85"/>
        <v>1.071494661121257E-3</v>
      </c>
      <c r="Q633" s="2">
        <f t="shared" si="86"/>
        <v>1.0457626861332537E-3</v>
      </c>
    </row>
    <row r="634" spans="5:17" x14ac:dyDescent="0.15">
      <c r="E634" s="1">
        <v>43921</v>
      </c>
      <c r="F634">
        <f t="shared" si="80"/>
        <v>20516189830.109211</v>
      </c>
      <c r="G634">
        <f t="shared" si="81"/>
        <v>21440591.561925225</v>
      </c>
      <c r="H634">
        <v>4000000</v>
      </c>
      <c r="I634">
        <v>0.39099999999999902</v>
      </c>
      <c r="J634">
        <f t="shared" si="79"/>
        <v>24071009.477960039</v>
      </c>
      <c r="K634">
        <f t="shared" si="82"/>
        <v>4180.2287343743292</v>
      </c>
      <c r="L634">
        <f t="shared" si="83"/>
        <v>10691.122082798824</v>
      </c>
      <c r="N634">
        <v>20000000000</v>
      </c>
      <c r="O634" s="2">
        <f t="shared" si="84"/>
        <v>1.0258094915054605</v>
      </c>
      <c r="P634" s="2">
        <f t="shared" si="85"/>
        <v>1.0720295780962613E-3</v>
      </c>
      <c r="Q634" s="2">
        <f t="shared" si="86"/>
        <v>1.0450571835935822E-3</v>
      </c>
    </row>
    <row r="635" spans="5:17" x14ac:dyDescent="0.15">
      <c r="E635" s="1">
        <v>43922</v>
      </c>
      <c r="F635">
        <f t="shared" si="80"/>
        <v>20540260839.58717</v>
      </c>
      <c r="G635">
        <f t="shared" si="81"/>
        <v>21451282.684008025</v>
      </c>
      <c r="H635">
        <v>4000000</v>
      </c>
      <c r="I635">
        <v>0.39099999999999902</v>
      </c>
      <c r="J635">
        <f t="shared" si="79"/>
        <v>24071009.477960039</v>
      </c>
      <c r="K635">
        <f t="shared" si="82"/>
        <v>4177.4119328932857</v>
      </c>
      <c r="L635">
        <f t="shared" si="83"/>
        <v>10683.917986939376</v>
      </c>
      <c r="N635">
        <v>20000000000</v>
      </c>
      <c r="O635" s="2">
        <f t="shared" si="84"/>
        <v>1.0270130419793584</v>
      </c>
      <c r="P635" s="2">
        <f t="shared" si="85"/>
        <v>1.0725641342004013E-3</v>
      </c>
      <c r="Q635" s="2">
        <f t="shared" si="86"/>
        <v>1.0443529832233215E-3</v>
      </c>
    </row>
    <row r="636" spans="5:17" x14ac:dyDescent="0.15">
      <c r="E636" s="1">
        <v>43923</v>
      </c>
      <c r="F636">
        <f t="shared" si="80"/>
        <v>20564331849.065128</v>
      </c>
      <c r="G636">
        <f t="shared" si="81"/>
        <v>21461966.601994965</v>
      </c>
      <c r="H636">
        <v>4000000</v>
      </c>
      <c r="I636">
        <v>0.39099999999999902</v>
      </c>
      <c r="J636">
        <f t="shared" si="79"/>
        <v>24071009.477960039</v>
      </c>
      <c r="K636">
        <f t="shared" si="82"/>
        <v>4174.6003243904361</v>
      </c>
      <c r="L636">
        <f t="shared" si="83"/>
        <v>10676.727172354083</v>
      </c>
      <c r="N636">
        <v>20000000000</v>
      </c>
      <c r="O636" s="2">
        <f t="shared" si="84"/>
        <v>1.0282165924532565</v>
      </c>
      <c r="P636" s="2">
        <f t="shared" si="85"/>
        <v>1.0730983300997483E-3</v>
      </c>
      <c r="Q636" s="2">
        <f t="shared" si="86"/>
        <v>1.043650081097609E-3</v>
      </c>
    </row>
    <row r="637" spans="5:17" x14ac:dyDescent="0.15">
      <c r="E637" s="1">
        <v>43924</v>
      </c>
      <c r="F637">
        <f t="shared" si="80"/>
        <v>20588402858.543087</v>
      </c>
      <c r="G637">
        <f t="shared" si="81"/>
        <v>21472643.329167318</v>
      </c>
      <c r="H637">
        <v>4000000</v>
      </c>
      <c r="I637">
        <v>0.39099999999999902</v>
      </c>
      <c r="J637">
        <f t="shared" si="79"/>
        <v>24071009.477960039</v>
      </c>
      <c r="K637">
        <f t="shared" si="82"/>
        <v>4171.7938932319494</v>
      </c>
      <c r="L637">
        <f t="shared" si="83"/>
        <v>10669.549599058721</v>
      </c>
      <c r="N637">
        <v>20000000000</v>
      </c>
      <c r="O637" s="2">
        <f t="shared" si="84"/>
        <v>1.0294201429271543</v>
      </c>
      <c r="P637" s="2">
        <f t="shared" si="85"/>
        <v>1.0736321664583659E-3</v>
      </c>
      <c r="Q637" s="2">
        <f t="shared" si="86"/>
        <v>1.0429484733079876E-3</v>
      </c>
    </row>
    <row r="638" spans="5:17" x14ac:dyDescent="0.15">
      <c r="E638" s="1">
        <v>43925</v>
      </c>
      <c r="F638">
        <f t="shared" si="80"/>
        <v>20612473868.021046</v>
      </c>
      <c r="G638">
        <f t="shared" si="81"/>
        <v>21483312.878766377</v>
      </c>
      <c r="H638">
        <v>4000000</v>
      </c>
      <c r="I638">
        <v>0.39099999999999902</v>
      </c>
      <c r="J638">
        <f t="shared" si="79"/>
        <v>24071009.477960039</v>
      </c>
      <c r="K638">
        <f t="shared" si="82"/>
        <v>4168.9926238492662</v>
      </c>
      <c r="L638">
        <f t="shared" si="83"/>
        <v>10662.385227236002</v>
      </c>
      <c r="N638">
        <v>20000000000</v>
      </c>
      <c r="O638" s="2">
        <f t="shared" si="84"/>
        <v>1.0306236934010522</v>
      </c>
      <c r="P638" s="2">
        <f t="shared" si="85"/>
        <v>1.0741656439383189E-3</v>
      </c>
      <c r="Q638" s="2">
        <f t="shared" si="86"/>
        <v>1.0422481559623168E-3</v>
      </c>
    </row>
    <row r="639" spans="5:17" x14ac:dyDescent="0.15">
      <c r="E639" s="1">
        <v>43926</v>
      </c>
      <c r="F639">
        <f t="shared" si="80"/>
        <v>20636544877.499004</v>
      </c>
      <c r="G639">
        <f t="shared" si="81"/>
        <v>21493975.263993613</v>
      </c>
      <c r="H639">
        <v>4000000</v>
      </c>
      <c r="I639">
        <v>0.39099999999999902</v>
      </c>
      <c r="J639">
        <f t="shared" si="79"/>
        <v>24071009.477960039</v>
      </c>
      <c r="K639">
        <f t="shared" si="82"/>
        <v>4166.1965007387462</v>
      </c>
      <c r="L639">
        <f t="shared" si="83"/>
        <v>10655.234017234672</v>
      </c>
      <c r="N639">
        <v>20000000000</v>
      </c>
      <c r="O639" s="2">
        <f t="shared" si="84"/>
        <v>1.0318272438749503</v>
      </c>
      <c r="P639" s="2">
        <f t="shared" si="85"/>
        <v>1.0746987631996808E-3</v>
      </c>
      <c r="Q639" s="2">
        <f t="shared" si="86"/>
        <v>1.0415491251846865E-3</v>
      </c>
    </row>
    <row r="640" spans="5:17" x14ac:dyDescent="0.15">
      <c r="E640" s="1">
        <v>43927</v>
      </c>
      <c r="F640">
        <f t="shared" si="80"/>
        <v>20660615886.976963</v>
      </c>
      <c r="G640">
        <f t="shared" si="81"/>
        <v>21504630.498010848</v>
      </c>
      <c r="H640">
        <v>4000000</v>
      </c>
      <c r="I640">
        <v>0.39099999999999902</v>
      </c>
      <c r="J640">
        <f t="shared" si="79"/>
        <v>24071009.477960039</v>
      </c>
      <c r="K640">
        <f t="shared" si="82"/>
        <v>4163.4055084613219</v>
      </c>
      <c r="L640">
        <f t="shared" si="83"/>
        <v>10648.095929568624</v>
      </c>
      <c r="N640">
        <v>20000000000</v>
      </c>
      <c r="O640" s="2">
        <f t="shared" si="84"/>
        <v>1.0330307943488481</v>
      </c>
      <c r="P640" s="2">
        <f t="shared" si="85"/>
        <v>1.0752315249005424E-3</v>
      </c>
      <c r="Q640" s="2">
        <f t="shared" si="86"/>
        <v>1.0408513771153305E-3</v>
      </c>
    </row>
    <row r="641" spans="5:17" x14ac:dyDescent="0.15">
      <c r="E641" s="1">
        <v>43928</v>
      </c>
      <c r="F641">
        <f t="shared" si="80"/>
        <v>20684686896.454922</v>
      </c>
      <c r="G641">
        <f t="shared" si="81"/>
        <v>21515278.593940414</v>
      </c>
      <c r="H641">
        <v>4000000</v>
      </c>
      <c r="I641">
        <v>0.39099999999999902</v>
      </c>
      <c r="J641">
        <f t="shared" si="79"/>
        <v>24071009.477960039</v>
      </c>
      <c r="K641">
        <f t="shared" si="82"/>
        <v>4160.6196316421583</v>
      </c>
      <c r="L641">
        <f t="shared" si="83"/>
        <v>10640.970924916033</v>
      </c>
      <c r="N641">
        <v>20000000000</v>
      </c>
      <c r="O641" s="2">
        <f t="shared" si="84"/>
        <v>1.034234344822746</v>
      </c>
      <c r="P641" s="2">
        <f t="shared" si="85"/>
        <v>1.0757639296970207E-3</v>
      </c>
      <c r="Q641" s="2">
        <f t="shared" si="86"/>
        <v>1.0401549079105397E-3</v>
      </c>
    </row>
    <row r="642" spans="5:17" x14ac:dyDescent="0.15">
      <c r="E642" s="1">
        <v>43929</v>
      </c>
      <c r="F642">
        <f t="shared" si="80"/>
        <v>20708757905.93288</v>
      </c>
      <c r="G642">
        <f t="shared" si="81"/>
        <v>21525919.564865332</v>
      </c>
      <c r="H642">
        <v>4000000</v>
      </c>
      <c r="I642">
        <v>0.39099999999999902</v>
      </c>
      <c r="J642">
        <f t="shared" si="79"/>
        <v>24071009.477960039</v>
      </c>
      <c r="K642">
        <f t="shared" si="82"/>
        <v>4157.8388549703104</v>
      </c>
      <c r="L642">
        <f t="shared" si="83"/>
        <v>10633.858964118468</v>
      </c>
      <c r="N642">
        <v>20000000000</v>
      </c>
      <c r="O642" s="2">
        <f t="shared" si="84"/>
        <v>1.0354378952966441</v>
      </c>
      <c r="P642" s="2">
        <f t="shared" si="85"/>
        <v>1.0762959782432667E-3</v>
      </c>
      <c r="Q642" s="2">
        <f t="shared" si="86"/>
        <v>1.0394597137425776E-3</v>
      </c>
    </row>
    <row r="643" spans="5:17" x14ac:dyDescent="0.15">
      <c r="E643" s="1">
        <v>43930</v>
      </c>
      <c r="F643">
        <f t="shared" si="80"/>
        <v>20732828915.410839</v>
      </c>
      <c r="G643">
        <f t="shared" si="81"/>
        <v>21536553.423829451</v>
      </c>
      <c r="H643">
        <v>4000000</v>
      </c>
      <c r="I643">
        <v>0.39099999999999902</v>
      </c>
      <c r="J643">
        <f t="shared" si="79"/>
        <v>24071009.477960039</v>
      </c>
      <c r="K643">
        <f t="shared" si="82"/>
        <v>4155.0631631983806</v>
      </c>
      <c r="L643">
        <f t="shared" si="83"/>
        <v>10626.760008180028</v>
      </c>
      <c r="N643">
        <v>20000000000</v>
      </c>
      <c r="O643" s="2">
        <f t="shared" si="84"/>
        <v>1.036641445770542</v>
      </c>
      <c r="P643" s="2">
        <f t="shared" si="85"/>
        <v>1.0768276711914727E-3</v>
      </c>
      <c r="Q643" s="2">
        <f t="shared" si="86"/>
        <v>1.0387657907995952E-3</v>
      </c>
    </row>
    <row r="644" spans="5:17" x14ac:dyDescent="0.15">
      <c r="E644" s="1">
        <v>43931</v>
      </c>
      <c r="F644">
        <f t="shared" si="80"/>
        <v>20756899924.888798</v>
      </c>
      <c r="G644">
        <f t="shared" si="81"/>
        <v>21547180.18383763</v>
      </c>
      <c r="H644">
        <v>4000000</v>
      </c>
      <c r="I644">
        <v>0.39099999999999902</v>
      </c>
      <c r="J644">
        <f t="shared" si="79"/>
        <v>24071009.477960039</v>
      </c>
      <c r="K644">
        <f t="shared" si="82"/>
        <v>4152.2925411421838</v>
      </c>
      <c r="L644">
        <f t="shared" si="83"/>
        <v>10619.674018266482</v>
      </c>
      <c r="N644">
        <v>20000000000</v>
      </c>
      <c r="O644" s="2">
        <f t="shared" si="84"/>
        <v>1.0378449962444398</v>
      </c>
      <c r="P644" s="2">
        <f t="shared" si="85"/>
        <v>1.0773590091918816E-3</v>
      </c>
      <c r="Q644" s="2">
        <f t="shared" si="86"/>
        <v>1.038073135285546E-3</v>
      </c>
    </row>
    <row r="645" spans="5:17" x14ac:dyDescent="0.15">
      <c r="E645" s="1">
        <v>43932</v>
      </c>
      <c r="F645">
        <f t="shared" si="80"/>
        <v>20780970934.366756</v>
      </c>
      <c r="G645">
        <f t="shared" si="81"/>
        <v>21557799.857855897</v>
      </c>
      <c r="H645">
        <v>4000000</v>
      </c>
      <c r="I645">
        <v>0.39099999999999902</v>
      </c>
      <c r="J645">
        <f t="shared" si="79"/>
        <v>24071009.477960039</v>
      </c>
      <c r="K645">
        <f t="shared" si="82"/>
        <v>4149.5269736804166</v>
      </c>
      <c r="L645">
        <f t="shared" si="83"/>
        <v>10612.600955704416</v>
      </c>
      <c r="N645">
        <v>20000000000</v>
      </c>
      <c r="O645" s="2">
        <f t="shared" si="84"/>
        <v>1.0390485467183379</v>
      </c>
      <c r="P645" s="2">
        <f t="shared" si="85"/>
        <v>1.077889992892795E-3</v>
      </c>
      <c r="Q645" s="2">
        <f t="shared" si="86"/>
        <v>1.0373817434201041E-3</v>
      </c>
    </row>
    <row r="646" spans="5:17" x14ac:dyDescent="0.15">
      <c r="E646" s="1">
        <v>43933</v>
      </c>
      <c r="F646">
        <f t="shared" si="80"/>
        <v>20805041943.844715</v>
      </c>
      <c r="G646">
        <f t="shared" si="81"/>
        <v>21568412.458811603</v>
      </c>
      <c r="H646">
        <v>4000000</v>
      </c>
      <c r="I646">
        <v>0.39099999999999902</v>
      </c>
      <c r="J646">
        <f t="shared" si="79"/>
        <v>24071009.477960039</v>
      </c>
      <c r="K646">
        <f t="shared" si="82"/>
        <v>4146.766445754316</v>
      </c>
      <c r="L646">
        <f t="shared" si="83"/>
        <v>10605.540781980375</v>
      </c>
      <c r="N646">
        <v>20000000000</v>
      </c>
      <c r="O646" s="2">
        <f t="shared" si="84"/>
        <v>1.0402520971922358</v>
      </c>
      <c r="P646" s="2">
        <f t="shared" si="85"/>
        <v>1.0784206229405803E-3</v>
      </c>
      <c r="Q646" s="2">
        <f t="shared" si="86"/>
        <v>1.036691611438579E-3</v>
      </c>
    </row>
    <row r="647" spans="5:17" x14ac:dyDescent="0.15">
      <c r="E647" s="1">
        <v>43934</v>
      </c>
      <c r="F647">
        <f t="shared" si="80"/>
        <v>20829112953.322674</v>
      </c>
      <c r="G647">
        <f t="shared" si="81"/>
        <v>21579017.999593582</v>
      </c>
      <c r="H647">
        <v>4000000</v>
      </c>
      <c r="I647">
        <v>0.39099999999999902</v>
      </c>
      <c r="J647">
        <f t="shared" ref="J647:J710" si="87">H647/0.51*1.2/I647</f>
        <v>24071009.477960039</v>
      </c>
      <c r="K647">
        <f t="shared" si="82"/>
        <v>4144.0109423673339</v>
      </c>
      <c r="L647">
        <f t="shared" si="83"/>
        <v>10598.493458740011</v>
      </c>
      <c r="N647">
        <v>20000000000</v>
      </c>
      <c r="O647" s="2">
        <f t="shared" si="84"/>
        <v>1.0414556476661336</v>
      </c>
      <c r="P647" s="2">
        <f t="shared" si="85"/>
        <v>1.0789508999796791E-3</v>
      </c>
      <c r="Q647" s="2">
        <f t="shared" si="86"/>
        <v>1.0360027355918334E-3</v>
      </c>
    </row>
    <row r="648" spans="5:17" x14ac:dyDescent="0.15">
      <c r="E648" s="1">
        <v>43935</v>
      </c>
      <c r="F648">
        <f t="shared" si="80"/>
        <v>20853183962.800632</v>
      </c>
      <c r="G648">
        <f t="shared" si="81"/>
        <v>21589616.493052322</v>
      </c>
      <c r="H648">
        <v>4000000</v>
      </c>
      <c r="I648">
        <v>0.39099999999999902</v>
      </c>
      <c r="J648">
        <f t="shared" si="87"/>
        <v>24071009.477960039</v>
      </c>
      <c r="K648">
        <f t="shared" si="82"/>
        <v>4141.2604485848096</v>
      </c>
      <c r="L648">
        <f t="shared" si="83"/>
        <v>10591.458947787263</v>
      </c>
      <c r="N648">
        <v>20000000000</v>
      </c>
      <c r="O648" s="2">
        <f t="shared" si="84"/>
        <v>1.0426591981400317</v>
      </c>
      <c r="P648" s="2">
        <f t="shared" si="85"/>
        <v>1.0794808246526162E-3</v>
      </c>
      <c r="Q648" s="2">
        <f t="shared" si="86"/>
        <v>1.0353151121462022E-3</v>
      </c>
    </row>
    <row r="649" spans="5:17" x14ac:dyDescent="0.15">
      <c r="E649" s="1">
        <v>43936</v>
      </c>
      <c r="F649">
        <f t="shared" si="80"/>
        <v>20877254972.278591</v>
      </c>
      <c r="G649">
        <f t="shared" si="81"/>
        <v>21600207.952000111</v>
      </c>
      <c r="H649">
        <v>4000000</v>
      </c>
      <c r="I649">
        <v>0.39099999999999902</v>
      </c>
      <c r="J649">
        <f t="shared" si="87"/>
        <v>24071009.477960039</v>
      </c>
      <c r="K649">
        <f t="shared" si="82"/>
        <v>4138.5149495336391</v>
      </c>
      <c r="L649">
        <f t="shared" si="83"/>
        <v>10584.437211083503</v>
      </c>
      <c r="N649">
        <v>20000000000</v>
      </c>
      <c r="O649" s="2">
        <f t="shared" si="84"/>
        <v>1.0438627486139296</v>
      </c>
      <c r="P649" s="2">
        <f t="shared" si="85"/>
        <v>1.0800103976000056E-3</v>
      </c>
      <c r="Q649" s="2">
        <f t="shared" si="86"/>
        <v>1.0346287373834097E-3</v>
      </c>
    </row>
    <row r="650" spans="5:17" x14ac:dyDescent="0.15">
      <c r="E650" s="1">
        <v>43937</v>
      </c>
      <c r="F650">
        <f t="shared" si="80"/>
        <v>20901325981.75655</v>
      </c>
      <c r="G650">
        <f t="shared" si="81"/>
        <v>21610792.389211196</v>
      </c>
      <c r="H650">
        <v>4000000</v>
      </c>
      <c r="I650">
        <v>0.39099999999999902</v>
      </c>
      <c r="J650">
        <f t="shared" si="87"/>
        <v>24071009.477960039</v>
      </c>
      <c r="K650">
        <f t="shared" si="82"/>
        <v>4135.7744304019552</v>
      </c>
      <c r="L650">
        <f t="shared" si="83"/>
        <v>10577.428210746715</v>
      </c>
      <c r="N650">
        <v>20000000000</v>
      </c>
      <c r="O650" s="2">
        <f t="shared" si="84"/>
        <v>1.0450662990878274</v>
      </c>
      <c r="P650" s="2">
        <f t="shared" si="85"/>
        <v>1.0805396194605598E-3</v>
      </c>
      <c r="Q650" s="2">
        <f t="shared" si="86"/>
        <v>1.0339436076004889E-3</v>
      </c>
    </row>
    <row r="651" spans="5:17" x14ac:dyDescent="0.15">
      <c r="E651" s="1">
        <v>43938</v>
      </c>
      <c r="F651">
        <f t="shared" si="80"/>
        <v>20925396991.234509</v>
      </c>
      <c r="G651">
        <f t="shared" si="81"/>
        <v>21621369.817421943</v>
      </c>
      <c r="H651">
        <v>4000000</v>
      </c>
      <c r="I651">
        <v>0.39099999999999902</v>
      </c>
      <c r="J651">
        <f t="shared" si="87"/>
        <v>24071009.477960039</v>
      </c>
      <c r="K651">
        <f t="shared" si="82"/>
        <v>4133.0388764388026</v>
      </c>
      <c r="L651">
        <f t="shared" si="83"/>
        <v>10570.431909050672</v>
      </c>
      <c r="N651">
        <v>20000000000</v>
      </c>
      <c r="O651" s="2">
        <f t="shared" si="84"/>
        <v>1.0462698495617255</v>
      </c>
      <c r="P651" s="2">
        <f t="shared" si="85"/>
        <v>1.0810684908710972E-3</v>
      </c>
      <c r="Q651" s="2">
        <f t="shared" si="86"/>
        <v>1.0332597191097007E-3</v>
      </c>
    </row>
    <row r="652" spans="5:17" x14ac:dyDescent="0.15">
      <c r="E652" s="1">
        <v>43939</v>
      </c>
      <c r="F652">
        <f t="shared" si="80"/>
        <v>20949468000.712467</v>
      </c>
      <c r="G652">
        <f t="shared" si="81"/>
        <v>21631940.249330994</v>
      </c>
      <c r="H652">
        <v>4000000</v>
      </c>
      <c r="I652">
        <v>0.39099999999999902</v>
      </c>
      <c r="J652">
        <f t="shared" si="87"/>
        <v>24071009.477960039</v>
      </c>
      <c r="K652">
        <f t="shared" si="82"/>
        <v>4130.3082729538173</v>
      </c>
      <c r="L652">
        <f t="shared" si="83"/>
        <v>10563.448268424112</v>
      </c>
      <c r="N652">
        <v>20000000000</v>
      </c>
      <c r="O652" s="2">
        <f t="shared" si="84"/>
        <v>1.0474734000356234</v>
      </c>
      <c r="P652" s="2">
        <f t="shared" si="85"/>
        <v>1.0815970124665496E-3</v>
      </c>
      <c r="Q652" s="2">
        <f t="shared" si="86"/>
        <v>1.0325770682384544E-3</v>
      </c>
    </row>
    <row r="653" spans="5:17" x14ac:dyDescent="0.15">
      <c r="E653" s="1">
        <v>43940</v>
      </c>
      <c r="F653">
        <f t="shared" si="80"/>
        <v>20973539010.190426</v>
      </c>
      <c r="G653">
        <f t="shared" si="81"/>
        <v>21642503.697599418</v>
      </c>
      <c r="H653">
        <v>4000000</v>
      </c>
      <c r="I653">
        <v>0.39099999999999902</v>
      </c>
      <c r="J653">
        <f t="shared" si="87"/>
        <v>24071009.477960039</v>
      </c>
      <c r="K653">
        <f t="shared" si="82"/>
        <v>4127.5826053169112</v>
      </c>
      <c r="L653">
        <f t="shared" si="83"/>
        <v>10556.477251449927</v>
      </c>
      <c r="N653">
        <v>20000000000</v>
      </c>
      <c r="O653" s="2">
        <f t="shared" si="84"/>
        <v>1.0486769505095213</v>
      </c>
      <c r="P653" s="2">
        <f t="shared" si="85"/>
        <v>1.0821251848799709E-3</v>
      </c>
      <c r="Q653" s="2">
        <f t="shared" si="86"/>
        <v>1.0318956513292279E-3</v>
      </c>
    </row>
    <row r="654" spans="5:17" x14ac:dyDescent="0.15">
      <c r="E654" s="1">
        <v>43941</v>
      </c>
      <c r="F654">
        <f t="shared" si="80"/>
        <v>20997610019.668385</v>
      </c>
      <c r="G654">
        <f t="shared" si="81"/>
        <v>21653060.17485087</v>
      </c>
      <c r="H654">
        <v>4000000</v>
      </c>
      <c r="I654">
        <v>0.39099999999999902</v>
      </c>
      <c r="J654">
        <f t="shared" si="87"/>
        <v>24071009.477960039</v>
      </c>
      <c r="K654">
        <f t="shared" si="82"/>
        <v>4124.8618589579537</v>
      </c>
      <c r="L654">
        <f t="shared" si="83"/>
        <v>10549.518820864358</v>
      </c>
      <c r="N654">
        <v>20000000000</v>
      </c>
      <c r="O654" s="2">
        <f t="shared" si="84"/>
        <v>1.0498805009834191</v>
      </c>
      <c r="P654" s="2">
        <f t="shared" si="85"/>
        <v>1.0826530087425434E-3</v>
      </c>
      <c r="Q654" s="2">
        <f t="shared" si="86"/>
        <v>1.0312154647394883E-3</v>
      </c>
    </row>
    <row r="655" spans="5:17" x14ac:dyDescent="0.15">
      <c r="E655" s="1">
        <v>43942</v>
      </c>
      <c r="F655">
        <f t="shared" si="80"/>
        <v>21021681029.146343</v>
      </c>
      <c r="G655">
        <f t="shared" si="81"/>
        <v>21663609.693671733</v>
      </c>
      <c r="H655">
        <v>4000000</v>
      </c>
      <c r="I655">
        <v>0.39099999999999902</v>
      </c>
      <c r="J655">
        <f t="shared" si="87"/>
        <v>24071009.477960039</v>
      </c>
      <c r="K655">
        <f t="shared" si="82"/>
        <v>4122.1460193664561</v>
      </c>
      <c r="L655">
        <f t="shared" si="83"/>
        <v>10542.572939556181</v>
      </c>
      <c r="N655">
        <v>20000000000</v>
      </c>
      <c r="O655" s="2">
        <f t="shared" si="84"/>
        <v>1.0510840514573172</v>
      </c>
      <c r="P655" s="2">
        <f t="shared" si="85"/>
        <v>1.0831804846835867E-3</v>
      </c>
      <c r="Q655" s="2">
        <f t="shared" si="86"/>
        <v>1.0305365048416139E-3</v>
      </c>
    </row>
    <row r="656" spans="5:17" x14ac:dyDescent="0.15">
      <c r="E656" s="1">
        <v>43943</v>
      </c>
      <c r="F656">
        <f t="shared" si="80"/>
        <v>21045752038.624302</v>
      </c>
      <c r="G656">
        <f t="shared" si="81"/>
        <v>21674152.266611289</v>
      </c>
      <c r="H656">
        <v>4000000</v>
      </c>
      <c r="I656">
        <v>0.39099999999999902</v>
      </c>
      <c r="J656">
        <f t="shared" si="87"/>
        <v>24071009.477960039</v>
      </c>
      <c r="K656">
        <f t="shared" si="82"/>
        <v>4119.4350720912635</v>
      </c>
      <c r="L656">
        <f t="shared" si="83"/>
        <v>10535.639570565918</v>
      </c>
      <c r="N656">
        <v>20000000000</v>
      </c>
      <c r="O656" s="2">
        <f t="shared" si="84"/>
        <v>1.0522876019312151</v>
      </c>
      <c r="P656" s="2">
        <f t="shared" si="85"/>
        <v>1.0837076133305644E-3</v>
      </c>
      <c r="Q656" s="2">
        <f t="shared" si="86"/>
        <v>1.0298587680228159E-3</v>
      </c>
    </row>
    <row r="657" spans="5:17" x14ac:dyDescent="0.15">
      <c r="E657" s="1">
        <v>43944</v>
      </c>
      <c r="F657">
        <f t="shared" si="80"/>
        <v>21069823048.102261</v>
      </c>
      <c r="G657">
        <f t="shared" si="81"/>
        <v>21684687.906181857</v>
      </c>
      <c r="H657">
        <v>4000000</v>
      </c>
      <c r="I657">
        <v>0.39099999999999902</v>
      </c>
      <c r="J657">
        <f t="shared" si="87"/>
        <v>24071009.477960039</v>
      </c>
      <c r="K657">
        <f t="shared" si="82"/>
        <v>4116.7290027402441</v>
      </c>
      <c r="L657">
        <f t="shared" si="83"/>
        <v>10528.718677085049</v>
      </c>
      <c r="N657">
        <v>20000000000</v>
      </c>
      <c r="O657" s="2">
        <f t="shared" si="84"/>
        <v>1.0534911524051129</v>
      </c>
      <c r="P657" s="2">
        <f t="shared" si="85"/>
        <v>1.0842343953090929E-3</v>
      </c>
      <c r="Q657" s="2">
        <f t="shared" si="86"/>
        <v>1.029182250685061E-3</v>
      </c>
    </row>
    <row r="658" spans="5:17" x14ac:dyDescent="0.15">
      <c r="E658" s="1">
        <v>43945</v>
      </c>
      <c r="F658">
        <f t="shared" si="80"/>
        <v>21093894057.580219</v>
      </c>
      <c r="G658">
        <f t="shared" si="81"/>
        <v>21695216.624858942</v>
      </c>
      <c r="H658">
        <v>4000000</v>
      </c>
      <c r="I658">
        <v>0.39099999999999902</v>
      </c>
      <c r="J658">
        <f t="shared" si="87"/>
        <v>24071009.477960039</v>
      </c>
      <c r="K658">
        <f t="shared" si="82"/>
        <v>4114.0277969799763</v>
      </c>
      <c r="L658">
        <f t="shared" si="83"/>
        <v>10521.810222455209</v>
      </c>
      <c r="N658">
        <v>20000000000</v>
      </c>
      <c r="O658" s="2">
        <f t="shared" si="84"/>
        <v>1.054694702879011</v>
      </c>
      <c r="P658" s="2">
        <f t="shared" si="85"/>
        <v>1.084760831242947E-3</v>
      </c>
      <c r="Q658" s="2">
        <f t="shared" si="86"/>
        <v>1.0285069492449942E-3</v>
      </c>
    </row>
    <row r="659" spans="5:17" x14ac:dyDescent="0.15">
      <c r="E659" s="1">
        <v>43946</v>
      </c>
      <c r="F659">
        <f t="shared" si="80"/>
        <v>21117965067.058178</v>
      </c>
      <c r="G659">
        <f t="shared" si="81"/>
        <v>21705738.435081396</v>
      </c>
      <c r="H659">
        <v>4000000</v>
      </c>
      <c r="I659">
        <v>0.39099999999999902</v>
      </c>
      <c r="J659">
        <f t="shared" si="87"/>
        <v>24071009.477960039</v>
      </c>
      <c r="K659">
        <f t="shared" si="82"/>
        <v>4111.3314405354486</v>
      </c>
      <c r="L659">
        <f t="shared" si="83"/>
        <v>10514.914170167414</v>
      </c>
      <c r="N659">
        <v>20000000000</v>
      </c>
      <c r="O659" s="2">
        <f t="shared" si="84"/>
        <v>1.0558982533529089</v>
      </c>
      <c r="P659" s="2">
        <f t="shared" si="85"/>
        <v>1.0852869217540697E-3</v>
      </c>
      <c r="Q659" s="2">
        <f t="shared" si="86"/>
        <v>1.0278328601338621E-3</v>
      </c>
    </row>
    <row r="660" spans="5:17" x14ac:dyDescent="0.15">
      <c r="E660" s="1">
        <v>43947</v>
      </c>
      <c r="F660">
        <f t="shared" si="80"/>
        <v>21142036076.536137</v>
      </c>
      <c r="G660">
        <f t="shared" si="81"/>
        <v>21716253.349251565</v>
      </c>
      <c r="H660">
        <v>4000000</v>
      </c>
      <c r="I660">
        <v>0.39099999999999902</v>
      </c>
      <c r="J660">
        <f t="shared" si="87"/>
        <v>24071009.477960039</v>
      </c>
      <c r="K660">
        <f t="shared" si="82"/>
        <v>4108.6399191897526</v>
      </c>
      <c r="L660">
        <f t="shared" si="83"/>
        <v>10508.030483861286</v>
      </c>
      <c r="N660">
        <v>20000000000</v>
      </c>
      <c r="O660" s="2">
        <f t="shared" si="84"/>
        <v>1.0571018038268067</v>
      </c>
      <c r="P660" s="2">
        <f t="shared" si="85"/>
        <v>1.0858126674625783E-3</v>
      </c>
      <c r="Q660" s="2">
        <f t="shared" si="86"/>
        <v>1.027159979797438E-3</v>
      </c>
    </row>
    <row r="661" spans="5:17" x14ac:dyDescent="0.15">
      <c r="E661" s="1">
        <v>43948</v>
      </c>
      <c r="F661">
        <f t="shared" si="80"/>
        <v>21166107086.014095</v>
      </c>
      <c r="G661">
        <f t="shared" si="81"/>
        <v>21726761.379735425</v>
      </c>
      <c r="H661">
        <v>4000000</v>
      </c>
      <c r="I661">
        <v>0.39099999999999902</v>
      </c>
      <c r="J661">
        <f t="shared" si="87"/>
        <v>24071009.477960039</v>
      </c>
      <c r="K661">
        <f t="shared" si="82"/>
        <v>4105.9532187837776</v>
      </c>
      <c r="L661">
        <f t="shared" si="83"/>
        <v>10501.159127324267</v>
      </c>
      <c r="N661">
        <v>20000000000</v>
      </c>
      <c r="O661" s="2">
        <f t="shared" si="84"/>
        <v>1.0583053543007048</v>
      </c>
      <c r="P661" s="2">
        <f t="shared" si="85"/>
        <v>1.0863380689867712E-3</v>
      </c>
      <c r="Q661" s="2">
        <f t="shared" si="86"/>
        <v>1.0264883046959444E-3</v>
      </c>
    </row>
    <row r="662" spans="5:17" x14ac:dyDescent="0.15">
      <c r="E662" s="1">
        <v>43949</v>
      </c>
      <c r="F662">
        <f t="shared" si="80"/>
        <v>21190178095.492054</v>
      </c>
      <c r="G662">
        <f t="shared" si="81"/>
        <v>21737262.53886275</v>
      </c>
      <c r="H662">
        <v>4000000</v>
      </c>
      <c r="I662">
        <v>0.39099999999999902</v>
      </c>
      <c r="J662">
        <f t="shared" si="87"/>
        <v>24071009.477960039</v>
      </c>
      <c r="K662">
        <f t="shared" si="82"/>
        <v>4103.2713252159183</v>
      </c>
      <c r="L662">
        <f t="shared" si="83"/>
        <v>10494.300064490866</v>
      </c>
      <c r="N662">
        <v>20000000000</v>
      </c>
      <c r="O662" s="2">
        <f t="shared" si="84"/>
        <v>1.0595089047746027</v>
      </c>
      <c r="P662" s="2">
        <f t="shared" si="85"/>
        <v>1.0868631269431374E-3</v>
      </c>
      <c r="Q662" s="2">
        <f t="shared" si="86"/>
        <v>1.0258178313039795E-3</v>
      </c>
    </row>
    <row r="663" spans="5:17" x14ac:dyDescent="0.15">
      <c r="E663" s="1">
        <v>43950</v>
      </c>
      <c r="F663">
        <f t="shared" si="80"/>
        <v>21214249104.970013</v>
      </c>
      <c r="G663">
        <f t="shared" si="81"/>
        <v>21747756.838927239</v>
      </c>
      <c r="H663">
        <v>4000000</v>
      </c>
      <c r="I663">
        <v>0.39099999999999902</v>
      </c>
      <c r="J663">
        <f t="shared" si="87"/>
        <v>24071009.477960039</v>
      </c>
      <c r="K663">
        <f t="shared" si="82"/>
        <v>4100.5942244417665</v>
      </c>
      <c r="L663">
        <f t="shared" si="83"/>
        <v>10487.453259441885</v>
      </c>
      <c r="N663">
        <v>20000000000</v>
      </c>
      <c r="O663" s="2">
        <f t="shared" si="84"/>
        <v>1.0607124552485006</v>
      </c>
      <c r="P663" s="2">
        <f t="shared" si="85"/>
        <v>1.087387841946362E-3</v>
      </c>
      <c r="Q663" s="2">
        <f t="shared" si="86"/>
        <v>1.0251485561104418E-3</v>
      </c>
    </row>
    <row r="664" spans="5:17" x14ac:dyDescent="0.15">
      <c r="E664" s="1">
        <v>43951</v>
      </c>
      <c r="F664">
        <f t="shared" si="80"/>
        <v>21238320114.447971</v>
      </c>
      <c r="G664">
        <f t="shared" si="81"/>
        <v>21758244.292186681</v>
      </c>
      <c r="H664">
        <v>4000000</v>
      </c>
      <c r="I664">
        <v>0.39099999999999902</v>
      </c>
      <c r="J664">
        <f t="shared" si="87"/>
        <v>24071009.477960039</v>
      </c>
      <c r="K664">
        <f t="shared" si="82"/>
        <v>4097.921902473824</v>
      </c>
      <c r="L664">
        <f t="shared" si="83"/>
        <v>10480.618676403668</v>
      </c>
      <c r="N664">
        <v>20000000000</v>
      </c>
      <c r="O664" s="2">
        <f t="shared" si="84"/>
        <v>1.0619160057223986</v>
      </c>
      <c r="P664" s="2">
        <f t="shared" si="85"/>
        <v>1.0879122146093341E-3</v>
      </c>
      <c r="Q664" s="2">
        <f t="shared" si="86"/>
        <v>1.0244804756184562E-3</v>
      </c>
    </row>
    <row r="665" spans="5:17" x14ac:dyDescent="0.15">
      <c r="E665" s="1">
        <v>43952</v>
      </c>
      <c r="F665">
        <f t="shared" si="80"/>
        <v>21262391123.92593</v>
      </c>
      <c r="G665">
        <f t="shared" si="81"/>
        <v>21768724.910863087</v>
      </c>
      <c r="H665">
        <v>4000000</v>
      </c>
      <c r="I665">
        <v>0.39099999999999902</v>
      </c>
      <c r="J665">
        <f t="shared" si="87"/>
        <v>24071009.477960039</v>
      </c>
      <c r="K665">
        <f t="shared" si="82"/>
        <v>4095.2543453812009</v>
      </c>
      <c r="L665">
        <f t="shared" si="83"/>
        <v>10473.796279747343</v>
      </c>
      <c r="N665">
        <v>20000000000</v>
      </c>
      <c r="O665" s="2">
        <f t="shared" si="84"/>
        <v>1.0631195561962965</v>
      </c>
      <c r="P665" s="2">
        <f t="shared" si="85"/>
        <v>1.0884362455431543E-3</v>
      </c>
      <c r="Q665" s="2">
        <f t="shared" si="86"/>
        <v>1.0238135863453004E-3</v>
      </c>
    </row>
    <row r="666" spans="5:17" x14ac:dyDescent="0.15">
      <c r="E666" s="1">
        <v>43953</v>
      </c>
      <c r="F666">
        <f t="shared" si="80"/>
        <v>21286462133.403889</v>
      </c>
      <c r="G666">
        <f t="shared" si="81"/>
        <v>21779198.707142834</v>
      </c>
      <c r="H666">
        <v>4000000</v>
      </c>
      <c r="I666">
        <v>0.39099999999999902</v>
      </c>
      <c r="J666">
        <f t="shared" si="87"/>
        <v>24071009.477960039</v>
      </c>
      <c r="K666">
        <f t="shared" si="82"/>
        <v>4092.5915392893239</v>
      </c>
      <c r="L666">
        <f t="shared" si="83"/>
        <v>10466.986033988067</v>
      </c>
      <c r="N666">
        <v>20000000000</v>
      </c>
      <c r="O666" s="2">
        <f t="shared" si="84"/>
        <v>1.0643231066701944</v>
      </c>
      <c r="P666" s="2">
        <f t="shared" si="85"/>
        <v>1.0889599353571416E-3</v>
      </c>
      <c r="Q666" s="2">
        <f t="shared" si="86"/>
        <v>1.0231478848223311E-3</v>
      </c>
    </row>
    <row r="667" spans="5:17" x14ac:dyDescent="0.15">
      <c r="E667" s="1">
        <v>43954</v>
      </c>
      <c r="F667">
        <f t="shared" si="80"/>
        <v>21310533142.881847</v>
      </c>
      <c r="G667">
        <f t="shared" si="81"/>
        <v>21789665.693176821</v>
      </c>
      <c r="H667">
        <v>4000000</v>
      </c>
      <c r="I667">
        <v>0.39099999999999902</v>
      </c>
      <c r="J667">
        <f t="shared" si="87"/>
        <v>24071009.477960039</v>
      </c>
      <c r="K667">
        <f t="shared" si="82"/>
        <v>4089.933470379649</v>
      </c>
      <c r="L667">
        <f t="shared" si="83"/>
        <v>10460.187903784295</v>
      </c>
      <c r="N667">
        <v>20000000000</v>
      </c>
      <c r="O667" s="2">
        <f t="shared" si="84"/>
        <v>1.0655266571440924</v>
      </c>
      <c r="P667" s="2">
        <f t="shared" si="85"/>
        <v>1.089483284658841E-3</v>
      </c>
      <c r="Q667" s="2">
        <f t="shared" si="86"/>
        <v>1.0224833675949122E-3</v>
      </c>
    </row>
    <row r="668" spans="5:17" x14ac:dyDescent="0.15">
      <c r="E668" s="1">
        <v>43955</v>
      </c>
      <c r="F668">
        <f t="shared" si="80"/>
        <v>21334604152.359806</v>
      </c>
      <c r="G668">
        <f t="shared" si="81"/>
        <v>21800125.881080605</v>
      </c>
      <c r="H668">
        <v>4000000</v>
      </c>
      <c r="I668">
        <v>0.39099999999999902</v>
      </c>
      <c r="J668">
        <f t="shared" si="87"/>
        <v>24071009.477960039</v>
      </c>
      <c r="K668">
        <f t="shared" si="82"/>
        <v>4087.2801248893684</v>
      </c>
      <c r="L668">
        <f t="shared" si="83"/>
        <v>10453.40185393703</v>
      </c>
      <c r="N668">
        <v>20000000000</v>
      </c>
      <c r="O668" s="2">
        <f t="shared" si="84"/>
        <v>1.0667302076179903</v>
      </c>
      <c r="P668" s="2">
        <f t="shared" si="85"/>
        <v>1.0900062940540302E-3</v>
      </c>
      <c r="Q668" s="2">
        <f t="shared" si="86"/>
        <v>1.0218200312223421E-3</v>
      </c>
    </row>
    <row r="669" spans="5:17" x14ac:dyDescent="0.15">
      <c r="E669" s="1">
        <v>43956</v>
      </c>
      <c r="F669">
        <f t="shared" si="80"/>
        <v>21358675161.837765</v>
      </c>
      <c r="G669">
        <f t="shared" si="81"/>
        <v>21810579.282934543</v>
      </c>
      <c r="H669">
        <v>4000000</v>
      </c>
      <c r="I669">
        <v>0.39099999999999902</v>
      </c>
      <c r="J669">
        <f t="shared" si="87"/>
        <v>24071009.477960039</v>
      </c>
      <c r="K669">
        <f t="shared" si="82"/>
        <v>4084.6314891111242</v>
      </c>
      <c r="L669">
        <f t="shared" si="83"/>
        <v>10446.627849389091</v>
      </c>
      <c r="N669">
        <v>20000000000</v>
      </c>
      <c r="O669" s="2">
        <f t="shared" si="84"/>
        <v>1.0679337580918882</v>
      </c>
      <c r="P669" s="2">
        <f t="shared" si="85"/>
        <v>1.0905289641467272E-3</v>
      </c>
      <c r="Q669" s="2">
        <f t="shared" si="86"/>
        <v>1.021157872277781E-3</v>
      </c>
    </row>
    <row r="670" spans="5:17" x14ac:dyDescent="0.15">
      <c r="E670" s="1">
        <v>43957</v>
      </c>
      <c r="F670">
        <f t="shared" ref="F670:F695" si="88">F669+J669</f>
        <v>21382746171.315723</v>
      </c>
      <c r="G670">
        <f t="shared" ref="G670:G695" si="89">G669+L669</f>
        <v>21821025.910783932</v>
      </c>
      <c r="H670">
        <v>4000000</v>
      </c>
      <c r="I670">
        <v>0.39099999999999902</v>
      </c>
      <c r="J670">
        <f t="shared" si="87"/>
        <v>24071009.477960039</v>
      </c>
      <c r="K670">
        <f t="shared" ref="K670:K695" si="90">H670*G670/F670</f>
        <v>4081.9875493927238</v>
      </c>
      <c r="L670">
        <f t="shared" ref="L670:L695" si="91">K670/I670</f>
        <v>10439.865855224383</v>
      </c>
      <c r="N670">
        <v>20000000000</v>
      </c>
      <c r="O670" s="2">
        <f t="shared" ref="O670:O695" si="92">F670/N670</f>
        <v>1.0691373085657863</v>
      </c>
      <c r="P670" s="2">
        <f t="shared" ref="P670:P695" si="93">G670/N670</f>
        <v>1.0910512955391966E-3</v>
      </c>
      <c r="Q670" s="2">
        <f t="shared" ref="Q670:Q695" si="94">G670/F670</f>
        <v>1.0204968873481811E-3</v>
      </c>
    </row>
    <row r="671" spans="5:17" x14ac:dyDescent="0.15">
      <c r="E671" s="1">
        <v>43958</v>
      </c>
      <c r="F671">
        <f t="shared" si="88"/>
        <v>21406817180.793682</v>
      </c>
      <c r="G671">
        <f t="shared" si="89"/>
        <v>21831465.776639156</v>
      </c>
      <c r="H671">
        <v>4000000</v>
      </c>
      <c r="I671">
        <v>0.39099999999999902</v>
      </c>
      <c r="J671">
        <f t="shared" si="87"/>
        <v>24071009.477960039</v>
      </c>
      <c r="K671">
        <f t="shared" si="90"/>
        <v>4079.3482921368563</v>
      </c>
      <c r="L671">
        <f t="shared" si="91"/>
        <v>10433.115836667179</v>
      </c>
      <c r="N671">
        <v>20000000000</v>
      </c>
      <c r="O671" s="2">
        <f t="shared" si="92"/>
        <v>1.0703408590396841</v>
      </c>
      <c r="P671" s="2">
        <f t="shared" si="93"/>
        <v>1.0915732888319579E-3</v>
      </c>
      <c r="Q671" s="2">
        <f t="shared" si="94"/>
        <v>1.0198370730342141E-3</v>
      </c>
    </row>
    <row r="672" spans="5:17" x14ac:dyDescent="0.15">
      <c r="E672" s="1">
        <v>43959</v>
      </c>
      <c r="F672">
        <f t="shared" si="88"/>
        <v>21430888190.271641</v>
      </c>
      <c r="G672">
        <f t="shared" si="89"/>
        <v>21841898.892475825</v>
      </c>
      <c r="H672">
        <v>4000000</v>
      </c>
      <c r="I672">
        <v>0.39099999999999902</v>
      </c>
      <c r="J672">
        <f t="shared" si="87"/>
        <v>24071009.477960039</v>
      </c>
      <c r="K672">
        <f t="shared" si="90"/>
        <v>4076.7137038008082</v>
      </c>
      <c r="L672">
        <f t="shared" si="91"/>
        <v>10426.377759081377</v>
      </c>
      <c r="N672">
        <v>20000000000</v>
      </c>
      <c r="O672" s="2">
        <f t="shared" si="92"/>
        <v>1.071544409513582</v>
      </c>
      <c r="P672" s="2">
        <f t="shared" si="93"/>
        <v>1.0920949446237913E-3</v>
      </c>
      <c r="Q672" s="2">
        <f t="shared" si="94"/>
        <v>1.0191784259502021E-3</v>
      </c>
    </row>
    <row r="673" spans="5:17" x14ac:dyDescent="0.15">
      <c r="E673" s="1">
        <v>43960</v>
      </c>
      <c r="F673">
        <f t="shared" si="88"/>
        <v>21454959199.749599</v>
      </c>
      <c r="G673">
        <f t="shared" si="89"/>
        <v>21852325.270234905</v>
      </c>
      <c r="H673">
        <v>4000000</v>
      </c>
      <c r="I673">
        <v>0.39099999999999902</v>
      </c>
      <c r="J673">
        <f t="shared" si="87"/>
        <v>24071009.477960039</v>
      </c>
      <c r="K673">
        <f t="shared" si="90"/>
        <v>4074.083770896184</v>
      </c>
      <c r="L673">
        <f t="shared" si="91"/>
        <v>10419.651587969805</v>
      </c>
      <c r="N673">
        <v>20000000000</v>
      </c>
      <c r="O673" s="2">
        <f t="shared" si="92"/>
        <v>1.0727479599874801</v>
      </c>
      <c r="P673" s="2">
        <f t="shared" si="93"/>
        <v>1.0926162635117452E-3</v>
      </c>
      <c r="Q673" s="2">
        <f t="shared" si="94"/>
        <v>1.0185209427240459E-3</v>
      </c>
    </row>
    <row r="674" spans="5:17" x14ac:dyDescent="0.15">
      <c r="E674" s="1">
        <v>43961</v>
      </c>
      <c r="F674">
        <f t="shared" si="88"/>
        <v>21479030209.227558</v>
      </c>
      <c r="G674">
        <f t="shared" si="89"/>
        <v>21862744.921822876</v>
      </c>
      <c r="H674">
        <v>4000000</v>
      </c>
      <c r="I674">
        <v>0.39099999999999902</v>
      </c>
      <c r="J674">
        <f t="shared" si="87"/>
        <v>24071009.477960039</v>
      </c>
      <c r="K674">
        <f t="shared" si="90"/>
        <v>4071.4584799886302</v>
      </c>
      <c r="L674">
        <f t="shared" si="91"/>
        <v>10412.937288973504</v>
      </c>
      <c r="N674">
        <v>20000000000</v>
      </c>
      <c r="O674" s="2">
        <f t="shared" si="92"/>
        <v>1.0739515104613779</v>
      </c>
      <c r="P674" s="2">
        <f t="shared" si="93"/>
        <v>1.0931372460911439E-3</v>
      </c>
      <c r="Q674" s="2">
        <f t="shared" si="94"/>
        <v>1.0178646199971576E-3</v>
      </c>
    </row>
    <row r="675" spans="5:17" x14ac:dyDescent="0.15">
      <c r="E675" s="1">
        <v>43962</v>
      </c>
      <c r="F675">
        <f t="shared" si="88"/>
        <v>21503101218.705517</v>
      </c>
      <c r="G675">
        <f t="shared" si="89"/>
        <v>21873157.859111849</v>
      </c>
      <c r="H675">
        <v>4000000</v>
      </c>
      <c r="I675">
        <v>0.39099999999999902</v>
      </c>
      <c r="J675">
        <f t="shared" si="87"/>
        <v>24071009.477960039</v>
      </c>
      <c r="K675">
        <f t="shared" si="90"/>
        <v>4068.8378176975552</v>
      </c>
      <c r="L675">
        <f t="shared" si="91"/>
        <v>10406.234827871012</v>
      </c>
      <c r="N675">
        <v>20000000000</v>
      </c>
      <c r="O675" s="2">
        <f t="shared" si="92"/>
        <v>1.0751550609352758</v>
      </c>
      <c r="P675" s="2">
        <f t="shared" si="93"/>
        <v>1.0936578929555925E-3</v>
      </c>
      <c r="Q675" s="2">
        <f t="shared" si="94"/>
        <v>1.0172094544243888E-3</v>
      </c>
    </row>
    <row r="676" spans="5:17" x14ac:dyDescent="0.15">
      <c r="E676" s="1">
        <v>43963</v>
      </c>
      <c r="F676">
        <f t="shared" si="88"/>
        <v>21527172228.183475</v>
      </c>
      <c r="G676">
        <f t="shared" si="89"/>
        <v>21883564.093939722</v>
      </c>
      <c r="H676">
        <v>4000000</v>
      </c>
      <c r="I676">
        <v>0.39099999999999902</v>
      </c>
      <c r="J676">
        <f t="shared" si="87"/>
        <v>24071009.477960039</v>
      </c>
      <c r="K676">
        <f t="shared" si="90"/>
        <v>4066.2217706958572</v>
      </c>
      <c r="L676">
        <f t="shared" si="91"/>
        <v>10399.544170577667</v>
      </c>
      <c r="N676">
        <v>20000000000</v>
      </c>
      <c r="O676" s="2">
        <f t="shared" si="92"/>
        <v>1.0763586114091739</v>
      </c>
      <c r="P676" s="2">
        <f t="shared" si="93"/>
        <v>1.094178204696986E-3</v>
      </c>
      <c r="Q676" s="2">
        <f t="shared" si="94"/>
        <v>1.0165554426739643E-3</v>
      </c>
    </row>
    <row r="677" spans="5:17" x14ac:dyDescent="0.15">
      <c r="E677" s="1">
        <v>43964</v>
      </c>
      <c r="F677">
        <f t="shared" si="88"/>
        <v>21551243237.661434</v>
      </c>
      <c r="G677">
        <f t="shared" si="89"/>
        <v>21893963.638110299</v>
      </c>
      <c r="H677">
        <v>4000000</v>
      </c>
      <c r="I677">
        <v>0.39099999999999902</v>
      </c>
      <c r="J677">
        <f t="shared" si="87"/>
        <v>24071009.477960039</v>
      </c>
      <c r="K677">
        <f t="shared" si="90"/>
        <v>4063.6103257096461</v>
      </c>
      <c r="L677">
        <f t="shared" si="91"/>
        <v>10392.865283144902</v>
      </c>
      <c r="N677">
        <v>20000000000</v>
      </c>
      <c r="O677" s="2">
        <f t="shared" si="92"/>
        <v>1.0775621618830717</v>
      </c>
      <c r="P677" s="2">
        <f t="shared" si="93"/>
        <v>1.094698181905515E-3</v>
      </c>
      <c r="Q677" s="2">
        <f t="shared" si="94"/>
        <v>1.0159025814274116E-3</v>
      </c>
    </row>
    <row r="678" spans="5:17" x14ac:dyDescent="0.15">
      <c r="E678" s="1">
        <v>43965</v>
      </c>
      <c r="F678">
        <f t="shared" si="88"/>
        <v>21575314247.139393</v>
      </c>
      <c r="G678">
        <f t="shared" si="89"/>
        <v>21904356.503393445</v>
      </c>
      <c r="H678">
        <v>4000000</v>
      </c>
      <c r="I678">
        <v>0.39099999999999902</v>
      </c>
      <c r="J678">
        <f t="shared" si="87"/>
        <v>24071009.477960039</v>
      </c>
      <c r="K678">
        <f t="shared" si="90"/>
        <v>4061.0034695179802</v>
      </c>
      <c r="L678">
        <f t="shared" si="91"/>
        <v>10386.198131759566</v>
      </c>
      <c r="N678">
        <v>20000000000</v>
      </c>
      <c r="O678" s="2">
        <f t="shared" si="92"/>
        <v>1.0787657123569696</v>
      </c>
      <c r="P678" s="2">
        <f t="shared" si="93"/>
        <v>1.0952178251696723E-3</v>
      </c>
      <c r="Q678" s="2">
        <f t="shared" si="94"/>
        <v>1.0152508673794949E-3</v>
      </c>
    </row>
    <row r="679" spans="5:17" x14ac:dyDescent="0.15">
      <c r="E679" s="1">
        <v>43966</v>
      </c>
      <c r="F679">
        <f t="shared" si="88"/>
        <v>21599385256.617352</v>
      </c>
      <c r="G679">
        <f t="shared" si="89"/>
        <v>21914742.701525204</v>
      </c>
      <c r="H679">
        <v>4000000</v>
      </c>
      <c r="I679">
        <v>0.39099999999999902</v>
      </c>
      <c r="J679">
        <f t="shared" si="87"/>
        <v>24071009.477960039</v>
      </c>
      <c r="K679">
        <f t="shared" si="90"/>
        <v>4058.4011889525859</v>
      </c>
      <c r="L679">
        <f t="shared" si="91"/>
        <v>10379.542682743213</v>
      </c>
      <c r="N679">
        <v>20000000000</v>
      </c>
      <c r="O679" s="2">
        <f t="shared" si="92"/>
        <v>1.0799692628308675</v>
      </c>
      <c r="P679" s="2">
        <f t="shared" si="93"/>
        <v>1.0957371350762601E-3</v>
      </c>
      <c r="Q679" s="2">
        <f t="shared" si="94"/>
        <v>1.0146002972381465E-3</v>
      </c>
    </row>
    <row r="680" spans="5:17" x14ac:dyDescent="0.15">
      <c r="E680" s="1">
        <v>43967</v>
      </c>
      <c r="F680">
        <f t="shared" si="88"/>
        <v>21623456266.09531</v>
      </c>
      <c r="G680">
        <f t="shared" si="89"/>
        <v>21925122.244207948</v>
      </c>
      <c r="H680">
        <v>4000000</v>
      </c>
      <c r="I680">
        <v>0.39099999999999902</v>
      </c>
      <c r="J680">
        <f t="shared" si="87"/>
        <v>24071009.477960039</v>
      </c>
      <c r="K680">
        <f t="shared" si="90"/>
        <v>4055.8034708975993</v>
      </c>
      <c r="L680">
        <f t="shared" si="91"/>
        <v>10372.898902551431</v>
      </c>
      <c r="N680">
        <v>20000000000</v>
      </c>
      <c r="O680" s="2">
        <f t="shared" si="92"/>
        <v>1.0811728133047656</v>
      </c>
      <c r="P680" s="2">
        <f t="shared" si="93"/>
        <v>1.0962561122103973E-3</v>
      </c>
      <c r="Q680" s="2">
        <f t="shared" si="94"/>
        <v>1.0139508677243997E-3</v>
      </c>
    </row>
    <row r="681" spans="5:17" x14ac:dyDescent="0.15">
      <c r="E681" s="1">
        <v>43968</v>
      </c>
      <c r="F681">
        <f t="shared" si="88"/>
        <v>21647527275.573269</v>
      </c>
      <c r="G681">
        <f t="shared" si="89"/>
        <v>21935495.143110499</v>
      </c>
      <c r="H681">
        <v>4000000</v>
      </c>
      <c r="I681">
        <v>0.39099999999999902</v>
      </c>
      <c r="J681">
        <f t="shared" si="87"/>
        <v>24071009.477960039</v>
      </c>
      <c r="K681">
        <f t="shared" si="90"/>
        <v>4053.2103022892911</v>
      </c>
      <c r="L681">
        <f t="shared" si="91"/>
        <v>10366.26675777315</v>
      </c>
      <c r="N681">
        <v>20000000000</v>
      </c>
      <c r="O681" s="2">
        <f t="shared" si="92"/>
        <v>1.0823763637786634</v>
      </c>
      <c r="P681" s="2">
        <f t="shared" si="93"/>
        <v>1.0967747571555249E-3</v>
      </c>
      <c r="Q681" s="2">
        <f t="shared" si="94"/>
        <v>1.0133025755723227E-3</v>
      </c>
    </row>
    <row r="682" spans="5:17" x14ac:dyDescent="0.15">
      <c r="E682" s="1">
        <v>43969</v>
      </c>
      <c r="F682">
        <f t="shared" si="88"/>
        <v>21671598285.051228</v>
      </c>
      <c r="G682">
        <f t="shared" si="89"/>
        <v>21945861.40986827</v>
      </c>
      <c r="H682">
        <v>4000000</v>
      </c>
      <c r="I682">
        <v>0.39099999999999902</v>
      </c>
      <c r="J682">
        <f t="shared" si="87"/>
        <v>24071009.477960039</v>
      </c>
      <c r="K682">
        <f t="shared" si="90"/>
        <v>4050.6216701158078</v>
      </c>
      <c r="L682">
        <f t="shared" si="91"/>
        <v>10359.646215129969</v>
      </c>
      <c r="N682">
        <v>20000000000</v>
      </c>
      <c r="O682" s="2">
        <f t="shared" si="92"/>
        <v>1.0835799142525613</v>
      </c>
      <c r="P682" s="2">
        <f t="shared" si="93"/>
        <v>1.0972930704934135E-3</v>
      </c>
      <c r="Q682" s="2">
        <f t="shared" si="94"/>
        <v>1.0126554175289521E-3</v>
      </c>
    </row>
    <row r="683" spans="5:17" x14ac:dyDescent="0.15">
      <c r="E683" s="1">
        <v>43970</v>
      </c>
      <c r="F683">
        <f t="shared" si="88"/>
        <v>21695669294.529186</v>
      </c>
      <c r="G683">
        <f t="shared" si="89"/>
        <v>21956221.0560834</v>
      </c>
      <c r="H683">
        <v>4000000</v>
      </c>
      <c r="I683">
        <v>0.39099999999999902</v>
      </c>
      <c r="J683">
        <f t="shared" si="87"/>
        <v>24071009.477960039</v>
      </c>
      <c r="K683">
        <f t="shared" si="90"/>
        <v>4048.037561416907</v>
      </c>
      <c r="L683">
        <f t="shared" si="91"/>
        <v>10353.037241475491</v>
      </c>
      <c r="N683">
        <v>20000000000</v>
      </c>
      <c r="O683" s="2">
        <f t="shared" si="92"/>
        <v>1.0847834647264594</v>
      </c>
      <c r="P683" s="2">
        <f t="shared" si="93"/>
        <v>1.0978110528041701E-3</v>
      </c>
      <c r="Q683" s="2">
        <f t="shared" si="94"/>
        <v>1.0120093903542267E-3</v>
      </c>
    </row>
    <row r="684" spans="5:17" x14ac:dyDescent="0.15">
      <c r="E684" s="1">
        <v>43971</v>
      </c>
      <c r="F684">
        <f t="shared" si="88"/>
        <v>21719740304.007145</v>
      </c>
      <c r="G684">
        <f t="shared" si="89"/>
        <v>21966574.093324874</v>
      </c>
      <c r="H684">
        <v>4000000</v>
      </c>
      <c r="I684">
        <v>0.39099999999999902</v>
      </c>
      <c r="J684">
        <f t="shared" si="87"/>
        <v>24071009.477960039</v>
      </c>
      <c r="K684">
        <f t="shared" si="90"/>
        <v>4045.457963283694</v>
      </c>
      <c r="L684">
        <f t="shared" si="91"/>
        <v>10346.439803794639</v>
      </c>
      <c r="N684">
        <v>20000000000</v>
      </c>
      <c r="O684" s="2">
        <f t="shared" si="92"/>
        <v>1.0859870152003572</v>
      </c>
      <c r="P684" s="2">
        <f t="shared" si="93"/>
        <v>1.0983287046662437E-3</v>
      </c>
      <c r="Q684" s="2">
        <f t="shared" si="94"/>
        <v>1.0113644908209235E-3</v>
      </c>
    </row>
    <row r="685" spans="5:17" x14ac:dyDescent="0.15">
      <c r="E685" s="1">
        <v>43972</v>
      </c>
      <c r="F685">
        <f t="shared" si="88"/>
        <v>21743811313.485104</v>
      </c>
      <c r="G685">
        <f t="shared" si="89"/>
        <v>21976920.533128668</v>
      </c>
      <c r="H685">
        <v>4000000</v>
      </c>
      <c r="I685">
        <v>0.39099999999999902</v>
      </c>
      <c r="J685">
        <f t="shared" si="87"/>
        <v>24071009.477960039</v>
      </c>
      <c r="K685">
        <f t="shared" si="90"/>
        <v>4042.882862858361</v>
      </c>
      <c r="L685">
        <f t="shared" si="91"/>
        <v>10339.853869202996</v>
      </c>
      <c r="N685">
        <v>20000000000</v>
      </c>
      <c r="O685" s="2">
        <f t="shared" si="92"/>
        <v>1.0871905656742551</v>
      </c>
      <c r="P685" s="2">
        <f t="shared" si="93"/>
        <v>1.0988460266564335E-3</v>
      </c>
      <c r="Q685" s="2">
        <f t="shared" si="94"/>
        <v>1.0107207157145901E-3</v>
      </c>
    </row>
    <row r="686" spans="5:17" x14ac:dyDescent="0.15">
      <c r="E686" s="1">
        <v>43973</v>
      </c>
      <c r="F686">
        <f t="shared" si="88"/>
        <v>21767882322.963062</v>
      </c>
      <c r="G686">
        <f t="shared" si="89"/>
        <v>21987260.386997871</v>
      </c>
      <c r="H686">
        <v>4000000</v>
      </c>
      <c r="I686">
        <v>0.39099999999999902</v>
      </c>
      <c r="J686">
        <f t="shared" si="87"/>
        <v>24071009.477960039</v>
      </c>
      <c r="K686">
        <f t="shared" si="90"/>
        <v>4040.3122473339331</v>
      </c>
      <c r="L686">
        <f t="shared" si="91"/>
        <v>10333.279404946146</v>
      </c>
      <c r="N686">
        <v>20000000000</v>
      </c>
      <c r="O686" s="2">
        <f t="shared" si="92"/>
        <v>1.0883941161481532</v>
      </c>
      <c r="P686" s="2">
        <f t="shared" si="93"/>
        <v>1.0993630193498936E-3</v>
      </c>
      <c r="Q686" s="2">
        <f t="shared" si="94"/>
        <v>1.0100780618334832E-3</v>
      </c>
    </row>
    <row r="687" spans="5:17" x14ac:dyDescent="0.15">
      <c r="E687" s="1">
        <v>43974</v>
      </c>
      <c r="F687">
        <f t="shared" si="88"/>
        <v>21791953332.441021</v>
      </c>
      <c r="G687">
        <f t="shared" si="89"/>
        <v>21997593.666402817</v>
      </c>
      <c r="H687">
        <v>4000000</v>
      </c>
      <c r="I687">
        <v>0.39099999999999902</v>
      </c>
      <c r="J687">
        <f t="shared" si="87"/>
        <v>24071009.477960039</v>
      </c>
      <c r="K687">
        <f t="shared" si="90"/>
        <v>4037.7461039540067</v>
      </c>
      <c r="L687">
        <f t="shared" si="91"/>
        <v>10326.71637839902</v>
      </c>
      <c r="N687">
        <v>20000000000</v>
      </c>
      <c r="O687" s="2">
        <f t="shared" si="92"/>
        <v>1.089597666622051</v>
      </c>
      <c r="P687" s="2">
        <f t="shared" si="93"/>
        <v>1.0998796833201409E-3</v>
      </c>
      <c r="Q687" s="2">
        <f t="shared" si="94"/>
        <v>1.0094365259885017E-3</v>
      </c>
    </row>
    <row r="688" spans="5:17" x14ac:dyDescent="0.15">
      <c r="E688" s="1">
        <v>43975</v>
      </c>
      <c r="F688">
        <f t="shared" si="88"/>
        <v>21816024341.91898</v>
      </c>
      <c r="G688">
        <f t="shared" si="89"/>
        <v>22007920.382781215</v>
      </c>
      <c r="H688">
        <v>4000000</v>
      </c>
      <c r="I688">
        <v>0.39099999999999902</v>
      </c>
      <c r="J688">
        <f t="shared" si="87"/>
        <v>24071009.477960039</v>
      </c>
      <c r="K688">
        <f t="shared" si="90"/>
        <v>4035.1844200124974</v>
      </c>
      <c r="L688">
        <f t="shared" si="91"/>
        <v>10320.164757065237</v>
      </c>
      <c r="N688">
        <v>20000000000</v>
      </c>
      <c r="O688" s="2">
        <f t="shared" si="92"/>
        <v>1.0908012170959489</v>
      </c>
      <c r="P688" s="2">
        <f t="shared" si="93"/>
        <v>1.1003960191390608E-3</v>
      </c>
      <c r="Q688" s="2">
        <f t="shared" si="94"/>
        <v>1.0087961050031244E-3</v>
      </c>
    </row>
    <row r="689" spans="5:17" x14ac:dyDescent="0.15">
      <c r="E689" s="1">
        <v>43976</v>
      </c>
      <c r="F689">
        <f t="shared" si="88"/>
        <v>21840095351.396938</v>
      </c>
      <c r="G689">
        <f t="shared" si="89"/>
        <v>22018240.54753828</v>
      </c>
      <c r="H689">
        <v>4000000</v>
      </c>
      <c r="I689">
        <v>0.39099999999999902</v>
      </c>
      <c r="J689">
        <f t="shared" si="87"/>
        <v>24071009.477960039</v>
      </c>
      <c r="K689">
        <f t="shared" si="90"/>
        <v>4032.6271828533841</v>
      </c>
      <c r="L689">
        <f t="shared" si="91"/>
        <v>10313.624508576455</v>
      </c>
      <c r="N689">
        <v>20000000000</v>
      </c>
      <c r="O689" s="2">
        <f t="shared" si="92"/>
        <v>1.092004767569847</v>
      </c>
      <c r="P689" s="2">
        <f t="shared" si="93"/>
        <v>1.100912027376914E-3</v>
      </c>
      <c r="Q689" s="2">
        <f t="shared" si="94"/>
        <v>1.008156795713346E-3</v>
      </c>
    </row>
    <row r="690" spans="5:17" x14ac:dyDescent="0.15">
      <c r="E690" s="1">
        <v>43977</v>
      </c>
      <c r="F690">
        <f t="shared" si="88"/>
        <v>21864166360.874897</v>
      </c>
      <c r="G690">
        <f t="shared" si="89"/>
        <v>22028554.172046855</v>
      </c>
      <c r="H690">
        <v>4000000</v>
      </c>
      <c r="I690">
        <v>0.39099999999999902</v>
      </c>
      <c r="J690">
        <f t="shared" si="87"/>
        <v>24071009.477960039</v>
      </c>
      <c r="K690">
        <f t="shared" si="90"/>
        <v>4030.0743798704575</v>
      </c>
      <c r="L690">
        <f t="shared" si="91"/>
        <v>10307.095600691733</v>
      </c>
      <c r="N690">
        <v>20000000000</v>
      </c>
      <c r="O690" s="2">
        <f t="shared" si="92"/>
        <v>1.0932083180437449</v>
      </c>
      <c r="P690" s="2">
        <f t="shared" si="93"/>
        <v>1.1014277086023427E-3</v>
      </c>
      <c r="Q690" s="2">
        <f t="shared" si="94"/>
        <v>1.0075185949676145E-3</v>
      </c>
    </row>
    <row r="691" spans="5:17" x14ac:dyDescent="0.15">
      <c r="E691" s="1">
        <v>43978</v>
      </c>
      <c r="F691">
        <f t="shared" si="88"/>
        <v>21888237370.352856</v>
      </c>
      <c r="G691">
        <f t="shared" si="89"/>
        <v>22038861.267647546</v>
      </c>
      <c r="H691">
        <v>4000000</v>
      </c>
      <c r="I691">
        <v>0.39099999999999902</v>
      </c>
      <c r="J691">
        <f t="shared" si="87"/>
        <v>24071009.477960039</v>
      </c>
      <c r="K691">
        <f t="shared" si="90"/>
        <v>4027.5259985070716</v>
      </c>
      <c r="L691">
        <f t="shared" si="91"/>
        <v>10300.578001296884</v>
      </c>
      <c r="N691">
        <v>20000000000</v>
      </c>
      <c r="O691" s="2">
        <f t="shared" si="92"/>
        <v>1.0944118685176427</v>
      </c>
      <c r="P691" s="2">
        <f t="shared" si="93"/>
        <v>1.1019430633823772E-3</v>
      </c>
      <c r="Q691" s="2">
        <f t="shared" si="94"/>
        <v>1.006881499626768E-3</v>
      </c>
    </row>
    <row r="692" spans="5:17" x14ac:dyDescent="0.15">
      <c r="E692" s="1">
        <v>43979</v>
      </c>
      <c r="F692">
        <f t="shared" si="88"/>
        <v>21912308379.830814</v>
      </c>
      <c r="G692">
        <f t="shared" si="89"/>
        <v>22049161.845648844</v>
      </c>
      <c r="H692">
        <v>4000000</v>
      </c>
      <c r="I692">
        <v>0.39099999999999902</v>
      </c>
      <c r="J692">
        <f t="shared" si="87"/>
        <v>24071009.477960039</v>
      </c>
      <c r="K692">
        <f t="shared" si="90"/>
        <v>4024.982026255891</v>
      </c>
      <c r="L692">
        <f t="shared" si="91"/>
        <v>10294.07167840384</v>
      </c>
      <c r="N692">
        <v>20000000000</v>
      </c>
      <c r="O692" s="2">
        <f t="shared" si="92"/>
        <v>1.0956154189915408</v>
      </c>
      <c r="P692" s="2">
        <f t="shared" si="93"/>
        <v>1.1024580922824423E-3</v>
      </c>
      <c r="Q692" s="2">
        <f t="shared" si="94"/>
        <v>1.0062455065639729E-3</v>
      </c>
    </row>
    <row r="693" spans="5:17" x14ac:dyDescent="0.15">
      <c r="E693" s="1">
        <v>43980</v>
      </c>
      <c r="F693">
        <f t="shared" si="88"/>
        <v>21936379389.308773</v>
      </c>
      <c r="G693">
        <f t="shared" si="89"/>
        <v>22059455.917327248</v>
      </c>
      <c r="H693">
        <v>4000000</v>
      </c>
      <c r="I693">
        <v>0.39099999999999902</v>
      </c>
      <c r="J693">
        <f t="shared" si="87"/>
        <v>24071009.477960039</v>
      </c>
      <c r="K693">
        <f t="shared" si="90"/>
        <v>4022.4424506586456</v>
      </c>
      <c r="L693">
        <f t="shared" si="91"/>
        <v>10287.576600150014</v>
      </c>
      <c r="N693">
        <v>20000000000</v>
      </c>
      <c r="O693" s="2">
        <f t="shared" si="92"/>
        <v>1.0968189694654387</v>
      </c>
      <c r="P693" s="2">
        <f t="shared" si="93"/>
        <v>1.1029727958663624E-3</v>
      </c>
      <c r="Q693" s="2">
        <f t="shared" si="94"/>
        <v>1.0056106126646615E-3</v>
      </c>
    </row>
    <row r="694" spans="5:17" x14ac:dyDescent="0.15">
      <c r="E694" s="1">
        <v>43981</v>
      </c>
      <c r="F694">
        <f t="shared" si="88"/>
        <v>21960450398.786732</v>
      </c>
      <c r="G694">
        <f t="shared" si="89"/>
        <v>22069743.493927397</v>
      </c>
      <c r="H694">
        <v>4000000</v>
      </c>
      <c r="I694">
        <v>0.39099999999999902</v>
      </c>
      <c r="J694">
        <f t="shared" si="87"/>
        <v>24071009.477960039</v>
      </c>
      <c r="K694">
        <f t="shared" si="90"/>
        <v>4019.9072593058845</v>
      </c>
      <c r="L694">
        <f t="shared" si="91"/>
        <v>10281.092734797685</v>
      </c>
      <c r="N694">
        <v>20000000000</v>
      </c>
      <c r="O694" s="2">
        <f t="shared" si="92"/>
        <v>1.0980225199393365</v>
      </c>
      <c r="P694" s="2">
        <f t="shared" si="93"/>
        <v>1.1034871746963698E-3</v>
      </c>
      <c r="Q694" s="2">
        <f t="shared" si="94"/>
        <v>1.0049768148264711E-3</v>
      </c>
    </row>
    <row r="695" spans="5:17" x14ac:dyDescent="0.15">
      <c r="E695" s="1">
        <v>43982</v>
      </c>
      <c r="F695">
        <f t="shared" si="88"/>
        <v>21984521408.26469</v>
      </c>
      <c r="G695">
        <f t="shared" si="89"/>
        <v>22080024.586662196</v>
      </c>
      <c r="H695">
        <v>4000000</v>
      </c>
      <c r="I695">
        <v>0.39099999999999902</v>
      </c>
      <c r="J695">
        <f t="shared" si="87"/>
        <v>24071009.477960039</v>
      </c>
      <c r="K695">
        <f t="shared" si="90"/>
        <v>4017.3764398367302</v>
      </c>
      <c r="L695">
        <f t="shared" si="91"/>
        <v>10274.620050733351</v>
      </c>
      <c r="N695">
        <v>20000000000</v>
      </c>
      <c r="O695" s="2">
        <f t="shared" si="92"/>
        <v>1.0992260704132346</v>
      </c>
      <c r="P695" s="2">
        <f t="shared" si="93"/>
        <v>1.1040012293331099E-3</v>
      </c>
      <c r="Q695" s="2">
        <f t="shared" si="94"/>
        <v>1.0043441099591825E-3</v>
      </c>
    </row>
    <row r="696" spans="5:17" x14ac:dyDescent="0.15">
      <c r="E696" s="1">
        <v>43983</v>
      </c>
      <c r="F696">
        <f t="shared" ref="F696:F729" si="95">F695+J695</f>
        <v>22008592417.742649</v>
      </c>
      <c r="G696">
        <f t="shared" ref="G696:G729" si="96">G695+L695</f>
        <v>22090299.206712928</v>
      </c>
      <c r="H696">
        <v>4000000</v>
      </c>
      <c r="I696">
        <v>0.39099999999999902</v>
      </c>
      <c r="J696">
        <f t="shared" si="87"/>
        <v>24071009.477960039</v>
      </c>
      <c r="K696">
        <f t="shared" ref="K696:K729" si="97">H696*G696/F696</f>
        <v>4014.8499799386364</v>
      </c>
      <c r="L696">
        <f t="shared" ref="L696:L729" si="98">K696/I696</f>
        <v>10268.158516467127</v>
      </c>
      <c r="N696">
        <v>20000000000</v>
      </c>
      <c r="O696" s="2">
        <f t="shared" ref="O696:O729" si="99">F696/N696</f>
        <v>1.1004296208871325</v>
      </c>
      <c r="P696" s="2">
        <f t="shared" ref="P696:P729" si="100">G696/N696</f>
        <v>1.1045149603356463E-3</v>
      </c>
      <c r="Q696" s="2">
        <f t="shared" ref="Q696:Q729" si="101">G696/F696</f>
        <v>1.0037124949846593E-3</v>
      </c>
    </row>
    <row r="697" spans="5:17" x14ac:dyDescent="0.15">
      <c r="E697" s="1">
        <v>43984</v>
      </c>
      <c r="F697">
        <f t="shared" si="95"/>
        <v>22032663427.220608</v>
      </c>
      <c r="G697">
        <f t="shared" si="96"/>
        <v>22100567.365229394</v>
      </c>
      <c r="H697">
        <v>4000000</v>
      </c>
      <c r="I697">
        <v>0.39099999999999902</v>
      </c>
      <c r="J697">
        <f t="shared" si="87"/>
        <v>24071009.477960039</v>
      </c>
      <c r="K697">
        <f t="shared" si="97"/>
        <v>4012.3278673471486</v>
      </c>
      <c r="L697">
        <f t="shared" si="98"/>
        <v>10261.708100632119</v>
      </c>
      <c r="N697">
        <v>20000000000</v>
      </c>
      <c r="O697" s="2">
        <f t="shared" si="99"/>
        <v>1.1016331713610303</v>
      </c>
      <c r="P697" s="2">
        <f t="shared" si="100"/>
        <v>1.1050283682614698E-3</v>
      </c>
      <c r="Q697" s="2">
        <f t="shared" si="101"/>
        <v>1.0030819668367871E-3</v>
      </c>
    </row>
    <row r="698" spans="5:17" x14ac:dyDescent="0.15">
      <c r="E698" s="1">
        <v>43985</v>
      </c>
      <c r="F698">
        <f t="shared" si="95"/>
        <v>22056734436.698566</v>
      </c>
      <c r="G698">
        <f t="shared" si="96"/>
        <v>22110829.073330026</v>
      </c>
      <c r="H698">
        <v>4000000</v>
      </c>
      <c r="I698">
        <v>0.39099999999999902</v>
      </c>
      <c r="J698">
        <f t="shared" si="87"/>
        <v>24071009.477960039</v>
      </c>
      <c r="K698">
        <f t="shared" si="97"/>
        <v>4009.8100898456587</v>
      </c>
      <c r="L698">
        <f t="shared" si="98"/>
        <v>10255.268771983807</v>
      </c>
      <c r="N698">
        <v>20000000000</v>
      </c>
      <c r="O698" s="2">
        <f t="shared" si="99"/>
        <v>1.1028367218349284</v>
      </c>
      <c r="P698" s="2">
        <f t="shared" si="100"/>
        <v>1.1055414536665013E-3</v>
      </c>
      <c r="Q698" s="2">
        <f t="shared" si="101"/>
        <v>1.0024525224614147E-3</v>
      </c>
    </row>
    <row r="699" spans="5:17" x14ac:dyDescent="0.15">
      <c r="E699" s="1">
        <v>43986</v>
      </c>
      <c r="F699">
        <f t="shared" si="95"/>
        <v>22080805446.176525</v>
      </c>
      <c r="G699">
        <f t="shared" si="96"/>
        <v>22121084.34210201</v>
      </c>
      <c r="H699">
        <v>4000000</v>
      </c>
      <c r="I699">
        <v>0.39099999999999902</v>
      </c>
      <c r="J699">
        <f t="shared" si="87"/>
        <v>24071009.477960039</v>
      </c>
      <c r="K699">
        <f t="shared" si="97"/>
        <v>4007.2966352651706</v>
      </c>
      <c r="L699">
        <f t="shared" si="98"/>
        <v>10248.840499399439</v>
      </c>
      <c r="N699">
        <v>20000000000</v>
      </c>
      <c r="O699" s="2">
        <f t="shared" si="99"/>
        <v>1.1040402723088263</v>
      </c>
      <c r="P699" s="2">
        <f t="shared" si="100"/>
        <v>1.1060542171051006E-3</v>
      </c>
      <c r="Q699" s="2">
        <f t="shared" si="101"/>
        <v>1.0018241588162927E-3</v>
      </c>
    </row>
    <row r="700" spans="5:17" x14ac:dyDescent="0.15">
      <c r="E700" s="1">
        <v>43987</v>
      </c>
      <c r="F700">
        <f t="shared" si="95"/>
        <v>22104876455.654484</v>
      </c>
      <c r="G700">
        <f t="shared" si="96"/>
        <v>22131333.182601411</v>
      </c>
      <c r="H700">
        <v>4000000</v>
      </c>
      <c r="I700">
        <v>0.39099999999999902</v>
      </c>
      <c r="J700">
        <f t="shared" si="87"/>
        <v>24071009.477960039</v>
      </c>
      <c r="K700">
        <f t="shared" si="97"/>
        <v>4004.7874914840627</v>
      </c>
      <c r="L700">
        <f t="shared" si="98"/>
        <v>10242.423251877424</v>
      </c>
      <c r="N700">
        <v>20000000000</v>
      </c>
      <c r="O700" s="2">
        <f t="shared" si="99"/>
        <v>1.1052438227827242</v>
      </c>
      <c r="P700" s="2">
        <f t="shared" si="100"/>
        <v>1.1065666591300706E-3</v>
      </c>
      <c r="Q700" s="2">
        <f t="shared" si="101"/>
        <v>1.0011968728710157E-3</v>
      </c>
    </row>
    <row r="701" spans="5:17" x14ac:dyDescent="0.15">
      <c r="E701" s="1">
        <v>43988</v>
      </c>
      <c r="F701">
        <f t="shared" si="95"/>
        <v>22128947465.132442</v>
      </c>
      <c r="G701">
        <f t="shared" si="96"/>
        <v>22141575.605853289</v>
      </c>
      <c r="H701">
        <v>4000000</v>
      </c>
      <c r="I701">
        <v>0.39099999999999902</v>
      </c>
      <c r="J701">
        <f t="shared" si="87"/>
        <v>24071009.477960039</v>
      </c>
      <c r="K701">
        <f t="shared" si="97"/>
        <v>4002.282646427851</v>
      </c>
      <c r="L701">
        <f t="shared" si="98"/>
        <v>10236.016998536728</v>
      </c>
      <c r="N701">
        <v>20000000000</v>
      </c>
      <c r="O701" s="2">
        <f t="shared" si="99"/>
        <v>1.106447373256622</v>
      </c>
      <c r="P701" s="2">
        <f t="shared" si="100"/>
        <v>1.1070787802926645E-3</v>
      </c>
      <c r="Q701" s="2">
        <f t="shared" si="101"/>
        <v>1.0005706616069627E-3</v>
      </c>
    </row>
    <row r="702" spans="5:17" x14ac:dyDescent="0.15">
      <c r="E702" s="1">
        <v>43989</v>
      </c>
      <c r="F702">
        <f t="shared" si="95"/>
        <v>22153018474.610401</v>
      </c>
      <c r="G702">
        <f t="shared" si="96"/>
        <v>22151811.622851826</v>
      </c>
      <c r="H702">
        <v>4000000</v>
      </c>
      <c r="I702">
        <v>0.39099999999999902</v>
      </c>
      <c r="J702">
        <f t="shared" si="87"/>
        <v>24071009.477960039</v>
      </c>
      <c r="K702">
        <f t="shared" si="97"/>
        <v>3999.7820880689542</v>
      </c>
      <c r="L702">
        <f t="shared" si="98"/>
        <v>10229.621708616276</v>
      </c>
      <c r="N702">
        <v>20000000000</v>
      </c>
      <c r="O702" s="2">
        <f t="shared" si="99"/>
        <v>1.1076509237305201</v>
      </c>
      <c r="P702" s="2">
        <f t="shared" si="100"/>
        <v>1.1075905811425914E-3</v>
      </c>
      <c r="Q702" s="2">
        <f t="shared" si="101"/>
        <v>9.9994552201723859E-4</v>
      </c>
    </row>
    <row r="703" spans="5:17" x14ac:dyDescent="0.15">
      <c r="E703" s="1">
        <v>43990</v>
      </c>
      <c r="F703">
        <f t="shared" si="95"/>
        <v>22177089484.08836</v>
      </c>
      <c r="G703">
        <f t="shared" si="96"/>
        <v>22162041.244560443</v>
      </c>
      <c r="H703">
        <v>4000000</v>
      </c>
      <c r="I703">
        <v>0.39099999999999902</v>
      </c>
      <c r="J703">
        <f t="shared" si="87"/>
        <v>24071009.477960039</v>
      </c>
      <c r="K703">
        <f t="shared" si="97"/>
        <v>3997.2858044264617</v>
      </c>
      <c r="L703">
        <f t="shared" si="98"/>
        <v>10223.237351474352</v>
      </c>
      <c r="N703">
        <v>20000000000</v>
      </c>
      <c r="O703" s="2">
        <f t="shared" si="99"/>
        <v>1.108854474204418</v>
      </c>
      <c r="P703" s="2">
        <f t="shared" si="100"/>
        <v>1.1081020622280221E-3</v>
      </c>
      <c r="Q703" s="2">
        <f t="shared" si="101"/>
        <v>9.9932145110661545E-4</v>
      </c>
    </row>
    <row r="704" spans="5:17" x14ac:dyDescent="0.15">
      <c r="E704" s="1">
        <v>43991</v>
      </c>
      <c r="F704">
        <f t="shared" si="95"/>
        <v>22201160493.566319</v>
      </c>
      <c r="G704">
        <f t="shared" si="96"/>
        <v>22172264.481911916</v>
      </c>
      <c r="H704">
        <v>4000000</v>
      </c>
      <c r="I704">
        <v>0.39099999999999902</v>
      </c>
      <c r="J704">
        <f t="shared" si="87"/>
        <v>24071009.477960039</v>
      </c>
      <c r="K704">
        <f t="shared" si="97"/>
        <v>3994.7937835659041</v>
      </c>
      <c r="L704">
        <f t="shared" si="98"/>
        <v>10216.863896588016</v>
      </c>
      <c r="N704">
        <v>20000000000</v>
      </c>
      <c r="O704" s="2">
        <f t="shared" si="99"/>
        <v>1.1100580246783158</v>
      </c>
      <c r="P704" s="2">
        <f t="shared" si="100"/>
        <v>1.1086132240955959E-3</v>
      </c>
      <c r="Q704" s="2">
        <f t="shared" si="101"/>
        <v>9.9869844589147599E-4</v>
      </c>
    </row>
    <row r="705" spans="5:17" x14ac:dyDescent="0.15">
      <c r="E705" s="1">
        <v>43992</v>
      </c>
      <c r="F705">
        <f t="shared" si="95"/>
        <v>22225231503.044277</v>
      </c>
      <c r="G705">
        <f t="shared" si="96"/>
        <v>22182481.345808506</v>
      </c>
      <c r="H705">
        <v>4000000</v>
      </c>
      <c r="I705">
        <v>0.39099999999999902</v>
      </c>
      <c r="J705">
        <f t="shared" si="87"/>
        <v>24071009.477960039</v>
      </c>
      <c r="K705">
        <f t="shared" si="97"/>
        <v>3992.306013599019</v>
      </c>
      <c r="L705">
        <f t="shared" si="98"/>
        <v>10210.501313552504</v>
      </c>
      <c r="N705">
        <v>20000000000</v>
      </c>
      <c r="O705" s="2">
        <f t="shared" si="99"/>
        <v>1.1112615751522139</v>
      </c>
      <c r="P705" s="2">
        <f t="shared" si="100"/>
        <v>1.1091240672904254E-3</v>
      </c>
      <c r="Q705" s="2">
        <f t="shared" si="101"/>
        <v>9.9807650339975469E-4</v>
      </c>
    </row>
    <row r="706" spans="5:17" x14ac:dyDescent="0.15">
      <c r="E706" s="1">
        <v>43993</v>
      </c>
      <c r="F706">
        <f t="shared" si="95"/>
        <v>22249302512.522236</v>
      </c>
      <c r="G706">
        <f t="shared" si="96"/>
        <v>22192691.847122058</v>
      </c>
      <c r="H706">
        <v>4000000</v>
      </c>
      <c r="I706">
        <v>0.39099999999999902</v>
      </c>
      <c r="J706">
        <f t="shared" si="87"/>
        <v>24071009.477960039</v>
      </c>
      <c r="K706">
        <f t="shared" si="97"/>
        <v>3989.822482683524</v>
      </c>
      <c r="L706">
        <f t="shared" si="98"/>
        <v>10204.149572080649</v>
      </c>
      <c r="N706">
        <v>20000000000</v>
      </c>
      <c r="O706" s="2">
        <f t="shared" si="99"/>
        <v>1.1124651256261118</v>
      </c>
      <c r="P706" s="2">
        <f t="shared" si="100"/>
        <v>1.1096345923561029E-3</v>
      </c>
      <c r="Q706" s="2">
        <f t="shared" si="101"/>
        <v>9.9745562067088097E-4</v>
      </c>
    </row>
    <row r="707" spans="5:17" x14ac:dyDescent="0.15">
      <c r="E707" s="1">
        <v>43994</v>
      </c>
      <c r="F707">
        <f t="shared" si="95"/>
        <v>22273373522.000195</v>
      </c>
      <c r="G707">
        <f t="shared" si="96"/>
        <v>22202895.99669414</v>
      </c>
      <c r="H707">
        <v>4000000</v>
      </c>
      <c r="I707">
        <v>0.39099999999999902</v>
      </c>
      <c r="J707">
        <f t="shared" si="87"/>
        <v>24071009.477960039</v>
      </c>
      <c r="K707">
        <f t="shared" si="97"/>
        <v>3987.3431790228919</v>
      </c>
      <c r="L707">
        <f t="shared" si="98"/>
        <v>10197.808642002306</v>
      </c>
      <c r="N707">
        <v>20000000000</v>
      </c>
      <c r="O707" s="2">
        <f t="shared" si="99"/>
        <v>1.1136686761000096</v>
      </c>
      <c r="P707" s="2">
        <f t="shared" si="100"/>
        <v>1.1101447998347069E-3</v>
      </c>
      <c r="Q707" s="2">
        <f t="shared" si="101"/>
        <v>9.9683579475572299E-4</v>
      </c>
    </row>
    <row r="708" spans="5:17" x14ac:dyDescent="0.15">
      <c r="E708" s="1">
        <v>43995</v>
      </c>
      <c r="F708">
        <f t="shared" si="95"/>
        <v>22297444531.478153</v>
      </c>
      <c r="G708">
        <f t="shared" si="96"/>
        <v>22213093.805336144</v>
      </c>
      <c r="H708">
        <v>4000000</v>
      </c>
      <c r="I708">
        <v>0.39099999999999902</v>
      </c>
      <c r="J708">
        <f t="shared" si="87"/>
        <v>24071009.477960039</v>
      </c>
      <c r="K708">
        <f t="shared" si="97"/>
        <v>3984.8680908661208</v>
      </c>
      <c r="L708">
        <f t="shared" si="98"/>
        <v>10191.478493263761</v>
      </c>
      <c r="N708">
        <v>20000000000</v>
      </c>
      <c r="O708" s="2">
        <f t="shared" si="99"/>
        <v>1.1148722265739077</v>
      </c>
      <c r="P708" s="2">
        <f t="shared" si="100"/>
        <v>1.1106546902668072E-3</v>
      </c>
      <c r="Q708" s="2">
        <f t="shared" si="101"/>
        <v>9.9621702271653024E-4</v>
      </c>
    </row>
    <row r="709" spans="5:17" x14ac:dyDescent="0.15">
      <c r="E709" s="1">
        <v>43996</v>
      </c>
      <c r="F709">
        <f t="shared" si="95"/>
        <v>22321515540.956112</v>
      </c>
      <c r="G709">
        <f t="shared" si="96"/>
        <v>22223285.283829406</v>
      </c>
      <c r="H709">
        <v>4000000</v>
      </c>
      <c r="I709">
        <v>0.39099999999999902</v>
      </c>
      <c r="J709">
        <f t="shared" si="87"/>
        <v>24071009.477960039</v>
      </c>
      <c r="K709">
        <f t="shared" si="97"/>
        <v>3982.3972065075113</v>
      </c>
      <c r="L709">
        <f t="shared" si="98"/>
        <v>10185.159095927165</v>
      </c>
      <c r="N709">
        <v>20000000000</v>
      </c>
      <c r="O709" s="2">
        <f t="shared" si="99"/>
        <v>1.1160757770478056</v>
      </c>
      <c r="P709" s="2">
        <f t="shared" si="100"/>
        <v>1.1111642641914703E-3</v>
      </c>
      <c r="Q709" s="2">
        <f t="shared" si="101"/>
        <v>9.9559930162687778E-4</v>
      </c>
    </row>
    <row r="710" spans="5:17" x14ac:dyDescent="0.15">
      <c r="E710" s="1">
        <v>43997</v>
      </c>
      <c r="F710">
        <f t="shared" si="95"/>
        <v>22345586550.434071</v>
      </c>
      <c r="G710">
        <f t="shared" si="96"/>
        <v>22233470.442925334</v>
      </c>
      <c r="H710">
        <v>4000000</v>
      </c>
      <c r="I710">
        <v>0.39099999999999902</v>
      </c>
      <c r="J710">
        <f t="shared" si="87"/>
        <v>24071009.477960039</v>
      </c>
      <c r="K710">
        <f t="shared" si="97"/>
        <v>3979.9305142864446</v>
      </c>
      <c r="L710">
        <f t="shared" si="98"/>
        <v>10178.85042016996</v>
      </c>
      <c r="N710">
        <v>20000000000</v>
      </c>
      <c r="O710" s="2">
        <f t="shared" si="99"/>
        <v>1.1172793275217034</v>
      </c>
      <c r="P710" s="2">
        <f t="shared" si="100"/>
        <v>1.1116735221462666E-3</v>
      </c>
      <c r="Q710" s="2">
        <f t="shared" si="101"/>
        <v>9.9498262857161115E-4</v>
      </c>
    </row>
    <row r="711" spans="5:17" x14ac:dyDescent="0.15">
      <c r="E711" s="1">
        <v>43998</v>
      </c>
      <c r="F711">
        <f t="shared" si="95"/>
        <v>22369657559.912029</v>
      </c>
      <c r="G711">
        <f t="shared" si="96"/>
        <v>22243649.293345504</v>
      </c>
      <c r="H711">
        <v>4000000</v>
      </c>
      <c r="I711">
        <v>0.39099999999999902</v>
      </c>
      <c r="J711">
        <f t="shared" ref="J711:J729" si="102">H711/0.51*1.2/I711</f>
        <v>24071009.477960039</v>
      </c>
      <c r="K711">
        <f t="shared" si="97"/>
        <v>3977.468002587158</v>
      </c>
      <c r="L711">
        <f t="shared" si="98"/>
        <v>10172.552436284317</v>
      </c>
      <c r="N711">
        <v>20000000000</v>
      </c>
      <c r="O711" s="2">
        <f t="shared" si="99"/>
        <v>1.1184828779956015</v>
      </c>
      <c r="P711" s="2">
        <f t="shared" si="100"/>
        <v>1.1121824646672751E-3</v>
      </c>
      <c r="Q711" s="2">
        <f t="shared" si="101"/>
        <v>9.9436700064678939E-4</v>
      </c>
    </row>
    <row r="712" spans="5:17" x14ac:dyDescent="0.15">
      <c r="E712" s="1">
        <v>43999</v>
      </c>
      <c r="F712">
        <f t="shared" si="95"/>
        <v>22393728569.389988</v>
      </c>
      <c r="G712">
        <f t="shared" si="96"/>
        <v>22253821.845781788</v>
      </c>
      <c r="H712">
        <v>4000000</v>
      </c>
      <c r="I712">
        <v>0.39099999999999902</v>
      </c>
      <c r="J712">
        <f t="shared" si="102"/>
        <v>24071009.477960039</v>
      </c>
      <c r="K712">
        <f t="shared" si="97"/>
        <v>3975.0096598385248</v>
      </c>
      <c r="L712">
        <f t="shared" si="98"/>
        <v>10166.26511467656</v>
      </c>
      <c r="N712">
        <v>20000000000</v>
      </c>
      <c r="O712" s="2">
        <f t="shared" si="99"/>
        <v>1.1196864284694994</v>
      </c>
      <c r="P712" s="2">
        <f t="shared" si="100"/>
        <v>1.1126910922890894E-3</v>
      </c>
      <c r="Q712" s="2">
        <f t="shared" si="101"/>
        <v>9.937524149596312E-4</v>
      </c>
    </row>
    <row r="713" spans="5:17" x14ac:dyDescent="0.15">
      <c r="E713" s="1">
        <v>44000</v>
      </c>
      <c r="F713">
        <f t="shared" si="95"/>
        <v>22417799578.867947</v>
      </c>
      <c r="G713">
        <f t="shared" si="96"/>
        <v>22263988.110896464</v>
      </c>
      <c r="H713">
        <v>4000000</v>
      </c>
      <c r="I713">
        <v>0.39099999999999902</v>
      </c>
      <c r="J713">
        <f t="shared" si="102"/>
        <v>24071009.477960039</v>
      </c>
      <c r="K713">
        <f t="shared" si="97"/>
        <v>3972.5554745138375</v>
      </c>
      <c r="L713">
        <f t="shared" si="98"/>
        <v>10159.988425866617</v>
      </c>
      <c r="N713">
        <v>20000000000</v>
      </c>
      <c r="O713" s="2">
        <f t="shared" si="99"/>
        <v>1.1208899789433973</v>
      </c>
      <c r="P713" s="2">
        <f t="shared" si="100"/>
        <v>1.1131994055448232E-3</v>
      </c>
      <c r="Q713" s="2">
        <f t="shared" si="101"/>
        <v>9.9313886862845927E-4</v>
      </c>
    </row>
    <row r="714" spans="5:17" x14ac:dyDescent="0.15">
      <c r="E714" s="1">
        <v>44001</v>
      </c>
      <c r="F714">
        <f t="shared" si="95"/>
        <v>22441870588.345905</v>
      </c>
      <c r="G714">
        <f t="shared" si="96"/>
        <v>22274148.09932233</v>
      </c>
      <c r="H714">
        <v>4000000</v>
      </c>
      <c r="I714">
        <v>0.39099999999999902</v>
      </c>
      <c r="J714">
        <f t="shared" si="102"/>
        <v>24071009.477960039</v>
      </c>
      <c r="K714">
        <f t="shared" si="97"/>
        <v>3970.1054351305866</v>
      </c>
      <c r="L714">
        <f t="shared" si="98"/>
        <v>10153.722340487458</v>
      </c>
      <c r="N714">
        <v>20000000000</v>
      </c>
      <c r="O714" s="2">
        <f t="shared" si="99"/>
        <v>1.1220935294172953</v>
      </c>
      <c r="P714" s="2">
        <f t="shared" si="100"/>
        <v>1.1137074049661164E-3</v>
      </c>
      <c r="Q714" s="2">
        <f t="shared" si="101"/>
        <v>9.9252635878264647E-4</v>
      </c>
    </row>
    <row r="715" spans="5:17" x14ac:dyDescent="0.15">
      <c r="E715" s="1">
        <v>44002</v>
      </c>
      <c r="F715">
        <f t="shared" si="95"/>
        <v>22465941597.823864</v>
      </c>
      <c r="G715">
        <f t="shared" si="96"/>
        <v>22284301.821662817</v>
      </c>
      <c r="H715">
        <v>4000000</v>
      </c>
      <c r="I715">
        <v>0.39099999999999902</v>
      </c>
      <c r="J715">
        <f t="shared" si="102"/>
        <v>24071009.477960039</v>
      </c>
      <c r="K715">
        <f t="shared" si="97"/>
        <v>3967.6595302502446</v>
      </c>
      <c r="L715">
        <f t="shared" si="98"/>
        <v>10147.466829284538</v>
      </c>
      <c r="N715">
        <v>20000000000</v>
      </c>
      <c r="O715" s="2">
        <f t="shared" si="99"/>
        <v>1.1232970798911932</v>
      </c>
      <c r="P715" s="2">
        <f t="shared" si="100"/>
        <v>1.1142150910831408E-3</v>
      </c>
      <c r="Q715" s="2">
        <f t="shared" si="101"/>
        <v>9.9191488256256122E-4</v>
      </c>
    </row>
    <row r="716" spans="5:17" x14ac:dyDescent="0.15">
      <c r="E716" s="1">
        <v>44003</v>
      </c>
      <c r="F716">
        <f t="shared" si="95"/>
        <v>22490012607.301823</v>
      </c>
      <c r="G716">
        <f t="shared" si="96"/>
        <v>22294449.288492102</v>
      </c>
      <c r="H716">
        <v>4000000</v>
      </c>
      <c r="I716">
        <v>0.39099999999999902</v>
      </c>
      <c r="J716">
        <f t="shared" si="102"/>
        <v>24071009.477960039</v>
      </c>
      <c r="K716">
        <f t="shared" si="97"/>
        <v>3965.217748478055</v>
      </c>
      <c r="L716">
        <f t="shared" si="98"/>
        <v>10141.221863115255</v>
      </c>
      <c r="N716">
        <v>20000000000</v>
      </c>
      <c r="O716" s="2">
        <f t="shared" si="99"/>
        <v>1.1245006303650911</v>
      </c>
      <c r="P716" s="2">
        <f t="shared" si="100"/>
        <v>1.1147224644246052E-3</v>
      </c>
      <c r="Q716" s="2">
        <f t="shared" si="101"/>
        <v>9.9130443711951369E-4</v>
      </c>
    </row>
    <row r="717" spans="5:17" x14ac:dyDescent="0.15">
      <c r="E717" s="1">
        <v>44004</v>
      </c>
      <c r="F717">
        <f t="shared" si="95"/>
        <v>22514083616.779781</v>
      </c>
      <c r="G717">
        <f t="shared" si="96"/>
        <v>22304590.510355219</v>
      </c>
      <c r="H717">
        <v>4000000</v>
      </c>
      <c r="I717">
        <v>0.39099999999999902</v>
      </c>
      <c r="J717">
        <f t="shared" si="102"/>
        <v>24071009.477960039</v>
      </c>
      <c r="K717">
        <f t="shared" si="97"/>
        <v>3962.7800784628112</v>
      </c>
      <c r="L717">
        <f t="shared" si="98"/>
        <v>10134.987412948392</v>
      </c>
      <c r="N717">
        <v>20000000000</v>
      </c>
      <c r="O717" s="2">
        <f t="shared" si="99"/>
        <v>1.1257041808389892</v>
      </c>
      <c r="P717" s="2">
        <f t="shared" si="100"/>
        <v>1.115229525517761E-3</v>
      </c>
      <c r="Q717" s="2">
        <f t="shared" si="101"/>
        <v>9.9069501961570293E-4</v>
      </c>
    </row>
    <row r="718" spans="5:17" x14ac:dyDescent="0.15">
      <c r="E718" s="1">
        <v>44005</v>
      </c>
      <c r="F718">
        <f t="shared" si="95"/>
        <v>22538154626.25774</v>
      </c>
      <c r="G718">
        <f t="shared" si="96"/>
        <v>22314725.497768167</v>
      </c>
      <c r="H718">
        <v>4000000</v>
      </c>
      <c r="I718">
        <v>0.39099999999999902</v>
      </c>
      <c r="J718">
        <f t="shared" si="102"/>
        <v>24071009.477960039</v>
      </c>
      <c r="K718">
        <f t="shared" si="97"/>
        <v>3960.3465088966477</v>
      </c>
      <c r="L718">
        <f t="shared" si="98"/>
        <v>10128.763449863574</v>
      </c>
      <c r="N718">
        <v>20000000000</v>
      </c>
      <c r="O718" s="2">
        <f t="shared" si="99"/>
        <v>1.126907731312887</v>
      </c>
      <c r="P718" s="2">
        <f t="shared" si="100"/>
        <v>1.1157362748884085E-3</v>
      </c>
      <c r="Q718" s="2">
        <f t="shared" si="101"/>
        <v>9.9008662722416198E-4</v>
      </c>
    </row>
    <row r="719" spans="5:17" x14ac:dyDescent="0.15">
      <c r="E719" s="1">
        <v>44006</v>
      </c>
      <c r="F719">
        <f t="shared" si="95"/>
        <v>22562225635.735699</v>
      </c>
      <c r="G719">
        <f t="shared" si="96"/>
        <v>22324854.26121803</v>
      </c>
      <c r="H719">
        <v>4000000</v>
      </c>
      <c r="I719">
        <v>0.39099999999999902</v>
      </c>
      <c r="J719">
        <f t="shared" si="102"/>
        <v>24071009.477960039</v>
      </c>
      <c r="K719">
        <f t="shared" si="97"/>
        <v>3957.9170285148284</v>
      </c>
      <c r="L719">
        <f t="shared" si="98"/>
        <v>10122.549945050738</v>
      </c>
      <c r="N719">
        <v>20000000000</v>
      </c>
      <c r="O719" s="2">
        <f t="shared" si="99"/>
        <v>1.1281112817867849</v>
      </c>
      <c r="P719" s="2">
        <f t="shared" si="100"/>
        <v>1.1162427130609015E-3</v>
      </c>
      <c r="Q719" s="2">
        <f t="shared" si="101"/>
        <v>9.8947925712870714E-4</v>
      </c>
    </row>
    <row r="720" spans="5:17" x14ac:dyDescent="0.15">
      <c r="E720" s="1">
        <v>44007</v>
      </c>
      <c r="F720">
        <f t="shared" si="95"/>
        <v>22586296645.213657</v>
      </c>
      <c r="G720">
        <f t="shared" si="96"/>
        <v>22334976.811163079</v>
      </c>
      <c r="H720">
        <v>4000000</v>
      </c>
      <c r="I720">
        <v>0.39099999999999902</v>
      </c>
      <c r="J720">
        <f t="shared" si="102"/>
        <v>24071009.477960039</v>
      </c>
      <c r="K720">
        <f t="shared" si="97"/>
        <v>3955.4916260955356</v>
      </c>
      <c r="L720">
        <f t="shared" si="98"/>
        <v>10116.34686980958</v>
      </c>
      <c r="N720">
        <v>20000000000</v>
      </c>
      <c r="O720" s="2">
        <f t="shared" si="99"/>
        <v>1.129314832260683</v>
      </c>
      <c r="P720" s="2">
        <f t="shared" si="100"/>
        <v>1.116748840558154E-3</v>
      </c>
      <c r="Q720" s="2">
        <f t="shared" si="101"/>
        <v>9.8887290652388397E-4</v>
      </c>
    </row>
    <row r="721" spans="5:17" x14ac:dyDescent="0.15">
      <c r="E721" s="1">
        <v>44008</v>
      </c>
      <c r="F721">
        <f t="shared" si="95"/>
        <v>22610367654.691616</v>
      </c>
      <c r="G721">
        <f t="shared" si="96"/>
        <v>22345093.15803289</v>
      </c>
      <c r="H721">
        <v>4000000</v>
      </c>
      <c r="I721">
        <v>0.39099999999999902</v>
      </c>
      <c r="J721">
        <f t="shared" si="102"/>
        <v>24071009.477960039</v>
      </c>
      <c r="K721">
        <f t="shared" si="97"/>
        <v>3953.0702904596633</v>
      </c>
      <c r="L721">
        <f t="shared" si="98"/>
        <v>10110.154195549036</v>
      </c>
      <c r="N721">
        <v>20000000000</v>
      </c>
      <c r="O721" s="2">
        <f t="shared" si="99"/>
        <v>1.1305183827345808</v>
      </c>
      <c r="P721" s="2">
        <f t="shared" si="100"/>
        <v>1.1172546579016444E-3</v>
      </c>
      <c r="Q721" s="2">
        <f t="shared" si="101"/>
        <v>9.8826757261491591E-4</v>
      </c>
    </row>
    <row r="722" spans="5:17" x14ac:dyDescent="0.15">
      <c r="E722" s="1">
        <v>44009</v>
      </c>
      <c r="F722">
        <f t="shared" si="95"/>
        <v>22634438664.169575</v>
      </c>
      <c r="G722">
        <f t="shared" si="96"/>
        <v>22355203.312228441</v>
      </c>
      <c r="H722">
        <v>4000000</v>
      </c>
      <c r="I722">
        <v>0.39099999999999902</v>
      </c>
      <c r="J722">
        <f t="shared" si="102"/>
        <v>24071009.477960039</v>
      </c>
      <c r="K722">
        <f t="shared" si="97"/>
        <v>3950.6530104706039</v>
      </c>
      <c r="L722">
        <f t="shared" si="98"/>
        <v>10103.971893786736</v>
      </c>
      <c r="N722">
        <v>20000000000</v>
      </c>
      <c r="O722" s="2">
        <f t="shared" si="99"/>
        <v>1.1317219332084787</v>
      </c>
      <c r="P722" s="2">
        <f t="shared" si="100"/>
        <v>1.1177601656114221E-3</v>
      </c>
      <c r="Q722" s="2">
        <f t="shared" si="101"/>
        <v>9.8766325261765093E-4</v>
      </c>
    </row>
    <row r="723" spans="5:17" x14ac:dyDescent="0.15">
      <c r="E723" s="1">
        <v>44010</v>
      </c>
      <c r="F723">
        <f t="shared" si="95"/>
        <v>22658509673.647533</v>
      </c>
      <c r="G723">
        <f t="shared" si="96"/>
        <v>22365307.284122229</v>
      </c>
      <c r="H723">
        <v>4000000</v>
      </c>
      <c r="I723">
        <v>0.39099999999999902</v>
      </c>
      <c r="J723">
        <f t="shared" si="102"/>
        <v>24071009.477960039</v>
      </c>
      <c r="K723">
        <f t="shared" si="97"/>
        <v>3948.2397750340474</v>
      </c>
      <c r="L723">
        <f t="shared" si="98"/>
        <v>10097.799936148484</v>
      </c>
      <c r="N723">
        <v>20000000000</v>
      </c>
      <c r="O723" s="2">
        <f t="shared" si="99"/>
        <v>1.1329254836823768</v>
      </c>
      <c r="P723" s="2">
        <f t="shared" si="100"/>
        <v>1.1182653642061115E-3</v>
      </c>
      <c r="Q723" s="2">
        <f t="shared" si="101"/>
        <v>9.8705994375851164E-4</v>
      </c>
    </row>
    <row r="724" spans="5:17" x14ac:dyDescent="0.15">
      <c r="E724" s="1">
        <v>44011</v>
      </c>
      <c r="F724">
        <f t="shared" si="95"/>
        <v>22682580683.125492</v>
      </c>
      <c r="G724">
        <f t="shared" si="96"/>
        <v>22375405.084058378</v>
      </c>
      <c r="H724">
        <v>4000000</v>
      </c>
      <c r="I724">
        <v>0.39099999999999902</v>
      </c>
      <c r="J724">
        <f t="shared" si="102"/>
        <v>24071009.477960039</v>
      </c>
      <c r="K724">
        <f t="shared" si="97"/>
        <v>3945.8305730977722</v>
      </c>
      <c r="L724">
        <f t="shared" si="98"/>
        <v>10091.638294367729</v>
      </c>
      <c r="N724">
        <v>20000000000</v>
      </c>
      <c r="O724" s="2">
        <f t="shared" si="99"/>
        <v>1.1341290341562746</v>
      </c>
      <c r="P724" s="2">
        <f t="shared" si="100"/>
        <v>1.118770254202919E-3</v>
      </c>
      <c r="Q724" s="2">
        <f t="shared" si="101"/>
        <v>9.8645764327444309E-4</v>
      </c>
    </row>
    <row r="725" spans="5:17" x14ac:dyDescent="0.15">
      <c r="E725" s="1">
        <v>44012</v>
      </c>
      <c r="F725">
        <f t="shared" si="95"/>
        <v>22706651692.603451</v>
      </c>
      <c r="G725">
        <f t="shared" si="96"/>
        <v>22385496.722352747</v>
      </c>
      <c r="H725">
        <v>4000000</v>
      </c>
      <c r="I725">
        <v>0.39099999999999902</v>
      </c>
      <c r="J725">
        <f t="shared" si="102"/>
        <v>24071009.477960039</v>
      </c>
      <c r="K725">
        <f t="shared" si="97"/>
        <v>3943.4253936514438</v>
      </c>
      <c r="L725">
        <f t="shared" si="98"/>
        <v>10085.486940285047</v>
      </c>
      <c r="N725">
        <v>20000000000</v>
      </c>
      <c r="O725" s="2">
        <f t="shared" si="99"/>
        <v>1.1353325846301725</v>
      </c>
      <c r="P725" s="2">
        <f t="shared" si="100"/>
        <v>1.1192748361176373E-3</v>
      </c>
      <c r="Q725" s="2">
        <f t="shared" si="101"/>
        <v>9.8585634841286108E-4</v>
      </c>
    </row>
    <row r="726" spans="5:17" x14ac:dyDescent="0.15">
      <c r="E726" s="1">
        <v>44013</v>
      </c>
      <c r="F726">
        <f t="shared" si="95"/>
        <v>22730722702.081409</v>
      </c>
      <c r="G726">
        <f t="shared" si="96"/>
        <v>22395582.20929303</v>
      </c>
      <c r="H726">
        <v>4000000</v>
      </c>
      <c r="I726">
        <v>0.39099999999999902</v>
      </c>
      <c r="J726">
        <f t="shared" si="102"/>
        <v>24071009.477960039</v>
      </c>
      <c r="K726">
        <f t="shared" si="97"/>
        <v>3941.0242257264104</v>
      </c>
      <c r="L726">
        <f t="shared" si="98"/>
        <v>10079.345845847622</v>
      </c>
      <c r="N726">
        <v>20000000000</v>
      </c>
      <c r="O726" s="2">
        <f t="shared" si="99"/>
        <v>1.1365361351040704</v>
      </c>
      <c r="P726" s="2">
        <f t="shared" si="100"/>
        <v>1.1197791104646515E-3</v>
      </c>
      <c r="Q726" s="2">
        <f t="shared" si="101"/>
        <v>9.8525605643160256E-4</v>
      </c>
    </row>
    <row r="727" spans="5:17" x14ac:dyDescent="0.15">
      <c r="E727" s="1">
        <v>44014</v>
      </c>
      <c r="F727">
        <f t="shared" si="95"/>
        <v>22754793711.559368</v>
      </c>
      <c r="G727">
        <f t="shared" si="96"/>
        <v>22405661.555138879</v>
      </c>
      <c r="H727">
        <v>4000000</v>
      </c>
      <c r="I727">
        <v>0.39099999999999902</v>
      </c>
      <c r="J727">
        <f t="shared" si="102"/>
        <v>24071009.477960039</v>
      </c>
      <c r="K727">
        <f t="shared" si="97"/>
        <v>3938.6270583955011</v>
      </c>
      <c r="L727">
        <f t="shared" si="98"/>
        <v>10073.214983108724</v>
      </c>
      <c r="N727">
        <v>20000000000</v>
      </c>
      <c r="O727" s="2">
        <f t="shared" si="99"/>
        <v>1.1377396855779685</v>
      </c>
      <c r="P727" s="2">
        <f t="shared" si="100"/>
        <v>1.120283077756944E-3</v>
      </c>
      <c r="Q727" s="2">
        <f t="shared" si="101"/>
        <v>9.846567645988753E-4</v>
      </c>
    </row>
    <row r="728" spans="5:17" x14ac:dyDescent="0.15">
      <c r="E728" s="1">
        <v>44015</v>
      </c>
      <c r="F728">
        <f t="shared" si="95"/>
        <v>22778864721.037327</v>
      </c>
      <c r="G728">
        <f t="shared" si="96"/>
        <v>22415734.770121988</v>
      </c>
      <c r="H728">
        <v>4000000</v>
      </c>
      <c r="I728">
        <v>0.39099999999999902</v>
      </c>
      <c r="J728">
        <f t="shared" si="102"/>
        <v>24071009.477960039</v>
      </c>
      <c r="K728">
        <f t="shared" si="97"/>
        <v>3936.2338807728252</v>
      </c>
      <c r="L728">
        <f t="shared" si="98"/>
        <v>10067.094324227201</v>
      </c>
      <c r="N728">
        <v>20000000000</v>
      </c>
      <c r="O728" s="2">
        <f t="shared" si="99"/>
        <v>1.1389432360518663</v>
      </c>
      <c r="P728" s="2">
        <f t="shared" si="100"/>
        <v>1.1207867385060993E-3</v>
      </c>
      <c r="Q728" s="2">
        <f t="shared" si="101"/>
        <v>9.8405847019320631E-4</v>
      </c>
    </row>
    <row r="729" spans="5:17" x14ac:dyDescent="0.15">
      <c r="E729" s="1">
        <v>44016</v>
      </c>
      <c r="F729">
        <f t="shared" si="95"/>
        <v>22802935730.515285</v>
      </c>
      <c r="G729">
        <f t="shared" si="96"/>
        <v>22425801.864446215</v>
      </c>
      <c r="H729">
        <v>4000000</v>
      </c>
      <c r="I729">
        <v>0.39099999999999902</v>
      </c>
      <c r="J729">
        <f t="shared" si="102"/>
        <v>24071009.477960039</v>
      </c>
      <c r="K729">
        <f t="shared" si="97"/>
        <v>3933.8446820135737</v>
      </c>
      <c r="L729">
        <f t="shared" si="98"/>
        <v>10060.983841466965</v>
      </c>
      <c r="N729">
        <v>20000000000</v>
      </c>
      <c r="O729" s="2">
        <f t="shared" si="99"/>
        <v>1.1401467865257642</v>
      </c>
      <c r="P729" s="2">
        <f t="shared" si="100"/>
        <v>1.1212900932223108E-3</v>
      </c>
      <c r="Q729" s="2">
        <f t="shared" si="101"/>
        <v>9.8346117050339345E-4</v>
      </c>
    </row>
    <row r="730" spans="5:17" x14ac:dyDescent="0.15">
      <c r="E730" s="1"/>
      <c r="O730" s="2"/>
      <c r="P730" s="2"/>
      <c r="Q730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Q324"/>
  <sheetViews>
    <sheetView topLeftCell="A247" workbookViewId="0">
      <selection activeCell="G266" sqref="G266"/>
    </sheetView>
  </sheetViews>
  <sheetFormatPr defaultRowHeight="13.5" x14ac:dyDescent="0.15"/>
  <cols>
    <col min="5" max="5" width="11.625" bestFit="1" customWidth="1"/>
    <col min="6" max="6" width="11.875" bestFit="1" customWidth="1"/>
    <col min="8" max="8" width="11" bestFit="1" customWidth="1"/>
    <col min="10" max="10" width="9.5" bestFit="1" customWidth="1"/>
    <col min="14" max="14" width="12.75" bestFit="1" customWidth="1"/>
  </cols>
  <sheetData>
    <row r="5" spans="5:17" x14ac:dyDescent="0.15">
      <c r="F5" t="s">
        <v>0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  <c r="N5" t="s">
        <v>7</v>
      </c>
      <c r="O5" s="2" t="s">
        <v>8</v>
      </c>
      <c r="P5" s="2" t="s">
        <v>9</v>
      </c>
      <c r="Q5" s="2" t="s">
        <v>10</v>
      </c>
    </row>
    <row r="6" spans="5:17" x14ac:dyDescent="0.15">
      <c r="E6" s="1">
        <v>43293</v>
      </c>
      <c r="F6" s="7">
        <f>'0.1一直买one'!B17</f>
        <v>3421476285.5724993</v>
      </c>
      <c r="G6">
        <v>10000000</v>
      </c>
      <c r="H6">
        <v>4000000</v>
      </c>
      <c r="I6">
        <v>0.12</v>
      </c>
      <c r="J6">
        <f>H6/0.51*1.2/I6/1.2</f>
        <v>65359477.124183007</v>
      </c>
      <c r="K6">
        <f>H6*G6/F6</f>
        <v>11690.859927531836</v>
      </c>
      <c r="L6">
        <f>K6/I6</f>
        <v>97423.832729431961</v>
      </c>
      <c r="N6">
        <v>20000000000</v>
      </c>
      <c r="O6" s="2">
        <f>F6/N6</f>
        <v>0.17107381427862497</v>
      </c>
      <c r="P6" s="2">
        <f>G6/N6</f>
        <v>5.0000000000000001E-4</v>
      </c>
      <c r="Q6" s="2">
        <f>G6/F6</f>
        <v>2.9227149818829585E-3</v>
      </c>
    </row>
    <row r="7" spans="5:17" x14ac:dyDescent="0.15">
      <c r="E7" s="1">
        <v>43294</v>
      </c>
      <c r="F7">
        <f>F6+J6</f>
        <v>3486835762.6966825</v>
      </c>
      <c r="G7">
        <f>G6+L6</f>
        <v>10097423.832729433</v>
      </c>
      <c r="H7">
        <v>4000000</v>
      </c>
      <c r="I7">
        <v>0.12</v>
      </c>
      <c r="J7">
        <f t="shared" ref="J7:J70" si="0">H7/0.51*1.2/I7/1.2</f>
        <v>65359477.124183007</v>
      </c>
      <c r="K7">
        <f>H7*G7/F7</f>
        <v>11583.480863371886</v>
      </c>
      <c r="L7">
        <f>K7/I7</f>
        <v>96529.007194765712</v>
      </c>
      <c r="N7">
        <v>20000000000</v>
      </c>
      <c r="O7" s="2">
        <f>F7/N7</f>
        <v>0.17434178813483411</v>
      </c>
      <c r="P7" s="2">
        <f>G7/N7</f>
        <v>5.0487119163647161E-4</v>
      </c>
      <c r="Q7" s="2">
        <f t="shared" ref="Q7:Q70" si="1">G7/F7</f>
        <v>2.8958702158429711E-3</v>
      </c>
    </row>
    <row r="8" spans="5:17" x14ac:dyDescent="0.15">
      <c r="E8" s="1">
        <v>43295</v>
      </c>
      <c r="F8">
        <f t="shared" ref="F8:F71" si="2">F7+J7</f>
        <v>3552195239.8208656</v>
      </c>
      <c r="G8">
        <f t="shared" ref="G8:G71" si="3">G7+L7</f>
        <v>10193952.839924198</v>
      </c>
      <c r="H8">
        <v>4000000</v>
      </c>
      <c r="I8">
        <v>0.12</v>
      </c>
      <c r="J8">
        <f t="shared" si="0"/>
        <v>65359477.124183007</v>
      </c>
      <c r="K8">
        <f t="shared" ref="K8:K71" si="4">H8*G8/F8</f>
        <v>11479.045662409333</v>
      </c>
      <c r="L8">
        <f t="shared" ref="L8:L71" si="5">K8/I8</f>
        <v>95658.713853411115</v>
      </c>
      <c r="N8">
        <v>20000000000</v>
      </c>
      <c r="O8" s="2">
        <f t="shared" ref="O8:O71" si="6">F8/N8</f>
        <v>0.17760976199104328</v>
      </c>
      <c r="P8" s="2">
        <f t="shared" ref="P8:P71" si="7">G8/N8</f>
        <v>5.0969764199620992E-4</v>
      </c>
      <c r="Q8" s="2">
        <f t="shared" si="1"/>
        <v>2.8697614156023336E-3</v>
      </c>
    </row>
    <row r="9" spans="5:17" x14ac:dyDescent="0.15">
      <c r="E9" s="1">
        <v>43296</v>
      </c>
      <c r="F9">
        <f t="shared" si="2"/>
        <v>3617554716.9450488</v>
      </c>
      <c r="G9">
        <f t="shared" si="3"/>
        <v>10289611.553777609</v>
      </c>
      <c r="H9">
        <v>4000000</v>
      </c>
      <c r="I9">
        <v>0.12</v>
      </c>
      <c r="J9">
        <f t="shared" si="0"/>
        <v>65359477.124183007</v>
      </c>
      <c r="K9">
        <f t="shared" si="4"/>
        <v>11377.421887309532</v>
      </c>
      <c r="L9">
        <f t="shared" si="5"/>
        <v>94811.849060912777</v>
      </c>
      <c r="N9">
        <v>20000000000</v>
      </c>
      <c r="O9" s="2">
        <f t="shared" si="6"/>
        <v>0.18087773584725245</v>
      </c>
      <c r="P9" s="2">
        <f t="shared" si="7"/>
        <v>5.1448057768888045E-4</v>
      </c>
      <c r="Q9" s="2">
        <f t="shared" si="1"/>
        <v>2.844355471827383E-3</v>
      </c>
    </row>
    <row r="10" spans="5:17" x14ac:dyDescent="0.15">
      <c r="E10" s="1">
        <v>43297</v>
      </c>
      <c r="F10">
        <f t="shared" si="2"/>
        <v>3682914194.069232</v>
      </c>
      <c r="G10">
        <f t="shared" si="3"/>
        <v>10384423.402838523</v>
      </c>
      <c r="H10">
        <v>4000000</v>
      </c>
      <c r="I10">
        <v>0.12</v>
      </c>
      <c r="J10">
        <f t="shared" si="0"/>
        <v>65359477.124183007</v>
      </c>
      <c r="K10">
        <f t="shared" si="4"/>
        <v>11278.48530336226</v>
      </c>
      <c r="L10">
        <f t="shared" si="5"/>
        <v>93987.377528018842</v>
      </c>
      <c r="N10">
        <v>20000000000</v>
      </c>
      <c r="O10" s="2">
        <f t="shared" si="6"/>
        <v>0.18414570970346161</v>
      </c>
      <c r="P10" s="2">
        <f t="shared" si="7"/>
        <v>5.192211701419261E-4</v>
      </c>
      <c r="Q10" s="2">
        <f t="shared" si="1"/>
        <v>2.8196213258405646E-3</v>
      </c>
    </row>
    <row r="11" spans="5:17" x14ac:dyDescent="0.15">
      <c r="E11" s="1">
        <v>43298</v>
      </c>
      <c r="F11">
        <f t="shared" si="2"/>
        <v>3748273671.1934152</v>
      </c>
      <c r="G11">
        <f t="shared" si="3"/>
        <v>10478410.780366542</v>
      </c>
      <c r="H11">
        <v>4000000</v>
      </c>
      <c r="I11">
        <v>0.12</v>
      </c>
      <c r="J11">
        <f t="shared" si="0"/>
        <v>65359477.124183007</v>
      </c>
      <c r="K11">
        <f t="shared" si="4"/>
        <v>11182.119236272642</v>
      </c>
      <c r="L11">
        <f t="shared" si="5"/>
        <v>93184.32696893868</v>
      </c>
      <c r="N11">
        <v>20000000000</v>
      </c>
      <c r="O11" s="2">
        <f t="shared" si="6"/>
        <v>0.18741368355967075</v>
      </c>
      <c r="P11" s="2">
        <f t="shared" si="7"/>
        <v>5.2392053901832714E-4</v>
      </c>
      <c r="Q11" s="2">
        <f t="shared" si="1"/>
        <v>2.7955298090681607E-3</v>
      </c>
    </row>
    <row r="12" spans="5:17" x14ac:dyDescent="0.15">
      <c r="E12" s="1">
        <v>43299</v>
      </c>
      <c r="F12">
        <f t="shared" si="2"/>
        <v>3813633148.3175983</v>
      </c>
      <c r="G12">
        <f t="shared" si="3"/>
        <v>10571595.10733548</v>
      </c>
      <c r="H12">
        <v>4000000</v>
      </c>
      <c r="I12">
        <v>0.12</v>
      </c>
      <c r="J12">
        <f t="shared" si="0"/>
        <v>65359477.124183007</v>
      </c>
      <c r="K12">
        <f t="shared" si="4"/>
        <v>11088.213990377326</v>
      </c>
      <c r="L12">
        <f t="shared" si="5"/>
        <v>92401.783253144386</v>
      </c>
      <c r="N12">
        <v>20000000000</v>
      </c>
      <c r="O12" s="2">
        <f t="shared" si="6"/>
        <v>0.19068165741587992</v>
      </c>
      <c r="P12" s="2">
        <f t="shared" si="7"/>
        <v>5.2857975536677395E-4</v>
      </c>
      <c r="Q12" s="2">
        <f t="shared" si="1"/>
        <v>2.7720534975943312E-3</v>
      </c>
    </row>
    <row r="13" spans="5:17" x14ac:dyDescent="0.15">
      <c r="E13" s="1">
        <v>43300</v>
      </c>
      <c r="F13">
        <f t="shared" si="2"/>
        <v>3878992625.4417815</v>
      </c>
      <c r="G13">
        <f t="shared" si="3"/>
        <v>10663996.890588624</v>
      </c>
      <c r="H13">
        <v>4000000</v>
      </c>
      <c r="I13">
        <v>0.12</v>
      </c>
      <c r="J13">
        <f t="shared" si="0"/>
        <v>65359477.124183007</v>
      </c>
      <c r="K13">
        <f t="shared" si="4"/>
        <v>10996.666320678136</v>
      </c>
      <c r="L13">
        <f t="shared" si="5"/>
        <v>91638.886005651133</v>
      </c>
      <c r="N13">
        <v>20000000000</v>
      </c>
      <c r="O13" s="2">
        <f t="shared" si="6"/>
        <v>0.19394963127208908</v>
      </c>
      <c r="P13" s="2">
        <f t="shared" si="7"/>
        <v>5.3319984452943124E-4</v>
      </c>
      <c r="Q13" s="2">
        <f t="shared" si="1"/>
        <v>2.7491665801695339E-3</v>
      </c>
    </row>
    <row r="14" spans="5:17" x14ac:dyDescent="0.15">
      <c r="E14" s="1">
        <v>43301</v>
      </c>
      <c r="F14">
        <f t="shared" si="2"/>
        <v>3944352102.5659647</v>
      </c>
      <c r="G14">
        <f t="shared" si="3"/>
        <v>10755635.776594276</v>
      </c>
      <c r="H14">
        <v>4000000</v>
      </c>
      <c r="I14">
        <v>0.12</v>
      </c>
      <c r="J14">
        <f t="shared" si="0"/>
        <v>65359477.124183007</v>
      </c>
      <c r="K14">
        <f t="shared" si="4"/>
        <v>10907.378952905638</v>
      </c>
      <c r="L14">
        <f t="shared" si="5"/>
        <v>90894.82460754698</v>
      </c>
      <c r="N14">
        <v>20000000000</v>
      </c>
      <c r="O14" s="2">
        <f t="shared" si="6"/>
        <v>0.19721760512829822</v>
      </c>
      <c r="P14" s="2">
        <f t="shared" si="7"/>
        <v>5.3778178882971377E-4</v>
      </c>
      <c r="Q14" s="2">
        <f t="shared" si="1"/>
        <v>2.7268447382264092E-3</v>
      </c>
    </row>
    <row r="15" spans="5:17" x14ac:dyDescent="0.15">
      <c r="E15" s="1">
        <v>43302</v>
      </c>
      <c r="F15">
        <f t="shared" si="2"/>
        <v>4009711579.6901479</v>
      </c>
      <c r="G15">
        <f t="shared" si="3"/>
        <v>10846530.601201823</v>
      </c>
      <c r="H15">
        <v>4000000</v>
      </c>
      <c r="I15">
        <v>0.12</v>
      </c>
      <c r="J15">
        <f t="shared" si="0"/>
        <v>65359477.124183007</v>
      </c>
      <c r="K15">
        <f t="shared" si="4"/>
        <v>10820.260146531529</v>
      </c>
      <c r="L15">
        <f t="shared" si="5"/>
        <v>90168.834554429413</v>
      </c>
      <c r="N15">
        <v>20000000000</v>
      </c>
      <c r="O15" s="2">
        <f t="shared" si="6"/>
        <v>0.20048557898450739</v>
      </c>
      <c r="P15" s="2">
        <f t="shared" si="7"/>
        <v>5.4232653006009118E-4</v>
      </c>
      <c r="Q15" s="2">
        <f t="shared" si="1"/>
        <v>2.7050650366328825E-3</v>
      </c>
    </row>
    <row r="16" spans="5:17" x14ac:dyDescent="0.15">
      <c r="E16" s="1">
        <v>43303</v>
      </c>
      <c r="F16">
        <f t="shared" si="2"/>
        <v>4075071056.8143311</v>
      </c>
      <c r="G16">
        <f t="shared" si="3"/>
        <v>10936699.435756253</v>
      </c>
      <c r="H16">
        <v>4000000</v>
      </c>
      <c r="I16">
        <v>0.12</v>
      </c>
      <c r="J16">
        <f t="shared" si="0"/>
        <v>65359477.124183007</v>
      </c>
      <c r="K16">
        <f t="shared" si="4"/>
        <v>10735.223296259252</v>
      </c>
      <c r="L16">
        <f t="shared" si="5"/>
        <v>89460.194135493774</v>
      </c>
      <c r="N16">
        <v>20000000000</v>
      </c>
      <c r="O16" s="2">
        <f t="shared" si="6"/>
        <v>0.20375355284071656</v>
      </c>
      <c r="P16" s="2">
        <f t="shared" si="7"/>
        <v>5.468349717878126E-4</v>
      </c>
      <c r="Q16" s="2">
        <f t="shared" si="1"/>
        <v>2.6838058240648125E-3</v>
      </c>
    </row>
    <row r="17" spans="5:17" x14ac:dyDescent="0.15">
      <c r="E17" s="1">
        <v>43304</v>
      </c>
      <c r="F17">
        <f t="shared" si="2"/>
        <v>4140430533.9385142</v>
      </c>
      <c r="G17">
        <f t="shared" si="3"/>
        <v>11026159.629891748</v>
      </c>
      <c r="H17">
        <v>4000000</v>
      </c>
      <c r="I17">
        <v>0.12</v>
      </c>
      <c r="J17">
        <f t="shared" si="0"/>
        <v>65359477.124183007</v>
      </c>
      <c r="K17">
        <f t="shared" si="4"/>
        <v>10652.18656805074</v>
      </c>
      <c r="L17">
        <f t="shared" si="5"/>
        <v>88768.22140042283</v>
      </c>
      <c r="N17">
        <v>20000000000</v>
      </c>
      <c r="O17" s="2">
        <f t="shared" si="6"/>
        <v>0.20702152669692572</v>
      </c>
      <c r="P17" s="2">
        <f t="shared" si="7"/>
        <v>5.5130798149458733E-4</v>
      </c>
      <c r="Q17" s="2">
        <f t="shared" si="1"/>
        <v>2.6630466420126848E-3</v>
      </c>
    </row>
    <row r="18" spans="5:17" x14ac:dyDescent="0.15">
      <c r="E18" s="1">
        <v>43305</v>
      </c>
      <c r="F18">
        <f t="shared" si="2"/>
        <v>4205790011.0626974</v>
      </c>
      <c r="G18">
        <f t="shared" si="3"/>
        <v>11114927.851292171</v>
      </c>
      <c r="H18">
        <v>4000000</v>
      </c>
      <c r="I18">
        <v>0.12</v>
      </c>
      <c r="J18">
        <f t="shared" si="0"/>
        <v>65359477.124183007</v>
      </c>
      <c r="K18">
        <f t="shared" si="4"/>
        <v>10571.072566206136</v>
      </c>
      <c r="L18">
        <f t="shared" si="5"/>
        <v>88092.271385051135</v>
      </c>
      <c r="N18">
        <v>20000000000</v>
      </c>
      <c r="O18" s="2">
        <f t="shared" si="6"/>
        <v>0.21028950055313486</v>
      </c>
      <c r="P18" s="2">
        <f t="shared" si="7"/>
        <v>5.5574639256460851E-4</v>
      </c>
      <c r="Q18" s="2">
        <f t="shared" si="1"/>
        <v>2.6427681415515341E-3</v>
      </c>
    </row>
    <row r="19" spans="5:17" x14ac:dyDescent="0.15">
      <c r="E19" s="1">
        <v>43306</v>
      </c>
      <c r="F19">
        <f t="shared" si="2"/>
        <v>4271149488.1868806</v>
      </c>
      <c r="G19">
        <f t="shared" si="3"/>
        <v>11203020.122677222</v>
      </c>
      <c r="H19">
        <v>4000000</v>
      </c>
      <c r="I19">
        <v>0.12</v>
      </c>
      <c r="J19">
        <f t="shared" si="0"/>
        <v>65359477.124183007</v>
      </c>
      <c r="K19">
        <f t="shared" si="4"/>
        <v>10491.808028412463</v>
      </c>
      <c r="L19">
        <f t="shared" si="5"/>
        <v>87431.733570103854</v>
      </c>
      <c r="N19">
        <v>20000000000</v>
      </c>
      <c r="O19" s="2">
        <f t="shared" si="6"/>
        <v>0.21355747440934403</v>
      </c>
      <c r="P19" s="2">
        <f t="shared" si="7"/>
        <v>5.6015100613386105E-4</v>
      </c>
      <c r="Q19" s="2">
        <f t="shared" si="1"/>
        <v>2.6229520071031154E-3</v>
      </c>
    </row>
    <row r="20" spans="5:17" x14ac:dyDescent="0.15">
      <c r="E20" s="1">
        <v>43307</v>
      </c>
      <c r="F20">
        <f t="shared" si="2"/>
        <v>4336508965.3110638</v>
      </c>
      <c r="G20">
        <f t="shared" si="3"/>
        <v>11290451.856247326</v>
      </c>
      <c r="H20">
        <v>4000000</v>
      </c>
      <c r="I20">
        <v>0.12</v>
      </c>
      <c r="J20">
        <f t="shared" si="0"/>
        <v>65359477.124183007</v>
      </c>
      <c r="K20">
        <f t="shared" si="4"/>
        <v>10414.323546025411</v>
      </c>
      <c r="L20">
        <f t="shared" si="5"/>
        <v>86786.029550211766</v>
      </c>
      <c r="N20">
        <v>20000000000</v>
      </c>
      <c r="O20" s="2">
        <f t="shared" si="6"/>
        <v>0.21682544826555319</v>
      </c>
      <c r="P20" s="2">
        <f t="shared" si="7"/>
        <v>5.6452259281236628E-4</v>
      </c>
      <c r="Q20" s="2">
        <f t="shared" si="1"/>
        <v>2.603580886506353E-3</v>
      </c>
    </row>
    <row r="21" spans="5:17" x14ac:dyDescent="0.15">
      <c r="E21" s="1">
        <v>43308</v>
      </c>
      <c r="F21">
        <f t="shared" si="2"/>
        <v>4401868442.4352465</v>
      </c>
      <c r="G21">
        <f t="shared" si="3"/>
        <v>11377237.885797538</v>
      </c>
      <c r="H21">
        <v>4000000</v>
      </c>
      <c r="I21">
        <v>0.12</v>
      </c>
      <c r="J21">
        <f t="shared" si="0"/>
        <v>65359477.124183007</v>
      </c>
      <c r="K21">
        <f t="shared" si="4"/>
        <v>10338.553307152728</v>
      </c>
      <c r="L21">
        <f t="shared" si="5"/>
        <v>86154.610892939396</v>
      </c>
      <c r="N21">
        <v>20000000000</v>
      </c>
      <c r="O21" s="2">
        <f t="shared" si="6"/>
        <v>0.22009342212176233</v>
      </c>
      <c r="P21" s="2">
        <f t="shared" si="7"/>
        <v>5.6886189428987689E-4</v>
      </c>
      <c r="Q21" s="2">
        <f t="shared" si="1"/>
        <v>2.5846383267881822E-3</v>
      </c>
    </row>
    <row r="22" spans="5:17" x14ac:dyDescent="0.15">
      <c r="E22" s="1">
        <v>43309</v>
      </c>
      <c r="F22">
        <f t="shared" si="2"/>
        <v>4467227919.5594292</v>
      </c>
      <c r="G22">
        <f t="shared" si="3"/>
        <v>11463392.496690478</v>
      </c>
      <c r="H22">
        <v>4000000</v>
      </c>
      <c r="I22">
        <v>0.12</v>
      </c>
      <c r="J22">
        <f t="shared" si="0"/>
        <v>65359477.124183007</v>
      </c>
      <c r="K22">
        <f t="shared" si="4"/>
        <v>10264.43486037402</v>
      </c>
      <c r="L22">
        <f t="shared" si="5"/>
        <v>85536.957169783505</v>
      </c>
      <c r="N22">
        <v>20000000000</v>
      </c>
      <c r="O22" s="2">
        <f t="shared" si="6"/>
        <v>0.22336139597797147</v>
      </c>
      <c r="P22" s="2">
        <f t="shared" si="7"/>
        <v>5.7316962483452386E-4</v>
      </c>
      <c r="Q22" s="2">
        <f t="shared" si="1"/>
        <v>2.5661087150935049E-3</v>
      </c>
    </row>
    <row r="23" spans="5:17" x14ac:dyDescent="0.15">
      <c r="E23" s="1">
        <v>43310</v>
      </c>
      <c r="F23">
        <f t="shared" si="2"/>
        <v>4532587396.6836119</v>
      </c>
      <c r="G23">
        <f t="shared" si="3"/>
        <v>11548929.453860262</v>
      </c>
      <c r="H23">
        <v>4000000</v>
      </c>
      <c r="I23">
        <v>0.12</v>
      </c>
      <c r="J23">
        <f t="shared" si="0"/>
        <v>65359477.124183007</v>
      </c>
      <c r="K23">
        <f t="shared" si="4"/>
        <v>10191.908897165749</v>
      </c>
      <c r="L23">
        <f t="shared" si="5"/>
        <v>84932.57414304791</v>
      </c>
      <c r="N23">
        <v>20000000000</v>
      </c>
      <c r="O23" s="2">
        <f t="shared" si="6"/>
        <v>0.22662936983418058</v>
      </c>
      <c r="P23" s="2">
        <f t="shared" si="7"/>
        <v>5.7744647269301311E-4</v>
      </c>
      <c r="Q23" s="2">
        <f t="shared" si="1"/>
        <v>2.5479772242914377E-3</v>
      </c>
    </row>
    <row r="24" spans="5:17" x14ac:dyDescent="0.15">
      <c r="E24" s="1">
        <v>43311</v>
      </c>
      <c r="F24">
        <f t="shared" si="2"/>
        <v>4597946873.8077946</v>
      </c>
      <c r="G24">
        <f t="shared" si="3"/>
        <v>11633862.028003311</v>
      </c>
      <c r="H24">
        <v>4000000</v>
      </c>
      <c r="I24">
        <v>0.12</v>
      </c>
      <c r="J24">
        <f t="shared" si="0"/>
        <v>65359477.124183007</v>
      </c>
      <c r="K24">
        <f t="shared" si="4"/>
        <v>10120.919051305798</v>
      </c>
      <c r="L24">
        <f t="shared" si="5"/>
        <v>84340.992094214991</v>
      </c>
      <c r="N24">
        <v>20000000000</v>
      </c>
      <c r="O24" s="2">
        <f t="shared" si="6"/>
        <v>0.22989734369038972</v>
      </c>
      <c r="P24" s="2">
        <f t="shared" si="7"/>
        <v>5.8169310140016549E-4</v>
      </c>
      <c r="Q24" s="2">
        <f t="shared" si="1"/>
        <v>2.5302297628264493E-3</v>
      </c>
    </row>
    <row r="25" spans="5:17" x14ac:dyDescent="0.15">
      <c r="E25" s="1">
        <v>43312</v>
      </c>
      <c r="F25">
        <f t="shared" si="2"/>
        <v>4663306350.9319773</v>
      </c>
      <c r="G25">
        <f t="shared" si="3"/>
        <v>11718203.020097526</v>
      </c>
      <c r="H25">
        <v>4000000</v>
      </c>
      <c r="I25">
        <v>0.12</v>
      </c>
      <c r="J25">
        <f t="shared" si="0"/>
        <v>65359477.124183007</v>
      </c>
      <c r="K25">
        <f t="shared" si="4"/>
        <v>10051.411713713043</v>
      </c>
      <c r="L25">
        <f t="shared" si="5"/>
        <v>83761.764280942036</v>
      </c>
      <c r="N25">
        <v>20000000000</v>
      </c>
      <c r="O25" s="2">
        <f t="shared" si="6"/>
        <v>0.23316531754659886</v>
      </c>
      <c r="P25" s="2">
        <f t="shared" si="7"/>
        <v>5.8591015100487628E-4</v>
      </c>
      <c r="Q25" s="2">
        <f t="shared" si="1"/>
        <v>2.5128529284282608E-3</v>
      </c>
    </row>
    <row r="26" spans="5:17" x14ac:dyDescent="0.15">
      <c r="E26" s="1">
        <v>43313</v>
      </c>
      <c r="F26">
        <f t="shared" si="2"/>
        <v>4728665828.05616</v>
      </c>
      <c r="G26">
        <f t="shared" si="3"/>
        <v>11801964.784378467</v>
      </c>
      <c r="H26">
        <v>4000000</v>
      </c>
      <c r="I26">
        <v>0.12</v>
      </c>
      <c r="J26">
        <f t="shared" si="0"/>
        <v>65359477.124183007</v>
      </c>
      <c r="K26">
        <f t="shared" si="4"/>
        <v>9983.3358613374203</v>
      </c>
      <c r="L26">
        <f t="shared" si="5"/>
        <v>83194.465511145172</v>
      </c>
      <c r="N26">
        <v>20000000000</v>
      </c>
      <c r="O26" s="2">
        <f t="shared" si="6"/>
        <v>0.236433291402808</v>
      </c>
      <c r="P26" s="2">
        <f t="shared" si="7"/>
        <v>5.9009823921892337E-4</v>
      </c>
      <c r="Q26" s="2">
        <f t="shared" si="1"/>
        <v>2.4958339653343548E-3</v>
      </c>
    </row>
    <row r="27" spans="5:17" x14ac:dyDescent="0.15">
      <c r="E27" s="1">
        <v>43314</v>
      </c>
      <c r="F27">
        <f t="shared" si="2"/>
        <v>4794025305.1803427</v>
      </c>
      <c r="G27">
        <f t="shared" si="3"/>
        <v>11885159.249889612</v>
      </c>
      <c r="H27">
        <v>4000000</v>
      </c>
      <c r="I27">
        <v>0.12</v>
      </c>
      <c r="J27">
        <f t="shared" si="0"/>
        <v>65359477.124183007</v>
      </c>
      <c r="K27">
        <f t="shared" si="4"/>
        <v>9916.642898857217</v>
      </c>
      <c r="L27">
        <f t="shared" si="5"/>
        <v>82638.690823810146</v>
      </c>
      <c r="N27">
        <v>20000000000</v>
      </c>
      <c r="O27" s="2">
        <f t="shared" si="6"/>
        <v>0.23970126525901714</v>
      </c>
      <c r="P27" s="2">
        <f t="shared" si="7"/>
        <v>5.9425796249448065E-4</v>
      </c>
      <c r="Q27" s="2">
        <f t="shared" si="1"/>
        <v>2.4791607247143044E-3</v>
      </c>
    </row>
    <row r="28" spans="5:17" x14ac:dyDescent="0.15">
      <c r="E28" s="1">
        <v>43315</v>
      </c>
      <c r="F28">
        <f t="shared" si="2"/>
        <v>4859384782.3045254</v>
      </c>
      <c r="G28">
        <f t="shared" si="3"/>
        <v>11967797.940713422</v>
      </c>
      <c r="H28">
        <v>4000000</v>
      </c>
      <c r="I28">
        <v>0.12</v>
      </c>
      <c r="J28">
        <f t="shared" si="0"/>
        <v>65359477.124183007</v>
      </c>
      <c r="K28">
        <f t="shared" si="4"/>
        <v>9851.2865120656588</v>
      </c>
      <c r="L28">
        <f t="shared" si="5"/>
        <v>82094.054267213825</v>
      </c>
      <c r="N28">
        <v>20000000000</v>
      </c>
      <c r="O28" s="2">
        <f t="shared" si="6"/>
        <v>0.24296923911522628</v>
      </c>
      <c r="P28" s="2">
        <f t="shared" si="7"/>
        <v>5.9838989703567106E-4</v>
      </c>
      <c r="Q28" s="2">
        <f t="shared" si="1"/>
        <v>2.4628216280164149E-3</v>
      </c>
    </row>
    <row r="29" spans="5:17" x14ac:dyDescent="0.15">
      <c r="E29" s="1">
        <v>43316</v>
      </c>
      <c r="F29">
        <f t="shared" si="2"/>
        <v>4924744259.4287081</v>
      </c>
      <c r="G29">
        <f t="shared" si="3"/>
        <v>12049891.994980637</v>
      </c>
      <c r="H29">
        <v>4000000</v>
      </c>
      <c r="I29">
        <v>0.12</v>
      </c>
      <c r="J29">
        <f t="shared" si="0"/>
        <v>65359477.124183007</v>
      </c>
      <c r="K29">
        <f t="shared" si="4"/>
        <v>9787.222531939944</v>
      </c>
      <c r="L29">
        <f t="shared" si="5"/>
        <v>81560.1877661662</v>
      </c>
      <c r="N29">
        <v>20000000000</v>
      </c>
      <c r="O29" s="2">
        <f t="shared" si="6"/>
        <v>0.24623721297143542</v>
      </c>
      <c r="P29" s="2">
        <f t="shared" si="7"/>
        <v>6.0249459974903187E-4</v>
      </c>
      <c r="Q29" s="2">
        <f t="shared" si="1"/>
        <v>2.4468056329849863E-3</v>
      </c>
    </row>
    <row r="30" spans="5:17" x14ac:dyDescent="0.15">
      <c r="E30" s="1">
        <v>43317</v>
      </c>
      <c r="F30">
        <f t="shared" si="2"/>
        <v>4990103736.5528908</v>
      </c>
      <c r="G30">
        <f t="shared" si="3"/>
        <v>12131452.182746803</v>
      </c>
      <c r="H30">
        <v>4000000</v>
      </c>
      <c r="I30">
        <v>0.12</v>
      </c>
      <c r="J30">
        <f t="shared" si="0"/>
        <v>65359477.124183007</v>
      </c>
      <c r="K30">
        <f t="shared" si="4"/>
        <v>9724.4088084846735</v>
      </c>
      <c r="L30">
        <f t="shared" si="5"/>
        <v>81036.740070705622</v>
      </c>
      <c r="N30">
        <v>20000000000</v>
      </c>
      <c r="O30" s="2">
        <f t="shared" si="6"/>
        <v>0.24950518682764453</v>
      </c>
      <c r="P30" s="2">
        <f t="shared" si="7"/>
        <v>6.0657260913734017E-4</v>
      </c>
      <c r="Q30" s="2">
        <f t="shared" si="1"/>
        <v>2.4311022021211684E-3</v>
      </c>
    </row>
    <row r="31" spans="5:17" x14ac:dyDescent="0.15">
      <c r="E31" s="1">
        <v>43318</v>
      </c>
      <c r="F31">
        <f t="shared" si="2"/>
        <v>5055463213.6770735</v>
      </c>
      <c r="G31">
        <f t="shared" si="3"/>
        <v>12212488.92281751</v>
      </c>
      <c r="H31">
        <v>4000000</v>
      </c>
      <c r="I31">
        <v>0.12</v>
      </c>
      <c r="J31">
        <f t="shared" si="0"/>
        <v>65359477.124183007</v>
      </c>
      <c r="K31">
        <f t="shared" si="4"/>
        <v>9662.8050935295396</v>
      </c>
      <c r="L31">
        <f t="shared" si="5"/>
        <v>80523.375779412832</v>
      </c>
      <c r="N31">
        <v>20000000000</v>
      </c>
      <c r="O31" s="2">
        <f t="shared" si="6"/>
        <v>0.25277316068385369</v>
      </c>
      <c r="P31" s="2">
        <f t="shared" si="7"/>
        <v>6.1062444614087548E-4</v>
      </c>
      <c r="Q31" s="2">
        <f t="shared" si="1"/>
        <v>2.4157012733823846E-3</v>
      </c>
    </row>
    <row r="32" spans="5:17" x14ac:dyDescent="0.15">
      <c r="E32" s="1">
        <v>43319</v>
      </c>
      <c r="F32">
        <f t="shared" si="2"/>
        <v>5120822690.8012562</v>
      </c>
      <c r="G32">
        <f t="shared" si="3"/>
        <v>12293012.298596922</v>
      </c>
      <c r="H32">
        <v>4000000</v>
      </c>
      <c r="I32">
        <v>0.12</v>
      </c>
      <c r="J32">
        <f t="shared" si="0"/>
        <v>65359477.124183007</v>
      </c>
      <c r="K32">
        <f t="shared" si="4"/>
        <v>9602.3729317395537</v>
      </c>
      <c r="L32">
        <f t="shared" si="5"/>
        <v>80019.77443116295</v>
      </c>
      <c r="N32">
        <v>20000000000</v>
      </c>
      <c r="O32" s="2">
        <f t="shared" si="6"/>
        <v>0.25604113454006283</v>
      </c>
      <c r="P32" s="2">
        <f t="shared" si="7"/>
        <v>6.1465061492984609E-4</v>
      </c>
      <c r="Q32" s="2">
        <f t="shared" si="1"/>
        <v>2.4005932329348883E-3</v>
      </c>
    </row>
    <row r="33" spans="5:17" x14ac:dyDescent="0.15">
      <c r="E33" s="1">
        <v>43320</v>
      </c>
      <c r="F33">
        <f t="shared" si="2"/>
        <v>5186182167.9254389</v>
      </c>
      <c r="G33">
        <f t="shared" si="3"/>
        <v>12373032.073028086</v>
      </c>
      <c r="H33">
        <v>4000000</v>
      </c>
      <c r="I33">
        <v>0.12</v>
      </c>
      <c r="J33">
        <f t="shared" si="0"/>
        <v>65359477.124183007</v>
      </c>
      <c r="K33">
        <f t="shared" si="4"/>
        <v>9543.0755591661054</v>
      </c>
      <c r="L33">
        <f t="shared" si="5"/>
        <v>79525.629659717553</v>
      </c>
      <c r="N33">
        <v>20000000000</v>
      </c>
      <c r="O33" s="2">
        <f t="shared" si="6"/>
        <v>0.25930910839627197</v>
      </c>
      <c r="P33" s="2">
        <f t="shared" si="7"/>
        <v>6.1865160365140426E-4</v>
      </c>
      <c r="Q33" s="2">
        <f t="shared" si="1"/>
        <v>2.3857688897915264E-3</v>
      </c>
    </row>
    <row r="34" spans="5:17" x14ac:dyDescent="0.15">
      <c r="E34" s="1">
        <v>43321</v>
      </c>
      <c r="F34">
        <f t="shared" si="2"/>
        <v>5251541645.0496216</v>
      </c>
      <c r="G34">
        <f t="shared" si="3"/>
        <v>12452557.702687804</v>
      </c>
      <c r="H34">
        <v>4000000</v>
      </c>
      <c r="I34">
        <v>0.12</v>
      </c>
      <c r="J34">
        <f t="shared" si="0"/>
        <v>65359477.124183007</v>
      </c>
      <c r="K34">
        <f t="shared" si="4"/>
        <v>9484.877808729736</v>
      </c>
      <c r="L34">
        <f t="shared" si="5"/>
        <v>79040.648406081134</v>
      </c>
      <c r="N34">
        <v>20000000000</v>
      </c>
      <c r="O34" s="2">
        <f t="shared" si="6"/>
        <v>0.26257708225248105</v>
      </c>
      <c r="P34" s="2">
        <f t="shared" si="7"/>
        <v>6.2262788513439021E-4</v>
      </c>
      <c r="Q34" s="2">
        <f t="shared" si="1"/>
        <v>2.3712194521824342E-3</v>
      </c>
    </row>
    <row r="35" spans="5:17" x14ac:dyDescent="0.15">
      <c r="E35" s="1">
        <v>43322</v>
      </c>
      <c r="F35">
        <f t="shared" si="2"/>
        <v>5316901122.1738043</v>
      </c>
      <c r="G35">
        <f t="shared" si="3"/>
        <v>12531598.351093885</v>
      </c>
      <c r="H35">
        <v>4000000</v>
      </c>
      <c r="I35">
        <v>0.12</v>
      </c>
      <c r="J35">
        <f t="shared" si="0"/>
        <v>65359477.124183007</v>
      </c>
      <c r="K35">
        <f t="shared" si="4"/>
        <v>9427.7460220816483</v>
      </c>
      <c r="L35">
        <f t="shared" si="5"/>
        <v>78564.550184013744</v>
      </c>
      <c r="N35">
        <v>20000000000</v>
      </c>
      <c r="O35" s="2">
        <f t="shared" si="6"/>
        <v>0.26584505610869019</v>
      </c>
      <c r="P35" s="2">
        <f t="shared" si="7"/>
        <v>6.2657991755469427E-4</v>
      </c>
      <c r="Q35" s="2">
        <f t="shared" si="1"/>
        <v>2.356936505520412E-3</v>
      </c>
    </row>
    <row r="36" spans="5:17" x14ac:dyDescent="0.15">
      <c r="E36" s="1">
        <v>43323</v>
      </c>
      <c r="F36">
        <f t="shared" si="2"/>
        <v>5382260599.297987</v>
      </c>
      <c r="G36">
        <f t="shared" si="3"/>
        <v>12610162.901277898</v>
      </c>
      <c r="H36">
        <v>4000000</v>
      </c>
      <c r="I36">
        <v>0.12</v>
      </c>
      <c r="J36">
        <f t="shared" si="0"/>
        <v>65359477.124183007</v>
      </c>
      <c r="K36">
        <f t="shared" si="4"/>
        <v>9371.6479673411977</v>
      </c>
      <c r="L36">
        <f t="shared" si="5"/>
        <v>78097.06639450998</v>
      </c>
      <c r="N36">
        <v>20000000000</v>
      </c>
      <c r="O36" s="2">
        <f t="shared" si="6"/>
        <v>0.26911302996489933</v>
      </c>
      <c r="P36" s="2">
        <f t="shared" si="7"/>
        <v>6.3050814506389493E-4</v>
      </c>
      <c r="Q36" s="2">
        <f t="shared" si="1"/>
        <v>2.3429119918352993E-3</v>
      </c>
    </row>
    <row r="37" spans="5:17" x14ac:dyDescent="0.15">
      <c r="E37" s="1">
        <v>43324</v>
      </c>
      <c r="F37">
        <f t="shared" si="2"/>
        <v>5447620076.4221697</v>
      </c>
      <c r="G37">
        <f t="shared" si="3"/>
        <v>12688259.967672408</v>
      </c>
      <c r="H37">
        <v>4000000</v>
      </c>
      <c r="I37">
        <v>0.12</v>
      </c>
      <c r="J37">
        <f t="shared" si="0"/>
        <v>65359477.124183007</v>
      </c>
      <c r="K37">
        <f t="shared" si="4"/>
        <v>9316.5527622518566</v>
      </c>
      <c r="L37">
        <f t="shared" si="5"/>
        <v>77637.939685432139</v>
      </c>
      <c r="N37">
        <v>20000000000</v>
      </c>
      <c r="O37" s="2">
        <f t="shared" si="6"/>
        <v>0.27238100382110847</v>
      </c>
      <c r="P37" s="2">
        <f t="shared" si="7"/>
        <v>6.3441299838362035E-4</v>
      </c>
      <c r="Q37" s="2">
        <f t="shared" si="1"/>
        <v>2.329138190562964E-3</v>
      </c>
    </row>
    <row r="38" spans="5:17" x14ac:dyDescent="0.15">
      <c r="E38" s="1">
        <v>43325</v>
      </c>
      <c r="F38">
        <f t="shared" si="2"/>
        <v>5512979553.5463524</v>
      </c>
      <c r="G38">
        <f t="shared" si="3"/>
        <v>12765897.90735784</v>
      </c>
      <c r="H38">
        <v>4000000</v>
      </c>
      <c r="I38">
        <v>0.12</v>
      </c>
      <c r="J38">
        <f t="shared" si="0"/>
        <v>65359477.124183007</v>
      </c>
      <c r="K38">
        <f t="shared" si="4"/>
        <v>9262.4308023387312</v>
      </c>
      <c r="L38">
        <f t="shared" si="5"/>
        <v>77186.923352822763</v>
      </c>
      <c r="N38">
        <v>20000000000</v>
      </c>
      <c r="O38" s="2">
        <f t="shared" si="6"/>
        <v>0.27564897767731761</v>
      </c>
      <c r="P38" s="2">
        <f t="shared" si="7"/>
        <v>6.38294895367892E-4</v>
      </c>
      <c r="Q38" s="2">
        <f t="shared" si="1"/>
        <v>2.3156077005846826E-3</v>
      </c>
    </row>
    <row r="39" spans="5:17" x14ac:dyDescent="0.15">
      <c r="E39" s="1">
        <v>43326</v>
      </c>
      <c r="F39">
        <f t="shared" si="2"/>
        <v>5578339030.6705351</v>
      </c>
      <c r="G39">
        <f t="shared" si="3"/>
        <v>12843084.830710663</v>
      </c>
      <c r="H39">
        <v>4000000</v>
      </c>
      <c r="I39">
        <v>0.12</v>
      </c>
      <c r="J39">
        <f t="shared" si="0"/>
        <v>65359477.124183007</v>
      </c>
      <c r="K39">
        <f t="shared" si="4"/>
        <v>9209.2536936872984</v>
      </c>
      <c r="L39">
        <f t="shared" si="5"/>
        <v>76743.780780727495</v>
      </c>
      <c r="N39">
        <v>20000000000</v>
      </c>
      <c r="O39" s="2">
        <f t="shared" si="6"/>
        <v>0.27891695153352675</v>
      </c>
      <c r="P39" s="2">
        <f t="shared" si="7"/>
        <v>6.4215424153553314E-4</v>
      </c>
      <c r="Q39" s="2">
        <f t="shared" si="1"/>
        <v>2.3023134234218248E-3</v>
      </c>
    </row>
    <row r="40" spans="5:17" x14ac:dyDescent="0.15">
      <c r="E40" s="1">
        <v>43327</v>
      </c>
      <c r="F40">
        <f t="shared" si="2"/>
        <v>5643698507.7947178</v>
      </c>
      <c r="G40">
        <f t="shared" si="3"/>
        <v>12919828.61149139</v>
      </c>
      <c r="H40">
        <v>4000000</v>
      </c>
      <c r="I40">
        <v>0.12</v>
      </c>
      <c r="J40">
        <f t="shared" si="0"/>
        <v>65359477.124183007</v>
      </c>
      <c r="K40">
        <f t="shared" si="4"/>
        <v>9156.9941899960413</v>
      </c>
      <c r="L40">
        <f t="shared" si="5"/>
        <v>76308.284916633682</v>
      </c>
      <c r="N40">
        <v>20000000000</v>
      </c>
      <c r="O40" s="2">
        <f t="shared" si="6"/>
        <v>0.28218492538973589</v>
      </c>
      <c r="P40" s="2">
        <f t="shared" si="7"/>
        <v>6.4599143057456944E-4</v>
      </c>
      <c r="Q40" s="2">
        <f t="shared" si="1"/>
        <v>2.2892485474990103E-3</v>
      </c>
    </row>
    <row r="41" spans="5:17" x14ac:dyDescent="0.15">
      <c r="E41" s="1">
        <v>43328</v>
      </c>
      <c r="F41">
        <f t="shared" si="2"/>
        <v>5709057984.9189005</v>
      </c>
      <c r="G41">
        <f t="shared" si="3"/>
        <v>12996136.896408023</v>
      </c>
      <c r="H41">
        <v>4000000</v>
      </c>
      <c r="I41">
        <v>0.12</v>
      </c>
      <c r="J41">
        <f t="shared" si="0"/>
        <v>65359477.124183007</v>
      </c>
      <c r="K41">
        <f t="shared" si="4"/>
        <v>9105.6261335854269</v>
      </c>
      <c r="L41">
        <f t="shared" si="5"/>
        <v>75880.217779878556</v>
      </c>
      <c r="N41">
        <v>20000000000</v>
      </c>
      <c r="O41" s="2">
        <f t="shared" si="6"/>
        <v>0.28545289924594502</v>
      </c>
      <c r="P41" s="2">
        <f t="shared" si="7"/>
        <v>6.498068448204012E-4</v>
      </c>
      <c r="Q41" s="2">
        <f t="shared" si="1"/>
        <v>2.2764065333963565E-3</v>
      </c>
    </row>
    <row r="42" spans="5:17" x14ac:dyDescent="0.15">
      <c r="E42" s="1">
        <v>43329</v>
      </c>
      <c r="F42">
        <f t="shared" si="2"/>
        <v>5774417462.0430832</v>
      </c>
      <c r="G42">
        <f t="shared" si="3"/>
        <v>13072017.114187902</v>
      </c>
      <c r="H42">
        <v>4000000</v>
      </c>
      <c r="I42">
        <v>0.12</v>
      </c>
      <c r="J42">
        <f t="shared" si="0"/>
        <v>65359477.124183007</v>
      </c>
      <c r="K42">
        <f t="shared" si="4"/>
        <v>9055.1244000725983</v>
      </c>
      <c r="L42">
        <f t="shared" si="5"/>
        <v>75459.370000604991</v>
      </c>
      <c r="N42">
        <v>20000000000</v>
      </c>
      <c r="O42" s="2">
        <f t="shared" si="6"/>
        <v>0.28872087310215416</v>
      </c>
      <c r="P42" s="2">
        <f t="shared" si="7"/>
        <v>6.5360085570939511E-4</v>
      </c>
      <c r="Q42" s="2">
        <f t="shared" si="1"/>
        <v>2.2637811000181494E-3</v>
      </c>
    </row>
    <row r="43" spans="5:17" x14ac:dyDescent="0.15">
      <c r="E43" s="1">
        <v>43330</v>
      </c>
      <c r="F43">
        <f t="shared" si="2"/>
        <v>5839776939.1672659</v>
      </c>
      <c r="G43">
        <f t="shared" si="3"/>
        <v>13147476.484188506</v>
      </c>
      <c r="H43">
        <v>4000000</v>
      </c>
      <c r="I43">
        <v>0.12</v>
      </c>
      <c r="J43">
        <f t="shared" si="0"/>
        <v>65359477.124183007</v>
      </c>
      <c r="K43">
        <f t="shared" si="4"/>
        <v>9005.4648464455186</v>
      </c>
      <c r="L43">
        <f t="shared" si="5"/>
        <v>75045.540387045985</v>
      </c>
      <c r="N43">
        <v>20000000000</v>
      </c>
      <c r="O43" s="2">
        <f t="shared" si="6"/>
        <v>0.2919888469583633</v>
      </c>
      <c r="P43" s="2">
        <f t="shared" si="7"/>
        <v>6.5737382420942537E-4</v>
      </c>
      <c r="Q43" s="2">
        <f t="shared" si="1"/>
        <v>2.2513662116113798E-3</v>
      </c>
    </row>
    <row r="44" spans="5:17" x14ac:dyDescent="0.15">
      <c r="E44" s="1">
        <v>43331</v>
      </c>
      <c r="F44">
        <f t="shared" si="2"/>
        <v>5905136416.2914486</v>
      </c>
      <c r="G44">
        <f t="shared" si="3"/>
        <v>13222522.024575552</v>
      </c>
      <c r="H44">
        <v>4000000</v>
      </c>
      <c r="I44">
        <v>0.12</v>
      </c>
      <c r="J44">
        <f t="shared" si="0"/>
        <v>65359477.124183007</v>
      </c>
      <c r="K44">
        <f t="shared" si="4"/>
        <v>8956.624262292371</v>
      </c>
      <c r="L44">
        <f t="shared" si="5"/>
        <v>74638.535519103098</v>
      </c>
      <c r="N44">
        <v>20000000000</v>
      </c>
      <c r="O44" s="2">
        <f t="shared" si="6"/>
        <v>0.29525682081457244</v>
      </c>
      <c r="P44" s="2">
        <f t="shared" si="7"/>
        <v>6.6112610122877758E-4</v>
      </c>
      <c r="Q44" s="2">
        <f t="shared" si="1"/>
        <v>2.2391560655730925E-3</v>
      </c>
    </row>
    <row r="45" spans="5:17" x14ac:dyDescent="0.15">
      <c r="E45" s="1">
        <v>43332</v>
      </c>
      <c r="F45">
        <f t="shared" si="2"/>
        <v>5970495893.4156313</v>
      </c>
      <c r="G45">
        <f t="shared" si="3"/>
        <v>13297160.560094655</v>
      </c>
      <c r="H45">
        <v>4000000</v>
      </c>
      <c r="I45">
        <v>0.12</v>
      </c>
      <c r="J45">
        <f t="shared" si="0"/>
        <v>65359477.124183007</v>
      </c>
      <c r="K45">
        <f t="shared" si="4"/>
        <v>8908.5803239620345</v>
      </c>
      <c r="L45">
        <f t="shared" si="5"/>
        <v>74238.169366350296</v>
      </c>
      <c r="N45">
        <v>20000000000</v>
      </c>
      <c r="O45" s="2">
        <f t="shared" si="6"/>
        <v>0.29852479467078158</v>
      </c>
      <c r="P45" s="2">
        <f t="shared" si="7"/>
        <v>6.648580280047327E-4</v>
      </c>
      <c r="Q45" s="2">
        <f t="shared" si="1"/>
        <v>2.2271450809905084E-3</v>
      </c>
    </row>
    <row r="46" spans="5:17" x14ac:dyDescent="0.15">
      <c r="E46" s="1">
        <v>43333</v>
      </c>
      <c r="F46">
        <f t="shared" si="2"/>
        <v>6035855370.539814</v>
      </c>
      <c r="G46">
        <f t="shared" si="3"/>
        <v>13371398.729461005</v>
      </c>
      <c r="H46">
        <v>4000000</v>
      </c>
      <c r="I46">
        <v>0.12</v>
      </c>
      <c r="J46">
        <f t="shared" si="0"/>
        <v>65359477.124183007</v>
      </c>
      <c r="K46">
        <f t="shared" si="4"/>
        <v>8861.3115514496767</v>
      </c>
      <c r="L46">
        <f t="shared" si="5"/>
        <v>73844.26292874731</v>
      </c>
      <c r="N46">
        <v>20000000000</v>
      </c>
      <c r="O46" s="2">
        <f t="shared" si="6"/>
        <v>0.30179276852699072</v>
      </c>
      <c r="P46" s="2">
        <f t="shared" si="7"/>
        <v>6.685699364730503E-4</v>
      </c>
      <c r="Q46" s="2">
        <f t="shared" si="1"/>
        <v>2.215327887862419E-3</v>
      </c>
    </row>
    <row r="47" spans="5:17" x14ac:dyDescent="0.15">
      <c r="E47" s="1">
        <v>43334</v>
      </c>
      <c r="F47">
        <f t="shared" si="2"/>
        <v>6101214847.6639967</v>
      </c>
      <c r="G47">
        <f t="shared" si="3"/>
        <v>13445242.992389752</v>
      </c>
      <c r="H47">
        <v>4000000</v>
      </c>
      <c r="I47">
        <v>0.12</v>
      </c>
      <c r="J47">
        <f t="shared" si="0"/>
        <v>65359477.124183007</v>
      </c>
      <c r="K47">
        <f t="shared" si="4"/>
        <v>8814.7972678179667</v>
      </c>
      <c r="L47">
        <f t="shared" si="5"/>
        <v>73456.64389848306</v>
      </c>
      <c r="N47">
        <v>20000000000</v>
      </c>
      <c r="O47" s="2">
        <f t="shared" si="6"/>
        <v>0.30506074238319986</v>
      </c>
      <c r="P47" s="2">
        <f t="shared" si="7"/>
        <v>6.7226214961948756E-4</v>
      </c>
      <c r="Q47" s="2">
        <f t="shared" si="1"/>
        <v>2.2036993169544917E-3</v>
      </c>
    </row>
    <row r="48" spans="5:17" x14ac:dyDescent="0.15">
      <c r="E48" s="1">
        <v>43335</v>
      </c>
      <c r="F48">
        <f t="shared" si="2"/>
        <v>6166574324.7881794</v>
      </c>
      <c r="G48">
        <f t="shared" si="3"/>
        <v>13518699.636288235</v>
      </c>
      <c r="H48">
        <v>4000000</v>
      </c>
      <c r="I48">
        <v>0.12</v>
      </c>
      <c r="J48">
        <f t="shared" si="0"/>
        <v>65359477.124183007</v>
      </c>
      <c r="K48">
        <f t="shared" si="4"/>
        <v>8769.0175609795151</v>
      </c>
      <c r="L48">
        <f t="shared" si="5"/>
        <v>73075.146341495958</v>
      </c>
      <c r="N48">
        <v>20000000000</v>
      </c>
      <c r="O48" s="2">
        <f t="shared" si="6"/>
        <v>0.308328716239409</v>
      </c>
      <c r="P48" s="2">
        <f t="shared" si="7"/>
        <v>6.7593498181441178E-4</v>
      </c>
      <c r="Q48" s="2">
        <f t="shared" si="1"/>
        <v>2.1922543902448788E-3</v>
      </c>
    </row>
    <row r="49" spans="5:17" x14ac:dyDescent="0.15">
      <c r="E49" s="1">
        <v>43336</v>
      </c>
      <c r="F49">
        <f t="shared" si="2"/>
        <v>6231933801.9123621</v>
      </c>
      <c r="G49">
        <f t="shared" si="3"/>
        <v>13591774.78262973</v>
      </c>
      <c r="H49">
        <v>4000000</v>
      </c>
      <c r="I49">
        <v>0.12</v>
      </c>
      <c r="J49">
        <f t="shared" si="0"/>
        <v>65359477.124183007</v>
      </c>
      <c r="K49">
        <f t="shared" si="4"/>
        <v>8723.9532476798067</v>
      </c>
      <c r="L49">
        <f t="shared" si="5"/>
        <v>72699.610397331722</v>
      </c>
      <c r="N49">
        <v>20000000000</v>
      </c>
      <c r="O49" s="2">
        <f t="shared" si="6"/>
        <v>0.31159669009561808</v>
      </c>
      <c r="P49" s="2">
        <f t="shared" si="7"/>
        <v>6.7958873913148655E-4</v>
      </c>
      <c r="Q49" s="2">
        <f t="shared" si="1"/>
        <v>2.1809883119199517E-3</v>
      </c>
    </row>
    <row r="50" spans="5:17" x14ac:dyDescent="0.15">
      <c r="E50" s="1">
        <v>43337</v>
      </c>
      <c r="F50">
        <f t="shared" si="2"/>
        <v>6297293279.0365448</v>
      </c>
      <c r="G50">
        <f t="shared" si="3"/>
        <v>13664474.393027062</v>
      </c>
      <c r="H50">
        <v>4000000</v>
      </c>
      <c r="I50">
        <v>0.12</v>
      </c>
      <c r="J50">
        <f t="shared" si="0"/>
        <v>65359477.124183007</v>
      </c>
      <c r="K50">
        <f t="shared" si="4"/>
        <v>8679.5858395324158</v>
      </c>
      <c r="L50">
        <f t="shared" si="5"/>
        <v>72329.881996103461</v>
      </c>
      <c r="N50">
        <v>20000000000</v>
      </c>
      <c r="O50" s="2">
        <f t="shared" si="6"/>
        <v>0.31486466395182722</v>
      </c>
      <c r="P50" s="2">
        <f t="shared" si="7"/>
        <v>6.832237196513531E-4</v>
      </c>
      <c r="Q50" s="2">
        <f t="shared" si="1"/>
        <v>2.169896459883104E-3</v>
      </c>
    </row>
    <row r="51" spans="5:17" x14ac:dyDescent="0.15">
      <c r="E51" s="1">
        <v>43338</v>
      </c>
      <c r="F51">
        <f t="shared" si="2"/>
        <v>6362652756.1607275</v>
      </c>
      <c r="G51">
        <f t="shared" si="3"/>
        <v>13736804.275023164</v>
      </c>
      <c r="H51">
        <v>4000000</v>
      </c>
      <c r="I51">
        <v>0.12</v>
      </c>
      <c r="J51">
        <f t="shared" si="0"/>
        <v>65359477.124183007</v>
      </c>
      <c r="K51">
        <f t="shared" si="4"/>
        <v>8635.8975109696567</v>
      </c>
      <c r="L51">
        <f t="shared" si="5"/>
        <v>71965.812591413807</v>
      </c>
      <c r="N51">
        <v>20000000000</v>
      </c>
      <c r="O51" s="2">
        <f t="shared" si="6"/>
        <v>0.31813263780803636</v>
      </c>
      <c r="P51" s="2">
        <f t="shared" si="7"/>
        <v>6.8684021375115824E-4</v>
      </c>
      <c r="Q51" s="2">
        <f t="shared" si="1"/>
        <v>2.1589743777424143E-3</v>
      </c>
    </row>
    <row r="52" spans="5:17" x14ac:dyDescent="0.15">
      <c r="E52" s="1">
        <v>43339</v>
      </c>
      <c r="F52">
        <f t="shared" si="2"/>
        <v>6428012233.2849102</v>
      </c>
      <c r="G52">
        <f t="shared" si="3"/>
        <v>13808770.087614577</v>
      </c>
      <c r="H52">
        <v>4000000</v>
      </c>
      <c r="I52">
        <v>0.12</v>
      </c>
      <c r="J52">
        <f t="shared" si="0"/>
        <v>65359477.124183007</v>
      </c>
      <c r="K52">
        <f t="shared" si="4"/>
        <v>8592.8710689823165</v>
      </c>
      <c r="L52">
        <f t="shared" si="5"/>
        <v>71607.258908185977</v>
      </c>
      <c r="N52">
        <v>20000000000</v>
      </c>
      <c r="O52" s="2">
        <f t="shared" si="6"/>
        <v>0.32140061166424549</v>
      </c>
      <c r="P52" s="2">
        <f t="shared" si="7"/>
        <v>6.9043850438072884E-4</v>
      </c>
      <c r="Q52" s="2">
        <f t="shared" si="1"/>
        <v>2.1482177672455791E-3</v>
      </c>
    </row>
    <row r="53" spans="5:17" x14ac:dyDescent="0.15">
      <c r="E53" s="1">
        <v>43340</v>
      </c>
      <c r="F53">
        <f t="shared" si="2"/>
        <v>6493371710.4090929</v>
      </c>
      <c r="G53">
        <f t="shared" si="3"/>
        <v>13880377.346522763</v>
      </c>
      <c r="H53">
        <v>4000000</v>
      </c>
      <c r="I53">
        <v>0.12</v>
      </c>
      <c r="J53">
        <f t="shared" si="0"/>
        <v>65359477.124183007</v>
      </c>
      <c r="K53">
        <f t="shared" si="4"/>
        <v>8550.4899245315355</v>
      </c>
      <c r="L53">
        <f t="shared" si="5"/>
        <v>71254.082704429471</v>
      </c>
      <c r="N53">
        <v>20000000000</v>
      </c>
      <c r="O53" s="2">
        <f t="shared" si="6"/>
        <v>0.32466858552045463</v>
      </c>
      <c r="P53" s="2">
        <f t="shared" si="7"/>
        <v>6.9401886732613812E-4</v>
      </c>
      <c r="Q53" s="2">
        <f t="shared" si="1"/>
        <v>2.137622481132884E-3</v>
      </c>
    </row>
    <row r="54" spans="5:17" x14ac:dyDescent="0.15">
      <c r="E54" s="1">
        <v>43341</v>
      </c>
      <c r="F54">
        <f t="shared" si="2"/>
        <v>6558731187.5332756</v>
      </c>
      <c r="G54">
        <f t="shared" si="3"/>
        <v>13951631.429227192</v>
      </c>
      <c r="H54">
        <v>4000000</v>
      </c>
      <c r="I54">
        <v>0.12</v>
      </c>
      <c r="J54">
        <f t="shared" si="0"/>
        <v>65359477.124183007</v>
      </c>
      <c r="K54">
        <f t="shared" si="4"/>
        <v>8508.7380655247562</v>
      </c>
      <c r="L54">
        <f t="shared" si="5"/>
        <v>70906.150546039644</v>
      </c>
      <c r="N54">
        <v>20000000000</v>
      </c>
      <c r="O54" s="2">
        <f t="shared" si="6"/>
        <v>0.32793655937666377</v>
      </c>
      <c r="P54" s="2">
        <f t="shared" si="7"/>
        <v>6.9758157146135964E-4</v>
      </c>
      <c r="Q54" s="2">
        <f t="shared" si="1"/>
        <v>2.127184516381189E-3</v>
      </c>
    </row>
    <row r="55" spans="5:17" x14ac:dyDescent="0.15">
      <c r="E55" s="1">
        <v>43342</v>
      </c>
      <c r="F55">
        <f t="shared" si="2"/>
        <v>6624090664.6574583</v>
      </c>
      <c r="G55">
        <f t="shared" si="3"/>
        <v>14022537.579773232</v>
      </c>
      <c r="H55">
        <v>4000000</v>
      </c>
      <c r="I55">
        <v>0.12</v>
      </c>
      <c r="J55">
        <f t="shared" si="0"/>
        <v>65359477.124183007</v>
      </c>
      <c r="K55">
        <f t="shared" si="4"/>
        <v>8467.6000312555261</v>
      </c>
      <c r="L55">
        <f t="shared" si="5"/>
        <v>70563.333593796051</v>
      </c>
      <c r="N55">
        <v>20000000000</v>
      </c>
      <c r="O55" s="2">
        <f t="shared" si="6"/>
        <v>0.33120453323287291</v>
      </c>
      <c r="P55" s="2">
        <f t="shared" si="7"/>
        <v>7.0112687898866164E-4</v>
      </c>
      <c r="Q55" s="2">
        <f t="shared" si="1"/>
        <v>2.1169000078138816E-3</v>
      </c>
    </row>
    <row r="56" spans="5:17" x14ac:dyDescent="0.15">
      <c r="E56" s="1">
        <v>43343</v>
      </c>
      <c r="F56">
        <f t="shared" si="2"/>
        <v>6689450141.781641</v>
      </c>
      <c r="G56">
        <f t="shared" si="3"/>
        <v>14093100.913367029</v>
      </c>
      <c r="H56">
        <v>4000000</v>
      </c>
      <c r="I56">
        <v>0.12</v>
      </c>
      <c r="J56">
        <f t="shared" si="0"/>
        <v>65359477.124183007</v>
      </c>
      <c r="K56">
        <f t="shared" si="4"/>
        <v>8427.0608882143661</v>
      </c>
      <c r="L56">
        <f t="shared" si="5"/>
        <v>70225.507401786381</v>
      </c>
      <c r="N56">
        <v>20000000000</v>
      </c>
      <c r="O56" s="2">
        <f t="shared" si="6"/>
        <v>0.33447250708908205</v>
      </c>
      <c r="P56" s="2">
        <f t="shared" si="7"/>
        <v>7.0465504566835147E-4</v>
      </c>
      <c r="Q56" s="2">
        <f t="shared" si="1"/>
        <v>2.1067652220535917E-3</v>
      </c>
    </row>
    <row r="57" spans="5:17" x14ac:dyDescent="0.15">
      <c r="E57" s="1">
        <v>43344</v>
      </c>
      <c r="F57">
        <f t="shared" si="2"/>
        <v>6754809618.9058237</v>
      </c>
      <c r="G57">
        <f t="shared" si="3"/>
        <v>14163326.420768816</v>
      </c>
      <c r="H57">
        <v>4000000</v>
      </c>
      <c r="I57">
        <v>0.12</v>
      </c>
      <c r="J57">
        <f t="shared" si="0"/>
        <v>65359477.124183007</v>
      </c>
      <c r="K57">
        <f t="shared" si="4"/>
        <v>8387.106207184599</v>
      </c>
      <c r="L57">
        <f t="shared" si="5"/>
        <v>69892.551726538324</v>
      </c>
      <c r="N57">
        <v>20000000000</v>
      </c>
      <c r="O57" s="2">
        <f t="shared" si="6"/>
        <v>0.33774048094529119</v>
      </c>
      <c r="P57" s="2">
        <f t="shared" si="7"/>
        <v>7.0816632103844082E-4</v>
      </c>
      <c r="Q57" s="2">
        <f t="shared" si="1"/>
        <v>2.0967765517961494E-3</v>
      </c>
    </row>
    <row r="58" spans="5:17" x14ac:dyDescent="0.15">
      <c r="E58" s="1">
        <v>43345</v>
      </c>
      <c r="F58">
        <f t="shared" si="2"/>
        <v>6820169096.0300064</v>
      </c>
      <c r="G58">
        <f t="shared" si="3"/>
        <v>14233218.972495355</v>
      </c>
      <c r="H58">
        <v>4000000</v>
      </c>
      <c r="I58">
        <v>0.12</v>
      </c>
      <c r="J58">
        <f t="shared" si="0"/>
        <v>65359477.124183007</v>
      </c>
      <c r="K58">
        <f t="shared" si="4"/>
        <v>8347.7220415431966</v>
      </c>
      <c r="L58">
        <f t="shared" si="5"/>
        <v>69564.350346193314</v>
      </c>
      <c r="N58">
        <v>20000000000</v>
      </c>
      <c r="O58" s="2">
        <f t="shared" si="6"/>
        <v>0.34100845480150033</v>
      </c>
      <c r="P58" s="2">
        <f t="shared" si="7"/>
        <v>7.1166094862476774E-4</v>
      </c>
      <c r="Q58" s="2">
        <f t="shared" si="1"/>
        <v>2.086930510385799E-3</v>
      </c>
    </row>
    <row r="59" spans="5:17" x14ac:dyDescent="0.15">
      <c r="E59" s="1">
        <v>43346</v>
      </c>
      <c r="F59">
        <f t="shared" si="2"/>
        <v>6885528573.1541891</v>
      </c>
      <c r="G59">
        <f t="shared" si="3"/>
        <v>14302783.322841547</v>
      </c>
      <c r="H59">
        <v>4000000</v>
      </c>
      <c r="I59">
        <v>0.12</v>
      </c>
      <c r="J59">
        <f t="shared" si="0"/>
        <v>65359477.124183007</v>
      </c>
      <c r="K59">
        <f t="shared" si="4"/>
        <v>8308.8949066924524</v>
      </c>
      <c r="L59">
        <f t="shared" si="5"/>
        <v>69240.790889103766</v>
      </c>
      <c r="N59">
        <v>20000000000</v>
      </c>
      <c r="O59" s="2">
        <f t="shared" si="6"/>
        <v>0.34427642865770947</v>
      </c>
      <c r="P59" s="2">
        <f t="shared" si="7"/>
        <v>7.1513916614207736E-4</v>
      </c>
      <c r="Q59" s="2">
        <f t="shared" si="1"/>
        <v>2.0772237266731132E-3</v>
      </c>
    </row>
    <row r="60" spans="5:17" x14ac:dyDescent="0.15">
      <c r="E60" s="1">
        <v>43347</v>
      </c>
      <c r="F60">
        <f t="shared" si="2"/>
        <v>6950888050.2783718</v>
      </c>
      <c r="G60">
        <f t="shared" si="3"/>
        <v>14372024.11373065</v>
      </c>
      <c r="H60">
        <v>4000000</v>
      </c>
      <c r="I60">
        <v>0.12</v>
      </c>
      <c r="J60">
        <f t="shared" si="0"/>
        <v>65359477.124183007</v>
      </c>
      <c r="K60">
        <f t="shared" si="4"/>
        <v>8270.6117605534291</v>
      </c>
      <c r="L60">
        <f t="shared" si="5"/>
        <v>68921.764671278579</v>
      </c>
      <c r="N60">
        <v>20000000000</v>
      </c>
      <c r="O60" s="2">
        <f t="shared" si="6"/>
        <v>0.3475444025139186</v>
      </c>
      <c r="P60" s="2">
        <f t="shared" si="7"/>
        <v>7.186012056865325E-4</v>
      </c>
      <c r="Q60" s="2">
        <f t="shared" si="1"/>
        <v>2.0676529401383575E-3</v>
      </c>
    </row>
    <row r="61" spans="5:17" x14ac:dyDescent="0.15">
      <c r="E61" s="1">
        <v>43348</v>
      </c>
      <c r="F61">
        <f t="shared" si="2"/>
        <v>7016247527.4025545</v>
      </c>
      <c r="G61">
        <f t="shared" si="3"/>
        <v>14440945.87840193</v>
      </c>
      <c r="H61">
        <v>4000000</v>
      </c>
      <c r="I61">
        <v>0.12</v>
      </c>
      <c r="J61">
        <f t="shared" si="0"/>
        <v>65359477.124183007</v>
      </c>
      <c r="K61">
        <f t="shared" si="4"/>
        <v>8232.8599850570154</v>
      </c>
      <c r="L61">
        <f t="shared" si="5"/>
        <v>68607.1665421418</v>
      </c>
      <c r="N61">
        <v>20000000000</v>
      </c>
      <c r="O61" s="2">
        <f t="shared" si="6"/>
        <v>0.35081237637012774</v>
      </c>
      <c r="P61" s="2">
        <f t="shared" si="7"/>
        <v>7.2204729392009645E-4</v>
      </c>
      <c r="Q61" s="2">
        <f t="shared" si="1"/>
        <v>2.0582149962642539E-3</v>
      </c>
    </row>
    <row r="62" spans="5:17" x14ac:dyDescent="0.15">
      <c r="E62" s="1">
        <v>43349</v>
      </c>
      <c r="F62">
        <f t="shared" si="2"/>
        <v>7081607004.5267372</v>
      </c>
      <c r="G62">
        <f t="shared" si="3"/>
        <v>14509553.044944072</v>
      </c>
      <c r="H62">
        <v>4000000</v>
      </c>
      <c r="I62">
        <v>0.12</v>
      </c>
      <c r="J62">
        <f t="shared" si="0"/>
        <v>65359477.124183007</v>
      </c>
      <c r="K62">
        <f t="shared" si="4"/>
        <v>8195.6273685728174</v>
      </c>
      <c r="L62">
        <f t="shared" si="5"/>
        <v>68296.894738106814</v>
      </c>
      <c r="N62">
        <v>20000000000</v>
      </c>
      <c r="O62" s="2">
        <f t="shared" si="6"/>
        <v>0.35408035022633688</v>
      </c>
      <c r="P62" s="2">
        <f t="shared" si="7"/>
        <v>7.254776522472036E-4</v>
      </c>
      <c r="Q62" s="2">
        <f t="shared" si="1"/>
        <v>2.0489068421432042E-3</v>
      </c>
    </row>
    <row r="63" spans="5:17" x14ac:dyDescent="0.15">
      <c r="E63" s="1">
        <v>43350</v>
      </c>
      <c r="F63">
        <f t="shared" si="2"/>
        <v>7146966481.6509199</v>
      </c>
      <c r="G63">
        <f t="shared" si="3"/>
        <v>14577849.939682178</v>
      </c>
      <c r="H63">
        <v>4000000</v>
      </c>
      <c r="I63">
        <v>0.12</v>
      </c>
      <c r="J63">
        <f t="shared" si="0"/>
        <v>65359477.124183007</v>
      </c>
      <c r="K63">
        <f t="shared" si="4"/>
        <v>8158.9020892202388</v>
      </c>
      <c r="L63">
        <f t="shared" si="5"/>
        <v>67990.850743502</v>
      </c>
      <c r="N63">
        <v>20000000000</v>
      </c>
      <c r="O63" s="2">
        <f t="shared" si="6"/>
        <v>0.35734832408254602</v>
      </c>
      <c r="P63" s="2">
        <f t="shared" si="7"/>
        <v>7.288924969841089E-4</v>
      </c>
      <c r="Q63" s="2">
        <f t="shared" si="1"/>
        <v>2.0397255223050599E-3</v>
      </c>
    </row>
    <row r="64" spans="5:17" x14ac:dyDescent="0.15">
      <c r="E64" s="1">
        <v>43351</v>
      </c>
      <c r="F64">
        <f t="shared" si="2"/>
        <v>7212325958.7751026</v>
      </c>
      <c r="G64">
        <f t="shared" si="3"/>
        <v>14645840.790425681</v>
      </c>
      <c r="H64">
        <v>4000000</v>
      </c>
      <c r="I64">
        <v>0.12</v>
      </c>
      <c r="J64">
        <f t="shared" si="0"/>
        <v>65359477.124183007</v>
      </c>
      <c r="K64">
        <f t="shared" si="4"/>
        <v>8122.6726990098714</v>
      </c>
      <c r="L64">
        <f t="shared" si="5"/>
        <v>67688.939158415596</v>
      </c>
      <c r="N64">
        <v>20000000000</v>
      </c>
      <c r="O64" s="2">
        <f t="shared" si="6"/>
        <v>0.3606162979387551</v>
      </c>
      <c r="P64" s="2">
        <f t="shared" si="7"/>
        <v>7.3229203952128398E-4</v>
      </c>
      <c r="Q64" s="2">
        <f t="shared" si="1"/>
        <v>2.0306681747524679E-3</v>
      </c>
    </row>
    <row r="65" spans="5:17" x14ac:dyDescent="0.15">
      <c r="E65" s="1">
        <v>43352</v>
      </c>
      <c r="F65">
        <f t="shared" si="2"/>
        <v>7277685435.8992853</v>
      </c>
      <c r="G65">
        <f t="shared" si="3"/>
        <v>14713529.729584096</v>
      </c>
      <c r="H65">
        <v>4000000</v>
      </c>
      <c r="I65">
        <v>0.12</v>
      </c>
      <c r="J65">
        <f t="shared" si="0"/>
        <v>65359477.124183007</v>
      </c>
      <c r="K65">
        <f t="shared" si="4"/>
        <v>8086.9281087667578</v>
      </c>
      <c r="L65">
        <f t="shared" si="5"/>
        <v>67391.067573056323</v>
      </c>
      <c r="N65">
        <v>20000000000</v>
      </c>
      <c r="O65" s="2">
        <f t="shared" si="6"/>
        <v>0.36388427179496424</v>
      </c>
      <c r="P65" s="2">
        <f t="shared" si="7"/>
        <v>7.3567648647920479E-4</v>
      </c>
      <c r="Q65" s="2">
        <f t="shared" si="1"/>
        <v>2.0217320271916895E-3</v>
      </c>
    </row>
    <row r="66" spans="5:17" x14ac:dyDescent="0.15">
      <c r="E66" s="1">
        <v>43353</v>
      </c>
      <c r="F66">
        <f t="shared" si="2"/>
        <v>7343044913.023468</v>
      </c>
      <c r="G66">
        <f t="shared" si="3"/>
        <v>14780920.797157152</v>
      </c>
      <c r="H66">
        <v>4000000</v>
      </c>
      <c r="I66">
        <v>0.12</v>
      </c>
      <c r="J66">
        <f t="shared" si="0"/>
        <v>65359477.124183007</v>
      </c>
      <c r="K66">
        <f t="shared" si="4"/>
        <v>8051.6575737904186</v>
      </c>
      <c r="L66">
        <f t="shared" si="5"/>
        <v>67097.146448253494</v>
      </c>
      <c r="N66">
        <v>20000000000</v>
      </c>
      <c r="O66" s="2">
        <f t="shared" si="6"/>
        <v>0.36715224565117338</v>
      </c>
      <c r="P66" s="2">
        <f t="shared" si="7"/>
        <v>7.3904603985785761E-4</v>
      </c>
      <c r="Q66" s="2">
        <f t="shared" si="1"/>
        <v>2.0129143934476046E-3</v>
      </c>
    </row>
    <row r="67" spans="5:17" x14ac:dyDescent="0.15">
      <c r="E67" s="1">
        <v>43354</v>
      </c>
      <c r="F67">
        <f t="shared" si="2"/>
        <v>7408404390.1476507</v>
      </c>
      <c r="G67">
        <f t="shared" si="3"/>
        <v>14848017.943605404</v>
      </c>
      <c r="H67">
        <v>4000000</v>
      </c>
      <c r="I67">
        <v>0.12</v>
      </c>
      <c r="J67">
        <f t="shared" si="0"/>
        <v>65359477.124183007</v>
      </c>
      <c r="K67">
        <f t="shared" si="4"/>
        <v>8016.8506802094162</v>
      </c>
      <c r="L67">
        <f t="shared" si="5"/>
        <v>66807.089001745131</v>
      </c>
      <c r="N67">
        <v>20000000000</v>
      </c>
      <c r="O67" s="2">
        <f t="shared" si="6"/>
        <v>0.37042021950738252</v>
      </c>
      <c r="P67" s="2">
        <f t="shared" si="7"/>
        <v>7.4240089718027023E-4</v>
      </c>
      <c r="Q67" s="2">
        <f t="shared" si="1"/>
        <v>2.0042126700523539E-3</v>
      </c>
    </row>
    <row r="68" spans="5:17" x14ac:dyDescent="0.15">
      <c r="E68" s="1">
        <v>43355</v>
      </c>
      <c r="F68">
        <f t="shared" si="2"/>
        <v>7473763867.2718334</v>
      </c>
      <c r="G68">
        <f t="shared" si="3"/>
        <v>14914825.032607149</v>
      </c>
      <c r="H68">
        <v>4000000</v>
      </c>
      <c r="I68">
        <v>0.12</v>
      </c>
      <c r="J68">
        <f t="shared" si="0"/>
        <v>65359477.124183007</v>
      </c>
      <c r="K68">
        <f t="shared" si="4"/>
        <v>7982.4973319910596</v>
      </c>
      <c r="L68">
        <f t="shared" si="5"/>
        <v>66520.8110999255</v>
      </c>
      <c r="N68">
        <v>20000000000</v>
      </c>
      <c r="O68" s="2">
        <f t="shared" si="6"/>
        <v>0.37368819336359166</v>
      </c>
      <c r="P68" s="2">
        <f t="shared" si="7"/>
        <v>7.4574125163035746E-4</v>
      </c>
      <c r="Q68" s="2">
        <f t="shared" si="1"/>
        <v>1.9956243329977649E-3</v>
      </c>
    </row>
    <row r="69" spans="5:17" x14ac:dyDescent="0.15">
      <c r="E69" s="1">
        <v>43356</v>
      </c>
      <c r="F69">
        <f t="shared" si="2"/>
        <v>7539123344.3960161</v>
      </c>
      <c r="G69">
        <f t="shared" si="3"/>
        <v>14981345.843707075</v>
      </c>
      <c r="H69">
        <v>4000000</v>
      </c>
      <c r="I69">
        <v>0.12</v>
      </c>
      <c r="J69">
        <f t="shared" si="0"/>
        <v>65359477.124183007</v>
      </c>
      <c r="K69">
        <f t="shared" si="4"/>
        <v>7948.5877385693739</v>
      </c>
      <c r="L69">
        <f t="shared" si="5"/>
        <v>66238.23115474479</v>
      </c>
      <c r="N69">
        <v>20000000000</v>
      </c>
      <c r="O69" s="2">
        <f t="shared" si="6"/>
        <v>0.3769561672198008</v>
      </c>
      <c r="P69" s="2">
        <f t="shared" si="7"/>
        <v>7.4906729218535378E-4</v>
      </c>
      <c r="Q69" s="2">
        <f t="shared" si="1"/>
        <v>1.9871469346423435E-3</v>
      </c>
    </row>
    <row r="70" spans="5:17" x14ac:dyDescent="0.15">
      <c r="E70" s="1">
        <v>43357</v>
      </c>
      <c r="F70">
        <f t="shared" si="2"/>
        <v>7604482821.5201988</v>
      </c>
      <c r="G70">
        <f t="shared" si="3"/>
        <v>15047584.074861821</v>
      </c>
      <c r="H70">
        <v>4000000</v>
      </c>
      <c r="I70">
        <v>0.12</v>
      </c>
      <c r="J70">
        <f t="shared" si="0"/>
        <v>65359477.124183007</v>
      </c>
      <c r="K70">
        <f t="shared" si="4"/>
        <v>7915.1124030568508</v>
      </c>
      <c r="L70">
        <f t="shared" si="5"/>
        <v>65959.270025473757</v>
      </c>
      <c r="N70">
        <v>20000000000</v>
      </c>
      <c r="O70" s="2">
        <f t="shared" si="6"/>
        <v>0.38022414107600994</v>
      </c>
      <c r="P70" s="2">
        <f t="shared" si="7"/>
        <v>7.5237920374309104E-4</v>
      </c>
      <c r="Q70" s="2">
        <f t="shared" si="1"/>
        <v>1.9787781007642126E-3</v>
      </c>
    </row>
    <row r="71" spans="5:17" x14ac:dyDescent="0.15">
      <c r="E71" s="1">
        <v>43358</v>
      </c>
      <c r="F71">
        <f t="shared" si="2"/>
        <v>7669842298.6443815</v>
      </c>
      <c r="G71">
        <f t="shared" si="3"/>
        <v>15113543.344887294</v>
      </c>
      <c r="H71">
        <v>4000000</v>
      </c>
      <c r="I71">
        <v>0.12</v>
      </c>
      <c r="J71">
        <f t="shared" ref="J71:J134" si="8">H71/0.51*1.2/I71/1.2</f>
        <v>65359477.124183007</v>
      </c>
      <c r="K71">
        <f t="shared" si="4"/>
        <v>7882.0621110077118</v>
      </c>
      <c r="L71">
        <f t="shared" si="5"/>
        <v>65683.850925064267</v>
      </c>
      <c r="N71">
        <v>20000000000</v>
      </c>
      <c r="O71" s="2">
        <f t="shared" si="6"/>
        <v>0.38349211493221907</v>
      </c>
      <c r="P71" s="2">
        <f t="shared" si="7"/>
        <v>7.5567716724436469E-4</v>
      </c>
      <c r="Q71" s="2">
        <f t="shared" ref="Q71:Q134" si="9">G71/F71</f>
        <v>1.970515527751928E-3</v>
      </c>
    </row>
    <row r="72" spans="5:17" x14ac:dyDescent="0.15">
      <c r="E72" s="1">
        <v>43359</v>
      </c>
      <c r="F72">
        <f t="shared" ref="F72:F135" si="10">F71+J71</f>
        <v>7735201775.7685642</v>
      </c>
      <c r="G72">
        <f t="shared" ref="G72:G135" si="11">G71+L71</f>
        <v>15179227.195812358</v>
      </c>
      <c r="H72">
        <v>4000000</v>
      </c>
      <c r="I72">
        <v>0.12</v>
      </c>
      <c r="J72">
        <f t="shared" si="8"/>
        <v>65359477.124183007</v>
      </c>
      <c r="K72">
        <f t="shared" ref="K72:K135" si="12">H72*G72/F72</f>
        <v>7849.4279197024098</v>
      </c>
      <c r="L72">
        <f t="shared" ref="L72:L135" si="13">K72/I72</f>
        <v>65411.899330853419</v>
      </c>
      <c r="N72">
        <v>20000000000</v>
      </c>
      <c r="O72" s="2">
        <f t="shared" ref="O72:O135" si="14">F72/N72</f>
        <v>0.38676008878842821</v>
      </c>
      <c r="P72" s="2">
        <f t="shared" ref="P72:P135" si="15">G72/N72</f>
        <v>7.5896135979061793E-4</v>
      </c>
      <c r="Q72" s="2">
        <f t="shared" si="9"/>
        <v>1.9623569799256026E-3</v>
      </c>
    </row>
    <row r="73" spans="5:17" x14ac:dyDescent="0.15">
      <c r="E73" s="1">
        <v>43360</v>
      </c>
      <c r="F73">
        <f t="shared" si="10"/>
        <v>7800561252.8927469</v>
      </c>
      <c r="G73">
        <f t="shared" si="11"/>
        <v>15244639.09514321</v>
      </c>
      <c r="H73">
        <v>4000000</v>
      </c>
      <c r="I73">
        <v>0.12</v>
      </c>
      <c r="J73">
        <f t="shared" si="8"/>
        <v>65359477.124183007</v>
      </c>
      <c r="K73">
        <f t="shared" si="12"/>
        <v>7817.2011479250496</v>
      </c>
      <c r="L73">
        <f t="shared" si="13"/>
        <v>65143.342899375413</v>
      </c>
      <c r="N73">
        <v>20000000000</v>
      </c>
      <c r="O73" s="2">
        <f t="shared" si="14"/>
        <v>0.39002806264463735</v>
      </c>
      <c r="P73" s="2">
        <f t="shared" si="15"/>
        <v>7.6223195475716053E-4</v>
      </c>
      <c r="Q73" s="2">
        <f t="shared" si="9"/>
        <v>1.9543002869812621E-3</v>
      </c>
    </row>
    <row r="74" spans="5:17" x14ac:dyDescent="0.15">
      <c r="E74" s="1">
        <v>43361</v>
      </c>
      <c r="F74">
        <f t="shared" si="10"/>
        <v>7865920730.0169296</v>
      </c>
      <c r="G74">
        <f t="shared" si="11"/>
        <v>15309782.438042585</v>
      </c>
      <c r="H74">
        <v>4000000</v>
      </c>
      <c r="I74">
        <v>0.12</v>
      </c>
      <c r="J74">
        <f t="shared" si="8"/>
        <v>65359477.124183007</v>
      </c>
      <c r="K74">
        <f t="shared" si="12"/>
        <v>7785.3733662071281</v>
      </c>
      <c r="L74">
        <f t="shared" si="13"/>
        <v>64878.111385059405</v>
      </c>
      <c r="N74">
        <v>20000000000</v>
      </c>
      <c r="O74" s="2">
        <f t="shared" si="14"/>
        <v>0.39329603650084649</v>
      </c>
      <c r="P74" s="2">
        <f t="shared" si="15"/>
        <v>7.6548912190212929E-4</v>
      </c>
      <c r="Q74" s="2">
        <f t="shared" si="9"/>
        <v>1.9463433415517822E-3</v>
      </c>
    </row>
    <row r="75" spans="5:17" x14ac:dyDescent="0.15">
      <c r="E75" s="1">
        <v>43362</v>
      </c>
      <c r="F75">
        <f t="shared" si="10"/>
        <v>7931280207.1411123</v>
      </c>
      <c r="G75">
        <f t="shared" si="11"/>
        <v>15374660.549427643</v>
      </c>
      <c r="H75">
        <v>4000000</v>
      </c>
      <c r="I75">
        <v>0.12</v>
      </c>
      <c r="J75">
        <f t="shared" si="8"/>
        <v>65359477.124183007</v>
      </c>
      <c r="K75">
        <f t="shared" si="12"/>
        <v>7753.9363875126792</v>
      </c>
      <c r="L75">
        <f t="shared" si="13"/>
        <v>64616.136562605665</v>
      </c>
      <c r="N75">
        <v>20000000000</v>
      </c>
      <c r="O75" s="2">
        <f t="shared" si="14"/>
        <v>0.39656401035705563</v>
      </c>
      <c r="P75" s="2">
        <f t="shared" si="15"/>
        <v>7.6873302747138212E-4</v>
      </c>
      <c r="Q75" s="2">
        <f t="shared" si="9"/>
        <v>1.9384840968781698E-3</v>
      </c>
    </row>
    <row r="76" spans="5:17" x14ac:dyDescent="0.15">
      <c r="E76" s="1">
        <v>43363</v>
      </c>
      <c r="F76">
        <f t="shared" si="10"/>
        <v>7996639684.265295</v>
      </c>
      <c r="G76">
        <f t="shared" si="11"/>
        <v>15439276.68599025</v>
      </c>
      <c r="H76">
        <v>4000000</v>
      </c>
      <c r="I76">
        <v>0.12</v>
      </c>
      <c r="J76">
        <f t="shared" si="8"/>
        <v>65359477.124183007</v>
      </c>
      <c r="K76">
        <f t="shared" si="12"/>
        <v>7722.8822583413721</v>
      </c>
      <c r="L76">
        <f t="shared" si="13"/>
        <v>64357.352152844767</v>
      </c>
      <c r="N76">
        <v>20000000000</v>
      </c>
      <c r="O76" s="2">
        <f t="shared" si="14"/>
        <v>0.39983198421326477</v>
      </c>
      <c r="P76" s="2">
        <f t="shared" si="15"/>
        <v>7.7196383429951247E-4</v>
      </c>
      <c r="Q76" s="2">
        <f t="shared" si="9"/>
        <v>1.930720564585343E-3</v>
      </c>
    </row>
    <row r="77" spans="5:17" x14ac:dyDescent="0.15">
      <c r="E77" s="1">
        <v>43364</v>
      </c>
      <c r="F77">
        <f t="shared" si="10"/>
        <v>8061999161.3894777</v>
      </c>
      <c r="G77">
        <f t="shared" si="11"/>
        <v>15503634.038143095</v>
      </c>
      <c r="H77">
        <v>4000000</v>
      </c>
      <c r="I77">
        <v>0.12</v>
      </c>
      <c r="J77">
        <f t="shared" si="8"/>
        <v>65359477.124183007</v>
      </c>
      <c r="K77">
        <f t="shared" si="12"/>
        <v>7692.2032502276061</v>
      </c>
      <c r="L77">
        <f t="shared" si="13"/>
        <v>64101.693751896717</v>
      </c>
      <c r="N77">
        <v>20000000000</v>
      </c>
      <c r="O77" s="2">
        <f t="shared" si="14"/>
        <v>0.40309995806947391</v>
      </c>
      <c r="P77" s="2">
        <f t="shared" si="15"/>
        <v>7.7518170190715469E-4</v>
      </c>
      <c r="Q77" s="2">
        <f t="shared" si="9"/>
        <v>1.9230508125569017E-3</v>
      </c>
    </row>
    <row r="78" spans="5:17" x14ac:dyDescent="0.15">
      <c r="E78" s="1">
        <v>43365</v>
      </c>
      <c r="F78">
        <f t="shared" si="10"/>
        <v>8127358638.5136604</v>
      </c>
      <c r="G78">
        <f t="shared" si="11"/>
        <v>15567735.73189499</v>
      </c>
      <c r="H78">
        <v>4000000</v>
      </c>
      <c r="I78">
        <v>0.12</v>
      </c>
      <c r="J78">
        <f t="shared" si="8"/>
        <v>65359477.124183007</v>
      </c>
      <c r="K78">
        <f t="shared" si="12"/>
        <v>7661.8918516149224</v>
      </c>
      <c r="L78">
        <f t="shared" si="13"/>
        <v>63849.098763457689</v>
      </c>
      <c r="N78">
        <v>20000000000</v>
      </c>
      <c r="O78" s="2">
        <f t="shared" si="14"/>
        <v>0.40636793192568305</v>
      </c>
      <c r="P78" s="2">
        <f t="shared" si="15"/>
        <v>7.7838678659474957E-4</v>
      </c>
      <c r="Q78" s="2">
        <f t="shared" si="9"/>
        <v>1.9154729629037306E-3</v>
      </c>
    </row>
    <row r="79" spans="5:17" x14ac:dyDescent="0.15">
      <c r="E79" s="1">
        <v>43366</v>
      </c>
      <c r="F79">
        <f t="shared" si="10"/>
        <v>8192718115.6378431</v>
      </c>
      <c r="G79">
        <f t="shared" si="11"/>
        <v>15631584.830658449</v>
      </c>
      <c r="H79">
        <v>4000000</v>
      </c>
      <c r="I79">
        <v>0.12</v>
      </c>
      <c r="J79">
        <f t="shared" si="8"/>
        <v>65359477.124183007</v>
      </c>
      <c r="K79">
        <f t="shared" si="12"/>
        <v>7631.9407600862896</v>
      </c>
      <c r="L79">
        <f t="shared" si="13"/>
        <v>63599.506334052414</v>
      </c>
      <c r="N79">
        <v>20000000000</v>
      </c>
      <c r="O79" s="2">
        <f t="shared" si="14"/>
        <v>0.40963590578189213</v>
      </c>
      <c r="P79" s="2">
        <f t="shared" si="15"/>
        <v>7.8157924153292248E-4</v>
      </c>
      <c r="Q79" s="2">
        <f t="shared" si="9"/>
        <v>1.9079851900215723E-3</v>
      </c>
    </row>
    <row r="80" spans="5:17" x14ac:dyDescent="0.15">
      <c r="E80" s="1">
        <v>43367</v>
      </c>
      <c r="F80">
        <f t="shared" si="10"/>
        <v>8258077592.7620258</v>
      </c>
      <c r="G80">
        <f t="shared" si="11"/>
        <v>15695184.3369925</v>
      </c>
      <c r="H80">
        <v>4000000</v>
      </c>
      <c r="I80">
        <v>0.12</v>
      </c>
      <c r="J80">
        <f t="shared" si="8"/>
        <v>65359477.124183007</v>
      </c>
      <c r="K80">
        <f t="shared" si="12"/>
        <v>7602.342874932001</v>
      </c>
      <c r="L80">
        <f t="shared" si="13"/>
        <v>63352.857291100008</v>
      </c>
      <c r="N80">
        <v>20000000000</v>
      </c>
      <c r="O80" s="2">
        <f t="shared" si="14"/>
        <v>0.41290387963810127</v>
      </c>
      <c r="P80" s="2">
        <f t="shared" si="15"/>
        <v>7.8475921684962506E-4</v>
      </c>
      <c r="Q80" s="2">
        <f t="shared" si="9"/>
        <v>1.9005857187330004E-3</v>
      </c>
    </row>
    <row r="81" spans="5:17" x14ac:dyDescent="0.15">
      <c r="E81" s="1">
        <v>43368</v>
      </c>
      <c r="F81">
        <f t="shared" si="10"/>
        <v>8323437069.8862085</v>
      </c>
      <c r="G81">
        <f t="shared" si="11"/>
        <v>15758537.194283601</v>
      </c>
      <c r="H81">
        <v>4000000</v>
      </c>
      <c r="I81">
        <v>0.12</v>
      </c>
      <c r="J81">
        <f t="shared" si="8"/>
        <v>65359477.124183007</v>
      </c>
      <c r="K81">
        <f t="shared" si="12"/>
        <v>7573.0912900379699</v>
      </c>
      <c r="L81">
        <f t="shared" si="13"/>
        <v>63109.094083649754</v>
      </c>
      <c r="N81">
        <v>20000000000</v>
      </c>
      <c r="O81" s="2">
        <f t="shared" si="14"/>
        <v>0.41617185349431041</v>
      </c>
      <c r="P81" s="2">
        <f t="shared" si="15"/>
        <v>7.8792685971418005E-4</v>
      </c>
      <c r="Q81" s="2">
        <f t="shared" si="9"/>
        <v>1.8932728225094925E-3</v>
      </c>
    </row>
    <row r="82" spans="5:17" x14ac:dyDescent="0.15">
      <c r="E82" s="1">
        <v>43369</v>
      </c>
      <c r="F82">
        <f t="shared" si="10"/>
        <v>8388796547.0103912</v>
      </c>
      <c r="G82">
        <f t="shared" si="11"/>
        <v>15821646.288367251</v>
      </c>
      <c r="H82">
        <v>4000000</v>
      </c>
      <c r="I82">
        <v>0.12</v>
      </c>
      <c r="J82">
        <f t="shared" si="8"/>
        <v>65359477.124183007</v>
      </c>
      <c r="K82">
        <f t="shared" si="12"/>
        <v>7544.1792870782092</v>
      </c>
      <c r="L82">
        <f t="shared" si="13"/>
        <v>62868.160725651745</v>
      </c>
      <c r="N82">
        <v>20000000000</v>
      </c>
      <c r="O82" s="2">
        <f t="shared" si="14"/>
        <v>0.41943982735051955</v>
      </c>
      <c r="P82" s="2">
        <f t="shared" si="15"/>
        <v>7.9108231441836257E-4</v>
      </c>
      <c r="Q82" s="2">
        <f t="shared" si="9"/>
        <v>1.8860448217695525E-3</v>
      </c>
    </row>
    <row r="83" spans="5:17" x14ac:dyDescent="0.15">
      <c r="E83" s="1">
        <v>43370</v>
      </c>
      <c r="F83">
        <f t="shared" si="10"/>
        <v>8454156024.1345739</v>
      </c>
      <c r="G83">
        <f t="shared" si="11"/>
        <v>15884514.449092902</v>
      </c>
      <c r="H83">
        <v>4000000</v>
      </c>
      <c r="I83">
        <v>0.12</v>
      </c>
      <c r="J83">
        <f t="shared" si="8"/>
        <v>65359477.124183007</v>
      </c>
      <c r="K83">
        <f t="shared" si="12"/>
        <v>7515.6003289962709</v>
      </c>
      <c r="L83">
        <f t="shared" si="13"/>
        <v>62630.002741635595</v>
      </c>
      <c r="N83">
        <v>20000000000</v>
      </c>
      <c r="O83" s="2">
        <f t="shared" si="14"/>
        <v>0.42270780120672868</v>
      </c>
      <c r="P83" s="2">
        <f t="shared" si="15"/>
        <v>7.9422572245464512E-4</v>
      </c>
      <c r="Q83" s="2">
        <f t="shared" si="9"/>
        <v>1.8789000822490678E-3</v>
      </c>
    </row>
    <row r="84" spans="5:17" x14ac:dyDescent="0.15">
      <c r="E84" s="1">
        <v>43371</v>
      </c>
      <c r="F84">
        <f t="shared" si="10"/>
        <v>8519515501.2587566</v>
      </c>
      <c r="G84">
        <f t="shared" si="11"/>
        <v>15947144.451834537</v>
      </c>
      <c r="H84">
        <v>4000000</v>
      </c>
      <c r="I84">
        <v>0.12</v>
      </c>
      <c r="J84">
        <f t="shared" si="8"/>
        <v>65359477.124183007</v>
      </c>
      <c r="K84">
        <f t="shared" si="12"/>
        <v>7487.3480537612022</v>
      </c>
      <c r="L84">
        <f t="shared" si="13"/>
        <v>62394.567114676691</v>
      </c>
      <c r="N84">
        <v>20000000000</v>
      </c>
      <c r="O84" s="2">
        <f t="shared" si="14"/>
        <v>0.42597577506293782</v>
      </c>
      <c r="P84" s="2">
        <f t="shared" si="15"/>
        <v>7.973572225917269E-4</v>
      </c>
      <c r="Q84" s="2">
        <f t="shared" si="9"/>
        <v>1.8718370134403006E-3</v>
      </c>
    </row>
    <row r="85" spans="5:17" x14ac:dyDescent="0.15">
      <c r="E85" s="1">
        <v>43372</v>
      </c>
      <c r="F85">
        <f t="shared" si="10"/>
        <v>8584874978.3829393</v>
      </c>
      <c r="G85">
        <f t="shared" si="11"/>
        <v>16009539.018949214</v>
      </c>
      <c r="H85">
        <v>4000000</v>
      </c>
      <c r="I85">
        <v>0.12</v>
      </c>
      <c r="J85">
        <f t="shared" si="8"/>
        <v>65359477.124183007</v>
      </c>
      <c r="K85">
        <f t="shared" si="12"/>
        <v>7459.4162683845152</v>
      </c>
      <c r="L85">
        <f t="shared" si="13"/>
        <v>62161.802236537631</v>
      </c>
      <c r="N85">
        <v>20000000000</v>
      </c>
      <c r="O85" s="2">
        <f t="shared" si="14"/>
        <v>0.42924374891914696</v>
      </c>
      <c r="P85" s="2">
        <f t="shared" si="15"/>
        <v>8.0047695094746069E-4</v>
      </c>
      <c r="Q85" s="2">
        <f t="shared" si="9"/>
        <v>1.8648540670961288E-3</v>
      </c>
    </row>
    <row r="86" spans="5:17" x14ac:dyDescent="0.15">
      <c r="E86" s="1">
        <v>43373</v>
      </c>
      <c r="F86">
        <f t="shared" si="10"/>
        <v>8650234455.507122</v>
      </c>
      <c r="G86">
        <f t="shared" si="11"/>
        <v>16071700.821185753</v>
      </c>
      <c r="H86">
        <v>4000000</v>
      </c>
      <c r="I86">
        <v>0.12</v>
      </c>
      <c r="J86">
        <f t="shared" si="8"/>
        <v>65359477.124183007</v>
      </c>
      <c r="K86">
        <f t="shared" si="12"/>
        <v>7431.798943185313</v>
      </c>
      <c r="L86">
        <f t="shared" si="13"/>
        <v>61931.65785987761</v>
      </c>
      <c r="N86">
        <v>20000000000</v>
      </c>
      <c r="O86" s="2">
        <f t="shared" si="14"/>
        <v>0.4325117227753561</v>
      </c>
      <c r="P86" s="2">
        <f t="shared" si="15"/>
        <v>8.0358504105928759E-4</v>
      </c>
      <c r="Q86" s="2">
        <f t="shared" si="9"/>
        <v>1.8579497357963282E-3</v>
      </c>
    </row>
    <row r="87" spans="5:17" x14ac:dyDescent="0.15">
      <c r="E87" s="1">
        <v>43374</v>
      </c>
      <c r="F87">
        <f t="shared" si="10"/>
        <v>8715593932.6313057</v>
      </c>
      <c r="G87">
        <f t="shared" si="11"/>
        <v>16133632.47904563</v>
      </c>
      <c r="H87">
        <v>4000000</v>
      </c>
      <c r="I87">
        <v>0.12</v>
      </c>
      <c r="J87">
        <f t="shared" si="8"/>
        <v>65359477.124183007</v>
      </c>
      <c r="K87">
        <f t="shared" si="12"/>
        <v>7404.4902062915453</v>
      </c>
      <c r="L87">
        <f t="shared" si="13"/>
        <v>61704.085052429546</v>
      </c>
      <c r="N87">
        <v>20000000000</v>
      </c>
      <c r="O87" s="2">
        <f t="shared" si="14"/>
        <v>0.43577969663156529</v>
      </c>
      <c r="P87" s="2">
        <f t="shared" si="15"/>
        <v>8.0668162395228151E-4</v>
      </c>
      <c r="Q87" s="2">
        <f t="shared" si="9"/>
        <v>1.8511225515728863E-3</v>
      </c>
    </row>
    <row r="88" spans="5:17" x14ac:dyDescent="0.15">
      <c r="E88" s="1">
        <v>43375</v>
      </c>
      <c r="F88">
        <f t="shared" si="10"/>
        <v>8780953409.7554893</v>
      </c>
      <c r="G88">
        <f t="shared" si="11"/>
        <v>16195336.564098058</v>
      </c>
      <c r="H88">
        <v>4000000</v>
      </c>
      <c r="I88">
        <v>0.12</v>
      </c>
      <c r="J88">
        <f t="shared" si="8"/>
        <v>65359477.124183007</v>
      </c>
      <c r="K88">
        <f t="shared" si="12"/>
        <v>7377.4843383659527</v>
      </c>
      <c r="L88">
        <f t="shared" si="13"/>
        <v>61479.036153049608</v>
      </c>
      <c r="N88">
        <v>20000000000</v>
      </c>
      <c r="O88" s="2">
        <f t="shared" si="14"/>
        <v>0.43904767048777449</v>
      </c>
      <c r="P88" s="2">
        <f t="shared" si="15"/>
        <v>8.0976682820490295E-4</v>
      </c>
      <c r="Q88" s="2">
        <f t="shared" si="9"/>
        <v>1.8443710845914881E-3</v>
      </c>
    </row>
    <row r="89" spans="5:17" x14ac:dyDescent="0.15">
      <c r="E89" s="1">
        <v>43376</v>
      </c>
      <c r="F89">
        <f t="shared" si="10"/>
        <v>8846312886.879673</v>
      </c>
      <c r="G89">
        <f t="shared" si="11"/>
        <v>16256815.600251108</v>
      </c>
      <c r="H89">
        <v>4000000</v>
      </c>
      <c r="I89">
        <v>0.12</v>
      </c>
      <c r="J89">
        <f t="shared" si="8"/>
        <v>65359477.124183007</v>
      </c>
      <c r="K89">
        <f t="shared" si="12"/>
        <v>7350.7757675459361</v>
      </c>
      <c r="L89">
        <f t="shared" si="13"/>
        <v>61256.464729549472</v>
      </c>
      <c r="N89">
        <v>20000000000</v>
      </c>
      <c r="O89" s="2">
        <f t="shared" si="14"/>
        <v>0.44231564434398363</v>
      </c>
      <c r="P89" s="2">
        <f t="shared" si="15"/>
        <v>8.1284078001255542E-4</v>
      </c>
      <c r="Q89" s="2">
        <f t="shared" si="9"/>
        <v>1.837693941886484E-3</v>
      </c>
    </row>
    <row r="90" spans="5:17" x14ac:dyDescent="0.15">
      <c r="E90" s="1">
        <v>43377</v>
      </c>
      <c r="F90">
        <f t="shared" si="10"/>
        <v>8911672364.0038567</v>
      </c>
      <c r="G90">
        <f t="shared" si="11"/>
        <v>16318072.064980658</v>
      </c>
      <c r="H90">
        <v>4000000</v>
      </c>
      <c r="I90">
        <v>0.12</v>
      </c>
      <c r="J90">
        <f t="shared" si="8"/>
        <v>65359477.124183007</v>
      </c>
      <c r="K90">
        <f t="shared" si="12"/>
        <v>7324.3590645871709</v>
      </c>
      <c r="L90">
        <f t="shared" si="13"/>
        <v>61036.325538226425</v>
      </c>
      <c r="N90">
        <v>20000000000</v>
      </c>
      <c r="O90" s="2">
        <f t="shared" si="14"/>
        <v>0.44558361820019282</v>
      </c>
      <c r="P90" s="2">
        <f t="shared" si="15"/>
        <v>8.1590360324903285E-4</v>
      </c>
      <c r="Q90" s="2">
        <f t="shared" si="9"/>
        <v>1.8310897661467929E-3</v>
      </c>
    </row>
    <row r="91" spans="5:17" x14ac:dyDescent="0.15">
      <c r="E91" s="1">
        <v>43378</v>
      </c>
      <c r="F91">
        <f t="shared" si="10"/>
        <v>8977031841.1280403</v>
      </c>
      <c r="G91">
        <f t="shared" si="11"/>
        <v>16379108.390518885</v>
      </c>
      <c r="H91">
        <v>4000000</v>
      </c>
      <c r="I91">
        <v>0.12</v>
      </c>
      <c r="J91">
        <f t="shared" si="8"/>
        <v>65359477.124183007</v>
      </c>
      <c r="K91">
        <f t="shared" si="12"/>
        <v>7298.2289382013423</v>
      </c>
      <c r="L91">
        <f t="shared" si="13"/>
        <v>60818.574485011188</v>
      </c>
      <c r="N91">
        <v>20000000000</v>
      </c>
      <c r="O91" s="2">
        <f t="shared" si="14"/>
        <v>0.44885159205640202</v>
      </c>
      <c r="P91" s="2">
        <f t="shared" si="15"/>
        <v>8.1895541952594427E-4</v>
      </c>
      <c r="Q91" s="2">
        <f t="shared" si="9"/>
        <v>1.8245572345503356E-3</v>
      </c>
    </row>
    <row r="92" spans="5:17" x14ac:dyDescent="0.15">
      <c r="E92" s="1">
        <v>43379</v>
      </c>
      <c r="F92">
        <f t="shared" si="10"/>
        <v>9042391318.252224</v>
      </c>
      <c r="G92">
        <f t="shared" si="11"/>
        <v>16439926.965003897</v>
      </c>
      <c r="H92">
        <v>4000000</v>
      </c>
      <c r="I92">
        <v>0.12</v>
      </c>
      <c r="J92">
        <f t="shared" si="8"/>
        <v>65359477.124183007</v>
      </c>
      <c r="K92">
        <f t="shared" si="12"/>
        <v>7272.3802305788813</v>
      </c>
      <c r="L92">
        <f t="shared" si="13"/>
        <v>60603.168588157343</v>
      </c>
      <c r="N92">
        <v>20000000000</v>
      </c>
      <c r="O92" s="2">
        <f t="shared" si="14"/>
        <v>0.45211956591261121</v>
      </c>
      <c r="P92" s="2">
        <f t="shared" si="15"/>
        <v>8.2199634825019482E-4</v>
      </c>
      <c r="Q92" s="2">
        <f t="shared" si="9"/>
        <v>1.8180950576447204E-3</v>
      </c>
    </row>
    <row r="93" spans="5:17" x14ac:dyDescent="0.15">
      <c r="E93" s="1">
        <v>43380</v>
      </c>
      <c r="F93">
        <f t="shared" si="10"/>
        <v>9107750795.3764076</v>
      </c>
      <c r="G93">
        <f t="shared" si="11"/>
        <v>16500530.133592054</v>
      </c>
      <c r="H93">
        <v>4000000</v>
      </c>
      <c r="I93">
        <v>0.12</v>
      </c>
      <c r="J93">
        <f t="shared" si="8"/>
        <v>65359477.124183007</v>
      </c>
      <c r="K93">
        <f t="shared" si="12"/>
        <v>7246.8079130881033</v>
      </c>
      <c r="L93">
        <f t="shared" si="13"/>
        <v>60390.065942400863</v>
      </c>
      <c r="N93">
        <v>20000000000</v>
      </c>
      <c r="O93" s="2">
        <f t="shared" si="14"/>
        <v>0.4553875397688204</v>
      </c>
      <c r="P93" s="2">
        <f t="shared" si="15"/>
        <v>8.2502650667960276E-4</v>
      </c>
      <c r="Q93" s="2">
        <f t="shared" si="9"/>
        <v>1.8117019782720259E-3</v>
      </c>
    </row>
    <row r="94" spans="5:17" x14ac:dyDescent="0.15">
      <c r="E94" s="1">
        <v>43381</v>
      </c>
      <c r="F94">
        <f t="shared" si="10"/>
        <v>9173110272.5005913</v>
      </c>
      <c r="G94">
        <f t="shared" si="11"/>
        <v>16560920.199534455</v>
      </c>
      <c r="H94">
        <v>4000000</v>
      </c>
      <c r="I94">
        <v>0.12</v>
      </c>
      <c r="J94">
        <f t="shared" si="8"/>
        <v>65359477.124183007</v>
      </c>
      <c r="K94">
        <f t="shared" si="12"/>
        <v>7221.5070821425743</v>
      </c>
      <c r="L94">
        <f t="shared" si="13"/>
        <v>60179.225684521458</v>
      </c>
      <c r="N94">
        <v>20000000000</v>
      </c>
      <c r="O94" s="2">
        <f t="shared" si="14"/>
        <v>0.45865551362502954</v>
      </c>
      <c r="P94" s="2">
        <f t="shared" si="15"/>
        <v>8.2804600997672272E-4</v>
      </c>
      <c r="Q94" s="2">
        <f t="shared" si="9"/>
        <v>1.8053767705356436E-3</v>
      </c>
    </row>
    <row r="95" spans="5:17" x14ac:dyDescent="0.15">
      <c r="E95" s="1">
        <v>43382</v>
      </c>
      <c r="F95">
        <f t="shared" si="10"/>
        <v>9238469749.6247749</v>
      </c>
      <c r="G95">
        <f t="shared" si="11"/>
        <v>16621099.425218977</v>
      </c>
      <c r="H95">
        <v>4000000</v>
      </c>
      <c r="I95">
        <v>0.12</v>
      </c>
      <c r="J95">
        <f t="shared" si="8"/>
        <v>65359477.124183007</v>
      </c>
      <c r="K95">
        <f t="shared" si="12"/>
        <v>7196.4729552289982</v>
      </c>
      <c r="L95">
        <f t="shared" si="13"/>
        <v>59970.607960241658</v>
      </c>
      <c r="N95">
        <v>20000000000</v>
      </c>
      <c r="O95" s="2">
        <f t="shared" si="14"/>
        <v>0.46192348748123874</v>
      </c>
      <c r="P95" s="2">
        <f t="shared" si="15"/>
        <v>8.3105497126094885E-4</v>
      </c>
      <c r="Q95" s="2">
        <f t="shared" si="9"/>
        <v>1.7991182388072495E-3</v>
      </c>
    </row>
    <row r="96" spans="5:17" x14ac:dyDescent="0.15">
      <c r="E96" s="1">
        <v>43383</v>
      </c>
      <c r="F96">
        <f t="shared" si="10"/>
        <v>9303829226.7489586</v>
      </c>
      <c r="G96">
        <f t="shared" si="11"/>
        <v>16681070.033179218</v>
      </c>
      <c r="H96">
        <v>4000000</v>
      </c>
      <c r="I96">
        <v>0.12</v>
      </c>
      <c r="J96">
        <f t="shared" si="8"/>
        <v>65359477.124183007</v>
      </c>
      <c r="K96">
        <f t="shared" si="12"/>
        <v>7171.7008670882897</v>
      </c>
      <c r="L96">
        <f t="shared" si="13"/>
        <v>59764.173892402418</v>
      </c>
      <c r="N96">
        <v>20000000000</v>
      </c>
      <c r="O96" s="2">
        <f t="shared" si="14"/>
        <v>0.46519146133744793</v>
      </c>
      <c r="P96" s="2">
        <f t="shared" si="15"/>
        <v>8.3405350165896086E-4</v>
      </c>
      <c r="Q96" s="2">
        <f t="shared" si="9"/>
        <v>1.7929252167720722E-3</v>
      </c>
    </row>
    <row r="97" spans="5:17" x14ac:dyDescent="0.15">
      <c r="E97" s="1">
        <v>43384</v>
      </c>
      <c r="F97">
        <f t="shared" si="10"/>
        <v>9369188703.8731422</v>
      </c>
      <c r="G97">
        <f t="shared" si="11"/>
        <v>16740834.207071621</v>
      </c>
      <c r="H97">
        <v>4000000</v>
      </c>
      <c r="I97">
        <v>0.12</v>
      </c>
      <c r="J97">
        <f t="shared" si="8"/>
        <v>65359477.124183007</v>
      </c>
      <c r="K97">
        <f t="shared" si="12"/>
        <v>7147.1862660429088</v>
      </c>
      <c r="L97">
        <f t="shared" si="13"/>
        <v>59559.885550357576</v>
      </c>
      <c r="N97">
        <v>20000000000</v>
      </c>
      <c r="O97" s="2">
        <f t="shared" si="14"/>
        <v>0.46845943519365713</v>
      </c>
      <c r="P97" s="2">
        <f t="shared" si="15"/>
        <v>8.3704171035358104E-4</v>
      </c>
      <c r="Q97" s="2">
        <f t="shared" si="9"/>
        <v>1.7867965665107272E-3</v>
      </c>
    </row>
    <row r="98" spans="5:17" x14ac:dyDescent="0.15">
      <c r="E98" s="1">
        <v>43385</v>
      </c>
      <c r="F98">
        <f t="shared" si="10"/>
        <v>9434548180.9973259</v>
      </c>
      <c r="G98">
        <f t="shared" si="11"/>
        <v>16800394.092621978</v>
      </c>
      <c r="H98">
        <v>4000000</v>
      </c>
      <c r="I98">
        <v>0.12</v>
      </c>
      <c r="J98">
        <f t="shared" si="8"/>
        <v>65359477.124183007</v>
      </c>
      <c r="K98">
        <f t="shared" si="12"/>
        <v>7122.9247104638807</v>
      </c>
      <c r="L98">
        <f t="shared" si="13"/>
        <v>59357.705920532338</v>
      </c>
      <c r="N98">
        <v>20000000000</v>
      </c>
      <c r="O98" s="2">
        <f t="shared" si="14"/>
        <v>0.47172740904986632</v>
      </c>
      <c r="P98" s="2">
        <f t="shared" si="15"/>
        <v>8.4001970463109892E-4</v>
      </c>
      <c r="Q98" s="2">
        <f t="shared" si="9"/>
        <v>1.7807311776159703E-3</v>
      </c>
    </row>
    <row r="99" spans="5:17" x14ac:dyDescent="0.15">
      <c r="E99" s="1">
        <v>43386</v>
      </c>
      <c r="F99">
        <f t="shared" si="10"/>
        <v>9499907658.1215096</v>
      </c>
      <c r="G99">
        <f t="shared" si="11"/>
        <v>16859751.798542511</v>
      </c>
      <c r="H99">
        <v>4000000</v>
      </c>
      <c r="I99">
        <v>0.12</v>
      </c>
      <c r="J99">
        <f t="shared" si="8"/>
        <v>65359477.124183007</v>
      </c>
      <c r="K99">
        <f t="shared" si="12"/>
        <v>7098.9118653712558</v>
      </c>
      <c r="L99">
        <f t="shared" si="13"/>
        <v>59157.598878093799</v>
      </c>
      <c r="N99">
        <v>20000000000</v>
      </c>
      <c r="O99" s="2">
        <f t="shared" si="14"/>
        <v>0.47499538290607546</v>
      </c>
      <c r="P99" s="2">
        <f t="shared" si="15"/>
        <v>8.429875899271255E-4</v>
      </c>
      <c r="Q99" s="2">
        <f t="shared" si="9"/>
        <v>1.774727966342814E-3</v>
      </c>
    </row>
    <row r="100" spans="5:17" x14ac:dyDescent="0.15">
      <c r="E100" s="1">
        <v>43387</v>
      </c>
      <c r="F100">
        <f t="shared" si="10"/>
        <v>9565267135.2456932</v>
      </c>
      <c r="G100">
        <f t="shared" si="11"/>
        <v>16918909.397420604</v>
      </c>
      <c r="H100">
        <v>4000000</v>
      </c>
      <c r="I100">
        <v>0.12</v>
      </c>
      <c r="J100">
        <f t="shared" si="8"/>
        <v>65359477.124183007</v>
      </c>
      <c r="K100">
        <f t="shared" si="12"/>
        <v>7075.1434991620963</v>
      </c>
      <c r="L100">
        <f t="shared" si="13"/>
        <v>58959.529159684142</v>
      </c>
      <c r="N100">
        <v>20000000000</v>
      </c>
      <c r="O100" s="2">
        <f t="shared" si="14"/>
        <v>0.47826335676228465</v>
      </c>
      <c r="P100" s="2">
        <f t="shared" si="15"/>
        <v>8.4594546987103018E-4</v>
      </c>
      <c r="Q100" s="2">
        <f t="shared" si="9"/>
        <v>1.768785874790524E-3</v>
      </c>
    </row>
    <row r="101" spans="5:17" x14ac:dyDescent="0.15">
      <c r="E101" s="1">
        <v>43388</v>
      </c>
      <c r="F101">
        <f t="shared" si="10"/>
        <v>9630626612.3698769</v>
      </c>
      <c r="G101">
        <f t="shared" si="11"/>
        <v>16977868.926580288</v>
      </c>
      <c r="H101">
        <v>4000000</v>
      </c>
      <c r="I101">
        <v>0.12</v>
      </c>
      <c r="J101">
        <f t="shared" si="8"/>
        <v>65359477.124183007</v>
      </c>
      <c r="K101">
        <f t="shared" si="12"/>
        <v>7051.6154804603821</v>
      </c>
      <c r="L101">
        <f t="shared" si="13"/>
        <v>58763.462337169854</v>
      </c>
      <c r="N101">
        <v>20000000000</v>
      </c>
      <c r="O101" s="2">
        <f t="shared" si="14"/>
        <v>0.48153133061849385</v>
      </c>
      <c r="P101" s="2">
        <f t="shared" si="15"/>
        <v>8.4889344632901442E-4</v>
      </c>
      <c r="Q101" s="2">
        <f t="shared" si="9"/>
        <v>1.7629038701150956E-3</v>
      </c>
    </row>
    <row r="102" spans="5:17" x14ac:dyDescent="0.15">
      <c r="E102" s="1">
        <v>43389</v>
      </c>
      <c r="F102">
        <f t="shared" si="10"/>
        <v>9695986089.4940605</v>
      </c>
      <c r="G102">
        <f t="shared" si="11"/>
        <v>17036632.388917457</v>
      </c>
      <c r="H102">
        <v>4000000</v>
      </c>
      <c r="I102">
        <v>0.12</v>
      </c>
      <c r="J102">
        <f t="shared" si="8"/>
        <v>65359477.124183007</v>
      </c>
      <c r="K102">
        <f t="shared" si="12"/>
        <v>7028.3237750834824</v>
      </c>
      <c r="L102">
        <f t="shared" si="13"/>
        <v>58569.364792362358</v>
      </c>
      <c r="N102">
        <v>20000000000</v>
      </c>
      <c r="O102" s="2">
        <f t="shared" si="14"/>
        <v>0.48479930447470304</v>
      </c>
      <c r="P102" s="2">
        <f t="shared" si="15"/>
        <v>8.518316194458729E-4</v>
      </c>
      <c r="Q102" s="2">
        <f t="shared" si="9"/>
        <v>1.7570809437708705E-3</v>
      </c>
    </row>
    <row r="103" spans="5:17" x14ac:dyDescent="0.15">
      <c r="E103" s="1">
        <v>43390</v>
      </c>
      <c r="F103">
        <f t="shared" si="10"/>
        <v>9761345566.6182442</v>
      </c>
      <c r="G103">
        <f t="shared" si="11"/>
        <v>17095201.753709819</v>
      </c>
      <c r="H103">
        <v>4000000</v>
      </c>
      <c r="I103">
        <v>0.12</v>
      </c>
      <c r="J103">
        <f t="shared" si="8"/>
        <v>65359477.124183007</v>
      </c>
      <c r="K103">
        <f t="shared" si="12"/>
        <v>7005.264443120147</v>
      </c>
      <c r="L103">
        <f t="shared" si="13"/>
        <v>58377.203692667892</v>
      </c>
      <c r="N103">
        <v>20000000000</v>
      </c>
      <c r="O103" s="2">
        <f t="shared" si="14"/>
        <v>0.48806727833091224</v>
      </c>
      <c r="P103" s="2">
        <f t="shared" si="15"/>
        <v>8.5476008768549101E-4</v>
      </c>
      <c r="Q103" s="2">
        <f t="shared" si="9"/>
        <v>1.751316110780037E-3</v>
      </c>
    </row>
    <row r="104" spans="5:17" x14ac:dyDescent="0.15">
      <c r="E104" s="1">
        <v>43391</v>
      </c>
      <c r="F104">
        <f t="shared" si="10"/>
        <v>9826705043.7424278</v>
      </c>
      <c r="G104">
        <f t="shared" si="11"/>
        <v>17153578.957402486</v>
      </c>
      <c r="H104">
        <v>4000000</v>
      </c>
      <c r="I104">
        <v>0.12</v>
      </c>
      <c r="J104">
        <f t="shared" si="8"/>
        <v>65359477.124183007</v>
      </c>
      <c r="K104">
        <f t="shared" si="12"/>
        <v>6982.4336361151927</v>
      </c>
      <c r="L104">
        <f t="shared" si="13"/>
        <v>58186.946967626609</v>
      </c>
      <c r="N104">
        <v>20000000000</v>
      </c>
      <c r="O104" s="2">
        <f t="shared" si="14"/>
        <v>0.49133525218712137</v>
      </c>
      <c r="P104" s="2">
        <f t="shared" si="15"/>
        <v>8.5767894787012436E-4</v>
      </c>
      <c r="Q104" s="2">
        <f t="shared" si="9"/>
        <v>1.7456084090287983E-3</v>
      </c>
    </row>
    <row r="105" spans="5:17" x14ac:dyDescent="0.15">
      <c r="E105" s="1">
        <v>43392</v>
      </c>
      <c r="F105">
        <f t="shared" si="10"/>
        <v>9892064520.8666115</v>
      </c>
      <c r="G105">
        <f t="shared" si="11"/>
        <v>17211765.904370114</v>
      </c>
      <c r="H105">
        <v>4000000</v>
      </c>
      <c r="I105">
        <v>0.12</v>
      </c>
      <c r="J105">
        <f t="shared" si="8"/>
        <v>65359477.124183007</v>
      </c>
      <c r="K105">
        <f t="shared" si="12"/>
        <v>6959.8275943563076</v>
      </c>
      <c r="L105">
        <f t="shared" si="13"/>
        <v>57998.563286302568</v>
      </c>
      <c r="N105">
        <v>20000000000</v>
      </c>
      <c r="O105" s="2">
        <f t="shared" si="14"/>
        <v>0.49460322604333057</v>
      </c>
      <c r="P105" s="2">
        <f t="shared" si="15"/>
        <v>8.605882952185057E-4</v>
      </c>
      <c r="Q105" s="2">
        <f t="shared" si="9"/>
        <v>1.739956898589077E-3</v>
      </c>
    </row>
    <row r="106" spans="5:17" x14ac:dyDescent="0.15">
      <c r="E106" s="1">
        <v>43393</v>
      </c>
      <c r="F106">
        <f t="shared" si="10"/>
        <v>9957423997.9907951</v>
      </c>
      <c r="G106">
        <f t="shared" si="11"/>
        <v>17269764.467656415</v>
      </c>
      <c r="H106">
        <v>4000000</v>
      </c>
      <c r="I106">
        <v>0.12</v>
      </c>
      <c r="J106">
        <f t="shared" si="8"/>
        <v>65359477.124183007</v>
      </c>
      <c r="K106">
        <f t="shared" si="12"/>
        <v>6937.4426442586355</v>
      </c>
      <c r="L106">
        <f t="shared" si="13"/>
        <v>57812.022035488633</v>
      </c>
      <c r="N106">
        <v>20000000000</v>
      </c>
      <c r="O106" s="2">
        <f t="shared" si="14"/>
        <v>0.49787119989953976</v>
      </c>
      <c r="P106" s="2">
        <f t="shared" si="15"/>
        <v>8.6348822338282074E-4</v>
      </c>
      <c r="Q106" s="2">
        <f t="shared" si="9"/>
        <v>1.7343606610646591E-3</v>
      </c>
    </row>
    <row r="107" spans="5:17" x14ac:dyDescent="0.15">
      <c r="E107" s="1">
        <v>43394</v>
      </c>
      <c r="F107">
        <f t="shared" si="10"/>
        <v>10022783475.114979</v>
      </c>
      <c r="G107">
        <f t="shared" si="11"/>
        <v>17327576.489691902</v>
      </c>
      <c r="H107">
        <v>4000000</v>
      </c>
      <c r="I107">
        <v>0.12</v>
      </c>
      <c r="J107">
        <f t="shared" si="8"/>
        <v>65359477.124183007</v>
      </c>
      <c r="K107">
        <f t="shared" si="12"/>
        <v>6915.275195842989</v>
      </c>
      <c r="L107">
        <f t="shared" si="13"/>
        <v>57627.293298691577</v>
      </c>
      <c r="N107">
        <v>20000000000</v>
      </c>
      <c r="O107" s="2">
        <f t="shared" si="14"/>
        <v>0.5011391737557489</v>
      </c>
      <c r="P107" s="2">
        <f t="shared" si="15"/>
        <v>8.6637882448459508E-4</v>
      </c>
      <c r="Q107" s="2">
        <f t="shared" si="9"/>
        <v>1.7288187989607472E-3</v>
      </c>
    </row>
    <row r="108" spans="5:17" x14ac:dyDescent="0.15">
      <c r="E108" s="1">
        <v>43395</v>
      </c>
      <c r="F108">
        <f t="shared" si="10"/>
        <v>10088142952.239162</v>
      </c>
      <c r="G108">
        <f t="shared" si="11"/>
        <v>17385203.782990593</v>
      </c>
      <c r="H108">
        <v>4000000</v>
      </c>
      <c r="I108">
        <v>0.12</v>
      </c>
      <c r="J108">
        <f t="shared" si="8"/>
        <v>65359477.124183007</v>
      </c>
      <c r="K108">
        <f t="shared" si="12"/>
        <v>6893.3217403037597</v>
      </c>
      <c r="L108">
        <f t="shared" si="13"/>
        <v>57444.347835864668</v>
      </c>
      <c r="N108">
        <v>20000000000</v>
      </c>
      <c r="O108" s="2">
        <f t="shared" si="14"/>
        <v>0.50440714761195815</v>
      </c>
      <c r="P108" s="2">
        <f t="shared" si="15"/>
        <v>8.6926018914952965E-4</v>
      </c>
      <c r="Q108" s="2">
        <f t="shared" si="9"/>
        <v>1.72333043507594E-3</v>
      </c>
    </row>
    <row r="109" spans="5:17" x14ac:dyDescent="0.15">
      <c r="E109" s="1">
        <v>43396</v>
      </c>
      <c r="F109">
        <f t="shared" si="10"/>
        <v>10153502429.363346</v>
      </c>
      <c r="G109">
        <f t="shared" si="11"/>
        <v>17442648.130826458</v>
      </c>
      <c r="H109">
        <v>4000000</v>
      </c>
      <c r="I109">
        <v>0.12</v>
      </c>
      <c r="J109">
        <f t="shared" si="8"/>
        <v>65359477.124183007</v>
      </c>
      <c r="K109">
        <f t="shared" si="12"/>
        <v>6871.5788476627813</v>
      </c>
      <c r="L109">
        <f t="shared" si="13"/>
        <v>57263.15706385651</v>
      </c>
      <c r="N109">
        <v>20000000000</v>
      </c>
      <c r="O109" s="2">
        <f t="shared" si="14"/>
        <v>0.50767512146816729</v>
      </c>
      <c r="P109" s="2">
        <f t="shared" si="15"/>
        <v>8.7213240654132292E-4</v>
      </c>
      <c r="Q109" s="2">
        <f t="shared" si="9"/>
        <v>1.7178947119156954E-3</v>
      </c>
    </row>
    <row r="110" spans="5:17" x14ac:dyDescent="0.15">
      <c r="E110" s="1">
        <v>43397</v>
      </c>
      <c r="F110">
        <f t="shared" si="10"/>
        <v>10218861906.48753</v>
      </c>
      <c r="G110">
        <f t="shared" si="11"/>
        <v>17499911.287890315</v>
      </c>
      <c r="H110">
        <v>4000000</v>
      </c>
      <c r="I110">
        <v>0.12</v>
      </c>
      <c r="J110">
        <f t="shared" si="8"/>
        <v>65359477.124183007</v>
      </c>
      <c r="K110">
        <f t="shared" si="12"/>
        <v>6850.0431645055696</v>
      </c>
      <c r="L110">
        <f t="shared" si="13"/>
        <v>57083.693037546414</v>
      </c>
      <c r="N110">
        <v>20000000000</v>
      </c>
      <c r="O110" s="2">
        <f t="shared" si="14"/>
        <v>0.51094309532437654</v>
      </c>
      <c r="P110" s="2">
        <f t="shared" si="15"/>
        <v>8.7499556439451576E-4</v>
      </c>
      <c r="Q110" s="2">
        <f t="shared" si="9"/>
        <v>1.7125107911263925E-3</v>
      </c>
    </row>
    <row r="111" spans="5:17" x14ac:dyDescent="0.15">
      <c r="E111" s="1">
        <v>43398</v>
      </c>
      <c r="F111">
        <f t="shared" si="10"/>
        <v>10284221383.611713</v>
      </c>
      <c r="G111">
        <f t="shared" si="11"/>
        <v>17556994.980927862</v>
      </c>
      <c r="H111">
        <v>4000000</v>
      </c>
      <c r="I111">
        <v>0.12</v>
      </c>
      <c r="J111">
        <f t="shared" si="8"/>
        <v>65359477.124183007</v>
      </c>
      <c r="K111">
        <f t="shared" si="12"/>
        <v>6828.711411796553</v>
      </c>
      <c r="L111">
        <f t="shared" si="13"/>
        <v>56905.928431637942</v>
      </c>
      <c r="N111">
        <v>20000000000</v>
      </c>
      <c r="O111" s="2">
        <f t="shared" si="14"/>
        <v>0.51421106918058568</v>
      </c>
      <c r="P111" s="2">
        <f t="shared" si="15"/>
        <v>8.7784974904639315E-4</v>
      </c>
      <c r="Q111" s="2">
        <f t="shared" si="9"/>
        <v>1.7071778529491384E-3</v>
      </c>
    </row>
    <row r="112" spans="5:17" x14ac:dyDescent="0.15">
      <c r="E112" s="1">
        <v>43399</v>
      </c>
      <c r="F112">
        <f t="shared" si="10"/>
        <v>10349580860.735897</v>
      </c>
      <c r="G112">
        <f t="shared" si="11"/>
        <v>17613900.9093595</v>
      </c>
      <c r="H112">
        <v>4000000</v>
      </c>
      <c r="I112">
        <v>0.12</v>
      </c>
      <c r="J112">
        <f t="shared" si="8"/>
        <v>65359477.124183007</v>
      </c>
      <c r="K112">
        <f t="shared" si="12"/>
        <v>6807.5803827700438</v>
      </c>
      <c r="L112">
        <f t="shared" si="13"/>
        <v>56729.836523083701</v>
      </c>
      <c r="N112">
        <v>20000000000</v>
      </c>
      <c r="O112" s="2">
        <f t="shared" si="14"/>
        <v>0.51747904303679482</v>
      </c>
      <c r="P112" s="2">
        <f t="shared" si="15"/>
        <v>8.80695045467975E-4</v>
      </c>
      <c r="Q112" s="2">
        <f t="shared" si="9"/>
        <v>1.7018950956925109E-3</v>
      </c>
    </row>
    <row r="113" spans="5:17" x14ac:dyDescent="0.15">
      <c r="E113" s="1">
        <v>43400</v>
      </c>
      <c r="F113">
        <f t="shared" si="10"/>
        <v>10414940337.860081</v>
      </c>
      <c r="G113">
        <f t="shared" si="11"/>
        <v>17670630.745882582</v>
      </c>
      <c r="H113">
        <v>4000000</v>
      </c>
      <c r="I113">
        <v>0.12</v>
      </c>
      <c r="J113">
        <f t="shared" si="8"/>
        <v>65359477.124183007</v>
      </c>
      <c r="K113">
        <f t="shared" si="12"/>
        <v>6786.6469408938738</v>
      </c>
      <c r="L113">
        <f t="shared" si="13"/>
        <v>56555.391174115619</v>
      </c>
      <c r="N113">
        <v>20000000000</v>
      </c>
      <c r="O113" s="2">
        <f t="shared" si="14"/>
        <v>0.52074701689300407</v>
      </c>
      <c r="P113" s="2">
        <f t="shared" si="15"/>
        <v>8.8353153729412912E-4</v>
      </c>
      <c r="Q113" s="2">
        <f t="shared" si="9"/>
        <v>1.6966617352234686E-3</v>
      </c>
    </row>
    <row r="114" spans="5:17" x14ac:dyDescent="0.15">
      <c r="E114" s="1">
        <v>43401</v>
      </c>
      <c r="F114">
        <f t="shared" si="10"/>
        <v>10480299814.984264</v>
      </c>
      <c r="G114">
        <f t="shared" si="11"/>
        <v>17727186.137056697</v>
      </c>
      <c r="H114">
        <v>4000000</v>
      </c>
      <c r="I114">
        <v>0.12</v>
      </c>
      <c r="J114">
        <f t="shared" si="8"/>
        <v>65359477.124183007</v>
      </c>
      <c r="K114">
        <f t="shared" si="12"/>
        <v>6765.9080179027542</v>
      </c>
      <c r="L114">
        <f t="shared" si="13"/>
        <v>56382.566815856284</v>
      </c>
      <c r="N114">
        <v>20000000000</v>
      </c>
      <c r="O114" s="2">
        <f t="shared" si="14"/>
        <v>0.52401499074921321</v>
      </c>
      <c r="P114" s="2">
        <f t="shared" si="15"/>
        <v>8.8635930685283489E-4</v>
      </c>
      <c r="Q114" s="2">
        <f t="shared" si="9"/>
        <v>1.6914770044756885E-3</v>
      </c>
    </row>
    <row r="115" spans="5:17" x14ac:dyDescent="0.15">
      <c r="E115" s="1">
        <v>43402</v>
      </c>
      <c r="F115">
        <f t="shared" si="10"/>
        <v>10545659292.108448</v>
      </c>
      <c r="G115">
        <f t="shared" si="11"/>
        <v>17783568.703872554</v>
      </c>
      <c r="H115">
        <v>4000000</v>
      </c>
      <c r="I115">
        <v>0.12</v>
      </c>
      <c r="J115">
        <f t="shared" si="8"/>
        <v>65359477.124183007</v>
      </c>
      <c r="K115">
        <f t="shared" si="12"/>
        <v>6745.3606118985454</v>
      </c>
      <c r="L115">
        <f t="shared" si="13"/>
        <v>56211.338432487879</v>
      </c>
      <c r="N115">
        <v>20000000000</v>
      </c>
      <c r="O115" s="2">
        <f t="shared" si="14"/>
        <v>0.52728296460542246</v>
      </c>
      <c r="P115" s="2">
        <f t="shared" si="15"/>
        <v>8.8917843519362768E-4</v>
      </c>
      <c r="Q115" s="2">
        <f t="shared" si="9"/>
        <v>1.6863401529746361E-3</v>
      </c>
    </row>
    <row r="116" spans="5:17" x14ac:dyDescent="0.15">
      <c r="E116" s="1">
        <v>43403</v>
      </c>
      <c r="F116">
        <f t="shared" si="10"/>
        <v>10611018769.232632</v>
      </c>
      <c r="G116">
        <f t="shared" si="11"/>
        <v>17839780.042305041</v>
      </c>
      <c r="H116">
        <v>4000000</v>
      </c>
      <c r="I116">
        <v>0.12</v>
      </c>
      <c r="J116">
        <f t="shared" si="8"/>
        <v>65359477.124183007</v>
      </c>
      <c r="K116">
        <f t="shared" si="12"/>
        <v>6725.0017855147689</v>
      </c>
      <c r="L116">
        <f t="shared" si="13"/>
        <v>56041.68154595641</v>
      </c>
      <c r="N116">
        <v>20000000000</v>
      </c>
      <c r="O116" s="2">
        <f t="shared" si="14"/>
        <v>0.53055093846163159</v>
      </c>
      <c r="P116" s="2">
        <f t="shared" si="15"/>
        <v>8.9198900211525203E-4</v>
      </c>
      <c r="Q116" s="2">
        <f t="shared" si="9"/>
        <v>1.6812504463786921E-3</v>
      </c>
    </row>
    <row r="117" spans="5:17" x14ac:dyDescent="0.15">
      <c r="E117" s="1">
        <v>43404</v>
      </c>
      <c r="F117">
        <f t="shared" si="10"/>
        <v>10676378246.356815</v>
      </c>
      <c r="G117">
        <f t="shared" si="11"/>
        <v>17895821.723850999</v>
      </c>
      <c r="H117">
        <v>4000000</v>
      </c>
      <c r="I117">
        <v>0.12</v>
      </c>
      <c r="J117">
        <f t="shared" si="8"/>
        <v>65359477.124183007</v>
      </c>
      <c r="K117">
        <f t="shared" si="12"/>
        <v>6704.8286641428176</v>
      </c>
      <c r="L117">
        <f t="shared" si="13"/>
        <v>55873.572201190145</v>
      </c>
      <c r="N117">
        <v>20000000000</v>
      </c>
      <c r="O117" s="2">
        <f t="shared" si="14"/>
        <v>0.53381891231784073</v>
      </c>
      <c r="P117" s="2">
        <f t="shared" si="15"/>
        <v>8.9479108619254998E-4</v>
      </c>
      <c r="Q117" s="2">
        <f t="shared" si="9"/>
        <v>1.6762071660357042E-3</v>
      </c>
    </row>
    <row r="118" spans="5:17" x14ac:dyDescent="0.15">
      <c r="E118" s="1">
        <v>43405</v>
      </c>
      <c r="F118">
        <f t="shared" si="10"/>
        <v>10741737723.480999</v>
      </c>
      <c r="G118">
        <f t="shared" si="11"/>
        <v>17951695.296052188</v>
      </c>
      <c r="H118">
        <v>4000000</v>
      </c>
      <c r="I118">
        <v>0.12</v>
      </c>
      <c r="J118">
        <f t="shared" si="8"/>
        <v>65359477.124183007</v>
      </c>
      <c r="K118">
        <f t="shared" si="12"/>
        <v>6684.8384342174049</v>
      </c>
      <c r="L118">
        <f t="shared" si="13"/>
        <v>55706.986951811712</v>
      </c>
      <c r="N118">
        <v>20000000000</v>
      </c>
      <c r="O118" s="2">
        <f t="shared" si="14"/>
        <v>0.53708688617404998</v>
      </c>
      <c r="P118" s="2">
        <f t="shared" si="15"/>
        <v>8.9758476480260936E-4</v>
      </c>
      <c r="Q118" s="2">
        <f t="shared" si="9"/>
        <v>1.6712096085543511E-3</v>
      </c>
    </row>
    <row r="119" spans="5:17" x14ac:dyDescent="0.15">
      <c r="E119" s="1">
        <v>43406</v>
      </c>
      <c r="F119">
        <f t="shared" si="10"/>
        <v>10807097200.605183</v>
      </c>
      <c r="G119">
        <f t="shared" si="11"/>
        <v>18007402.283004001</v>
      </c>
      <c r="H119">
        <v>4000000</v>
      </c>
      <c r="I119">
        <v>0.12</v>
      </c>
      <c r="J119">
        <f t="shared" si="8"/>
        <v>65359477.124183007</v>
      </c>
      <c r="K119">
        <f t="shared" si="12"/>
        <v>6665.0283415589565</v>
      </c>
      <c r="L119">
        <f t="shared" si="13"/>
        <v>55541.902846324643</v>
      </c>
      <c r="N119">
        <v>20000000000</v>
      </c>
      <c r="O119" s="2">
        <f t="shared" si="14"/>
        <v>0.54035486003025912</v>
      </c>
      <c r="P119" s="2">
        <f t="shared" si="15"/>
        <v>9.0037011415020009E-4</v>
      </c>
      <c r="Q119" s="2">
        <f t="shared" si="9"/>
        <v>1.6662570853897391E-3</v>
      </c>
    </row>
    <row r="120" spans="5:17" x14ac:dyDescent="0.15">
      <c r="E120" s="1">
        <v>43407</v>
      </c>
      <c r="F120">
        <f t="shared" si="10"/>
        <v>10872456677.729366</v>
      </c>
      <c r="G120">
        <f t="shared" si="11"/>
        <v>18062944.185850326</v>
      </c>
      <c r="H120">
        <v>4000000</v>
      </c>
      <c r="I120">
        <v>0.12</v>
      </c>
      <c r="J120">
        <f t="shared" si="8"/>
        <v>65359477.124183007</v>
      </c>
      <c r="K120">
        <f t="shared" si="12"/>
        <v>6645.3956897706912</v>
      </c>
      <c r="L120">
        <f t="shared" si="13"/>
        <v>55378.297414755762</v>
      </c>
      <c r="N120">
        <v>20000000000</v>
      </c>
      <c r="O120" s="2">
        <f t="shared" si="14"/>
        <v>0.54362283388646826</v>
      </c>
      <c r="P120" s="2">
        <f t="shared" si="15"/>
        <v>9.0314720929251635E-4</v>
      </c>
      <c r="Q120" s="2">
        <f t="shared" si="9"/>
        <v>1.6613489224426728E-3</v>
      </c>
    </row>
    <row r="121" spans="5:17" x14ac:dyDescent="0.15">
      <c r="E121" s="1">
        <v>43408</v>
      </c>
      <c r="F121">
        <f t="shared" si="10"/>
        <v>10937816154.85355</v>
      </c>
      <c r="G121">
        <f t="shared" si="11"/>
        <v>18118322.483265083</v>
      </c>
      <c r="H121">
        <v>4000000</v>
      </c>
      <c r="I121">
        <v>0.12</v>
      </c>
      <c r="J121">
        <f t="shared" si="8"/>
        <v>65359477.124183007</v>
      </c>
      <c r="K121">
        <f t="shared" si="12"/>
        <v>6625.9378386883027</v>
      </c>
      <c r="L121">
        <f t="shared" si="13"/>
        <v>55216.148655735858</v>
      </c>
      <c r="N121">
        <v>20000000000</v>
      </c>
      <c r="O121" s="2">
        <f t="shared" si="14"/>
        <v>0.54689080774267751</v>
      </c>
      <c r="P121" s="2">
        <f t="shared" si="15"/>
        <v>9.0591612416325421E-4</v>
      </c>
      <c r="Q121" s="2">
        <f t="shared" si="9"/>
        <v>1.6564844596720757E-3</v>
      </c>
    </row>
    <row r="122" spans="5:17" x14ac:dyDescent="0.15">
      <c r="E122" s="1">
        <v>43409</v>
      </c>
      <c r="F122">
        <f t="shared" si="10"/>
        <v>11003175631.977734</v>
      </c>
      <c r="G122">
        <f t="shared" si="11"/>
        <v>18173538.631920818</v>
      </c>
      <c r="H122">
        <v>4000000</v>
      </c>
      <c r="I122">
        <v>0.12</v>
      </c>
      <c r="J122">
        <f t="shared" si="8"/>
        <v>65359477.124183007</v>
      </c>
      <c r="K122">
        <f t="shared" si="12"/>
        <v>6606.6522028801846</v>
      </c>
      <c r="L122">
        <f t="shared" si="13"/>
        <v>55055.435024001541</v>
      </c>
      <c r="N122">
        <v>20000000000</v>
      </c>
      <c r="O122" s="2">
        <f t="shared" si="14"/>
        <v>0.55015878159888665</v>
      </c>
      <c r="P122" s="2">
        <f t="shared" si="15"/>
        <v>9.0867693159604095E-4</v>
      </c>
      <c r="Q122" s="2">
        <f t="shared" si="9"/>
        <v>1.6516630507200465E-3</v>
      </c>
    </row>
    <row r="123" spans="5:17" x14ac:dyDescent="0.15">
      <c r="E123" s="1">
        <v>43410</v>
      </c>
      <c r="F123">
        <f t="shared" si="10"/>
        <v>11068535109.101917</v>
      </c>
      <c r="G123">
        <f t="shared" si="11"/>
        <v>18228594.066944819</v>
      </c>
      <c r="H123">
        <v>4000000</v>
      </c>
      <c r="I123">
        <v>0.12</v>
      </c>
      <c r="J123">
        <f t="shared" si="8"/>
        <v>65359477.124183007</v>
      </c>
      <c r="K123">
        <f t="shared" si="12"/>
        <v>6587.5362501962945</v>
      </c>
      <c r="L123">
        <f t="shared" si="13"/>
        <v>54896.13541830246</v>
      </c>
      <c r="N123">
        <v>20000000000</v>
      </c>
      <c r="O123" s="2">
        <f t="shared" si="14"/>
        <v>0.5534267554550959</v>
      </c>
      <c r="P123" s="2">
        <f t="shared" si="15"/>
        <v>9.1142970334724097E-4</v>
      </c>
      <c r="Q123" s="2">
        <f t="shared" si="9"/>
        <v>1.6468840625490735E-3</v>
      </c>
    </row>
    <row r="124" spans="5:17" x14ac:dyDescent="0.15">
      <c r="E124" s="1">
        <v>43411</v>
      </c>
      <c r="F124">
        <f t="shared" si="10"/>
        <v>11133894586.226101</v>
      </c>
      <c r="G124">
        <f t="shared" si="11"/>
        <v>18283490.202363122</v>
      </c>
      <c r="H124">
        <v>4000000</v>
      </c>
      <c r="I124">
        <v>0.12</v>
      </c>
      <c r="J124">
        <f t="shared" si="8"/>
        <v>65359477.124183007</v>
      </c>
      <c r="K124">
        <f t="shared" si="12"/>
        <v>6568.5875003637584</v>
      </c>
      <c r="L124">
        <f t="shared" si="13"/>
        <v>54738.229169697988</v>
      </c>
      <c r="N124">
        <v>20000000000</v>
      </c>
      <c r="O124" s="2">
        <f t="shared" si="14"/>
        <v>0.55669472931130504</v>
      </c>
      <c r="P124" s="2">
        <f t="shared" si="15"/>
        <v>9.1417451011815607E-4</v>
      </c>
      <c r="Q124" s="2">
        <f t="shared" si="9"/>
        <v>1.6421468750909397E-3</v>
      </c>
    </row>
    <row r="125" spans="5:17" x14ac:dyDescent="0.15">
      <c r="E125" s="1">
        <v>43412</v>
      </c>
      <c r="F125">
        <f t="shared" si="10"/>
        <v>11199254063.350285</v>
      </c>
      <c r="G125">
        <f t="shared" si="11"/>
        <v>18338228.431532819</v>
      </c>
      <c r="H125">
        <v>4000000</v>
      </c>
      <c r="I125">
        <v>0.12</v>
      </c>
      <c r="J125">
        <f t="shared" si="8"/>
        <v>65359477.124183007</v>
      </c>
      <c r="K125">
        <f t="shared" si="12"/>
        <v>6549.8035236274991</v>
      </c>
      <c r="L125">
        <f t="shared" si="13"/>
        <v>54581.696030229163</v>
      </c>
      <c r="N125">
        <v>20000000000</v>
      </c>
      <c r="O125" s="2">
        <f t="shared" si="14"/>
        <v>0.55996270316751418</v>
      </c>
      <c r="P125" s="2">
        <f t="shared" si="15"/>
        <v>9.1691142157664096E-4</v>
      </c>
      <c r="Q125" s="2">
        <f t="shared" si="9"/>
        <v>1.6374508809068747E-3</v>
      </c>
    </row>
    <row r="126" spans="5:17" x14ac:dyDescent="0.15">
      <c r="E126" s="1">
        <v>43413</v>
      </c>
      <c r="F126">
        <f t="shared" si="10"/>
        <v>11264613540.474468</v>
      </c>
      <c r="G126">
        <f t="shared" si="11"/>
        <v>18392810.127563048</v>
      </c>
      <c r="H126">
        <v>4000000</v>
      </c>
      <c r="I126">
        <v>0.12</v>
      </c>
      <c r="J126">
        <f t="shared" si="8"/>
        <v>65359477.124183007</v>
      </c>
      <c r="K126">
        <f t="shared" si="12"/>
        <v>6531.1819394341464</v>
      </c>
      <c r="L126">
        <f t="shared" si="13"/>
        <v>54426.516161951222</v>
      </c>
      <c r="N126">
        <v>20000000000</v>
      </c>
      <c r="O126" s="2">
        <f t="shared" si="14"/>
        <v>0.56323067702372343</v>
      </c>
      <c r="P126" s="2">
        <f t="shared" si="15"/>
        <v>9.1964050637815241E-4</v>
      </c>
      <c r="Q126" s="2">
        <f t="shared" si="9"/>
        <v>1.6327954848585368E-3</v>
      </c>
    </row>
    <row r="127" spans="5:17" x14ac:dyDescent="0.15">
      <c r="E127" s="1">
        <v>43414</v>
      </c>
      <c r="F127">
        <f t="shared" si="10"/>
        <v>11329973017.598652</v>
      </c>
      <c r="G127">
        <f t="shared" si="11"/>
        <v>18447236.643725</v>
      </c>
      <c r="H127">
        <v>4000000</v>
      </c>
      <c r="I127">
        <v>0.12</v>
      </c>
      <c r="J127">
        <f t="shared" si="8"/>
        <v>65359477.124183007</v>
      </c>
      <c r="K127">
        <f t="shared" si="12"/>
        <v>6512.7204151576443</v>
      </c>
      <c r="L127">
        <f t="shared" si="13"/>
        <v>54272.670126313707</v>
      </c>
      <c r="N127">
        <v>20000000000</v>
      </c>
      <c r="O127" s="2">
        <f t="shared" si="14"/>
        <v>0.56649865087993256</v>
      </c>
      <c r="P127" s="2">
        <f t="shared" si="15"/>
        <v>9.2236183218625005E-4</v>
      </c>
      <c r="Q127" s="2">
        <f t="shared" si="9"/>
        <v>1.628180103789411E-3</v>
      </c>
    </row>
    <row r="128" spans="5:17" x14ac:dyDescent="0.15">
      <c r="E128" s="1">
        <v>43415</v>
      </c>
      <c r="F128">
        <f t="shared" si="10"/>
        <v>11395332494.722836</v>
      </c>
      <c r="G128">
        <f t="shared" si="11"/>
        <v>18501509.313851316</v>
      </c>
      <c r="H128">
        <v>4000000</v>
      </c>
      <c r="I128">
        <v>0.12</v>
      </c>
      <c r="J128">
        <f t="shared" si="8"/>
        <v>65359477.124183007</v>
      </c>
      <c r="K128">
        <f t="shared" si="12"/>
        <v>6494.4166648649671</v>
      </c>
      <c r="L128">
        <f t="shared" si="13"/>
        <v>54120.138873874726</v>
      </c>
      <c r="N128">
        <v>20000000000</v>
      </c>
      <c r="O128" s="2">
        <f t="shared" si="14"/>
        <v>0.56976662473614181</v>
      </c>
      <c r="P128" s="2">
        <f t="shared" si="15"/>
        <v>9.2507546569256581E-4</v>
      </c>
      <c r="Q128" s="2">
        <f t="shared" si="9"/>
        <v>1.6236041662162418E-3</v>
      </c>
    </row>
    <row r="129" spans="5:17" x14ac:dyDescent="0.15">
      <c r="E129" s="1">
        <v>43416</v>
      </c>
      <c r="F129">
        <f t="shared" si="10"/>
        <v>11460691971.847019</v>
      </c>
      <c r="G129">
        <f t="shared" si="11"/>
        <v>18555629.452725191</v>
      </c>
      <c r="H129">
        <v>4000000</v>
      </c>
      <c r="I129">
        <v>0.12</v>
      </c>
      <c r="J129">
        <f t="shared" si="8"/>
        <v>65359477.124183007</v>
      </c>
      <c r="K129">
        <f t="shared" si="12"/>
        <v>6476.2684481204997</v>
      </c>
      <c r="L129">
        <f t="shared" si="13"/>
        <v>53968.903734337502</v>
      </c>
      <c r="N129">
        <v>20000000000</v>
      </c>
      <c r="O129" s="2">
        <f t="shared" si="14"/>
        <v>0.57303459859235095</v>
      </c>
      <c r="P129" s="2">
        <f t="shared" si="15"/>
        <v>9.2778147263625958E-4</v>
      </c>
      <c r="Q129" s="2">
        <f t="shared" si="9"/>
        <v>1.6190671120301248E-3</v>
      </c>
    </row>
    <row r="130" spans="5:17" x14ac:dyDescent="0.15">
      <c r="E130" s="1">
        <v>43417</v>
      </c>
      <c r="F130">
        <f t="shared" si="10"/>
        <v>11526051448.971203</v>
      </c>
      <c r="G130">
        <f t="shared" si="11"/>
        <v>18609598.356459528</v>
      </c>
      <c r="H130">
        <v>4000000</v>
      </c>
      <c r="I130">
        <v>0.12</v>
      </c>
      <c r="J130">
        <f t="shared" si="8"/>
        <v>65359477.124183007</v>
      </c>
      <c r="K130">
        <f t="shared" si="12"/>
        <v>6458.2735688276289</v>
      </c>
      <c r="L130">
        <f t="shared" si="13"/>
        <v>53818.94640689691</v>
      </c>
      <c r="N130">
        <v>20000000000</v>
      </c>
      <c r="O130" s="2">
        <f t="shared" si="14"/>
        <v>0.57630257244856009</v>
      </c>
      <c r="P130" s="2">
        <f t="shared" si="15"/>
        <v>9.3047991782297637E-4</v>
      </c>
      <c r="Q130" s="2">
        <f t="shared" si="9"/>
        <v>1.6145683922069072E-3</v>
      </c>
    </row>
    <row r="131" spans="5:17" x14ac:dyDescent="0.15">
      <c r="E131" s="1">
        <v>43418</v>
      </c>
      <c r="F131">
        <f t="shared" si="10"/>
        <v>11591410926.095387</v>
      </c>
      <c r="G131">
        <f t="shared" si="11"/>
        <v>18663417.302866425</v>
      </c>
      <c r="H131">
        <v>4000000</v>
      </c>
      <c r="I131">
        <v>0.12</v>
      </c>
      <c r="J131">
        <f t="shared" si="8"/>
        <v>65359477.124183007</v>
      </c>
      <c r="K131">
        <f t="shared" si="12"/>
        <v>6440.4298741061966</v>
      </c>
      <c r="L131">
        <f t="shared" si="13"/>
        <v>53670.248950884976</v>
      </c>
      <c r="N131">
        <v>20000000000</v>
      </c>
      <c r="O131" s="2">
        <f t="shared" si="14"/>
        <v>0.57957054630476934</v>
      </c>
      <c r="P131" s="2">
        <f t="shared" si="15"/>
        <v>9.3317086514332123E-4</v>
      </c>
      <c r="Q131" s="2">
        <f t="shared" si="9"/>
        <v>1.6101074685265491E-3</v>
      </c>
    </row>
    <row r="132" spans="5:17" x14ac:dyDescent="0.15">
      <c r="E132" s="1">
        <v>43419</v>
      </c>
      <c r="F132">
        <f t="shared" si="10"/>
        <v>11656770403.21957</v>
      </c>
      <c r="G132">
        <f t="shared" si="11"/>
        <v>18717087.551817309</v>
      </c>
      <c r="H132">
        <v>4000000</v>
      </c>
      <c r="I132">
        <v>0.12</v>
      </c>
      <c r="J132">
        <f t="shared" si="8"/>
        <v>65359477.124183007</v>
      </c>
      <c r="K132">
        <f t="shared" si="12"/>
        <v>6422.7352532045061</v>
      </c>
      <c r="L132">
        <f t="shared" si="13"/>
        <v>53522.793776704217</v>
      </c>
      <c r="N132">
        <v>20000000000</v>
      </c>
      <c r="O132" s="2">
        <f t="shared" si="14"/>
        <v>0.58283852016097848</v>
      </c>
      <c r="P132" s="2">
        <f t="shared" si="15"/>
        <v>9.3585437759086544E-4</v>
      </c>
      <c r="Q132" s="2">
        <f t="shared" si="9"/>
        <v>1.6056838133011264E-3</v>
      </c>
    </row>
    <row r="133" spans="5:17" x14ac:dyDescent="0.15">
      <c r="E133" s="1">
        <v>43420</v>
      </c>
      <c r="F133">
        <f t="shared" si="10"/>
        <v>11722129880.343754</v>
      </c>
      <c r="G133">
        <f t="shared" si="11"/>
        <v>18770610.345594015</v>
      </c>
      <c r="H133">
        <v>4000000</v>
      </c>
      <c r="I133">
        <v>0.12</v>
      </c>
      <c r="J133">
        <f t="shared" si="8"/>
        <v>65359477.124183007</v>
      </c>
      <c r="K133">
        <f t="shared" si="12"/>
        <v>6405.1876364446371</v>
      </c>
      <c r="L133">
        <f t="shared" si="13"/>
        <v>53376.563637038642</v>
      </c>
      <c r="N133">
        <v>20000000000</v>
      </c>
      <c r="O133" s="2">
        <f t="shared" si="14"/>
        <v>0.58610649401718773</v>
      </c>
      <c r="P133" s="2">
        <f t="shared" si="15"/>
        <v>9.3853051727970076E-4</v>
      </c>
      <c r="Q133" s="2">
        <f t="shared" si="9"/>
        <v>1.6012969091111591E-3</v>
      </c>
    </row>
    <row r="134" spans="5:17" x14ac:dyDescent="0.15">
      <c r="E134" s="1">
        <v>43421</v>
      </c>
      <c r="F134">
        <f t="shared" si="10"/>
        <v>11787489357.467937</v>
      </c>
      <c r="G134">
        <f t="shared" si="11"/>
        <v>18823986.909231052</v>
      </c>
      <c r="H134">
        <v>4000000</v>
      </c>
      <c r="I134">
        <v>0.12</v>
      </c>
      <c r="J134">
        <f t="shared" si="8"/>
        <v>65359477.124183007</v>
      </c>
      <c r="K134">
        <f t="shared" si="12"/>
        <v>6387.7849941998566</v>
      </c>
      <c r="L134">
        <f t="shared" si="13"/>
        <v>53231.541618332143</v>
      </c>
      <c r="N134">
        <v>20000000000</v>
      </c>
      <c r="O134" s="2">
        <f t="shared" si="14"/>
        <v>0.58937446787339687</v>
      </c>
      <c r="P134" s="2">
        <f t="shared" si="15"/>
        <v>9.4119934546155258E-4</v>
      </c>
      <c r="Q134" s="2">
        <f t="shared" si="9"/>
        <v>1.5969462485499644E-3</v>
      </c>
    </row>
    <row r="135" spans="5:17" x14ac:dyDescent="0.15">
      <c r="E135" s="1">
        <v>43422</v>
      </c>
      <c r="F135">
        <f t="shared" si="10"/>
        <v>11852848834.592121</v>
      </c>
      <c r="G135">
        <f t="shared" si="11"/>
        <v>18877218.450849384</v>
      </c>
      <c r="H135">
        <v>4000000</v>
      </c>
      <c r="I135">
        <v>0.12</v>
      </c>
      <c r="J135">
        <f t="shared" ref="J135:J198" si="16">H135/0.51*1.2/I135/1.2</f>
        <v>65359477.124183007</v>
      </c>
      <c r="K135">
        <f t="shared" si="12"/>
        <v>6370.5253359030066</v>
      </c>
      <c r="L135">
        <f t="shared" si="13"/>
        <v>53087.711132525059</v>
      </c>
      <c r="N135">
        <v>20000000000</v>
      </c>
      <c r="O135" s="2">
        <f t="shared" si="14"/>
        <v>0.59264244172960601</v>
      </c>
      <c r="P135" s="2">
        <f t="shared" si="15"/>
        <v>9.4386092254246921E-4</v>
      </c>
      <c r="Q135" s="2">
        <f t="shared" ref="Q135:Q198" si="17">G135/F135</f>
        <v>1.5926313339757517E-3</v>
      </c>
    </row>
    <row r="136" spans="5:17" x14ac:dyDescent="0.15">
      <c r="E136" s="1">
        <v>43423</v>
      </c>
      <c r="F136">
        <f t="shared" ref="F136:F199" si="18">F135+J135</f>
        <v>11918208311.716305</v>
      </c>
      <c r="G136">
        <f t="shared" ref="G136:G199" si="19">G135+L135</f>
        <v>18930306.16198191</v>
      </c>
      <c r="H136">
        <v>4000000</v>
      </c>
      <c r="I136">
        <v>0.12</v>
      </c>
      <c r="J136">
        <f t="shared" si="16"/>
        <v>65359477.124183007</v>
      </c>
      <c r="K136">
        <f t="shared" ref="K136:K199" si="20">H136*G136/F136</f>
        <v>6353.4067090847193</v>
      </c>
      <c r="L136">
        <f t="shared" ref="L136:L199" si="21">K136/I136</f>
        <v>52945.055909039329</v>
      </c>
      <c r="N136">
        <v>20000000000</v>
      </c>
      <c r="O136" s="2">
        <f t="shared" ref="O136:O199" si="22">F136/N136</f>
        <v>0.59591041558581526</v>
      </c>
      <c r="P136" s="2">
        <f t="shared" ref="P136:P199" si="23">G136/N136</f>
        <v>9.4651530809909548E-4</v>
      </c>
      <c r="Q136" s="2">
        <f t="shared" si="17"/>
        <v>1.5883516772711799E-3</v>
      </c>
    </row>
    <row r="137" spans="5:17" x14ac:dyDescent="0.15">
      <c r="E137" s="1">
        <v>43424</v>
      </c>
      <c r="F137">
        <f t="shared" si="18"/>
        <v>11983567788.840488</v>
      </c>
      <c r="G137">
        <f t="shared" si="19"/>
        <v>18983251.217890948</v>
      </c>
      <c r="H137">
        <v>4000000</v>
      </c>
      <c r="I137">
        <v>0.12</v>
      </c>
      <c r="J137">
        <f t="shared" si="16"/>
        <v>65359477.124183007</v>
      </c>
      <c r="K137">
        <f t="shared" si="20"/>
        <v>6336.4271984404531</v>
      </c>
      <c r="L137">
        <f t="shared" si="21"/>
        <v>52803.559987003777</v>
      </c>
      <c r="N137">
        <v>20000000000</v>
      </c>
      <c r="O137" s="2">
        <f t="shared" si="22"/>
        <v>0.59917838944202439</v>
      </c>
      <c r="P137" s="2">
        <f t="shared" si="23"/>
        <v>9.4916256089454742E-4</v>
      </c>
      <c r="Q137" s="2">
        <f t="shared" si="17"/>
        <v>1.5841067996101132E-3</v>
      </c>
    </row>
    <row r="138" spans="5:17" x14ac:dyDescent="0.15">
      <c r="E138" s="1">
        <v>43425</v>
      </c>
      <c r="F138">
        <f t="shared" si="18"/>
        <v>12048927265.964672</v>
      </c>
      <c r="G138">
        <f t="shared" si="19"/>
        <v>19036054.777877953</v>
      </c>
      <c r="H138">
        <v>4000000</v>
      </c>
      <c r="I138">
        <v>0.12</v>
      </c>
      <c r="J138">
        <f t="shared" si="16"/>
        <v>65359477.124183007</v>
      </c>
      <c r="K138">
        <f t="shared" si="20"/>
        <v>6319.5849249253051</v>
      </c>
      <c r="L138">
        <f t="shared" si="21"/>
        <v>52663.207707710877</v>
      </c>
      <c r="N138">
        <v>20000000000</v>
      </c>
      <c r="O138" s="2">
        <f t="shared" si="22"/>
        <v>0.60244636329823364</v>
      </c>
      <c r="P138" s="2">
        <f t="shared" si="23"/>
        <v>9.5180273889389764E-4</v>
      </c>
      <c r="Q138" s="2">
        <f t="shared" si="17"/>
        <v>1.5798962312313263E-3</v>
      </c>
    </row>
    <row r="139" spans="5:17" x14ac:dyDescent="0.15">
      <c r="E139" s="1">
        <v>43426</v>
      </c>
      <c r="F139">
        <f t="shared" si="18"/>
        <v>12114286743.088856</v>
      </c>
      <c r="G139">
        <f t="shared" si="19"/>
        <v>19088717.985585663</v>
      </c>
      <c r="H139">
        <v>4000000</v>
      </c>
      <c r="I139">
        <v>0.12</v>
      </c>
      <c r="J139">
        <f t="shared" si="16"/>
        <v>65359477.124183007</v>
      </c>
      <c r="K139">
        <f t="shared" si="20"/>
        <v>6302.8780448756306</v>
      </c>
      <c r="L139">
        <f t="shared" si="21"/>
        <v>52523.983707296924</v>
      </c>
      <c r="N139">
        <v>20000000000</v>
      </c>
      <c r="O139" s="2">
        <f t="shared" si="22"/>
        <v>0.60571433715444278</v>
      </c>
      <c r="P139" s="2">
        <f t="shared" si="23"/>
        <v>9.5443589927928321E-4</v>
      </c>
      <c r="Q139" s="2">
        <f t="shared" si="17"/>
        <v>1.5757195112189076E-3</v>
      </c>
    </row>
    <row r="140" spans="5:17" x14ac:dyDescent="0.15">
      <c r="E140" s="1">
        <v>43427</v>
      </c>
      <c r="F140">
        <f t="shared" si="18"/>
        <v>12179646220.213039</v>
      </c>
      <c r="G140">
        <f t="shared" si="19"/>
        <v>19141241.969292961</v>
      </c>
      <c r="H140">
        <v>4000000</v>
      </c>
      <c r="I140">
        <v>0.12</v>
      </c>
      <c r="J140">
        <f t="shared" si="16"/>
        <v>65359477.124183007</v>
      </c>
      <c r="K140">
        <f t="shared" si="20"/>
        <v>6286.3047491565494</v>
      </c>
      <c r="L140">
        <f t="shared" si="21"/>
        <v>52385.87290963791</v>
      </c>
      <c r="N140">
        <v>20000000000</v>
      </c>
      <c r="O140" s="2">
        <f t="shared" si="22"/>
        <v>0.60898231101065192</v>
      </c>
      <c r="P140" s="2">
        <f t="shared" si="23"/>
        <v>9.5706209846464806E-4</v>
      </c>
      <c r="Q140" s="2">
        <f t="shared" si="17"/>
        <v>1.5715761872891374E-3</v>
      </c>
    </row>
    <row r="141" spans="5:17" x14ac:dyDescent="0.15">
      <c r="E141" s="1">
        <v>43428</v>
      </c>
      <c r="F141">
        <f t="shared" si="18"/>
        <v>12245005697.337223</v>
      </c>
      <c r="G141">
        <f t="shared" si="19"/>
        <v>19193627.8422026</v>
      </c>
      <c r="H141">
        <v>4000000</v>
      </c>
      <c r="I141">
        <v>0.12</v>
      </c>
      <c r="J141">
        <f t="shared" si="16"/>
        <v>65359477.124183007</v>
      </c>
      <c r="K141">
        <f t="shared" si="20"/>
        <v>6269.8632623344274</v>
      </c>
      <c r="L141">
        <f t="shared" si="21"/>
        <v>52248.860519453563</v>
      </c>
      <c r="N141">
        <v>20000000000</v>
      </c>
      <c r="O141" s="2">
        <f t="shared" si="22"/>
        <v>0.61225028486686117</v>
      </c>
      <c r="P141" s="2">
        <f t="shared" si="23"/>
        <v>9.5968139211013005E-4</v>
      </c>
      <c r="Q141" s="2">
        <f t="shared" si="17"/>
        <v>1.5674658155836066E-3</v>
      </c>
    </row>
    <row r="142" spans="5:17" x14ac:dyDescent="0.15">
      <c r="E142" s="1">
        <v>43429</v>
      </c>
      <c r="F142">
        <f t="shared" si="18"/>
        <v>12310365174.461407</v>
      </c>
      <c r="G142">
        <f t="shared" si="19"/>
        <v>19245876.702722054</v>
      </c>
      <c r="H142">
        <v>4000000</v>
      </c>
      <c r="I142">
        <v>0.12</v>
      </c>
      <c r="J142">
        <f t="shared" si="16"/>
        <v>65359477.124183007</v>
      </c>
      <c r="K142">
        <f t="shared" si="20"/>
        <v>6253.5518418734755</v>
      </c>
      <c r="L142">
        <f t="shared" si="21"/>
        <v>52112.932015612299</v>
      </c>
      <c r="N142">
        <v>20000000000</v>
      </c>
      <c r="O142" s="2">
        <f t="shared" si="22"/>
        <v>0.61551825872307031</v>
      </c>
      <c r="P142" s="2">
        <f t="shared" si="23"/>
        <v>9.6229383513610266E-4</v>
      </c>
      <c r="Q142" s="2">
        <f t="shared" si="17"/>
        <v>1.5633879604683688E-3</v>
      </c>
    </row>
    <row r="143" spans="5:17" x14ac:dyDescent="0.15">
      <c r="E143" s="1">
        <v>43430</v>
      </c>
      <c r="F143">
        <f t="shared" si="18"/>
        <v>12375724651.58559</v>
      </c>
      <c r="G143">
        <f t="shared" si="19"/>
        <v>19297989.634737667</v>
      </c>
      <c r="H143">
        <v>4000000</v>
      </c>
      <c r="I143">
        <v>0.12</v>
      </c>
      <c r="J143">
        <f t="shared" si="16"/>
        <v>65359477.124183007</v>
      </c>
      <c r="K143">
        <f t="shared" si="20"/>
        <v>6237.3687773556567</v>
      </c>
      <c r="L143">
        <f t="shared" si="21"/>
        <v>51978.073144630471</v>
      </c>
      <c r="N143">
        <v>20000000000</v>
      </c>
      <c r="O143" s="2">
        <f t="shared" si="22"/>
        <v>0.61878623257927956</v>
      </c>
      <c r="P143" s="2">
        <f t="shared" si="23"/>
        <v>9.6489948173688331E-4</v>
      </c>
      <c r="Q143" s="2">
        <f t="shared" si="17"/>
        <v>1.5593421943389141E-3</v>
      </c>
    </row>
    <row r="144" spans="5:17" x14ac:dyDescent="0.15">
      <c r="E144" s="1">
        <v>43431</v>
      </c>
      <c r="F144">
        <f t="shared" si="18"/>
        <v>12441084128.709774</v>
      </c>
      <c r="G144">
        <f t="shared" si="19"/>
        <v>19349967.707882296</v>
      </c>
      <c r="H144">
        <v>4000000</v>
      </c>
      <c r="I144">
        <v>0.12</v>
      </c>
      <c r="J144">
        <f t="shared" si="16"/>
        <v>65359477.124183007</v>
      </c>
      <c r="K144">
        <f t="shared" si="20"/>
        <v>6221.3123897230716</v>
      </c>
      <c r="L144">
        <f t="shared" si="21"/>
        <v>51844.269914358934</v>
      </c>
      <c r="N144">
        <v>20000000000</v>
      </c>
      <c r="O144" s="2">
        <f t="shared" si="22"/>
        <v>0.6220542064354887</v>
      </c>
      <c r="P144" s="2">
        <f t="shared" si="23"/>
        <v>9.6749838539411485E-4</v>
      </c>
      <c r="Q144" s="2">
        <f t="shared" si="17"/>
        <v>1.555328097430768E-3</v>
      </c>
    </row>
    <row r="145" spans="5:17" x14ac:dyDescent="0.15">
      <c r="E145" s="1">
        <v>43432</v>
      </c>
      <c r="F145">
        <f t="shared" si="18"/>
        <v>12506443605.833958</v>
      </c>
      <c r="G145">
        <f t="shared" si="19"/>
        <v>19401811.977796655</v>
      </c>
      <c r="H145">
        <v>4000000</v>
      </c>
      <c r="I145">
        <v>0.12</v>
      </c>
      <c r="J145">
        <f t="shared" si="16"/>
        <v>65359477.124183007</v>
      </c>
      <c r="K145">
        <f t="shared" si="20"/>
        <v>6205.3810305421039</v>
      </c>
      <c r="L145">
        <f t="shared" si="21"/>
        <v>51711.508587850869</v>
      </c>
      <c r="N145">
        <v>20000000000</v>
      </c>
      <c r="O145" s="2">
        <f t="shared" si="22"/>
        <v>0.62532218029169784</v>
      </c>
      <c r="P145" s="2">
        <f t="shared" si="23"/>
        <v>9.7009059888983275E-4</v>
      </c>
      <c r="Q145" s="2">
        <f t="shared" si="17"/>
        <v>1.5513452576355257E-3</v>
      </c>
    </row>
    <row r="146" spans="5:17" x14ac:dyDescent="0.15">
      <c r="E146" s="1">
        <v>43433</v>
      </c>
      <c r="F146">
        <f t="shared" si="18"/>
        <v>12571803082.958141</v>
      </c>
      <c r="G146">
        <f t="shared" si="19"/>
        <v>19453523.486384507</v>
      </c>
      <c r="H146">
        <v>4000000</v>
      </c>
      <c r="I146">
        <v>0.12</v>
      </c>
      <c r="J146">
        <f t="shared" si="16"/>
        <v>65359477.124183007</v>
      </c>
      <c r="K146">
        <f t="shared" si="20"/>
        <v>6189.5730812885431</v>
      </c>
      <c r="L146">
        <f t="shared" si="21"/>
        <v>51579.775677404527</v>
      </c>
      <c r="N146">
        <v>20000000000</v>
      </c>
      <c r="O146" s="2">
        <f t="shared" si="22"/>
        <v>0.62859015414790709</v>
      </c>
      <c r="P146" s="2">
        <f t="shared" si="23"/>
        <v>9.726761743192254E-4</v>
      </c>
      <c r="Q146" s="2">
        <f t="shared" si="17"/>
        <v>1.5473932703221358E-3</v>
      </c>
    </row>
    <row r="147" spans="5:17" x14ac:dyDescent="0.15">
      <c r="E147" s="1">
        <v>43434</v>
      </c>
      <c r="F147">
        <f t="shared" si="18"/>
        <v>12637162560.082325</v>
      </c>
      <c r="G147">
        <f t="shared" si="19"/>
        <v>19505103.262061913</v>
      </c>
      <c r="H147">
        <v>4000000</v>
      </c>
      <c r="I147">
        <v>0.12</v>
      </c>
      <c r="J147">
        <f t="shared" si="16"/>
        <v>65359477.124183007</v>
      </c>
      <c r="K147">
        <f t="shared" si="20"/>
        <v>6173.8869526530325</v>
      </c>
      <c r="L147">
        <f t="shared" si="21"/>
        <v>51449.057938775273</v>
      </c>
      <c r="N147">
        <v>20000000000</v>
      </c>
      <c r="O147" s="2">
        <f t="shared" si="22"/>
        <v>0.63185812800411623</v>
      </c>
      <c r="P147" s="2">
        <f t="shared" si="23"/>
        <v>9.7525516310309566E-4</v>
      </c>
      <c r="Q147" s="2">
        <f t="shared" si="17"/>
        <v>1.543471738163258E-3</v>
      </c>
    </row>
    <row r="148" spans="5:17" x14ac:dyDescent="0.15">
      <c r="E148" s="1">
        <v>43435</v>
      </c>
      <c r="F148">
        <f t="shared" si="18"/>
        <v>12702522037.206509</v>
      </c>
      <c r="G148">
        <f t="shared" si="19"/>
        <v>19556552.320000689</v>
      </c>
      <c r="H148">
        <v>4000000</v>
      </c>
      <c r="I148">
        <v>0.12</v>
      </c>
      <c r="J148">
        <f t="shared" si="16"/>
        <v>65359477.124183007</v>
      </c>
      <c r="K148">
        <f t="shared" si="20"/>
        <v>6158.3210838661125</v>
      </c>
      <c r="L148">
        <f t="shared" si="21"/>
        <v>51319.34236555094</v>
      </c>
      <c r="N148">
        <v>20000000000</v>
      </c>
      <c r="O148" s="2">
        <f t="shared" si="22"/>
        <v>0.63512610186032548</v>
      </c>
      <c r="P148" s="2">
        <f t="shared" si="23"/>
        <v>9.7782761600003452E-4</v>
      </c>
      <c r="Q148" s="2">
        <f t="shared" si="17"/>
        <v>1.5395802709665279E-3</v>
      </c>
    </row>
    <row r="149" spans="5:17" x14ac:dyDescent="0.15">
      <c r="E149" s="1">
        <v>43436</v>
      </c>
      <c r="F149">
        <f t="shared" si="18"/>
        <v>12767881514.330692</v>
      </c>
      <c r="G149">
        <f t="shared" si="19"/>
        <v>19607871.662366241</v>
      </c>
      <c r="H149">
        <v>4000000</v>
      </c>
      <c r="I149">
        <v>0.12</v>
      </c>
      <c r="J149">
        <f t="shared" si="16"/>
        <v>65359477.124183007</v>
      </c>
      <c r="K149">
        <f t="shared" si="20"/>
        <v>6142.8739420422517</v>
      </c>
      <c r="L149">
        <f t="shared" si="21"/>
        <v>51190.61618368543</v>
      </c>
      <c r="N149">
        <v>20000000000</v>
      </c>
      <c r="O149" s="2">
        <f t="shared" si="22"/>
        <v>0.63839407571653461</v>
      </c>
      <c r="P149" s="2">
        <f t="shared" si="23"/>
        <v>9.8039358311831208E-4</v>
      </c>
      <c r="Q149" s="2">
        <f t="shared" si="17"/>
        <v>1.5357184855105627E-3</v>
      </c>
    </row>
    <row r="150" spans="5:17" x14ac:dyDescent="0.15">
      <c r="E150" s="1">
        <v>43437</v>
      </c>
      <c r="F150">
        <f t="shared" si="18"/>
        <v>12833240991.454876</v>
      </c>
      <c r="G150">
        <f t="shared" si="19"/>
        <v>19659062.278549928</v>
      </c>
      <c r="H150">
        <v>4000000</v>
      </c>
      <c r="I150">
        <v>0.12</v>
      </c>
      <c r="J150">
        <f t="shared" si="16"/>
        <v>65359477.124183007</v>
      </c>
      <c r="K150">
        <f t="shared" si="20"/>
        <v>6127.5440215422077</v>
      </c>
      <c r="L150">
        <f t="shared" si="21"/>
        <v>51062.866846185068</v>
      </c>
      <c r="N150">
        <v>20000000000</v>
      </c>
      <c r="O150" s="2">
        <f t="shared" si="22"/>
        <v>0.64166204957274375</v>
      </c>
      <c r="P150" s="2">
        <f t="shared" si="23"/>
        <v>9.8295311392749651E-4</v>
      </c>
      <c r="Q150" s="2">
        <f t="shared" si="17"/>
        <v>1.5318860053855517E-3</v>
      </c>
    </row>
    <row r="151" spans="5:17" x14ac:dyDescent="0.15">
      <c r="E151" s="1">
        <v>43438</v>
      </c>
      <c r="F151">
        <f t="shared" si="18"/>
        <v>12898600468.57906</v>
      </c>
      <c r="G151">
        <f t="shared" si="19"/>
        <v>19710125.145396113</v>
      </c>
      <c r="H151">
        <v>4000000</v>
      </c>
      <c r="I151">
        <v>0.12</v>
      </c>
      <c r="J151">
        <f t="shared" si="16"/>
        <v>65359477.124183007</v>
      </c>
      <c r="K151">
        <f t="shared" si="20"/>
        <v>6112.3298433531299</v>
      </c>
      <c r="L151">
        <f t="shared" si="21"/>
        <v>50936.08202794275</v>
      </c>
      <c r="N151">
        <v>20000000000</v>
      </c>
      <c r="O151" s="2">
        <f t="shared" si="22"/>
        <v>0.644930023428953</v>
      </c>
      <c r="P151" s="2">
        <f t="shared" si="23"/>
        <v>9.8550625726980564E-4</v>
      </c>
      <c r="Q151" s="2">
        <f t="shared" si="17"/>
        <v>1.5280824608382825E-3</v>
      </c>
    </row>
    <row r="152" spans="5:17" x14ac:dyDescent="0.15">
      <c r="E152" s="1">
        <v>43439</v>
      </c>
      <c r="F152">
        <f t="shared" si="18"/>
        <v>12963959945.703243</v>
      </c>
      <c r="G152">
        <f t="shared" si="19"/>
        <v>19761061.227424055</v>
      </c>
      <c r="H152">
        <v>4000000</v>
      </c>
      <c r="I152">
        <v>0.12</v>
      </c>
      <c r="J152">
        <f t="shared" si="16"/>
        <v>65359477.124183007</v>
      </c>
      <c r="K152">
        <f t="shared" si="20"/>
        <v>6097.2299544858233</v>
      </c>
      <c r="L152">
        <f t="shared" si="21"/>
        <v>50810.2496207152</v>
      </c>
      <c r="N152">
        <v>20000000000</v>
      </c>
      <c r="O152" s="2">
        <f t="shared" si="22"/>
        <v>0.64819799728516214</v>
      </c>
      <c r="P152" s="2">
        <f t="shared" si="23"/>
        <v>9.8805306137120285E-4</v>
      </c>
      <c r="Q152" s="2">
        <f t="shared" si="17"/>
        <v>1.5243074886214557E-3</v>
      </c>
    </row>
    <row r="153" spans="5:17" x14ac:dyDescent="0.15">
      <c r="E153" s="1">
        <v>43440</v>
      </c>
      <c r="F153">
        <f t="shared" si="18"/>
        <v>13029319422.827427</v>
      </c>
      <c r="G153">
        <f t="shared" si="19"/>
        <v>19811871.477044772</v>
      </c>
      <c r="H153">
        <v>4000000</v>
      </c>
      <c r="I153">
        <v>0.12</v>
      </c>
      <c r="J153">
        <f t="shared" si="16"/>
        <v>65359477.124183007</v>
      </c>
      <c r="K153">
        <f t="shared" si="20"/>
        <v>6082.2429273886046</v>
      </c>
      <c r="L153">
        <f t="shared" si="21"/>
        <v>50685.35772823837</v>
      </c>
      <c r="N153">
        <v>20000000000</v>
      </c>
      <c r="O153" s="2">
        <f t="shared" si="22"/>
        <v>0.65146597114137139</v>
      </c>
      <c r="P153" s="2">
        <f t="shared" si="23"/>
        <v>9.9059357385223863E-4</v>
      </c>
      <c r="Q153" s="2">
        <f t="shared" si="17"/>
        <v>1.520560731847151E-3</v>
      </c>
    </row>
    <row r="154" spans="5:17" x14ac:dyDescent="0.15">
      <c r="E154" s="1">
        <v>43441</v>
      </c>
      <c r="F154">
        <f t="shared" si="18"/>
        <v>13094678899.951611</v>
      </c>
      <c r="G154">
        <f t="shared" si="19"/>
        <v>19862556.834773012</v>
      </c>
      <c r="H154">
        <v>4000000</v>
      </c>
      <c r="I154">
        <v>0.12</v>
      </c>
      <c r="J154">
        <f t="shared" si="16"/>
        <v>65359477.124183007</v>
      </c>
      <c r="K154">
        <f t="shared" si="20"/>
        <v>6067.3673593772237</v>
      </c>
      <c r="L154">
        <f t="shared" si="21"/>
        <v>50561.394661476865</v>
      </c>
      <c r="N154">
        <v>20000000000</v>
      </c>
      <c r="O154" s="2">
        <f t="shared" si="22"/>
        <v>0.65473394499758053</v>
      </c>
      <c r="P154" s="2">
        <f t="shared" si="23"/>
        <v>9.9312784173865047E-4</v>
      </c>
      <c r="Q154" s="2">
        <f t="shared" si="17"/>
        <v>1.5168418398443058E-3</v>
      </c>
    </row>
    <row r="155" spans="5:17" x14ac:dyDescent="0.15">
      <c r="E155" s="1">
        <v>43442</v>
      </c>
      <c r="F155">
        <f t="shared" si="18"/>
        <v>13160038377.075794</v>
      </c>
      <c r="G155">
        <f t="shared" si="19"/>
        <v>19913118.22943449</v>
      </c>
      <c r="H155">
        <v>4000000</v>
      </c>
      <c r="I155">
        <v>0.12</v>
      </c>
      <c r="J155">
        <f t="shared" si="16"/>
        <v>65359477.124183007</v>
      </c>
      <c r="K155">
        <f t="shared" si="20"/>
        <v>6052.6018720803313</v>
      </c>
      <c r="L155">
        <f t="shared" si="21"/>
        <v>50438.348934002766</v>
      </c>
      <c r="N155">
        <v>20000000000</v>
      </c>
      <c r="O155" s="2">
        <f t="shared" si="22"/>
        <v>0.65800191885378967</v>
      </c>
      <c r="P155" s="2">
        <f t="shared" si="23"/>
        <v>9.9565591147172451E-4</v>
      </c>
      <c r="Q155" s="2">
        <f t="shared" si="17"/>
        <v>1.513150468020083E-3</v>
      </c>
    </row>
    <row r="156" spans="5:17" x14ac:dyDescent="0.15">
      <c r="E156" s="1">
        <v>43443</v>
      </c>
      <c r="F156">
        <f t="shared" si="18"/>
        <v>13225397854.199978</v>
      </c>
      <c r="G156">
        <f t="shared" si="19"/>
        <v>19963556.578368492</v>
      </c>
      <c r="H156">
        <v>4000000</v>
      </c>
      <c r="I156">
        <v>0.12</v>
      </c>
      <c r="J156">
        <f t="shared" si="16"/>
        <v>65359477.124183007</v>
      </c>
      <c r="K156">
        <f t="shared" si="20"/>
        <v>6037.9451108999892</v>
      </c>
      <c r="L156">
        <f t="shared" si="21"/>
        <v>50316.209257499911</v>
      </c>
      <c r="N156">
        <v>20000000000</v>
      </c>
      <c r="O156" s="2">
        <f t="shared" si="22"/>
        <v>0.66126989270999892</v>
      </c>
      <c r="P156" s="2">
        <f t="shared" si="23"/>
        <v>9.9817782891842462E-4</v>
      </c>
      <c r="Q156" s="2">
        <f t="shared" si="17"/>
        <v>1.5094862777249975E-3</v>
      </c>
    </row>
    <row r="157" spans="5:17" x14ac:dyDescent="0.15">
      <c r="E157" s="1">
        <v>43444</v>
      </c>
      <c r="F157">
        <f t="shared" si="18"/>
        <v>13290757331.324162</v>
      </c>
      <c r="G157">
        <f t="shared" si="19"/>
        <v>20013872.787625991</v>
      </c>
      <c r="H157">
        <v>4000000</v>
      </c>
      <c r="I157">
        <v>0.12</v>
      </c>
      <c r="J157">
        <f t="shared" si="16"/>
        <v>65359477.124183007</v>
      </c>
      <c r="K157">
        <f t="shared" si="20"/>
        <v>6023.3957444867456</v>
      </c>
      <c r="L157">
        <f t="shared" si="21"/>
        <v>50194.964537389547</v>
      </c>
      <c r="N157">
        <v>20000000000</v>
      </c>
      <c r="O157" s="2">
        <f t="shared" si="22"/>
        <v>0.66453786656620806</v>
      </c>
      <c r="P157" s="2">
        <f t="shared" si="23"/>
        <v>1.0006936393812996E-3</v>
      </c>
      <c r="Q157" s="2">
        <f t="shared" si="17"/>
        <v>1.5058489361216862E-3</v>
      </c>
    </row>
    <row r="158" spans="5:17" x14ac:dyDescent="0.15">
      <c r="E158" s="1">
        <v>43445</v>
      </c>
      <c r="F158">
        <f t="shared" si="18"/>
        <v>13356116808.448345</v>
      </c>
      <c r="G158">
        <f t="shared" si="19"/>
        <v>20064067.75216338</v>
      </c>
      <c r="H158">
        <v>4000000</v>
      </c>
      <c r="I158">
        <v>0.12</v>
      </c>
      <c r="J158">
        <f t="shared" si="16"/>
        <v>65359477.124183007</v>
      </c>
      <c r="K158">
        <f t="shared" si="20"/>
        <v>6008.9524642288106</v>
      </c>
      <c r="L158">
        <f t="shared" si="21"/>
        <v>50074.603868573424</v>
      </c>
      <c r="N158">
        <v>20000000000</v>
      </c>
      <c r="O158" s="2">
        <f t="shared" si="22"/>
        <v>0.66780584042241731</v>
      </c>
      <c r="P158" s="2">
        <f t="shared" si="23"/>
        <v>1.0032033876081691E-3</v>
      </c>
      <c r="Q158" s="2">
        <f t="shared" si="17"/>
        <v>1.5022381160572026E-3</v>
      </c>
    </row>
    <row r="159" spans="5:17" x14ac:dyDescent="0.15">
      <c r="E159" s="1">
        <v>43446</v>
      </c>
      <c r="F159">
        <f t="shared" si="18"/>
        <v>13421476285.572529</v>
      </c>
      <c r="G159">
        <f t="shared" si="19"/>
        <v>20114142.356031954</v>
      </c>
      <c r="H159">
        <v>4000000</v>
      </c>
      <c r="I159">
        <v>0.12</v>
      </c>
      <c r="J159">
        <f t="shared" si="16"/>
        <v>65359477.124183007</v>
      </c>
      <c r="K159">
        <f t="shared" si="20"/>
        <v>5994.6139837548972</v>
      </c>
      <c r="L159">
        <f t="shared" si="21"/>
        <v>49955.116531290812</v>
      </c>
      <c r="N159">
        <v>20000000000</v>
      </c>
      <c r="O159" s="2">
        <f t="shared" si="22"/>
        <v>0.67107381427862645</v>
      </c>
      <c r="P159" s="2">
        <f t="shared" si="23"/>
        <v>1.0057071178015977E-3</v>
      </c>
      <c r="Q159" s="2">
        <f t="shared" si="17"/>
        <v>1.4986534959387243E-3</v>
      </c>
    </row>
    <row r="160" spans="5:17" x14ac:dyDescent="0.15">
      <c r="E160" s="1">
        <v>43447</v>
      </c>
      <c r="F160">
        <f t="shared" si="18"/>
        <v>13486835762.696712</v>
      </c>
      <c r="G160">
        <f t="shared" si="19"/>
        <v>20164097.472563244</v>
      </c>
      <c r="H160">
        <v>4000000</v>
      </c>
      <c r="I160">
        <v>0.12</v>
      </c>
      <c r="J160">
        <f t="shared" si="16"/>
        <v>65359477.124183007</v>
      </c>
      <c r="K160">
        <f t="shared" si="20"/>
        <v>5980.3790384502781</v>
      </c>
      <c r="L160">
        <f t="shared" si="21"/>
        <v>49836.491987085654</v>
      </c>
      <c r="N160">
        <v>20000000000</v>
      </c>
      <c r="O160" s="2">
        <f t="shared" si="22"/>
        <v>0.67434178813483558</v>
      </c>
      <c r="P160" s="2">
        <f t="shared" si="23"/>
        <v>1.0082048736281622E-3</v>
      </c>
      <c r="Q160" s="2">
        <f t="shared" si="17"/>
        <v>1.4950947596125692E-3</v>
      </c>
    </row>
    <row r="161" spans="5:17" x14ac:dyDescent="0.15">
      <c r="E161" s="1">
        <v>43448</v>
      </c>
      <c r="F161">
        <f t="shared" si="18"/>
        <v>13552195239.820896</v>
      </c>
      <c r="G161">
        <f t="shared" si="19"/>
        <v>20213933.964550331</v>
      </c>
      <c r="H161">
        <v>4000000</v>
      </c>
      <c r="I161">
        <v>0.12</v>
      </c>
      <c r="J161">
        <f t="shared" si="16"/>
        <v>65359477.124183007</v>
      </c>
      <c r="K161">
        <f t="shared" si="20"/>
        <v>5966.2463849856631</v>
      </c>
      <c r="L161">
        <f t="shared" si="21"/>
        <v>49718.719874880531</v>
      </c>
      <c r="N161">
        <v>20000000000</v>
      </c>
      <c r="O161" s="2">
        <f t="shared" si="22"/>
        <v>0.67760976199104483</v>
      </c>
      <c r="P161" s="2">
        <f t="shared" si="23"/>
        <v>1.0106966982275166E-3</v>
      </c>
      <c r="Q161" s="2">
        <f t="shared" si="17"/>
        <v>1.4915615962464157E-3</v>
      </c>
    </row>
    <row r="162" spans="5:17" x14ac:dyDescent="0.15">
      <c r="E162" s="1">
        <v>43449</v>
      </c>
      <c r="F162">
        <f t="shared" si="18"/>
        <v>13617554716.94508</v>
      </c>
      <c r="G162">
        <f t="shared" si="19"/>
        <v>20263652.684425212</v>
      </c>
      <c r="H162">
        <v>4000000</v>
      </c>
      <c r="I162">
        <v>0.12</v>
      </c>
      <c r="J162">
        <f t="shared" si="16"/>
        <v>65359477.124183007</v>
      </c>
      <c r="K162">
        <f t="shared" si="20"/>
        <v>5952.21480085849</v>
      </c>
      <c r="L162">
        <f t="shared" si="21"/>
        <v>49601.790007154086</v>
      </c>
      <c r="N162">
        <v>20000000000</v>
      </c>
      <c r="O162" s="2">
        <f t="shared" si="22"/>
        <v>0.68087773584725397</v>
      </c>
      <c r="P162" s="2">
        <f t="shared" si="23"/>
        <v>1.0131826342212606E-3</v>
      </c>
      <c r="Q162" s="2">
        <f t="shared" si="17"/>
        <v>1.4880537002146224E-3</v>
      </c>
    </row>
    <row r="163" spans="5:17" x14ac:dyDescent="0.15">
      <c r="E163" s="1">
        <v>43450</v>
      </c>
      <c r="F163">
        <f t="shared" si="18"/>
        <v>13682914194.069263</v>
      </c>
      <c r="G163">
        <f t="shared" si="19"/>
        <v>20313254.474432368</v>
      </c>
      <c r="H163">
        <v>4000000</v>
      </c>
      <c r="I163">
        <v>0.12</v>
      </c>
      <c r="J163">
        <f t="shared" si="16"/>
        <v>65359477.124183007</v>
      </c>
      <c r="K163">
        <f t="shared" si="20"/>
        <v>5938.2830839462449</v>
      </c>
      <c r="L163">
        <f t="shared" si="21"/>
        <v>49485.692366218711</v>
      </c>
      <c r="N163">
        <v>20000000000</v>
      </c>
      <c r="O163" s="2">
        <f t="shared" si="22"/>
        <v>0.68414570970346322</v>
      </c>
      <c r="P163" s="2">
        <f t="shared" si="23"/>
        <v>1.0156627237216183E-3</v>
      </c>
      <c r="Q163" s="2">
        <f t="shared" si="17"/>
        <v>1.4845707709865612E-3</v>
      </c>
    </row>
    <row r="164" spans="5:17" x14ac:dyDescent="0.15">
      <c r="E164" s="1">
        <v>43451</v>
      </c>
      <c r="F164">
        <f t="shared" si="18"/>
        <v>13748273671.193447</v>
      </c>
      <c r="G164">
        <f t="shared" si="19"/>
        <v>20362740.166798588</v>
      </c>
      <c r="H164">
        <v>4000000</v>
      </c>
      <c r="I164">
        <v>0.12</v>
      </c>
      <c r="J164">
        <f t="shared" si="16"/>
        <v>65359477.124183007</v>
      </c>
      <c r="K164">
        <f t="shared" si="20"/>
        <v>5924.4500520714337</v>
      </c>
      <c r="L164">
        <f t="shared" si="21"/>
        <v>49370.417100595281</v>
      </c>
      <c r="N164">
        <v>20000000000</v>
      </c>
      <c r="O164" s="2">
        <f t="shared" si="22"/>
        <v>0.68741368355967236</v>
      </c>
      <c r="P164" s="2">
        <f t="shared" si="23"/>
        <v>1.0181370083399293E-3</v>
      </c>
      <c r="Q164" s="2">
        <f t="shared" si="17"/>
        <v>1.4811125130178586E-3</v>
      </c>
    </row>
    <row r="165" spans="5:17" x14ac:dyDescent="0.15">
      <c r="E165" s="1">
        <v>43452</v>
      </c>
      <c r="F165">
        <f t="shared" si="18"/>
        <v>13813633148.317631</v>
      </c>
      <c r="G165">
        <f t="shared" si="19"/>
        <v>20412110.583899181</v>
      </c>
      <c r="H165">
        <v>4000000</v>
      </c>
      <c r="I165">
        <v>0.12</v>
      </c>
      <c r="J165">
        <f t="shared" si="16"/>
        <v>65359477.124183007</v>
      </c>
      <c r="K165">
        <f t="shared" si="20"/>
        <v>5910.7145425778681</v>
      </c>
      <c r="L165">
        <f t="shared" si="21"/>
        <v>49255.954521482236</v>
      </c>
      <c r="N165">
        <v>20000000000</v>
      </c>
      <c r="O165" s="2">
        <f t="shared" si="22"/>
        <v>0.6906816574158815</v>
      </c>
      <c r="P165" s="2">
        <f t="shared" si="23"/>
        <v>1.0206055291949591E-3</v>
      </c>
      <c r="Q165" s="2">
        <f t="shared" si="17"/>
        <v>1.477678635644467E-3</v>
      </c>
    </row>
    <row r="166" spans="5:17" x14ac:dyDescent="0.15">
      <c r="E166" s="1">
        <v>43453</v>
      </c>
      <c r="F166">
        <f t="shared" si="18"/>
        <v>13878992625.441814</v>
      </c>
      <c r="G166">
        <f t="shared" si="19"/>
        <v>20461366.538420662</v>
      </c>
      <c r="H166">
        <v>4000000</v>
      </c>
      <c r="I166">
        <v>0.12</v>
      </c>
      <c r="J166">
        <f t="shared" si="16"/>
        <v>65359477.124183007</v>
      </c>
      <c r="K166">
        <f t="shared" si="20"/>
        <v>5897.075411917891</v>
      </c>
      <c r="L166">
        <f t="shared" si="21"/>
        <v>49142.295099315757</v>
      </c>
      <c r="N166">
        <v>20000000000</v>
      </c>
      <c r="O166" s="2">
        <f t="shared" si="22"/>
        <v>0.69394963127209075</v>
      </c>
      <c r="P166" s="2">
        <f t="shared" si="23"/>
        <v>1.023068326921033E-3</v>
      </c>
      <c r="Q166" s="2">
        <f t="shared" si="17"/>
        <v>1.4742688529794726E-3</v>
      </c>
    </row>
    <row r="167" spans="5:17" x14ac:dyDescent="0.15">
      <c r="E167" s="1">
        <v>43454</v>
      </c>
      <c r="F167">
        <f t="shared" si="18"/>
        <v>13944352102.565998</v>
      </c>
      <c r="G167">
        <f t="shared" si="19"/>
        <v>20510508.833519977</v>
      </c>
      <c r="H167">
        <v>4000000</v>
      </c>
      <c r="I167">
        <v>0.12</v>
      </c>
      <c r="J167">
        <f t="shared" si="16"/>
        <v>65359477.124183007</v>
      </c>
      <c r="K167">
        <f t="shared" si="20"/>
        <v>5883.5315352502303</v>
      </c>
      <c r="L167">
        <f t="shared" si="21"/>
        <v>49029.429460418585</v>
      </c>
      <c r="N167">
        <v>20000000000</v>
      </c>
      <c r="O167" s="2">
        <f t="shared" si="22"/>
        <v>0.69721760512829989</v>
      </c>
      <c r="P167" s="2">
        <f t="shared" si="23"/>
        <v>1.0255254416759987E-3</v>
      </c>
      <c r="Q167" s="2">
        <f t="shared" si="17"/>
        <v>1.4708828838125576E-3</v>
      </c>
    </row>
    <row r="168" spans="5:17" x14ac:dyDescent="0.15">
      <c r="E168" s="1">
        <v>43455</v>
      </c>
      <c r="F168">
        <f t="shared" si="18"/>
        <v>14009711579.690182</v>
      </c>
      <c r="G168">
        <f t="shared" si="19"/>
        <v>20559538.262980394</v>
      </c>
      <c r="H168">
        <v>4000000</v>
      </c>
      <c r="I168">
        <v>0.12</v>
      </c>
      <c r="J168">
        <f t="shared" si="16"/>
        <v>65359477.124183007</v>
      </c>
      <c r="K168">
        <f t="shared" si="20"/>
        <v>5870.0818060481615</v>
      </c>
      <c r="L168">
        <f t="shared" si="21"/>
        <v>48917.348383734679</v>
      </c>
      <c r="N168">
        <v>20000000000</v>
      </c>
      <c r="O168" s="2">
        <f t="shared" si="22"/>
        <v>0.70048557898450914</v>
      </c>
      <c r="P168" s="2">
        <f t="shared" si="23"/>
        <v>1.0279769131490196E-3</v>
      </c>
      <c r="Q168" s="2">
        <f t="shared" si="17"/>
        <v>1.4675204515120401E-3</v>
      </c>
    </row>
    <row r="169" spans="5:17" x14ac:dyDescent="0.15">
      <c r="E169" s="1">
        <v>43456</v>
      </c>
      <c r="F169">
        <f t="shared" si="18"/>
        <v>14075071056.814365</v>
      </c>
      <c r="G169">
        <f t="shared" si="19"/>
        <v>20608455.61136413</v>
      </c>
      <c r="H169">
        <v>4000000</v>
      </c>
      <c r="I169">
        <v>0.12</v>
      </c>
      <c r="J169">
        <f t="shared" si="16"/>
        <v>65359477.124183007</v>
      </c>
      <c r="K169">
        <f t="shared" si="20"/>
        <v>5856.7251357176383</v>
      </c>
      <c r="L169">
        <f t="shared" si="21"/>
        <v>48806.042797646987</v>
      </c>
      <c r="N169">
        <v>20000000000</v>
      </c>
      <c r="O169" s="2">
        <f t="shared" si="22"/>
        <v>0.70375355284071828</v>
      </c>
      <c r="P169" s="2">
        <f t="shared" si="23"/>
        <v>1.0304227805682064E-3</v>
      </c>
      <c r="Q169" s="2">
        <f t="shared" si="17"/>
        <v>1.4641812839294097E-3</v>
      </c>
    </row>
    <row r="170" spans="5:17" x14ac:dyDescent="0.15">
      <c r="E170" s="1">
        <v>43457</v>
      </c>
      <c r="F170">
        <f t="shared" si="18"/>
        <v>14140430533.938549</v>
      </c>
      <c r="G170">
        <f t="shared" si="19"/>
        <v>20657261.654161777</v>
      </c>
      <c r="H170">
        <v>4000000</v>
      </c>
      <c r="I170">
        <v>0.12</v>
      </c>
      <c r="J170">
        <f t="shared" si="16"/>
        <v>65359477.124183007</v>
      </c>
      <c r="K170">
        <f t="shared" si="20"/>
        <v>5843.460453225136</v>
      </c>
      <c r="L170">
        <f t="shared" si="21"/>
        <v>48695.503776876132</v>
      </c>
      <c r="N170">
        <v>20000000000</v>
      </c>
      <c r="O170" s="2">
        <f t="shared" si="22"/>
        <v>0.70702152669692742</v>
      </c>
      <c r="P170" s="2">
        <f t="shared" si="23"/>
        <v>1.0328630827080888E-3</v>
      </c>
      <c r="Q170" s="2">
        <f t="shared" si="17"/>
        <v>1.4608651133062841E-3</v>
      </c>
    </row>
    <row r="171" spans="5:17" x14ac:dyDescent="0.15">
      <c r="E171" s="1">
        <v>43458</v>
      </c>
      <c r="F171">
        <f t="shared" si="18"/>
        <v>14205790011.062733</v>
      </c>
      <c r="G171">
        <f t="shared" si="19"/>
        <v>20705957.157938652</v>
      </c>
      <c r="H171">
        <v>4000000</v>
      </c>
      <c r="I171">
        <v>0.12</v>
      </c>
      <c r="J171">
        <f t="shared" si="16"/>
        <v>65359477.124183007</v>
      </c>
      <c r="K171">
        <f t="shared" si="20"/>
        <v>5830.28670473488</v>
      </c>
      <c r="L171">
        <f t="shared" si="21"/>
        <v>48585.722539457332</v>
      </c>
      <c r="N171">
        <v>20000000000</v>
      </c>
      <c r="O171" s="2">
        <f t="shared" si="22"/>
        <v>0.71028950055313667</v>
      </c>
      <c r="P171" s="2">
        <f t="shared" si="23"/>
        <v>1.0352978578969327E-3</v>
      </c>
      <c r="Q171" s="2">
        <f t="shared" si="17"/>
        <v>1.4575716761837199E-3</v>
      </c>
    </row>
    <row r="172" spans="5:17" x14ac:dyDescent="0.15">
      <c r="E172" s="1">
        <v>43459</v>
      </c>
      <c r="F172">
        <f t="shared" si="18"/>
        <v>14271149488.186916</v>
      </c>
      <c r="G172">
        <f t="shared" si="19"/>
        <v>20754542.88047811</v>
      </c>
      <c r="H172">
        <v>4000000</v>
      </c>
      <c r="I172">
        <v>0.12</v>
      </c>
      <c r="J172">
        <f t="shared" si="16"/>
        <v>65359477.124183007</v>
      </c>
      <c r="K172">
        <f t="shared" si="20"/>
        <v>5817.2028532552013</v>
      </c>
      <c r="L172">
        <f t="shared" si="21"/>
        <v>48476.690443793348</v>
      </c>
      <c r="N172">
        <v>20000000000</v>
      </c>
      <c r="O172" s="2">
        <f t="shared" si="22"/>
        <v>0.7135574744093458</v>
      </c>
      <c r="P172" s="2">
        <f t="shared" si="23"/>
        <v>1.0377271440239054E-3</v>
      </c>
      <c r="Q172" s="2">
        <f t="shared" si="17"/>
        <v>1.4543007133138003E-3</v>
      </c>
    </row>
    <row r="173" spans="5:17" x14ac:dyDescent="0.15">
      <c r="E173" s="1">
        <v>43460</v>
      </c>
      <c r="F173">
        <f t="shared" si="18"/>
        <v>14336508965.3111</v>
      </c>
      <c r="G173">
        <f t="shared" si="19"/>
        <v>20803019.570921905</v>
      </c>
      <c r="H173">
        <v>4000000</v>
      </c>
      <c r="I173">
        <v>0.12</v>
      </c>
      <c r="J173">
        <f t="shared" si="16"/>
        <v>65359477.124183007</v>
      </c>
      <c r="K173">
        <f t="shared" si="20"/>
        <v>5804.2078782937469</v>
      </c>
      <c r="L173">
        <f t="shared" si="21"/>
        <v>48368.398985781227</v>
      </c>
      <c r="N173">
        <v>20000000000</v>
      </c>
      <c r="O173" s="2">
        <f t="shared" si="22"/>
        <v>0.71682544826555505</v>
      </c>
      <c r="P173" s="2">
        <f t="shared" si="23"/>
        <v>1.0401509785460952E-3</v>
      </c>
      <c r="Q173" s="2">
        <f t="shared" si="17"/>
        <v>1.4510519695734368E-3</v>
      </c>
    </row>
    <row r="174" spans="5:17" x14ac:dyDescent="0.15">
      <c r="E174" s="1">
        <v>43461</v>
      </c>
      <c r="F174">
        <f t="shared" si="18"/>
        <v>14401868442.435284</v>
      </c>
      <c r="G174">
        <f t="shared" si="19"/>
        <v>20851387.969907686</v>
      </c>
      <c r="H174">
        <v>4000000</v>
      </c>
      <c r="I174">
        <v>0.12</v>
      </c>
      <c r="J174">
        <f t="shared" si="16"/>
        <v>65359477.124183007</v>
      </c>
      <c r="K174">
        <f t="shared" si="20"/>
        <v>5791.3007755212693</v>
      </c>
      <c r="L174">
        <f t="shared" si="21"/>
        <v>48260.839796010579</v>
      </c>
      <c r="N174">
        <v>20000000000</v>
      </c>
      <c r="O174" s="2">
        <f t="shared" si="22"/>
        <v>0.72009342212176419</v>
      </c>
      <c r="P174" s="2">
        <f t="shared" si="23"/>
        <v>1.0425693984953844E-3</v>
      </c>
      <c r="Q174" s="2">
        <f t="shared" si="17"/>
        <v>1.4478251938803172E-3</v>
      </c>
    </row>
    <row r="175" spans="5:17" x14ac:dyDescent="0.15">
      <c r="E175" s="1">
        <v>43462</v>
      </c>
      <c r="F175">
        <f t="shared" si="18"/>
        <v>14467227919.559467</v>
      </c>
      <c r="G175">
        <f t="shared" si="19"/>
        <v>20899648.809703697</v>
      </c>
      <c r="H175">
        <v>4000000</v>
      </c>
      <c r="I175">
        <v>0.12</v>
      </c>
      <c r="J175">
        <f t="shared" si="16"/>
        <v>65359477.124183007</v>
      </c>
      <c r="K175">
        <f t="shared" si="20"/>
        <v>5778.4805564437665</v>
      </c>
      <c r="L175">
        <f t="shared" si="21"/>
        <v>48154.004637031387</v>
      </c>
      <c r="N175">
        <v>20000000000</v>
      </c>
      <c r="O175" s="2">
        <f t="shared" si="22"/>
        <v>0.72336139597797333</v>
      </c>
      <c r="P175" s="2">
        <f t="shared" si="23"/>
        <v>1.0449824404851849E-3</v>
      </c>
      <c r="Q175" s="2">
        <f t="shared" si="17"/>
        <v>1.4446201391109417E-3</v>
      </c>
    </row>
    <row r="176" spans="5:17" x14ac:dyDescent="0.15">
      <c r="E176" s="1">
        <v>43463</v>
      </c>
      <c r="F176">
        <f t="shared" si="18"/>
        <v>14532587396.683651</v>
      </c>
      <c r="G176">
        <f t="shared" si="19"/>
        <v>20947802.814340729</v>
      </c>
      <c r="H176">
        <v>4000000</v>
      </c>
      <c r="I176">
        <v>0.12</v>
      </c>
      <c r="J176">
        <f t="shared" si="16"/>
        <v>65359477.124183007</v>
      </c>
      <c r="K176">
        <f t="shared" si="20"/>
        <v>5765.7462480827153</v>
      </c>
      <c r="L176">
        <f t="shared" si="21"/>
        <v>48047.885400689294</v>
      </c>
      <c r="N176">
        <v>20000000000</v>
      </c>
      <c r="O176" s="2">
        <f t="shared" si="22"/>
        <v>0.72662936983418258</v>
      </c>
      <c r="P176" s="2">
        <f t="shared" si="23"/>
        <v>1.0473901407170364E-3</v>
      </c>
      <c r="Q176" s="2">
        <f t="shared" si="17"/>
        <v>1.4414365620206788E-3</v>
      </c>
    </row>
    <row r="177" spans="5:17" x14ac:dyDescent="0.15">
      <c r="E177" s="1">
        <v>43464</v>
      </c>
      <c r="F177">
        <f t="shared" si="18"/>
        <v>14597946873.807835</v>
      </c>
      <c r="G177">
        <f t="shared" si="19"/>
        <v>20995850.699741419</v>
      </c>
      <c r="H177">
        <v>4000000</v>
      </c>
      <c r="I177">
        <v>0.12</v>
      </c>
      <c r="J177">
        <f t="shared" si="16"/>
        <v>65359477.124183007</v>
      </c>
      <c r="K177">
        <f t="shared" si="20"/>
        <v>5753.0968926631549</v>
      </c>
      <c r="L177">
        <f t="shared" si="21"/>
        <v>47942.474105526293</v>
      </c>
      <c r="N177">
        <v>20000000000</v>
      </c>
      <c r="O177" s="2">
        <f t="shared" si="22"/>
        <v>0.72989734369039172</v>
      </c>
      <c r="P177" s="2">
        <f t="shared" si="23"/>
        <v>1.049792534987071E-3</v>
      </c>
      <c r="Q177" s="2">
        <f t="shared" si="17"/>
        <v>1.4382742231657888E-3</v>
      </c>
    </row>
    <row r="178" spans="5:17" x14ac:dyDescent="0.15">
      <c r="E178" s="1">
        <v>43465</v>
      </c>
      <c r="F178">
        <f t="shared" si="18"/>
        <v>14663306350.932018</v>
      </c>
      <c r="G178">
        <f t="shared" si="19"/>
        <v>21043793.173846945</v>
      </c>
      <c r="H178">
        <v>4000000</v>
      </c>
      <c r="I178">
        <v>0.12</v>
      </c>
      <c r="J178">
        <f t="shared" si="16"/>
        <v>65359477.124183007</v>
      </c>
      <c r="K178">
        <f t="shared" si="20"/>
        <v>5740.531547309417</v>
      </c>
      <c r="L178">
        <f t="shared" si="21"/>
        <v>47837.762894245141</v>
      </c>
      <c r="N178">
        <v>20000000000</v>
      </c>
      <c r="O178" s="2">
        <f t="shared" si="22"/>
        <v>0.73316531754660086</v>
      </c>
      <c r="P178" s="2">
        <f t="shared" si="23"/>
        <v>1.0521896586923472E-3</v>
      </c>
      <c r="Q178" s="2">
        <f t="shared" si="17"/>
        <v>1.4351328868273542E-3</v>
      </c>
    </row>
    <row r="179" spans="5:17" x14ac:dyDescent="0.15">
      <c r="E179" s="1">
        <v>43466</v>
      </c>
      <c r="F179">
        <f t="shared" si="18"/>
        <v>14728665828.056202</v>
      </c>
      <c r="G179">
        <f t="shared" si="19"/>
        <v>21091630.936741192</v>
      </c>
      <c r="H179">
        <v>4000000</v>
      </c>
      <c r="I179">
        <v>0.12</v>
      </c>
      <c r="J179">
        <f t="shared" si="16"/>
        <v>65359477.124183007</v>
      </c>
      <c r="K179">
        <f t="shared" si="20"/>
        <v>5728.0492837482579</v>
      </c>
      <c r="L179">
        <f t="shared" si="21"/>
        <v>47733.744031235481</v>
      </c>
      <c r="N179">
        <v>20000000000</v>
      </c>
      <c r="O179" s="2">
        <f t="shared" si="22"/>
        <v>0.73643329140281011</v>
      </c>
      <c r="P179" s="2">
        <f t="shared" si="23"/>
        <v>1.0545815468370595E-3</v>
      </c>
      <c r="Q179" s="2">
        <f t="shared" si="17"/>
        <v>1.4320123209370646E-3</v>
      </c>
    </row>
    <row r="180" spans="5:17" x14ac:dyDescent="0.15">
      <c r="E180" s="1">
        <v>43467</v>
      </c>
      <c r="F180">
        <f t="shared" si="18"/>
        <v>14794025305.180386</v>
      </c>
      <c r="G180">
        <f t="shared" si="19"/>
        <v>21139364.680772427</v>
      </c>
      <c r="H180">
        <v>4000000</v>
      </c>
      <c r="I180">
        <v>0.12</v>
      </c>
      <c r="J180">
        <f t="shared" si="16"/>
        <v>65359477.124183007</v>
      </c>
      <c r="K180">
        <f t="shared" si="20"/>
        <v>5715.6491880191952</v>
      </c>
      <c r="L180">
        <f t="shared" si="21"/>
        <v>47630.409900159961</v>
      </c>
      <c r="N180">
        <v>20000000000</v>
      </c>
      <c r="O180" s="2">
        <f t="shared" si="22"/>
        <v>0.73970126525901925</v>
      </c>
      <c r="P180" s="2">
        <f t="shared" si="23"/>
        <v>1.0569682340386213E-3</v>
      </c>
      <c r="Q180" s="2">
        <f t="shared" si="17"/>
        <v>1.4289122970047991E-3</v>
      </c>
    </row>
    <row r="181" spans="5:17" x14ac:dyDescent="0.15">
      <c r="E181" s="1">
        <v>43468</v>
      </c>
      <c r="F181">
        <f t="shared" si="18"/>
        <v>14859384782.304569</v>
      </c>
      <c r="G181">
        <f t="shared" si="19"/>
        <v>21186995.090672586</v>
      </c>
      <c r="H181">
        <v>4000000</v>
      </c>
      <c r="I181">
        <v>0.12</v>
      </c>
      <c r="J181">
        <f t="shared" si="16"/>
        <v>65359477.124183007</v>
      </c>
      <c r="K181">
        <f t="shared" si="20"/>
        <v>5703.3303601918451</v>
      </c>
      <c r="L181">
        <f t="shared" si="21"/>
        <v>47527.753001598714</v>
      </c>
      <c r="N181">
        <v>20000000000</v>
      </c>
      <c r="O181" s="2">
        <f t="shared" si="22"/>
        <v>0.7429692391152285</v>
      </c>
      <c r="P181" s="2">
        <f t="shared" si="23"/>
        <v>1.0593497545336294E-3</v>
      </c>
      <c r="Q181" s="2">
        <f t="shared" si="17"/>
        <v>1.4258325900479614E-3</v>
      </c>
    </row>
    <row r="182" spans="5:17" x14ac:dyDescent="0.15">
      <c r="E182" s="1">
        <v>43469</v>
      </c>
      <c r="F182">
        <f t="shared" si="18"/>
        <v>14924744259.428753</v>
      </c>
      <c r="G182">
        <f t="shared" si="19"/>
        <v>21234522.843674187</v>
      </c>
      <c r="H182">
        <v>4000000</v>
      </c>
      <c r="I182">
        <v>0.12</v>
      </c>
      <c r="J182">
        <f t="shared" si="16"/>
        <v>65359477.124183007</v>
      </c>
      <c r="K182">
        <f t="shared" si="20"/>
        <v>5691.0919140900423</v>
      </c>
      <c r="L182">
        <f t="shared" si="21"/>
        <v>47425.765950750356</v>
      </c>
      <c r="N182">
        <v>20000000000</v>
      </c>
      <c r="O182" s="2">
        <f t="shared" si="22"/>
        <v>0.74623721297143764</v>
      </c>
      <c r="P182" s="2">
        <f t="shared" si="23"/>
        <v>1.0617261421837093E-3</v>
      </c>
      <c r="Q182" s="2">
        <f t="shared" si="17"/>
        <v>1.4227729785225105E-3</v>
      </c>
    </row>
    <row r="183" spans="5:17" x14ac:dyDescent="0.15">
      <c r="E183" s="1">
        <v>43470</v>
      </c>
      <c r="F183">
        <f t="shared" si="18"/>
        <v>14990103736.552937</v>
      </c>
      <c r="G183">
        <f t="shared" si="19"/>
        <v>21281948.609624937</v>
      </c>
      <c r="H183">
        <v>4000000</v>
      </c>
      <c r="I183">
        <v>0.12</v>
      </c>
      <c r="J183">
        <f t="shared" si="16"/>
        <v>65359477.124183007</v>
      </c>
      <c r="K183">
        <f t="shared" si="20"/>
        <v>5678.9329770225722</v>
      </c>
      <c r="L183">
        <f t="shared" si="21"/>
        <v>47324.441475188105</v>
      </c>
      <c r="N183">
        <v>20000000000</v>
      </c>
      <c r="O183" s="2">
        <f t="shared" si="22"/>
        <v>0.74950518682764677</v>
      </c>
      <c r="P183" s="2">
        <f t="shared" si="23"/>
        <v>1.064097430481247E-3</v>
      </c>
      <c r="Q183" s="2">
        <f t="shared" si="17"/>
        <v>1.4197332442556429E-3</v>
      </c>
    </row>
    <row r="184" spans="5:17" x14ac:dyDescent="0.15">
      <c r="E184" s="1">
        <v>43471</v>
      </c>
      <c r="F184">
        <f t="shared" si="18"/>
        <v>15055463213.67712</v>
      </c>
      <c r="G184">
        <f t="shared" si="19"/>
        <v>21329273.051100124</v>
      </c>
      <c r="H184">
        <v>4000000</v>
      </c>
      <c r="I184">
        <v>0.12</v>
      </c>
      <c r="J184">
        <f t="shared" si="16"/>
        <v>65359477.124183007</v>
      </c>
      <c r="K184">
        <f t="shared" si="20"/>
        <v>5666.8526895203249</v>
      </c>
      <c r="L184">
        <f t="shared" si="21"/>
        <v>47223.772412669379</v>
      </c>
      <c r="N184">
        <v>20000000000</v>
      </c>
      <c r="O184" s="2">
        <f t="shared" si="22"/>
        <v>0.75277316068385602</v>
      </c>
      <c r="P184" s="2">
        <f t="shared" si="23"/>
        <v>1.0664636525550063E-3</v>
      </c>
      <c r="Q184" s="2">
        <f t="shared" si="17"/>
        <v>1.4167131723800811E-3</v>
      </c>
    </row>
    <row r="185" spans="5:17" x14ac:dyDescent="0.15">
      <c r="E185" s="1">
        <v>43472</v>
      </c>
      <c r="F185">
        <f t="shared" si="18"/>
        <v>15120822690.801304</v>
      </c>
      <c r="G185">
        <f t="shared" si="19"/>
        <v>21376496.823512793</v>
      </c>
      <c r="H185">
        <v>4000000</v>
      </c>
      <c r="I185">
        <v>0.12</v>
      </c>
      <c r="J185">
        <f t="shared" si="16"/>
        <v>65359477.124183007</v>
      </c>
      <c r="K185">
        <f t="shared" si="20"/>
        <v>5654.850205079676</v>
      </c>
      <c r="L185">
        <f t="shared" si="21"/>
        <v>47123.751708997304</v>
      </c>
      <c r="N185">
        <v>20000000000</v>
      </c>
      <c r="O185" s="2">
        <f t="shared" si="22"/>
        <v>0.75604113454006516</v>
      </c>
      <c r="P185" s="2">
        <f t="shared" si="23"/>
        <v>1.0688248411756397E-3</v>
      </c>
      <c r="Q185" s="2">
        <f t="shared" si="17"/>
        <v>1.4137125512699189E-3</v>
      </c>
    </row>
    <row r="186" spans="5:17" x14ac:dyDescent="0.15">
      <c r="E186" s="1">
        <v>43473</v>
      </c>
      <c r="F186">
        <f t="shared" si="18"/>
        <v>15186182167.925488</v>
      </c>
      <c r="G186">
        <f t="shared" si="19"/>
        <v>21423620.575221788</v>
      </c>
      <c r="H186">
        <v>4000000</v>
      </c>
      <c r="I186">
        <v>0.12</v>
      </c>
      <c r="J186">
        <f t="shared" si="16"/>
        <v>65359477.124183007</v>
      </c>
      <c r="K186">
        <f t="shared" si="20"/>
        <v>5642.9246899119398</v>
      </c>
      <c r="L186">
        <f t="shared" si="21"/>
        <v>47024.372415932834</v>
      </c>
      <c r="N186">
        <v>20000000000</v>
      </c>
      <c r="O186" s="2">
        <f t="shared" si="22"/>
        <v>0.75930910839627441</v>
      </c>
      <c r="P186" s="2">
        <f t="shared" si="23"/>
        <v>1.0711810287610895E-3</v>
      </c>
      <c r="Q186" s="2">
        <f t="shared" si="17"/>
        <v>1.4107311724779847E-3</v>
      </c>
    </row>
    <row r="187" spans="5:17" x14ac:dyDescent="0.15">
      <c r="E187" s="1">
        <v>43474</v>
      </c>
      <c r="F187">
        <f t="shared" si="18"/>
        <v>15251541645.049671</v>
      </c>
      <c r="G187">
        <f t="shared" si="19"/>
        <v>21470644.947637722</v>
      </c>
      <c r="H187">
        <v>4000000</v>
      </c>
      <c r="I187">
        <v>0.12</v>
      </c>
      <c r="J187">
        <f t="shared" si="16"/>
        <v>65359477.124183007</v>
      </c>
      <c r="K187">
        <f t="shared" si="20"/>
        <v>5631.0753226987099</v>
      </c>
      <c r="L187">
        <f t="shared" si="21"/>
        <v>46925.627689155917</v>
      </c>
      <c r="N187">
        <v>20000000000</v>
      </c>
      <c r="O187" s="2">
        <f t="shared" si="22"/>
        <v>0.76257708225248355</v>
      </c>
      <c r="P187" s="2">
        <f t="shared" si="23"/>
        <v>1.0735322473818861E-3</v>
      </c>
      <c r="Q187" s="2">
        <f t="shared" si="17"/>
        <v>1.4077688306746775E-3</v>
      </c>
    </row>
    <row r="188" spans="5:17" x14ac:dyDescent="0.15">
      <c r="E188" s="1">
        <v>43475</v>
      </c>
      <c r="F188">
        <f t="shared" si="18"/>
        <v>15316901122.173855</v>
      </c>
      <c r="G188">
        <f t="shared" si="19"/>
        <v>21517570.575326879</v>
      </c>
      <c r="H188">
        <v>4000000</v>
      </c>
      <c r="I188">
        <v>0.12</v>
      </c>
      <c r="J188">
        <f t="shared" si="16"/>
        <v>65359477.124183007</v>
      </c>
      <c r="K188">
        <f t="shared" si="20"/>
        <v>5619.3012943529384</v>
      </c>
      <c r="L188">
        <f t="shared" si="21"/>
        <v>46827.510786274492</v>
      </c>
      <c r="N188">
        <v>20000000000</v>
      </c>
      <c r="O188" s="2">
        <f t="shared" si="22"/>
        <v>0.76584505610869269</v>
      </c>
      <c r="P188" s="2">
        <f t="shared" si="23"/>
        <v>1.075878528766344E-3</v>
      </c>
      <c r="Q188" s="2">
        <f t="shared" si="17"/>
        <v>1.4048253235882345E-3</v>
      </c>
    </row>
    <row r="189" spans="5:17" x14ac:dyDescent="0.15">
      <c r="E189" s="1">
        <v>43476</v>
      </c>
      <c r="F189">
        <f t="shared" si="18"/>
        <v>15382260599.298038</v>
      </c>
      <c r="G189">
        <f t="shared" si="19"/>
        <v>21564398.086113155</v>
      </c>
      <c r="H189">
        <v>4000000</v>
      </c>
      <c r="I189">
        <v>0.12</v>
      </c>
      <c r="J189">
        <f t="shared" si="16"/>
        <v>65359477.124183007</v>
      </c>
      <c r="K189">
        <f t="shared" si="20"/>
        <v>5607.6018077855833</v>
      </c>
      <c r="L189">
        <f t="shared" si="21"/>
        <v>46730.015064879866</v>
      </c>
      <c r="N189">
        <v>20000000000</v>
      </c>
      <c r="O189" s="2">
        <f t="shared" si="22"/>
        <v>0.76911302996490194</v>
      </c>
      <c r="P189" s="2">
        <f t="shared" si="23"/>
        <v>1.0782199043056578E-3</v>
      </c>
      <c r="Q189" s="2">
        <f t="shared" si="17"/>
        <v>1.4019004519463956E-3</v>
      </c>
    </row>
    <row r="190" spans="5:17" x14ac:dyDescent="0.15">
      <c r="E190" s="1">
        <v>43477</v>
      </c>
      <c r="F190">
        <f t="shared" si="18"/>
        <v>15447620076.422222</v>
      </c>
      <c r="G190">
        <f t="shared" si="19"/>
        <v>21611128.101178035</v>
      </c>
      <c r="H190">
        <v>4000000</v>
      </c>
      <c r="I190">
        <v>0.12</v>
      </c>
      <c r="J190">
        <f t="shared" si="16"/>
        <v>65359477.124183007</v>
      </c>
      <c r="K190">
        <f t="shared" si="20"/>
        <v>5595.9760776776757</v>
      </c>
      <c r="L190">
        <f t="shared" si="21"/>
        <v>46633.133980647297</v>
      </c>
      <c r="N190">
        <v>20000000000</v>
      </c>
      <c r="O190" s="2">
        <f t="shared" si="22"/>
        <v>0.77238100382111108</v>
      </c>
      <c r="P190" s="2">
        <f t="shared" si="23"/>
        <v>1.0805564050589017E-3</v>
      </c>
      <c r="Q190" s="2">
        <f t="shared" si="17"/>
        <v>1.398994019419419E-3</v>
      </c>
    </row>
    <row r="191" spans="5:17" x14ac:dyDescent="0.15">
      <c r="E191" s="1">
        <v>43478</v>
      </c>
      <c r="F191">
        <f t="shared" si="18"/>
        <v>15512979553.546406</v>
      </c>
      <c r="G191">
        <f t="shared" si="19"/>
        <v>21657761.235158682</v>
      </c>
      <c r="H191">
        <v>4000000</v>
      </c>
      <c r="I191">
        <v>0.12</v>
      </c>
      <c r="J191">
        <f t="shared" si="16"/>
        <v>65359477.124183007</v>
      </c>
      <c r="K191">
        <f t="shared" si="20"/>
        <v>5584.4233302576686</v>
      </c>
      <c r="L191">
        <f t="shared" si="21"/>
        <v>46536.861085480574</v>
      </c>
      <c r="N191">
        <v>20000000000</v>
      </c>
      <c r="O191" s="2">
        <f t="shared" si="22"/>
        <v>0.77564897767732033</v>
      </c>
      <c r="P191" s="2">
        <f t="shared" si="23"/>
        <v>1.082888061757934E-3</v>
      </c>
      <c r="Q191" s="2">
        <f t="shared" si="17"/>
        <v>1.3961058325644168E-3</v>
      </c>
    </row>
    <row r="192" spans="5:17" x14ac:dyDescent="0.15">
      <c r="E192" s="1">
        <v>43479</v>
      </c>
      <c r="F192">
        <f t="shared" si="18"/>
        <v>15578339030.670589</v>
      </c>
      <c r="G192">
        <f t="shared" si="19"/>
        <v>21704298.096244164</v>
      </c>
      <c r="H192">
        <v>4000000</v>
      </c>
      <c r="I192">
        <v>0.12</v>
      </c>
      <c r="J192">
        <f t="shared" si="16"/>
        <v>65359477.124183007</v>
      </c>
      <c r="K192">
        <f t="shared" si="20"/>
        <v>5572.9428030838981</v>
      </c>
      <c r="L192">
        <f t="shared" si="21"/>
        <v>46441.19002569915</v>
      </c>
      <c r="N192">
        <v>20000000000</v>
      </c>
      <c r="O192" s="2">
        <f t="shared" si="22"/>
        <v>0.77891695153352947</v>
      </c>
      <c r="P192" s="2">
        <f t="shared" si="23"/>
        <v>1.0852149048122082E-3</v>
      </c>
      <c r="Q192" s="2">
        <f t="shared" si="17"/>
        <v>1.3932357007709745E-3</v>
      </c>
    </row>
    <row r="193" spans="5:17" x14ac:dyDescent="0.15">
      <c r="E193" s="1">
        <v>43480</v>
      </c>
      <c r="F193">
        <f t="shared" si="18"/>
        <v>15643698507.794773</v>
      </c>
      <c r="G193">
        <f t="shared" si="19"/>
        <v>21750739.286269862</v>
      </c>
      <c r="H193">
        <v>4000000</v>
      </c>
      <c r="I193">
        <v>0.12</v>
      </c>
      <c r="J193">
        <f t="shared" si="16"/>
        <v>65359477.124183007</v>
      </c>
      <c r="K193">
        <f t="shared" si="20"/>
        <v>5561.5337448320524</v>
      </c>
      <c r="L193">
        <f t="shared" si="21"/>
        <v>46346.114540267103</v>
      </c>
      <c r="N193">
        <v>20000000000</v>
      </c>
      <c r="O193" s="2">
        <f t="shared" si="22"/>
        <v>0.78218492538973861</v>
      </c>
      <c r="P193" s="2">
        <f t="shared" si="23"/>
        <v>1.087536964313493E-3</v>
      </c>
      <c r="Q193" s="2">
        <f t="shared" si="17"/>
        <v>1.3903834362080131E-3</v>
      </c>
    </row>
    <row r="194" spans="5:17" x14ac:dyDescent="0.15">
      <c r="E194" s="1">
        <v>43481</v>
      </c>
      <c r="F194">
        <f t="shared" si="18"/>
        <v>15709057984.918957</v>
      </c>
      <c r="G194">
        <f t="shared" si="19"/>
        <v>21797085.40081013</v>
      </c>
      <c r="H194">
        <v>4000000</v>
      </c>
      <c r="I194">
        <v>0.12</v>
      </c>
      <c r="J194">
        <f t="shared" si="16"/>
        <v>65359477.124183007</v>
      </c>
      <c r="K194">
        <f t="shared" si="20"/>
        <v>5550.1954150874772</v>
      </c>
      <c r="L194">
        <f t="shared" si="21"/>
        <v>46251.628459062311</v>
      </c>
      <c r="N194">
        <v>20000000000</v>
      </c>
      <c r="O194" s="2">
        <f t="shared" si="22"/>
        <v>0.78545289924594786</v>
      </c>
      <c r="P194" s="2">
        <f t="shared" si="23"/>
        <v>1.0898542700405066E-3</v>
      </c>
      <c r="Q194" s="2">
        <f t="shared" si="17"/>
        <v>1.3875488537718693E-3</v>
      </c>
    </row>
    <row r="195" spans="5:17" x14ac:dyDescent="0.15">
      <c r="E195" s="1">
        <v>43482</v>
      </c>
      <c r="F195">
        <f t="shared" si="18"/>
        <v>15774417462.04314</v>
      </c>
      <c r="G195">
        <f t="shared" si="19"/>
        <v>21843337.029269192</v>
      </c>
      <c r="H195">
        <v>4000000</v>
      </c>
      <c r="I195">
        <v>0.12</v>
      </c>
      <c r="J195">
        <f t="shared" si="16"/>
        <v>65359477.124183007</v>
      </c>
      <c r="K195">
        <f t="shared" si="20"/>
        <v>5538.9270841422222</v>
      </c>
      <c r="L195">
        <f t="shared" si="21"/>
        <v>46157.725701185183</v>
      </c>
      <c r="N195">
        <v>20000000000</v>
      </c>
      <c r="O195" s="2">
        <f t="shared" si="22"/>
        <v>0.78872087310215699</v>
      </c>
      <c r="P195" s="2">
        <f t="shared" si="23"/>
        <v>1.0921668514634595E-3</v>
      </c>
      <c r="Q195" s="2">
        <f t="shared" si="17"/>
        <v>1.3847317710355557E-3</v>
      </c>
    </row>
    <row r="196" spans="5:17" x14ac:dyDescent="0.15">
      <c r="E196" s="1">
        <v>43483</v>
      </c>
      <c r="F196">
        <f t="shared" si="18"/>
        <v>15839776939.167324</v>
      </c>
      <c r="G196">
        <f t="shared" si="19"/>
        <v>21889494.754970379</v>
      </c>
      <c r="H196">
        <v>4000000</v>
      </c>
      <c r="I196">
        <v>0.12</v>
      </c>
      <c r="J196">
        <f t="shared" si="16"/>
        <v>65359477.124183007</v>
      </c>
      <c r="K196">
        <f t="shared" si="20"/>
        <v>5527.7280327966737</v>
      </c>
      <c r="L196">
        <f t="shared" si="21"/>
        <v>46064.400273305619</v>
      </c>
      <c r="N196">
        <v>20000000000</v>
      </c>
      <c r="O196" s="2">
        <f t="shared" si="22"/>
        <v>0.79198884695836624</v>
      </c>
      <c r="P196" s="2">
        <f t="shared" si="23"/>
        <v>1.094474737748519E-3</v>
      </c>
      <c r="Q196" s="2">
        <f t="shared" si="17"/>
        <v>1.3819320081991686E-3</v>
      </c>
    </row>
    <row r="197" spans="5:17" x14ac:dyDescent="0.15">
      <c r="E197" s="1">
        <v>43484</v>
      </c>
      <c r="F197">
        <f t="shared" si="18"/>
        <v>15905136416.291508</v>
      </c>
      <c r="G197">
        <f t="shared" si="19"/>
        <v>21935559.155243684</v>
      </c>
      <c r="H197">
        <v>4000000</v>
      </c>
      <c r="I197">
        <v>0.12</v>
      </c>
      <c r="J197">
        <f t="shared" si="16"/>
        <v>65359477.124183007</v>
      </c>
      <c r="K197">
        <f t="shared" si="20"/>
        <v>5516.5975521656665</v>
      </c>
      <c r="L197">
        <f t="shared" si="21"/>
        <v>45971.646268047225</v>
      </c>
      <c r="N197">
        <v>20000000000</v>
      </c>
      <c r="O197" s="2">
        <f t="shared" si="22"/>
        <v>0.79525682081457538</v>
      </c>
      <c r="P197" s="2">
        <f t="shared" si="23"/>
        <v>1.0967779577621842E-3</v>
      </c>
      <c r="Q197" s="2">
        <f t="shared" si="17"/>
        <v>1.3791493880414166E-3</v>
      </c>
    </row>
    <row r="198" spans="5:17" x14ac:dyDescent="0.15">
      <c r="E198" s="1">
        <v>43485</v>
      </c>
      <c r="F198">
        <f t="shared" si="18"/>
        <v>15970495893.415691</v>
      </c>
      <c r="G198">
        <f t="shared" si="19"/>
        <v>21981530.801511731</v>
      </c>
      <c r="H198">
        <v>4000000</v>
      </c>
      <c r="I198">
        <v>0.12</v>
      </c>
      <c r="J198">
        <f t="shared" si="16"/>
        <v>65359477.124183007</v>
      </c>
      <c r="K198">
        <f t="shared" si="20"/>
        <v>5505.5349434889531</v>
      </c>
      <c r="L198">
        <f t="shared" si="21"/>
        <v>45879.457862407944</v>
      </c>
      <c r="N198">
        <v>20000000000</v>
      </c>
      <c r="O198" s="2">
        <f t="shared" si="22"/>
        <v>0.79852479467078452</v>
      </c>
      <c r="P198" s="2">
        <f t="shared" si="23"/>
        <v>1.0990765400755865E-3</v>
      </c>
      <c r="Q198" s="2">
        <f t="shared" si="17"/>
        <v>1.3763837358722385E-3</v>
      </c>
    </row>
    <row r="199" spans="5:17" x14ac:dyDescent="0.15">
      <c r="E199" s="1">
        <v>43486</v>
      </c>
      <c r="F199">
        <f t="shared" si="18"/>
        <v>16035855370.539875</v>
      </c>
      <c r="G199">
        <f t="shared" si="19"/>
        <v>22027410.259374138</v>
      </c>
      <c r="H199">
        <v>4000000</v>
      </c>
      <c r="I199">
        <v>0.12</v>
      </c>
      <c r="J199">
        <f t="shared" ref="J199:J262" si="24">H199/0.51*1.2/I199/1.2</f>
        <v>65359477.124183007</v>
      </c>
      <c r="K199">
        <f t="shared" si="20"/>
        <v>5494.5395179459128</v>
      </c>
      <c r="L199">
        <f t="shared" si="21"/>
        <v>45787.829316215939</v>
      </c>
      <c r="N199">
        <v>20000000000</v>
      </c>
      <c r="O199" s="2">
        <f t="shared" si="22"/>
        <v>0.80179276852699377</v>
      </c>
      <c r="P199" s="2">
        <f t="shared" si="23"/>
        <v>1.101370512968707E-3</v>
      </c>
      <c r="Q199" s="2">
        <f t="shared" ref="Q199:Q225" si="25">G199/F199</f>
        <v>1.3736348794864783E-3</v>
      </c>
    </row>
    <row r="200" spans="5:17" x14ac:dyDescent="0.15">
      <c r="E200" s="1">
        <v>43487</v>
      </c>
      <c r="F200">
        <f t="shared" ref="F200:F225" si="26">F199+J199</f>
        <v>16101214847.664059</v>
      </c>
      <c r="G200">
        <f t="shared" ref="G200:G225" si="27">G199+L199</f>
        <v>22073198.088690355</v>
      </c>
      <c r="H200">
        <v>4000000</v>
      </c>
      <c r="I200">
        <v>0.12</v>
      </c>
      <c r="J200">
        <f t="shared" si="24"/>
        <v>65359477.124183007</v>
      </c>
      <c r="K200">
        <f t="shared" ref="K200:K225" si="28">H200*G200/F200</f>
        <v>5483.6105964743901</v>
      </c>
      <c r="L200">
        <f t="shared" ref="L200:L225" si="29">K200/I200</f>
        <v>45696.754970619921</v>
      </c>
      <c r="N200">
        <v>20000000000</v>
      </c>
      <c r="O200" s="2">
        <f t="shared" ref="O200:O225" si="30">F200/N200</f>
        <v>0.80506074238320291</v>
      </c>
      <c r="P200" s="2">
        <f t="shared" ref="P200:P225" si="31">G200/N200</f>
        <v>1.1036599044345178E-3</v>
      </c>
      <c r="Q200" s="2">
        <f t="shared" si="25"/>
        <v>1.3709026491185976E-3</v>
      </c>
    </row>
    <row r="201" spans="5:17" x14ac:dyDescent="0.15">
      <c r="E201" s="1">
        <v>43488</v>
      </c>
      <c r="F201">
        <f t="shared" si="26"/>
        <v>16166574324.788242</v>
      </c>
      <c r="G201">
        <f t="shared" si="27"/>
        <v>22118894.843660977</v>
      </c>
      <c r="H201">
        <v>4000000</v>
      </c>
      <c r="I201">
        <v>0.12</v>
      </c>
      <c r="J201">
        <f t="shared" si="24"/>
        <v>65359477.124183007</v>
      </c>
      <c r="K201">
        <f t="shared" si="28"/>
        <v>5472.7475095935515</v>
      </c>
      <c r="L201">
        <f t="shared" si="29"/>
        <v>45606.229246612929</v>
      </c>
      <c r="N201">
        <v>20000000000</v>
      </c>
      <c r="O201" s="2">
        <f t="shared" si="30"/>
        <v>0.80832871623941216</v>
      </c>
      <c r="P201" s="2">
        <f t="shared" si="31"/>
        <v>1.1059447421830489E-3</v>
      </c>
      <c r="Q201" s="2">
        <f t="shared" si="25"/>
        <v>1.3681868773983879E-3</v>
      </c>
    </row>
    <row r="202" spans="5:17" x14ac:dyDescent="0.15">
      <c r="E202" s="1">
        <v>43489</v>
      </c>
      <c r="F202">
        <f t="shared" si="26"/>
        <v>16231933801.912426</v>
      </c>
      <c r="G202">
        <f t="shared" si="27"/>
        <v>22164501.072907589</v>
      </c>
      <c r="H202">
        <v>4000000</v>
      </c>
      <c r="I202">
        <v>0.12</v>
      </c>
      <c r="J202">
        <f t="shared" si="24"/>
        <v>65359477.124183007</v>
      </c>
      <c r="K202">
        <f t="shared" si="28"/>
        <v>5461.9495972306631</v>
      </c>
      <c r="L202">
        <f t="shared" si="29"/>
        <v>45516.246643588864</v>
      </c>
      <c r="N202">
        <v>20000000000</v>
      </c>
      <c r="O202" s="2">
        <f t="shared" si="30"/>
        <v>0.8115966900956213</v>
      </c>
      <c r="P202" s="2">
        <f t="shared" si="31"/>
        <v>1.1082250536453794E-3</v>
      </c>
      <c r="Q202" s="2">
        <f t="shared" si="25"/>
        <v>1.3654873993076658E-3</v>
      </c>
    </row>
    <row r="203" spans="5:17" x14ac:dyDescent="0.15">
      <c r="E203" s="1">
        <v>43490</v>
      </c>
      <c r="F203">
        <f t="shared" si="26"/>
        <v>16297293279.03661</v>
      </c>
      <c r="G203">
        <f t="shared" si="27"/>
        <v>22210017.319551177</v>
      </c>
      <c r="H203">
        <v>4000000</v>
      </c>
      <c r="I203">
        <v>0.12</v>
      </c>
      <c r="J203">
        <f t="shared" si="24"/>
        <v>65359477.124183007</v>
      </c>
      <c r="K203">
        <f t="shared" si="28"/>
        <v>5451.2162085516784</v>
      </c>
      <c r="L203">
        <f t="shared" si="29"/>
        <v>45426.801737930655</v>
      </c>
      <c r="N203">
        <v>20000000000</v>
      </c>
      <c r="O203" s="2">
        <f t="shared" si="30"/>
        <v>0.81486466395183044</v>
      </c>
      <c r="P203" s="2">
        <f t="shared" si="31"/>
        <v>1.1105008659775589E-3</v>
      </c>
      <c r="Q203" s="2">
        <f t="shared" si="25"/>
        <v>1.3628040521379199E-3</v>
      </c>
    </row>
    <row r="204" spans="5:17" x14ac:dyDescent="0.15">
      <c r="E204" s="1">
        <v>43491</v>
      </c>
      <c r="F204">
        <f t="shared" si="26"/>
        <v>16362652756.160793</v>
      </c>
      <c r="G204">
        <f t="shared" si="27"/>
        <v>22255444.121289108</v>
      </c>
      <c r="H204">
        <v>4000000</v>
      </c>
      <c r="I204">
        <v>0.12</v>
      </c>
      <c r="J204">
        <f t="shared" si="24"/>
        <v>65359477.124183007</v>
      </c>
      <c r="K204">
        <f t="shared" si="28"/>
        <v>5440.546701795548</v>
      </c>
      <c r="L204">
        <f t="shared" si="29"/>
        <v>45337.889181629565</v>
      </c>
      <c r="N204">
        <v>20000000000</v>
      </c>
      <c r="O204" s="2">
        <f t="shared" si="30"/>
        <v>0.81813263780803969</v>
      </c>
      <c r="P204" s="2">
        <f t="shared" si="31"/>
        <v>1.1127722060644554E-3</v>
      </c>
      <c r="Q204" s="2">
        <f t="shared" si="25"/>
        <v>1.360136675448887E-3</v>
      </c>
    </row>
    <row r="205" spans="5:17" x14ac:dyDescent="0.15">
      <c r="E205" s="1">
        <v>43492</v>
      </c>
      <c r="F205">
        <f t="shared" si="26"/>
        <v>16428012233.284977</v>
      </c>
      <c r="G205">
        <f t="shared" si="27"/>
        <v>22300782.010470737</v>
      </c>
      <c r="H205">
        <v>4000000</v>
      </c>
      <c r="I205">
        <v>0.12</v>
      </c>
      <c r="J205">
        <f t="shared" si="24"/>
        <v>65359477.124183007</v>
      </c>
      <c r="K205">
        <f t="shared" si="28"/>
        <v>5429.9404441121314</v>
      </c>
      <c r="L205">
        <f t="shared" si="29"/>
        <v>45249.503700934431</v>
      </c>
      <c r="N205">
        <v>20000000000</v>
      </c>
      <c r="O205" s="2">
        <f t="shared" si="30"/>
        <v>0.82140061166424883</v>
      </c>
      <c r="P205" s="2">
        <f t="shared" si="31"/>
        <v>1.1150391005235369E-3</v>
      </c>
      <c r="Q205" s="2">
        <f t="shared" si="25"/>
        <v>1.3574851110280328E-3</v>
      </c>
    </row>
    <row r="206" spans="5:17" x14ac:dyDescent="0.15">
      <c r="E206" s="1">
        <v>43493</v>
      </c>
      <c r="F206">
        <f t="shared" si="26"/>
        <v>16493371710.409161</v>
      </c>
      <c r="G206">
        <f t="shared" si="27"/>
        <v>22346031.514171671</v>
      </c>
      <c r="H206">
        <v>4000000</v>
      </c>
      <c r="I206">
        <v>0.12</v>
      </c>
      <c r="J206">
        <f t="shared" si="24"/>
        <v>65359477.124183007</v>
      </c>
      <c r="K206">
        <f t="shared" si="28"/>
        <v>5419.396811403657</v>
      </c>
      <c r="L206">
        <f t="shared" si="29"/>
        <v>45161.640095030474</v>
      </c>
      <c r="N206">
        <v>20000000000</v>
      </c>
      <c r="O206" s="2">
        <f t="shared" si="30"/>
        <v>0.82466858552045808</v>
      </c>
      <c r="P206" s="2">
        <f t="shared" si="31"/>
        <v>1.1173015757085835E-3</v>
      </c>
      <c r="Q206" s="2">
        <f t="shared" si="25"/>
        <v>1.3548492028509142E-3</v>
      </c>
    </row>
    <row r="207" spans="5:17" x14ac:dyDescent="0.15">
      <c r="E207" s="1">
        <v>43494</v>
      </c>
      <c r="F207">
        <f t="shared" si="26"/>
        <v>16558731187.533344</v>
      </c>
      <c r="G207">
        <f t="shared" si="27"/>
        <v>22391193.1542667</v>
      </c>
      <c r="H207">
        <v>4000000</v>
      </c>
      <c r="I207">
        <v>0.12</v>
      </c>
      <c r="J207">
        <f t="shared" si="24"/>
        <v>65359477.124183007</v>
      </c>
      <c r="K207">
        <f t="shared" si="28"/>
        <v>5408.9151881696034</v>
      </c>
      <c r="L207">
        <f t="shared" si="29"/>
        <v>45074.293234746699</v>
      </c>
      <c r="N207">
        <v>20000000000</v>
      </c>
      <c r="O207" s="2">
        <f t="shared" si="30"/>
        <v>0.82793655937666721</v>
      </c>
      <c r="P207" s="2">
        <f t="shared" si="31"/>
        <v>1.119559657713335E-3</v>
      </c>
      <c r="Q207" s="2">
        <f t="shared" si="25"/>
        <v>1.3522287970424009E-3</v>
      </c>
    </row>
    <row r="208" spans="5:17" x14ac:dyDescent="0.15">
      <c r="E208" s="1">
        <v>43495</v>
      </c>
      <c r="F208">
        <f t="shared" si="26"/>
        <v>16624090664.657528</v>
      </c>
      <c r="G208">
        <f t="shared" si="27"/>
        <v>22436267.447501447</v>
      </c>
      <c r="H208">
        <v>4000000</v>
      </c>
      <c r="I208">
        <v>0.12</v>
      </c>
      <c r="J208">
        <f t="shared" si="24"/>
        <v>65359477.124183007</v>
      </c>
      <c r="K208">
        <f t="shared" si="28"/>
        <v>5398.4949673549327</v>
      </c>
      <c r="L208">
        <f t="shared" si="29"/>
        <v>44987.458061291109</v>
      </c>
      <c r="N208">
        <v>20000000000</v>
      </c>
      <c r="O208" s="2">
        <f t="shared" si="30"/>
        <v>0.83120453323287635</v>
      </c>
      <c r="P208" s="2">
        <f t="shared" si="31"/>
        <v>1.1218133723750723E-3</v>
      </c>
      <c r="Q208" s="2">
        <f t="shared" si="25"/>
        <v>1.3496237418387333E-3</v>
      </c>
    </row>
    <row r="209" spans="5:17" x14ac:dyDescent="0.15">
      <c r="E209" s="1">
        <v>43496</v>
      </c>
      <c r="F209">
        <f t="shared" si="26"/>
        <v>16689450141.781712</v>
      </c>
      <c r="G209">
        <f t="shared" si="27"/>
        <v>22481254.90556274</v>
      </c>
      <c r="H209">
        <v>4000000</v>
      </c>
      <c r="I209">
        <v>0.12</v>
      </c>
      <c r="J209">
        <f t="shared" si="24"/>
        <v>65359477.124183007</v>
      </c>
      <c r="K209">
        <f t="shared" si="28"/>
        <v>5388.1355502015867</v>
      </c>
      <c r="L209">
        <f t="shared" si="29"/>
        <v>44901.129585013223</v>
      </c>
      <c r="N209">
        <v>20000000000</v>
      </c>
      <c r="O209" s="2">
        <f t="shared" si="30"/>
        <v>0.8344725070890856</v>
      </c>
      <c r="P209" s="2">
        <f t="shared" si="31"/>
        <v>1.1240627452781371E-3</v>
      </c>
      <c r="Q209" s="2">
        <f t="shared" si="25"/>
        <v>1.3470338875503968E-3</v>
      </c>
    </row>
    <row r="210" spans="5:17" x14ac:dyDescent="0.15">
      <c r="E210" s="1">
        <v>43497</v>
      </c>
      <c r="F210">
        <f t="shared" si="26"/>
        <v>16754809618.905895</v>
      </c>
      <c r="G210">
        <f t="shared" si="27"/>
        <v>22526156.035147753</v>
      </c>
      <c r="H210">
        <v>4000000</v>
      </c>
      <c r="I210">
        <v>0.12</v>
      </c>
      <c r="J210">
        <f t="shared" si="24"/>
        <v>65359477.124183007</v>
      </c>
      <c r="K210">
        <f t="shared" si="28"/>
        <v>5377.8363461031631</v>
      </c>
      <c r="L210">
        <f t="shared" si="29"/>
        <v>44815.302884193028</v>
      </c>
      <c r="N210">
        <v>20000000000</v>
      </c>
      <c r="O210" s="2">
        <f t="shared" si="30"/>
        <v>0.83774048094529474</v>
      </c>
      <c r="P210" s="2">
        <f t="shared" si="31"/>
        <v>1.1263078017573877E-3</v>
      </c>
      <c r="Q210" s="2">
        <f t="shared" si="25"/>
        <v>1.3444590865257908E-3</v>
      </c>
    </row>
    <row r="211" spans="5:17" x14ac:dyDescent="0.15">
      <c r="E211" s="1">
        <v>43498</v>
      </c>
      <c r="F211">
        <f t="shared" si="26"/>
        <v>16820169096.030079</v>
      </c>
      <c r="G211">
        <f t="shared" si="27"/>
        <v>22570971.338031944</v>
      </c>
      <c r="H211">
        <v>4000000</v>
      </c>
      <c r="I211">
        <v>0.12</v>
      </c>
      <c r="J211">
        <f t="shared" si="24"/>
        <v>65359477.124183007</v>
      </c>
      <c r="K211">
        <f t="shared" si="28"/>
        <v>5367.5967724626926</v>
      </c>
      <c r="L211">
        <f t="shared" si="29"/>
        <v>44729.973103855773</v>
      </c>
      <c r="N211">
        <v>20000000000</v>
      </c>
      <c r="O211" s="2">
        <f t="shared" si="30"/>
        <v>0.84100845480150399</v>
      </c>
      <c r="P211" s="2">
        <f t="shared" si="31"/>
        <v>1.1285485669015971E-3</v>
      </c>
      <c r="Q211" s="2">
        <f t="shared" si="25"/>
        <v>1.3418991931156731E-3</v>
      </c>
    </row>
    <row r="212" spans="5:17" x14ac:dyDescent="0.15">
      <c r="E212" s="1">
        <v>43499</v>
      </c>
      <c r="F212">
        <f t="shared" si="26"/>
        <v>16885528573.154263</v>
      </c>
      <c r="G212">
        <f t="shared" si="27"/>
        <v>22615701.311135799</v>
      </c>
      <c r="H212">
        <v>4000000</v>
      </c>
      <c r="I212">
        <v>0.12</v>
      </c>
      <c r="J212">
        <f t="shared" si="24"/>
        <v>65359477.124183007</v>
      </c>
      <c r="K212">
        <f t="shared" si="28"/>
        <v>5357.4162545534391</v>
      </c>
      <c r="L212">
        <f t="shared" si="29"/>
        <v>44645.135454611991</v>
      </c>
      <c r="N212">
        <v>20000000000</v>
      </c>
      <c r="O212" s="2">
        <f t="shared" si="30"/>
        <v>0.84427642865771313</v>
      </c>
      <c r="P212" s="2">
        <f t="shared" si="31"/>
        <v>1.1307850655567899E-3</v>
      </c>
      <c r="Q212" s="2">
        <f t="shared" si="25"/>
        <v>1.3393540636383598E-3</v>
      </c>
    </row>
    <row r="213" spans="5:17" x14ac:dyDescent="0.15">
      <c r="E213" s="1">
        <v>43500</v>
      </c>
      <c r="F213">
        <f t="shared" si="26"/>
        <v>16950888050.278446</v>
      </c>
      <c r="G213">
        <f t="shared" si="27"/>
        <v>22660346.446590412</v>
      </c>
      <c r="H213">
        <v>4000000</v>
      </c>
      <c r="I213">
        <v>0.12</v>
      </c>
      <c r="J213">
        <f t="shared" si="24"/>
        <v>65359477.124183007</v>
      </c>
      <c r="K213">
        <f t="shared" si="28"/>
        <v>5347.2942253826477</v>
      </c>
      <c r="L213">
        <f t="shared" si="29"/>
        <v>44560.785211522067</v>
      </c>
      <c r="N213">
        <v>20000000000</v>
      </c>
      <c r="O213" s="2">
        <f t="shared" si="30"/>
        <v>0.84754440251392227</v>
      </c>
      <c r="P213" s="2">
        <f t="shared" si="31"/>
        <v>1.1330173223295205E-3</v>
      </c>
      <c r="Q213" s="2">
        <f t="shared" si="25"/>
        <v>1.3368235563456618E-3</v>
      </c>
    </row>
    <row r="214" spans="5:17" x14ac:dyDescent="0.15">
      <c r="E214" s="1">
        <v>43501</v>
      </c>
      <c r="F214">
        <f t="shared" si="26"/>
        <v>17016247527.40263</v>
      </c>
      <c r="G214">
        <f t="shared" si="27"/>
        <v>22704907.231801935</v>
      </c>
      <c r="H214">
        <v>4000000</v>
      </c>
      <c r="I214">
        <v>0.12</v>
      </c>
      <c r="J214">
        <f t="shared" si="24"/>
        <v>65359477.124183007</v>
      </c>
      <c r="K214">
        <f t="shared" si="28"/>
        <v>5337.2301255581524</v>
      </c>
      <c r="L214">
        <f t="shared" si="29"/>
        <v>44476.917712984607</v>
      </c>
      <c r="N214">
        <v>20000000000</v>
      </c>
      <c r="O214" s="2">
        <f t="shared" si="30"/>
        <v>0.85081237637013152</v>
      </c>
      <c r="P214" s="2">
        <f t="shared" si="31"/>
        <v>1.1352453615900966E-3</v>
      </c>
      <c r="Q214" s="2">
        <f t="shared" si="25"/>
        <v>1.3343075313895381E-3</v>
      </c>
    </row>
    <row r="215" spans="5:17" x14ac:dyDescent="0.15">
      <c r="E215" s="1">
        <v>43502</v>
      </c>
      <c r="F215">
        <f t="shared" si="26"/>
        <v>17081607004.526814</v>
      </c>
      <c r="G215">
        <f t="shared" si="27"/>
        <v>22749384.149514921</v>
      </c>
      <c r="H215">
        <v>4000000</v>
      </c>
      <c r="I215">
        <v>0.12</v>
      </c>
      <c r="J215">
        <f t="shared" si="24"/>
        <v>65359477.124183007</v>
      </c>
      <c r="K215">
        <f t="shared" si="28"/>
        <v>5327.2234031578146</v>
      </c>
      <c r="L215">
        <f t="shared" si="29"/>
        <v>44393.528359648459</v>
      </c>
      <c r="N215">
        <v>20000000000</v>
      </c>
      <c r="O215" s="2">
        <f t="shared" si="30"/>
        <v>0.85408035022634066</v>
      </c>
      <c r="P215" s="2">
        <f t="shared" si="31"/>
        <v>1.1374692074757461E-3</v>
      </c>
      <c r="Q215" s="2">
        <f t="shared" si="25"/>
        <v>1.3318058507894536E-3</v>
      </c>
    </row>
    <row r="216" spans="5:17" x14ac:dyDescent="0.15">
      <c r="E216" s="1">
        <v>43503</v>
      </c>
      <c r="F216">
        <f t="shared" si="26"/>
        <v>17146966481.650997</v>
      </c>
      <c r="G216">
        <f t="shared" si="27"/>
        <v>22793777.677874569</v>
      </c>
      <c r="H216">
        <v>4000000</v>
      </c>
      <c r="I216">
        <v>0.12</v>
      </c>
      <c r="J216">
        <f t="shared" si="24"/>
        <v>65359477.124183007</v>
      </c>
      <c r="K216">
        <f t="shared" si="28"/>
        <v>5317.273513601659</v>
      </c>
      <c r="L216">
        <f t="shared" si="29"/>
        <v>44310.612613347163</v>
      </c>
      <c r="N216">
        <v>20000000000</v>
      </c>
      <c r="O216" s="2">
        <f t="shared" si="30"/>
        <v>0.85734832408254991</v>
      </c>
      <c r="P216" s="2">
        <f t="shared" si="31"/>
        <v>1.1396888838937284E-3</v>
      </c>
      <c r="Q216" s="2">
        <f t="shared" si="25"/>
        <v>1.3293183784004149E-3</v>
      </c>
    </row>
    <row r="217" spans="5:17" x14ac:dyDescent="0.15">
      <c r="E217" s="1">
        <v>43504</v>
      </c>
      <c r="F217">
        <f t="shared" si="26"/>
        <v>17212325958.775181</v>
      </c>
      <c r="G217">
        <f t="shared" si="27"/>
        <v>22838088.290487915</v>
      </c>
      <c r="H217">
        <v>4000000</v>
      </c>
      <c r="I217">
        <v>0.12</v>
      </c>
      <c r="J217">
        <f t="shared" si="24"/>
        <v>65359477.124183007</v>
      </c>
      <c r="K217">
        <f t="shared" si="28"/>
        <v>5307.3799195267065</v>
      </c>
      <c r="L217">
        <f t="shared" si="29"/>
        <v>44228.16599605589</v>
      </c>
      <c r="N217">
        <v>20000000000</v>
      </c>
      <c r="O217" s="2">
        <f t="shared" si="30"/>
        <v>0.86061629793875905</v>
      </c>
      <c r="P217" s="2">
        <f t="shared" si="31"/>
        <v>1.1419044145243957E-3</v>
      </c>
      <c r="Q217" s="2">
        <f t="shared" si="25"/>
        <v>1.3268449798816767E-3</v>
      </c>
    </row>
    <row r="218" spans="5:17" x14ac:dyDescent="0.15">
      <c r="E218" s="1">
        <v>43505</v>
      </c>
      <c r="F218">
        <f t="shared" si="26"/>
        <v>17277685435.899364</v>
      </c>
      <c r="G218">
        <f t="shared" si="27"/>
        <v>22882316.456483971</v>
      </c>
      <c r="H218">
        <v>4000000</v>
      </c>
      <c r="I218">
        <v>0.12</v>
      </c>
      <c r="J218">
        <f t="shared" si="24"/>
        <v>65359477.124183007</v>
      </c>
      <c r="K218">
        <f t="shared" si="28"/>
        <v>5297.542090664384</v>
      </c>
      <c r="L218">
        <f t="shared" si="29"/>
        <v>44146.184088869872</v>
      </c>
      <c r="N218">
        <v>20000000000</v>
      </c>
      <c r="O218" s="2">
        <f t="shared" si="30"/>
        <v>0.86388427179496818</v>
      </c>
      <c r="P218" s="2">
        <f t="shared" si="31"/>
        <v>1.1441158228241986E-3</v>
      </c>
      <c r="Q218" s="2">
        <f t="shared" si="25"/>
        <v>1.3243855226660959E-3</v>
      </c>
    </row>
    <row r="219" spans="5:17" x14ac:dyDescent="0.15">
      <c r="E219" s="1">
        <v>43506</v>
      </c>
      <c r="F219">
        <f t="shared" si="26"/>
        <v>17343044913.023548</v>
      </c>
      <c r="G219">
        <f t="shared" si="27"/>
        <v>22926462.640572842</v>
      </c>
      <c r="H219">
        <v>4000000</v>
      </c>
      <c r="I219">
        <v>0.12</v>
      </c>
      <c r="J219">
        <f t="shared" si="24"/>
        <v>65359477.124183007</v>
      </c>
      <c r="K219">
        <f t="shared" si="28"/>
        <v>5287.7595037204792</v>
      </c>
      <c r="L219">
        <f t="shared" si="29"/>
        <v>44064.662531003996</v>
      </c>
      <c r="N219">
        <v>20000000000</v>
      </c>
      <c r="O219" s="2">
        <f t="shared" si="30"/>
        <v>0.86715224565117743</v>
      </c>
      <c r="P219" s="2">
        <f t="shared" si="31"/>
        <v>1.146323132028642E-3</v>
      </c>
      <c r="Q219" s="2">
        <f t="shared" si="25"/>
        <v>1.3219398759301197E-3</v>
      </c>
    </row>
    <row r="220" spans="5:17" x14ac:dyDescent="0.15">
      <c r="E220" s="1">
        <v>43507</v>
      </c>
      <c r="F220">
        <f t="shared" si="26"/>
        <v>17408404390.147732</v>
      </c>
      <c r="G220">
        <f t="shared" si="27"/>
        <v>22970527.303103846</v>
      </c>
      <c r="H220">
        <v>4000000</v>
      </c>
      <c r="I220">
        <v>0.12</v>
      </c>
      <c r="J220">
        <f t="shared" si="24"/>
        <v>65359477.124183007</v>
      </c>
      <c r="K220">
        <f t="shared" si="28"/>
        <v>5278.0316422575734</v>
      </c>
      <c r="L220">
        <f t="shared" si="29"/>
        <v>43983.59701881311</v>
      </c>
      <c r="N220">
        <v>20000000000</v>
      </c>
      <c r="O220" s="2">
        <f t="shared" si="30"/>
        <v>0.87042021950738657</v>
      </c>
      <c r="P220" s="2">
        <f t="shared" si="31"/>
        <v>1.1485263651551923E-3</v>
      </c>
      <c r="Q220" s="2">
        <f t="shared" si="25"/>
        <v>1.3195079105643933E-3</v>
      </c>
    </row>
    <row r="221" spans="5:17" x14ac:dyDescent="0.15">
      <c r="E221" s="1">
        <v>43508</v>
      </c>
      <c r="F221">
        <f t="shared" si="26"/>
        <v>17473763867.271915</v>
      </c>
      <c r="G221">
        <f t="shared" si="27"/>
        <v>23014510.900122657</v>
      </c>
      <c r="H221">
        <v>4000000</v>
      </c>
      <c r="I221">
        <v>0.12</v>
      </c>
      <c r="J221">
        <f t="shared" si="24"/>
        <v>65359477.124183007</v>
      </c>
      <c r="K221">
        <f t="shared" si="28"/>
        <v>5268.3579965798835</v>
      </c>
      <c r="L221">
        <f t="shared" si="29"/>
        <v>43902.983304832364</v>
      </c>
      <c r="N221">
        <v>20000000000</v>
      </c>
      <c r="O221" s="2">
        <f t="shared" si="30"/>
        <v>0.87368819336359582</v>
      </c>
      <c r="P221" s="2">
        <f t="shared" si="31"/>
        <v>1.1507255450061329E-3</v>
      </c>
      <c r="Q221" s="2">
        <f t="shared" si="25"/>
        <v>1.317089499144971E-3</v>
      </c>
    </row>
    <row r="222" spans="5:17" x14ac:dyDescent="0.15">
      <c r="E222" s="1">
        <v>43509</v>
      </c>
      <c r="F222">
        <f t="shared" si="26"/>
        <v>17539123344.396099</v>
      </c>
      <c r="G222">
        <f t="shared" si="27"/>
        <v>23058413.88342749</v>
      </c>
      <c r="H222">
        <v>4000000</v>
      </c>
      <c r="I222">
        <v>0.12</v>
      </c>
      <c r="J222">
        <f t="shared" si="24"/>
        <v>65359477.124183007</v>
      </c>
      <c r="K222">
        <f t="shared" si="28"/>
        <v>5258.7380636204607</v>
      </c>
      <c r="L222">
        <f t="shared" si="29"/>
        <v>43822.817196837175</v>
      </c>
      <c r="N222">
        <v>20000000000</v>
      </c>
      <c r="O222" s="2">
        <f t="shared" si="30"/>
        <v>0.87695616721980496</v>
      </c>
      <c r="P222" s="2">
        <f t="shared" si="31"/>
        <v>1.1529206941713744E-3</v>
      </c>
      <c r="Q222" s="2">
        <f t="shared" si="25"/>
        <v>1.3146845159051151E-3</v>
      </c>
    </row>
    <row r="223" spans="5:17" x14ac:dyDescent="0.15">
      <c r="E223" s="1">
        <v>43510</v>
      </c>
      <c r="F223">
        <f t="shared" si="26"/>
        <v>17604482821.520283</v>
      </c>
      <c r="G223">
        <f t="shared" si="27"/>
        <v>23102236.700624328</v>
      </c>
      <c r="H223">
        <v>4000000</v>
      </c>
      <c r="I223">
        <v>0.12</v>
      </c>
      <c r="J223">
        <f t="shared" si="24"/>
        <v>65359477.124183007</v>
      </c>
      <c r="K223">
        <f t="shared" si="28"/>
        <v>5249.1713468306871</v>
      </c>
      <c r="L223">
        <f t="shared" si="29"/>
        <v>43743.094556922391</v>
      </c>
      <c r="N223">
        <v>20000000000</v>
      </c>
      <c r="O223" s="2">
        <f t="shared" si="30"/>
        <v>0.8802241410760141</v>
      </c>
      <c r="P223" s="2">
        <f t="shared" si="31"/>
        <v>1.1551118350312164E-3</v>
      </c>
      <c r="Q223" s="2">
        <f t="shared" si="25"/>
        <v>1.3122928367076717E-3</v>
      </c>
    </row>
    <row r="224" spans="5:17" x14ac:dyDescent="0.15">
      <c r="E224" s="1">
        <v>43511</v>
      </c>
      <c r="F224">
        <f t="shared" si="26"/>
        <v>17669842298.644466</v>
      </c>
      <c r="G224">
        <f t="shared" si="27"/>
        <v>23145979.795181252</v>
      </c>
      <c r="H224">
        <v>4000000</v>
      </c>
      <c r="I224">
        <v>0.12</v>
      </c>
      <c r="J224">
        <f t="shared" si="24"/>
        <v>65359477.124183007</v>
      </c>
      <c r="K224">
        <f t="shared" si="28"/>
        <v>5239.6573560720208</v>
      </c>
      <c r="L224">
        <f t="shared" si="29"/>
        <v>43663.811300600173</v>
      </c>
      <c r="N224">
        <v>20000000000</v>
      </c>
      <c r="O224" s="2">
        <f t="shared" si="30"/>
        <v>0.88349211493222335</v>
      </c>
      <c r="P224" s="2">
        <f t="shared" si="31"/>
        <v>1.1572989897590626E-3</v>
      </c>
      <c r="Q224" s="2">
        <f t="shared" si="25"/>
        <v>1.309914339018005E-3</v>
      </c>
    </row>
    <row r="225" spans="5:17" x14ac:dyDescent="0.15">
      <c r="E225" s="1">
        <v>43512</v>
      </c>
      <c r="F225">
        <f t="shared" si="26"/>
        <v>17735201775.76865</v>
      </c>
      <c r="G225">
        <f t="shared" si="27"/>
        <v>23189643.606481854</v>
      </c>
      <c r="H225">
        <v>4000000</v>
      </c>
      <c r="I225">
        <v>0.12</v>
      </c>
      <c r="J225">
        <f t="shared" si="24"/>
        <v>65359477.124183007</v>
      </c>
      <c r="K225">
        <f t="shared" si="28"/>
        <v>5230.1956075099251</v>
      </c>
      <c r="L225">
        <f t="shared" si="29"/>
        <v>43584.963395916042</v>
      </c>
      <c r="N225">
        <v>20000000000</v>
      </c>
      <c r="O225" s="2">
        <f t="shared" si="30"/>
        <v>0.88676008878843249</v>
      </c>
      <c r="P225" s="2">
        <f t="shared" si="31"/>
        <v>1.1594821803240928E-3</v>
      </c>
      <c r="Q225" s="2">
        <f t="shared" si="25"/>
        <v>1.3075489018774813E-3</v>
      </c>
    </row>
    <row r="226" spans="5:17" x14ac:dyDescent="0.15">
      <c r="E226" s="1">
        <v>43513</v>
      </c>
      <c r="F226">
        <f t="shared" ref="F226:F289" si="32">F225+J225</f>
        <v>17800561252.892834</v>
      </c>
      <c r="G226">
        <f t="shared" ref="G226:G289" si="33">G225+L225</f>
        <v>23233228.56987777</v>
      </c>
      <c r="H226">
        <v>4000000</v>
      </c>
      <c r="I226">
        <v>0.12</v>
      </c>
      <c r="J226">
        <f t="shared" si="24"/>
        <v>65359477.124183007</v>
      </c>
      <c r="K226">
        <f t="shared" ref="K226:K289" si="34">H226*G226/F226</f>
        <v>5220.7856235099453</v>
      </c>
      <c r="L226">
        <f t="shared" ref="L226:L289" si="35">K226/I226</f>
        <v>43506.54686258288</v>
      </c>
      <c r="N226">
        <v>20000000000</v>
      </c>
      <c r="O226" s="2">
        <f t="shared" ref="O226:O289" si="36">F226/N226</f>
        <v>0.89002806264464174</v>
      </c>
      <c r="P226" s="2">
        <f t="shared" ref="P226:P289" si="37">G226/N226</f>
        <v>1.1616614284938884E-3</v>
      </c>
      <c r="Q226" s="2">
        <f t="shared" ref="Q226:Q289" si="38">G226/F226</f>
        <v>1.3051964058774861E-3</v>
      </c>
    </row>
    <row r="227" spans="5:17" x14ac:dyDescent="0.15">
      <c r="E227" s="1">
        <v>43514</v>
      </c>
      <c r="F227">
        <f t="shared" si="32"/>
        <v>17865920730.017017</v>
      </c>
      <c r="G227">
        <f t="shared" si="33"/>
        <v>23276735.116740353</v>
      </c>
      <c r="H227">
        <v>4000000</v>
      </c>
      <c r="I227">
        <v>0.12</v>
      </c>
      <c r="J227">
        <f t="shared" si="24"/>
        <v>65359477.124183007</v>
      </c>
      <c r="K227">
        <f t="shared" si="34"/>
        <v>5211.4269325358591</v>
      </c>
      <c r="L227">
        <f t="shared" si="35"/>
        <v>43428.55777113216</v>
      </c>
      <c r="N227">
        <v>20000000000</v>
      </c>
      <c r="O227" s="2">
        <f t="shared" si="36"/>
        <v>0.89329603650085088</v>
      </c>
      <c r="P227" s="2">
        <f t="shared" si="37"/>
        <v>1.1638367558370177E-3</v>
      </c>
      <c r="Q227" s="2">
        <f t="shared" si="38"/>
        <v>1.302856733133965E-3</v>
      </c>
    </row>
    <row r="228" spans="5:17" x14ac:dyDescent="0.15">
      <c r="E228" s="1">
        <v>43515</v>
      </c>
      <c r="F228">
        <f t="shared" si="32"/>
        <v>17931280207.141201</v>
      </c>
      <c r="G228">
        <f t="shared" si="33"/>
        <v>23320163.674511485</v>
      </c>
      <c r="H228">
        <v>4000000</v>
      </c>
      <c r="I228">
        <v>0.12</v>
      </c>
      <c r="J228">
        <f t="shared" si="24"/>
        <v>65359477.124183007</v>
      </c>
      <c r="K228">
        <f t="shared" si="34"/>
        <v>5202.1190690498806</v>
      </c>
      <c r="L228">
        <f t="shared" si="35"/>
        <v>43350.992242082342</v>
      </c>
      <c r="N228">
        <v>20000000000</v>
      </c>
      <c r="O228" s="2">
        <f t="shared" si="36"/>
        <v>0.89656401035706002</v>
      </c>
      <c r="P228" s="2">
        <f t="shared" si="37"/>
        <v>1.1660081837255743E-3</v>
      </c>
      <c r="Q228" s="2">
        <f t="shared" si="38"/>
        <v>1.3005297672624703E-3</v>
      </c>
    </row>
    <row r="229" spans="5:17" x14ac:dyDescent="0.15">
      <c r="E229" s="1">
        <v>43516</v>
      </c>
      <c r="F229">
        <f t="shared" si="32"/>
        <v>17996639684.265385</v>
      </c>
      <c r="G229">
        <f t="shared" si="33"/>
        <v>23363514.666753568</v>
      </c>
      <c r="H229">
        <v>4000000</v>
      </c>
      <c r="I229">
        <v>0.12</v>
      </c>
      <c r="J229">
        <f t="shared" si="24"/>
        <v>65359477.124183007</v>
      </c>
      <c r="K229">
        <f t="shared" si="34"/>
        <v>5192.8615734148379</v>
      </c>
      <c r="L229">
        <f t="shared" si="35"/>
        <v>43273.84644512365</v>
      </c>
      <c r="N229">
        <v>20000000000</v>
      </c>
      <c r="O229" s="2">
        <f t="shared" si="36"/>
        <v>0.89983198421326926</v>
      </c>
      <c r="P229" s="2">
        <f t="shared" si="37"/>
        <v>1.1681757333376784E-3</v>
      </c>
      <c r="Q229" s="2">
        <f t="shared" si="38"/>
        <v>1.2982153933537098E-3</v>
      </c>
    </row>
    <row r="230" spans="5:17" x14ac:dyDescent="0.15">
      <c r="E230" s="1">
        <v>43517</v>
      </c>
      <c r="F230">
        <f t="shared" si="32"/>
        <v>18061999161.389568</v>
      </c>
      <c r="G230">
        <f t="shared" si="33"/>
        <v>23406788.513198692</v>
      </c>
      <c r="H230">
        <v>4000000</v>
      </c>
      <c r="I230">
        <v>0.12</v>
      </c>
      <c r="J230">
        <f t="shared" si="24"/>
        <v>65359477.124183007</v>
      </c>
      <c r="K230">
        <f t="shared" si="34"/>
        <v>5183.65399179831</v>
      </c>
      <c r="L230">
        <f t="shared" si="35"/>
        <v>43197.116598319255</v>
      </c>
      <c r="N230">
        <v>20000000000</v>
      </c>
      <c r="O230" s="2">
        <f t="shared" si="36"/>
        <v>0.9030999580694784</v>
      </c>
      <c r="P230" s="2">
        <f t="shared" si="37"/>
        <v>1.1703394256599347E-3</v>
      </c>
      <c r="Q230" s="2">
        <f t="shared" si="38"/>
        <v>1.2959134979495775E-3</v>
      </c>
    </row>
    <row r="231" spans="5:17" x14ac:dyDescent="0.15">
      <c r="E231" s="1">
        <v>43518</v>
      </c>
      <c r="F231">
        <f t="shared" si="32"/>
        <v>18127358638.513752</v>
      </c>
      <c r="G231">
        <f t="shared" si="33"/>
        <v>23449985.629797012</v>
      </c>
      <c r="H231">
        <v>4000000</v>
      </c>
      <c r="I231">
        <v>0.12</v>
      </c>
      <c r="J231">
        <f t="shared" si="24"/>
        <v>65359477.124183007</v>
      </c>
      <c r="K231">
        <f t="shared" si="34"/>
        <v>5174.4958760786467</v>
      </c>
      <c r="L231">
        <f t="shared" si="35"/>
        <v>43120.798967322058</v>
      </c>
      <c r="N231">
        <v>20000000000</v>
      </c>
      <c r="O231" s="2">
        <f t="shared" si="36"/>
        <v>0.90636793192568765</v>
      </c>
      <c r="P231" s="2">
        <f t="shared" si="37"/>
        <v>1.1724992814898505E-3</v>
      </c>
      <c r="Q231" s="2">
        <f t="shared" si="38"/>
        <v>1.2936239690196616E-3</v>
      </c>
    </row>
    <row r="232" spans="5:17" x14ac:dyDescent="0.15">
      <c r="E232" s="1">
        <v>43519</v>
      </c>
      <c r="F232">
        <f t="shared" si="32"/>
        <v>18192718115.637936</v>
      </c>
      <c r="G232">
        <f t="shared" si="33"/>
        <v>23493106.428764332</v>
      </c>
      <c r="H232">
        <v>4000000</v>
      </c>
      <c r="I232">
        <v>0.12</v>
      </c>
      <c r="J232">
        <f t="shared" si="24"/>
        <v>65359477.124183007</v>
      </c>
      <c r="K232">
        <f t="shared" si="34"/>
        <v>5165.3867837528542</v>
      </c>
      <c r="L232">
        <f t="shared" si="35"/>
        <v>43044.889864607117</v>
      </c>
      <c r="N232">
        <v>20000000000</v>
      </c>
      <c r="O232" s="2">
        <f t="shared" si="36"/>
        <v>0.90963590578189679</v>
      </c>
      <c r="P232" s="2">
        <f t="shared" si="37"/>
        <v>1.1746553214382167E-3</v>
      </c>
      <c r="Q232" s="2">
        <f t="shared" si="38"/>
        <v>1.2913466959382136E-3</v>
      </c>
    </row>
    <row r="233" spans="5:17" x14ac:dyDescent="0.15">
      <c r="E233" s="1">
        <v>43520</v>
      </c>
      <c r="F233">
        <f t="shared" si="32"/>
        <v>18258077592.762119</v>
      </c>
      <c r="G233">
        <f t="shared" si="33"/>
        <v>23536151.318628941</v>
      </c>
      <c r="H233">
        <v>4000000</v>
      </c>
      <c r="I233">
        <v>0.12</v>
      </c>
      <c r="J233">
        <f t="shared" si="24"/>
        <v>65359477.124183007</v>
      </c>
      <c r="K233">
        <f t="shared" si="34"/>
        <v>5156.3262778462858</v>
      </c>
      <c r="L233">
        <f t="shared" si="35"/>
        <v>42969.38564871905</v>
      </c>
      <c r="N233">
        <v>20000000000</v>
      </c>
      <c r="O233" s="2">
        <f t="shared" si="36"/>
        <v>0.91290387963810593</v>
      </c>
      <c r="P233" s="2">
        <f t="shared" si="37"/>
        <v>1.1768075659314471E-3</v>
      </c>
      <c r="Q233" s="2">
        <f t="shared" si="38"/>
        <v>1.2890815694615713E-3</v>
      </c>
    </row>
    <row r="234" spans="5:17" x14ac:dyDescent="0.15">
      <c r="E234" s="1">
        <v>43521</v>
      </c>
      <c r="F234">
        <f t="shared" si="32"/>
        <v>18323437069.886303</v>
      </c>
      <c r="G234">
        <f t="shared" si="33"/>
        <v>23579120.704277661</v>
      </c>
      <c r="H234">
        <v>4000000</v>
      </c>
      <c r="I234">
        <v>0.12</v>
      </c>
      <c r="J234">
        <f t="shared" si="24"/>
        <v>65359477.124183007</v>
      </c>
      <c r="K234">
        <f t="shared" si="34"/>
        <v>5147.3139268240939</v>
      </c>
      <c r="L234">
        <f t="shared" si="35"/>
        <v>42894.282723534117</v>
      </c>
      <c r="N234">
        <v>20000000000</v>
      </c>
      <c r="O234" s="2">
        <f t="shared" si="36"/>
        <v>0.91617185349431518</v>
      </c>
      <c r="P234" s="2">
        <f t="shared" si="37"/>
        <v>1.1789560352138831E-3</v>
      </c>
      <c r="Q234" s="2">
        <f t="shared" si="38"/>
        <v>1.2868284817060237E-3</v>
      </c>
    </row>
    <row r="235" spans="5:17" x14ac:dyDescent="0.15">
      <c r="E235" s="1">
        <v>43522</v>
      </c>
      <c r="F235">
        <f t="shared" si="32"/>
        <v>18388796547.010487</v>
      </c>
      <c r="G235">
        <f t="shared" si="33"/>
        <v>23622014.987001196</v>
      </c>
      <c r="H235">
        <v>4000000</v>
      </c>
      <c r="I235">
        <v>0.12</v>
      </c>
      <c r="J235">
        <f t="shared" si="24"/>
        <v>65359477.124183007</v>
      </c>
      <c r="K235">
        <f t="shared" si="34"/>
        <v>5138.3493045044288</v>
      </c>
      <c r="L235">
        <f t="shared" si="35"/>
        <v>42819.577537536905</v>
      </c>
      <c r="N235">
        <v>20000000000</v>
      </c>
      <c r="O235" s="2">
        <f t="shared" si="36"/>
        <v>0.91943982735052432</v>
      </c>
      <c r="P235" s="2">
        <f t="shared" si="37"/>
        <v>1.1811007493500597E-3</v>
      </c>
      <c r="Q235" s="2">
        <f t="shared" si="38"/>
        <v>1.2845873261261073E-3</v>
      </c>
    </row>
    <row r="236" spans="5:17" x14ac:dyDescent="0.15">
      <c r="E236" s="1">
        <v>43523</v>
      </c>
      <c r="F236">
        <f t="shared" si="32"/>
        <v>18454156024.13467</v>
      </c>
      <c r="G236">
        <f t="shared" si="33"/>
        <v>23664834.564538732</v>
      </c>
      <c r="H236">
        <v>4000000</v>
      </c>
      <c r="I236">
        <v>0.12</v>
      </c>
      <c r="J236">
        <f t="shared" si="24"/>
        <v>65359477.124183007</v>
      </c>
      <c r="K236">
        <f t="shared" si="34"/>
        <v>5129.4319899733027</v>
      </c>
      <c r="L236">
        <f t="shared" si="35"/>
        <v>42745.266583110861</v>
      </c>
      <c r="N236">
        <v>20000000000</v>
      </c>
      <c r="O236" s="2">
        <f t="shared" si="36"/>
        <v>0.92270780120673346</v>
      </c>
      <c r="P236" s="2">
        <f t="shared" si="37"/>
        <v>1.1832417282269367E-3</v>
      </c>
      <c r="Q236" s="2">
        <f t="shared" si="38"/>
        <v>1.2823579974933258E-3</v>
      </c>
    </row>
    <row r="237" spans="5:17" x14ac:dyDescent="0.15">
      <c r="E237" s="1">
        <v>43524</v>
      </c>
      <c r="F237">
        <f t="shared" si="32"/>
        <v>18519515501.258854</v>
      </c>
      <c r="G237">
        <f t="shared" si="33"/>
        <v>23707579.831121843</v>
      </c>
      <c r="H237">
        <v>4000000</v>
      </c>
      <c r="I237">
        <v>0.12</v>
      </c>
      <c r="J237">
        <f t="shared" si="24"/>
        <v>65359477.124183007</v>
      </c>
      <c r="K237">
        <f t="shared" si="34"/>
        <v>5120.5615675011222</v>
      </c>
      <c r="L237">
        <f t="shared" si="35"/>
        <v>42671.346395842687</v>
      </c>
      <c r="N237">
        <v>20000000000</v>
      </c>
      <c r="O237" s="2">
        <f t="shared" si="36"/>
        <v>0.92597577506294271</v>
      </c>
      <c r="P237" s="2">
        <f t="shared" si="37"/>
        <v>1.1853789915560922E-3</v>
      </c>
      <c r="Q237" s="2">
        <f t="shared" si="38"/>
        <v>1.2801403918752806E-3</v>
      </c>
    </row>
    <row r="238" spans="5:17" x14ac:dyDescent="0.15">
      <c r="E238" s="1">
        <v>43525</v>
      </c>
      <c r="F238">
        <f t="shared" si="32"/>
        <v>18584874978.383038</v>
      </c>
      <c r="G238">
        <f t="shared" si="33"/>
        <v>23750251.177517686</v>
      </c>
      <c r="H238">
        <v>4000000</v>
      </c>
      <c r="I238">
        <v>0.12</v>
      </c>
      <c r="J238">
        <f t="shared" si="24"/>
        <v>65359477.124183007</v>
      </c>
      <c r="K238">
        <f t="shared" si="34"/>
        <v>5111.7376264608174</v>
      </c>
      <c r="L238">
        <f t="shared" si="35"/>
        <v>42597.813553840148</v>
      </c>
      <c r="N238">
        <v>20000000000</v>
      </c>
      <c r="O238" s="2">
        <f t="shared" si="36"/>
        <v>0.92924374891915185</v>
      </c>
      <c r="P238" s="2">
        <f t="shared" si="37"/>
        <v>1.1875125588758843E-3</v>
      </c>
      <c r="Q238" s="2">
        <f t="shared" si="38"/>
        <v>1.2779344066152043E-3</v>
      </c>
    </row>
    <row r="239" spans="5:17" x14ac:dyDescent="0.15">
      <c r="E239" s="1">
        <v>43526</v>
      </c>
      <c r="F239">
        <f t="shared" si="32"/>
        <v>18650234455.507221</v>
      </c>
      <c r="G239">
        <f t="shared" si="33"/>
        <v>23792848.991071526</v>
      </c>
      <c r="H239">
        <v>4000000</v>
      </c>
      <c r="I239">
        <v>0.12</v>
      </c>
      <c r="J239">
        <f t="shared" si="24"/>
        <v>65359477.124183007</v>
      </c>
      <c r="K239">
        <f t="shared" si="34"/>
        <v>5102.9597612475582</v>
      </c>
      <c r="L239">
        <f t="shared" si="35"/>
        <v>42524.664677062989</v>
      </c>
      <c r="N239">
        <v>20000000000</v>
      </c>
      <c r="O239" s="2">
        <f t="shared" si="36"/>
        <v>0.9325117227753611</v>
      </c>
      <c r="P239" s="2">
        <f t="shared" si="37"/>
        <v>1.1896424495535763E-3</v>
      </c>
      <c r="Q239" s="2">
        <f t="shared" si="38"/>
        <v>1.2757399403118895E-3</v>
      </c>
    </row>
    <row r="240" spans="5:17" x14ac:dyDescent="0.15">
      <c r="E240" s="1">
        <v>43527</v>
      </c>
      <c r="F240">
        <f t="shared" si="32"/>
        <v>18715593932.631405</v>
      </c>
      <c r="G240">
        <f t="shared" si="33"/>
        <v>23835373.655748587</v>
      </c>
      <c r="H240">
        <v>4000000</v>
      </c>
      <c r="I240">
        <v>0.12</v>
      </c>
      <c r="J240">
        <f t="shared" si="24"/>
        <v>65359477.124183007</v>
      </c>
      <c r="K240">
        <f t="shared" si="34"/>
        <v>5094.2275712000001</v>
      </c>
      <c r="L240">
        <f t="shared" si="35"/>
        <v>42451.896426666666</v>
      </c>
      <c r="N240">
        <v>20000000000</v>
      </c>
      <c r="O240" s="2">
        <f t="shared" si="36"/>
        <v>0.93577969663157023</v>
      </c>
      <c r="P240" s="2">
        <f t="shared" si="37"/>
        <v>1.1917686827874294E-3</v>
      </c>
      <c r="Q240" s="2">
        <f t="shared" si="38"/>
        <v>1.2735568928000001E-3</v>
      </c>
    </row>
    <row r="241" spans="5:17" x14ac:dyDescent="0.15">
      <c r="E241" s="1">
        <v>43528</v>
      </c>
      <c r="F241">
        <f t="shared" si="32"/>
        <v>18780953409.755589</v>
      </c>
      <c r="G241">
        <f t="shared" si="33"/>
        <v>23877825.552175254</v>
      </c>
      <c r="H241">
        <v>4000000</v>
      </c>
      <c r="I241">
        <v>0.12</v>
      </c>
      <c r="J241">
        <f t="shared" si="24"/>
        <v>65359477.124183007</v>
      </c>
      <c r="K241">
        <f t="shared" si="34"/>
        <v>5085.5406605230473</v>
      </c>
      <c r="L241">
        <f t="shared" si="35"/>
        <v>42379.505504358727</v>
      </c>
      <c r="N241">
        <v>20000000000</v>
      </c>
      <c r="O241" s="2">
        <f t="shared" si="36"/>
        <v>0.93904767048777937</v>
      </c>
      <c r="P241" s="2">
        <f t="shared" si="37"/>
        <v>1.1938912776087627E-3</v>
      </c>
      <c r="Q241" s="2">
        <f t="shared" si="38"/>
        <v>1.2713851651307618E-3</v>
      </c>
    </row>
    <row r="242" spans="5:17" x14ac:dyDescent="0.15">
      <c r="E242" s="1">
        <v>43529</v>
      </c>
      <c r="F242">
        <f t="shared" si="32"/>
        <v>18846312886.879772</v>
      </c>
      <c r="G242">
        <f t="shared" si="33"/>
        <v>23920205.057679612</v>
      </c>
      <c r="H242">
        <v>4000000</v>
      </c>
      <c r="I242">
        <v>0.12</v>
      </c>
      <c r="J242">
        <f t="shared" si="24"/>
        <v>65359477.124183007</v>
      </c>
      <c r="K242">
        <f t="shared" si="34"/>
        <v>5076.8986382120675</v>
      </c>
      <c r="L242">
        <f t="shared" si="35"/>
        <v>42307.488651767228</v>
      </c>
      <c r="N242">
        <v>20000000000</v>
      </c>
      <c r="O242" s="2">
        <f t="shared" si="36"/>
        <v>0.94231564434398862</v>
      </c>
      <c r="P242" s="2">
        <f t="shared" si="37"/>
        <v>1.1960102528839806E-3</v>
      </c>
      <c r="Q242" s="2">
        <f t="shared" si="38"/>
        <v>1.2692246595530168E-3</v>
      </c>
    </row>
    <row r="243" spans="5:17" x14ac:dyDescent="0.15">
      <c r="E243" s="1">
        <v>43530</v>
      </c>
      <c r="F243">
        <f t="shared" si="32"/>
        <v>18911672364.003956</v>
      </c>
      <c r="G243">
        <f t="shared" si="33"/>
        <v>23962512.54633138</v>
      </c>
      <c r="H243">
        <v>4000000</v>
      </c>
      <c r="I243">
        <v>0.12</v>
      </c>
      <c r="J243">
        <f t="shared" si="24"/>
        <v>65359477.124183007</v>
      </c>
      <c r="K243">
        <f t="shared" si="34"/>
        <v>5068.3011179785617</v>
      </c>
      <c r="L243">
        <f t="shared" si="35"/>
        <v>42235.842649821352</v>
      </c>
      <c r="N243">
        <v>20000000000</v>
      </c>
      <c r="O243" s="2">
        <f t="shared" si="36"/>
        <v>0.94558361820019776</v>
      </c>
      <c r="P243" s="2">
        <f t="shared" si="37"/>
        <v>1.1981256273165689E-3</v>
      </c>
      <c r="Q243" s="2">
        <f t="shared" si="38"/>
        <v>1.2670752794946404E-3</v>
      </c>
    </row>
    <row r="244" spans="5:17" x14ac:dyDescent="0.15">
      <c r="E244" s="1">
        <v>43531</v>
      </c>
      <c r="F244">
        <f t="shared" si="32"/>
        <v>18977031841.128139</v>
      </c>
      <c r="G244">
        <f t="shared" si="33"/>
        <v>24004748.388981201</v>
      </c>
      <c r="H244">
        <v>4000000</v>
      </c>
      <c r="I244">
        <v>0.12</v>
      </c>
      <c r="J244">
        <f t="shared" si="24"/>
        <v>65359477.124183007</v>
      </c>
      <c r="K244">
        <f t="shared" si="34"/>
        <v>5059.7477181772329</v>
      </c>
      <c r="L244">
        <f t="shared" si="35"/>
        <v>42164.56431814361</v>
      </c>
      <c r="N244">
        <v>20000000000</v>
      </c>
      <c r="O244" s="2">
        <f t="shared" si="36"/>
        <v>0.94885159205640701</v>
      </c>
      <c r="P244" s="2">
        <f t="shared" si="37"/>
        <v>1.20023741944906E-3</v>
      </c>
      <c r="Q244" s="2">
        <f t="shared" si="38"/>
        <v>1.2649369295443082E-3</v>
      </c>
    </row>
    <row r="245" spans="5:17" x14ac:dyDescent="0.15">
      <c r="E245" s="1">
        <v>43532</v>
      </c>
      <c r="F245">
        <f t="shared" si="32"/>
        <v>19042391318.252323</v>
      </c>
      <c r="G245">
        <f t="shared" si="33"/>
        <v>24046912.953299344</v>
      </c>
      <c r="H245">
        <v>4000000</v>
      </c>
      <c r="I245">
        <v>0.12</v>
      </c>
      <c r="J245">
        <f t="shared" si="24"/>
        <v>65359477.124183007</v>
      </c>
      <c r="K245">
        <f t="shared" si="34"/>
        <v>5051.2380617344288</v>
      </c>
      <c r="L245">
        <f t="shared" si="35"/>
        <v>42093.650514453577</v>
      </c>
      <c r="N245">
        <v>20000000000</v>
      </c>
      <c r="O245" s="2">
        <f t="shared" si="36"/>
        <v>0.95211956591261615</v>
      </c>
      <c r="P245" s="2">
        <f t="shared" si="37"/>
        <v>1.2023456476649671E-3</v>
      </c>
      <c r="Q245" s="2">
        <f t="shared" si="38"/>
        <v>1.2628095154336072E-3</v>
      </c>
    </row>
    <row r="246" spans="5:17" x14ac:dyDescent="0.15">
      <c r="E246" s="1">
        <v>43533</v>
      </c>
      <c r="F246">
        <f t="shared" si="32"/>
        <v>19107750795.376507</v>
      </c>
      <c r="G246">
        <f t="shared" si="33"/>
        <v>24089006.603813797</v>
      </c>
      <c r="H246">
        <v>4000000</v>
      </c>
      <c r="I246">
        <v>0.12</v>
      </c>
      <c r="J246">
        <f t="shared" si="24"/>
        <v>65359477.124183007</v>
      </c>
      <c r="K246">
        <f t="shared" si="34"/>
        <v>5042.771776077926</v>
      </c>
      <c r="L246">
        <f t="shared" si="35"/>
        <v>42023.098133982719</v>
      </c>
      <c r="N246">
        <v>20000000000</v>
      </c>
      <c r="O246" s="2">
        <f t="shared" si="36"/>
        <v>0.95538753976882529</v>
      </c>
      <c r="P246" s="2">
        <f t="shared" si="37"/>
        <v>1.2044503301906898E-3</v>
      </c>
      <c r="Q246" s="2">
        <f t="shared" si="38"/>
        <v>1.2606929440194814E-3</v>
      </c>
    </row>
    <row r="247" spans="5:17" x14ac:dyDescent="0.15">
      <c r="E247" s="1">
        <v>43534</v>
      </c>
      <c r="F247">
        <f t="shared" si="32"/>
        <v>19173110272.50069</v>
      </c>
      <c r="G247">
        <f t="shared" si="33"/>
        <v>24131029.701947778</v>
      </c>
      <c r="H247">
        <v>4000000</v>
      </c>
      <c r="I247">
        <v>0.12</v>
      </c>
      <c r="J247">
        <f t="shared" si="24"/>
        <v>65359477.124183007</v>
      </c>
      <c r="K247">
        <f t="shared" si="34"/>
        <v>5034.3484930680352</v>
      </c>
      <c r="L247">
        <f t="shared" si="35"/>
        <v>41952.904108900293</v>
      </c>
      <c r="N247">
        <v>20000000000</v>
      </c>
      <c r="O247" s="2">
        <f t="shared" si="36"/>
        <v>0.95865551362503454</v>
      </c>
      <c r="P247" s="2">
        <f t="shared" si="37"/>
        <v>1.2065514850973888E-3</v>
      </c>
      <c r="Q247" s="2">
        <f t="shared" si="38"/>
        <v>1.2585871232670088E-3</v>
      </c>
    </row>
    <row r="248" spans="5:17" x14ac:dyDescent="0.15">
      <c r="E248" s="1">
        <v>43535</v>
      </c>
      <c r="F248">
        <f t="shared" si="32"/>
        <v>19238469749.624874</v>
      </c>
      <c r="G248">
        <f t="shared" si="33"/>
        <v>24172982.606056679</v>
      </c>
      <c r="H248">
        <v>4000000</v>
      </c>
      <c r="I248">
        <v>0.12</v>
      </c>
      <c r="J248">
        <f t="shared" si="24"/>
        <v>65359477.124183007</v>
      </c>
      <c r="K248">
        <f t="shared" si="34"/>
        <v>5025.9678489299849</v>
      </c>
      <c r="L248">
        <f t="shared" si="35"/>
        <v>41883.065407749877</v>
      </c>
      <c r="N248">
        <v>20000000000</v>
      </c>
      <c r="O248" s="2">
        <f t="shared" si="36"/>
        <v>0.96192348748124368</v>
      </c>
      <c r="P248" s="2">
        <f t="shared" si="37"/>
        <v>1.2086491303028339E-3</v>
      </c>
      <c r="Q248" s="2">
        <f t="shared" si="38"/>
        <v>1.2564919622324964E-3</v>
      </c>
    </row>
    <row r="249" spans="5:17" x14ac:dyDescent="0.15">
      <c r="E249" s="1">
        <v>43536</v>
      </c>
      <c r="F249">
        <f t="shared" si="32"/>
        <v>19303829226.749058</v>
      </c>
      <c r="G249">
        <f t="shared" si="33"/>
        <v>24214865.671464428</v>
      </c>
      <c r="H249">
        <v>4000000</v>
      </c>
      <c r="I249">
        <v>0.12</v>
      </c>
      <c r="J249">
        <f t="shared" si="24"/>
        <v>65359477.124183007</v>
      </c>
      <c r="K249">
        <f t="shared" si="34"/>
        <v>5017.6294841875651</v>
      </c>
      <c r="L249">
        <f t="shared" si="35"/>
        <v>41813.579034896378</v>
      </c>
      <c r="N249">
        <v>20000000000</v>
      </c>
      <c r="O249" s="2">
        <f t="shared" si="36"/>
        <v>0.96519146133745293</v>
      </c>
      <c r="P249" s="2">
        <f t="shared" si="37"/>
        <v>1.2107432835732213E-3</v>
      </c>
      <c r="Q249" s="2">
        <f t="shared" si="38"/>
        <v>1.2544073710468913E-3</v>
      </c>
    </row>
    <row r="250" spans="5:17" x14ac:dyDescent="0.15">
      <c r="E250" s="1">
        <v>43537</v>
      </c>
      <c r="F250">
        <f t="shared" si="32"/>
        <v>19369188703.873241</v>
      </c>
      <c r="G250">
        <f t="shared" si="33"/>
        <v>24256679.250499323</v>
      </c>
      <c r="H250">
        <v>4000000</v>
      </c>
      <c r="I250">
        <v>0.12</v>
      </c>
      <c r="J250">
        <f t="shared" si="24"/>
        <v>65359477.124183007</v>
      </c>
      <c r="K250">
        <f t="shared" si="34"/>
        <v>5009.3330435979979</v>
      </c>
      <c r="L250">
        <f t="shared" si="35"/>
        <v>41744.442029983315</v>
      </c>
      <c r="N250">
        <v>20000000000</v>
      </c>
      <c r="O250" s="2">
        <f t="shared" si="36"/>
        <v>0.96845943519366207</v>
      </c>
      <c r="P250" s="2">
        <f t="shared" si="37"/>
        <v>1.2128339625249662E-3</v>
      </c>
      <c r="Q250" s="2">
        <f t="shared" si="38"/>
        <v>1.2523332608994993E-3</v>
      </c>
    </row>
    <row r="251" spans="5:17" x14ac:dyDescent="0.15">
      <c r="E251" s="1">
        <v>43538</v>
      </c>
      <c r="F251">
        <f t="shared" si="32"/>
        <v>19434548180.997425</v>
      </c>
      <c r="G251">
        <f t="shared" si="33"/>
        <v>24298423.692529306</v>
      </c>
      <c r="H251">
        <v>4000000</v>
      </c>
      <c r="I251">
        <v>0.12</v>
      </c>
      <c r="J251">
        <f t="shared" si="24"/>
        <v>65359477.124183007</v>
      </c>
      <c r="K251">
        <f t="shared" si="34"/>
        <v>5001.0781760880136</v>
      </c>
      <c r="L251">
        <f t="shared" si="35"/>
        <v>41675.651467400116</v>
      </c>
      <c r="N251">
        <v>20000000000</v>
      </c>
      <c r="O251" s="2">
        <f t="shared" si="36"/>
        <v>0.9717274090498712</v>
      </c>
      <c r="P251" s="2">
        <f t="shared" si="37"/>
        <v>1.2149211846264653E-3</v>
      </c>
      <c r="Q251" s="2">
        <f t="shared" si="38"/>
        <v>1.2502695440220035E-3</v>
      </c>
    </row>
    <row r="252" spans="5:17" x14ac:dyDescent="0.15">
      <c r="E252" s="1">
        <v>43539</v>
      </c>
      <c r="F252">
        <f t="shared" si="32"/>
        <v>19499907658.121609</v>
      </c>
      <c r="G252">
        <f t="shared" si="33"/>
        <v>24340099.343996707</v>
      </c>
      <c r="H252">
        <v>4000000</v>
      </c>
      <c r="I252">
        <v>0.12</v>
      </c>
      <c r="J252">
        <f t="shared" si="24"/>
        <v>65359477.124183007</v>
      </c>
      <c r="K252">
        <f t="shared" si="34"/>
        <v>4992.8645346911035</v>
      </c>
      <c r="L252">
        <f t="shared" si="35"/>
        <v>41607.204455759194</v>
      </c>
      <c r="N252">
        <v>20000000000</v>
      </c>
      <c r="O252" s="2">
        <f t="shared" si="36"/>
        <v>0.97499538290608045</v>
      </c>
      <c r="P252" s="2">
        <f t="shared" si="37"/>
        <v>1.2170049671998355E-3</v>
      </c>
      <c r="Q252" s="2">
        <f t="shared" si="38"/>
        <v>1.2482161336727759E-3</v>
      </c>
    </row>
    <row r="253" spans="5:17" x14ac:dyDescent="0.15">
      <c r="E253" s="1">
        <v>43540</v>
      </c>
      <c r="F253">
        <f t="shared" si="32"/>
        <v>19565267135.245792</v>
      </c>
      <c r="G253">
        <f t="shared" si="33"/>
        <v>24381706.548452467</v>
      </c>
      <c r="H253">
        <v>4000000</v>
      </c>
      <c r="I253">
        <v>0.12</v>
      </c>
      <c r="J253">
        <f t="shared" si="24"/>
        <v>65359477.124183007</v>
      </c>
      <c r="K253">
        <f t="shared" si="34"/>
        <v>4984.6917764859163</v>
      </c>
      <c r="L253">
        <f t="shared" si="35"/>
        <v>41539.098137382636</v>
      </c>
      <c r="N253">
        <v>20000000000</v>
      </c>
      <c r="O253" s="2">
        <f t="shared" si="36"/>
        <v>0.97826335676228959</v>
      </c>
      <c r="P253" s="2">
        <f t="shared" si="37"/>
        <v>1.2190853274226233E-3</v>
      </c>
      <c r="Q253" s="2">
        <f t="shared" si="38"/>
        <v>1.2461729441214792E-3</v>
      </c>
    </row>
    <row r="254" spans="5:17" x14ac:dyDescent="0.15">
      <c r="E254" s="1">
        <v>43541</v>
      </c>
      <c r="F254">
        <f t="shared" si="32"/>
        <v>19630626612.369976</v>
      </c>
      <c r="G254">
        <f t="shared" si="33"/>
        <v>24423245.646589849</v>
      </c>
      <c r="H254">
        <v>4000000</v>
      </c>
      <c r="I254">
        <v>0.12</v>
      </c>
      <c r="J254">
        <f t="shared" si="24"/>
        <v>65359477.124183007</v>
      </c>
      <c r="K254">
        <f t="shared" si="34"/>
        <v>4976.559562535791</v>
      </c>
      <c r="L254">
        <f t="shared" si="35"/>
        <v>41471.329687798258</v>
      </c>
      <c r="N254">
        <v>20000000000</v>
      </c>
      <c r="O254" s="2">
        <f t="shared" si="36"/>
        <v>0.98153133061849884</v>
      </c>
      <c r="P254" s="2">
        <f t="shared" si="37"/>
        <v>1.2211622823294925E-3</v>
      </c>
      <c r="Q254" s="2">
        <f t="shared" si="38"/>
        <v>1.2441398906339479E-3</v>
      </c>
    </row>
    <row r="255" spans="5:17" x14ac:dyDescent="0.15">
      <c r="E255" s="1">
        <v>43542</v>
      </c>
      <c r="F255">
        <f t="shared" si="32"/>
        <v>19695986089.49416</v>
      </c>
      <c r="G255">
        <f t="shared" si="33"/>
        <v>24464716.976277646</v>
      </c>
      <c r="H255">
        <v>4000000</v>
      </c>
      <c r="I255">
        <v>0.12</v>
      </c>
      <c r="J255">
        <f t="shared" si="24"/>
        <v>65359477.124183007</v>
      </c>
      <c r="K255">
        <f t="shared" si="34"/>
        <v>4968.4675578293845</v>
      </c>
      <c r="L255">
        <f t="shared" si="35"/>
        <v>41403.89631524487</v>
      </c>
      <c r="N255">
        <v>20000000000</v>
      </c>
      <c r="O255" s="2">
        <f t="shared" si="36"/>
        <v>0.98479930447470798</v>
      </c>
      <c r="P255" s="2">
        <f t="shared" si="37"/>
        <v>1.2232358488138823E-3</v>
      </c>
      <c r="Q255" s="2">
        <f t="shared" si="38"/>
        <v>1.2421168894573462E-3</v>
      </c>
    </row>
    <row r="256" spans="5:17" x14ac:dyDescent="0.15">
      <c r="E256" s="1">
        <v>43543</v>
      </c>
      <c r="F256">
        <f t="shared" si="32"/>
        <v>19761345566.618343</v>
      </c>
      <c r="G256">
        <f t="shared" si="33"/>
        <v>24506120.872592889</v>
      </c>
      <c r="H256">
        <v>4000000</v>
      </c>
      <c r="I256">
        <v>0.12</v>
      </c>
      <c r="J256">
        <f t="shared" si="24"/>
        <v>65359477.124183007</v>
      </c>
      <c r="K256">
        <f t="shared" si="34"/>
        <v>4960.4154312223782</v>
      </c>
      <c r="L256">
        <f t="shared" si="35"/>
        <v>41336.795260186489</v>
      </c>
      <c r="N256">
        <v>20000000000</v>
      </c>
      <c r="O256" s="2">
        <f t="shared" si="36"/>
        <v>0.98806727833091712</v>
      </c>
      <c r="P256" s="2">
        <f t="shared" si="37"/>
        <v>1.2253060436296444E-3</v>
      </c>
      <c r="Q256" s="2">
        <f t="shared" si="38"/>
        <v>1.2401038578055946E-3</v>
      </c>
    </row>
    <row r="257" spans="5:17" x14ac:dyDescent="0.15">
      <c r="E257" s="1">
        <v>43544</v>
      </c>
      <c r="F257">
        <f t="shared" si="32"/>
        <v>19826705043.742527</v>
      </c>
      <c r="G257">
        <f t="shared" si="33"/>
        <v>24547457.667853076</v>
      </c>
      <c r="H257">
        <v>4000000</v>
      </c>
      <c r="I257">
        <v>0.12</v>
      </c>
      <c r="J257">
        <f t="shared" si="24"/>
        <v>65359477.124183007</v>
      </c>
      <c r="K257">
        <f t="shared" si="34"/>
        <v>4952.40285538024</v>
      </c>
      <c r="L257">
        <f t="shared" si="35"/>
        <v>41270.023794835332</v>
      </c>
      <c r="N257">
        <v>20000000000</v>
      </c>
      <c r="O257" s="2">
        <f t="shared" si="36"/>
        <v>0.99133525218712637</v>
      </c>
      <c r="P257" s="2">
        <f t="shared" si="37"/>
        <v>1.2273728833926537E-3</v>
      </c>
      <c r="Q257" s="2">
        <f t="shared" si="38"/>
        <v>1.2381007138450601E-3</v>
      </c>
    </row>
    <row r="258" spans="5:17" x14ac:dyDescent="0.15">
      <c r="E258" s="1">
        <v>43545</v>
      </c>
      <c r="F258">
        <f t="shared" si="32"/>
        <v>19892064520.866711</v>
      </c>
      <c r="G258">
        <f t="shared" si="33"/>
        <v>24588727.69164791</v>
      </c>
      <c r="H258">
        <v>4000000</v>
      </c>
      <c r="I258">
        <v>0.12</v>
      </c>
      <c r="J258">
        <f t="shared" si="24"/>
        <v>65359477.124183007</v>
      </c>
      <c r="K258">
        <f t="shared" si="34"/>
        <v>4944.4295067220228</v>
      </c>
      <c r="L258">
        <f t="shared" si="35"/>
        <v>41203.579222683526</v>
      </c>
      <c r="N258">
        <v>20000000000</v>
      </c>
      <c r="O258" s="2">
        <f t="shared" si="36"/>
        <v>0.99460322604333551</v>
      </c>
      <c r="P258" s="2">
        <f t="shared" si="37"/>
        <v>1.2294363845823954E-3</v>
      </c>
      <c r="Q258" s="2">
        <f t="shared" si="38"/>
        <v>1.2361073766805058E-3</v>
      </c>
    </row>
    <row r="259" spans="5:17" x14ac:dyDescent="0.15">
      <c r="E259" s="1">
        <v>43546</v>
      </c>
      <c r="F259">
        <f t="shared" si="32"/>
        <v>19957423997.990894</v>
      </c>
      <c r="G259">
        <f t="shared" si="33"/>
        <v>24629931.270870592</v>
      </c>
      <c r="H259">
        <v>4000000</v>
      </c>
      <c r="I259">
        <v>0.12</v>
      </c>
      <c r="J259">
        <f t="shared" si="24"/>
        <v>65359477.124183007</v>
      </c>
      <c r="K259">
        <f t="shared" si="34"/>
        <v>4936.4950653651649</v>
      </c>
      <c r="L259">
        <f t="shared" si="35"/>
        <v>41137.458878043042</v>
      </c>
      <c r="N259">
        <v>20000000000</v>
      </c>
      <c r="O259" s="2">
        <f t="shared" si="36"/>
        <v>0.99787119989954476</v>
      </c>
      <c r="P259" s="2">
        <f t="shared" si="37"/>
        <v>1.2314965635435297E-3</v>
      </c>
      <c r="Q259" s="2">
        <f t="shared" si="38"/>
        <v>1.2341237663412912E-3</v>
      </c>
    </row>
    <row r="260" spans="5:17" x14ac:dyDescent="0.15">
      <c r="E260" s="1">
        <v>43547</v>
      </c>
      <c r="F260">
        <f t="shared" si="32"/>
        <v>20022783475.115078</v>
      </c>
      <c r="G260">
        <f t="shared" si="33"/>
        <v>24671068.729748636</v>
      </c>
      <c r="H260">
        <v>4000000</v>
      </c>
      <c r="I260">
        <v>0.12</v>
      </c>
      <c r="J260">
        <f t="shared" si="24"/>
        <v>65359477.124183007</v>
      </c>
      <c r="K260">
        <f t="shared" si="34"/>
        <v>4928.5992150712891</v>
      </c>
      <c r="L260">
        <f t="shared" si="35"/>
        <v>41071.660125594077</v>
      </c>
      <c r="N260">
        <v>20000000000</v>
      </c>
      <c r="O260" s="2">
        <f t="shared" si="36"/>
        <v>1.001139173755754</v>
      </c>
      <c r="P260" s="2">
        <f t="shared" si="37"/>
        <v>1.2335534364874318E-3</v>
      </c>
      <c r="Q260" s="2">
        <f t="shared" si="38"/>
        <v>1.2321498037678221E-3</v>
      </c>
    </row>
    <row r="261" spans="5:17" x14ac:dyDescent="0.15">
      <c r="E261" s="1">
        <v>43548</v>
      </c>
      <c r="F261">
        <f t="shared" si="32"/>
        <v>20088142952.239262</v>
      </c>
      <c r="G261">
        <f t="shared" si="33"/>
        <v>24712140.389874231</v>
      </c>
      <c r="H261">
        <v>4000000</v>
      </c>
      <c r="I261">
        <v>0.12</v>
      </c>
      <c r="J261">
        <f t="shared" si="24"/>
        <v>65359477.124183007</v>
      </c>
      <c r="K261">
        <f t="shared" si="34"/>
        <v>4920.7416431929605</v>
      </c>
      <c r="L261">
        <f t="shared" si="35"/>
        <v>41006.18035994134</v>
      </c>
      <c r="N261">
        <v>20000000000</v>
      </c>
      <c r="O261" s="2">
        <f t="shared" si="36"/>
        <v>1.0044071476119631</v>
      </c>
      <c r="P261" s="2">
        <f t="shared" si="37"/>
        <v>1.2356070194937117E-3</v>
      </c>
      <c r="Q261" s="2">
        <f t="shared" si="38"/>
        <v>1.2301854107982402E-3</v>
      </c>
    </row>
    <row r="262" spans="5:17" x14ac:dyDescent="0.15">
      <c r="E262" s="1">
        <v>43549</v>
      </c>
      <c r="F262">
        <f t="shared" si="32"/>
        <v>20153502429.363445</v>
      </c>
      <c r="G262">
        <f t="shared" si="33"/>
        <v>24753146.570234172</v>
      </c>
      <c r="H262">
        <v>4000000</v>
      </c>
      <c r="I262">
        <v>0.12</v>
      </c>
      <c r="J262">
        <f t="shared" si="24"/>
        <v>65359477.124183007</v>
      </c>
      <c r="K262">
        <f t="shared" si="34"/>
        <v>4912.9220406214044</v>
      </c>
      <c r="L262">
        <f t="shared" si="35"/>
        <v>40941.017005178372</v>
      </c>
      <c r="N262">
        <v>20000000000</v>
      </c>
      <c r="O262" s="2">
        <f t="shared" si="36"/>
        <v>1.0076751214681723</v>
      </c>
      <c r="P262" s="2">
        <f t="shared" si="37"/>
        <v>1.2376573285117086E-3</v>
      </c>
      <c r="Q262" s="2">
        <f t="shared" si="38"/>
        <v>1.2282305101553512E-3</v>
      </c>
    </row>
    <row r="263" spans="5:17" x14ac:dyDescent="0.15">
      <c r="E263" s="1">
        <v>43550</v>
      </c>
      <c r="F263">
        <f t="shared" si="32"/>
        <v>20218861906.487629</v>
      </c>
      <c r="G263">
        <f t="shared" si="33"/>
        <v>24794087.587239351</v>
      </c>
      <c r="H263">
        <v>4000000</v>
      </c>
      <c r="I263">
        <v>0.12</v>
      </c>
      <c r="J263">
        <f t="shared" ref="J263:J324" si="39">H263/0.51*1.2/I263/1.2</f>
        <v>65359477.124183007</v>
      </c>
      <c r="K263">
        <f t="shared" si="34"/>
        <v>4905.1401017351363</v>
      </c>
      <c r="L263">
        <f t="shared" si="35"/>
        <v>40876.16751445947</v>
      </c>
      <c r="N263">
        <v>20000000000</v>
      </c>
      <c r="O263" s="2">
        <f t="shared" si="36"/>
        <v>1.0109430953243814</v>
      </c>
      <c r="P263" s="2">
        <f t="shared" si="37"/>
        <v>1.2397043793619675E-3</v>
      </c>
      <c r="Q263" s="2">
        <f t="shared" si="38"/>
        <v>1.2262850254337841E-3</v>
      </c>
    </row>
    <row r="264" spans="5:17" x14ac:dyDescent="0.15">
      <c r="E264" s="1">
        <v>43551</v>
      </c>
      <c r="F264">
        <f t="shared" si="32"/>
        <v>20284221383.611813</v>
      </c>
      <c r="G264">
        <f t="shared" si="33"/>
        <v>24834963.754753809</v>
      </c>
      <c r="H264">
        <v>4000000</v>
      </c>
      <c r="I264">
        <v>0.12</v>
      </c>
      <c r="J264">
        <f t="shared" si="39"/>
        <v>65359477.124183007</v>
      </c>
      <c r="K264">
        <f t="shared" si="34"/>
        <v>4897.3955243495157</v>
      </c>
      <c r="L264">
        <f t="shared" si="35"/>
        <v>40811.629369579299</v>
      </c>
      <c r="N264">
        <v>20000000000</v>
      </c>
      <c r="O264" s="2">
        <f t="shared" si="36"/>
        <v>1.0142110691805906</v>
      </c>
      <c r="P264" s="2">
        <f t="shared" si="37"/>
        <v>1.2417481877376904E-3</v>
      </c>
      <c r="Q264" s="2">
        <f t="shared" si="38"/>
        <v>1.2243488810873789E-3</v>
      </c>
    </row>
    <row r="265" spans="5:17" x14ac:dyDescent="0.15">
      <c r="E265" s="1">
        <v>43552</v>
      </c>
      <c r="F265">
        <f t="shared" si="32"/>
        <v>20349580860.735996</v>
      </c>
      <c r="G265">
        <f t="shared" si="33"/>
        <v>24875775.384123389</v>
      </c>
      <c r="H265">
        <v>4000000</v>
      </c>
      <c r="I265">
        <v>0.12</v>
      </c>
      <c r="J265">
        <f t="shared" si="39"/>
        <v>65359477.124183007</v>
      </c>
      <c r="K265">
        <f t="shared" si="34"/>
        <v>4889.6880096671812</v>
      </c>
      <c r="L265">
        <f t="shared" si="35"/>
        <v>40747.400080559848</v>
      </c>
      <c r="N265">
        <v>20000000000</v>
      </c>
      <c r="O265" s="2">
        <f t="shared" si="36"/>
        <v>1.0174790430367997</v>
      </c>
      <c r="P265" s="2">
        <f t="shared" si="37"/>
        <v>1.2437887692061695E-3</v>
      </c>
      <c r="Q265" s="2">
        <f t="shared" si="38"/>
        <v>1.2224220024167952E-3</v>
      </c>
    </row>
    <row r="266" spans="5:17" x14ac:dyDescent="0.15">
      <c r="E266" s="1">
        <v>43553</v>
      </c>
      <c r="F266">
        <f t="shared" si="32"/>
        <v>20414940337.86018</v>
      </c>
      <c r="G266">
        <f t="shared" si="33"/>
        <v>24916522.78420395</v>
      </c>
      <c r="H266">
        <v>4000000</v>
      </c>
      <c r="I266">
        <v>0.12</v>
      </c>
      <c r="J266">
        <f t="shared" si="39"/>
        <v>65359477.124183007</v>
      </c>
      <c r="K266">
        <f t="shared" si="34"/>
        <v>4882.0172622293558</v>
      </c>
      <c r="L266">
        <f t="shared" si="35"/>
        <v>40683.477185244636</v>
      </c>
      <c r="N266">
        <v>20000000000</v>
      </c>
      <c r="O266" s="2">
        <f t="shared" si="36"/>
        <v>1.0207470168930091</v>
      </c>
      <c r="P266" s="2">
        <f t="shared" si="37"/>
        <v>1.2458261392101974E-3</v>
      </c>
      <c r="Q266" s="2">
        <f t="shared" si="38"/>
        <v>1.220504315557339E-3</v>
      </c>
    </row>
    <row r="267" spans="5:17" x14ac:dyDescent="0.15">
      <c r="E267" s="1">
        <v>43554</v>
      </c>
      <c r="F267">
        <f t="shared" si="32"/>
        <v>20480299814.984364</v>
      </c>
      <c r="G267">
        <f t="shared" si="33"/>
        <v>24957206.261389196</v>
      </c>
      <c r="H267">
        <v>4000000</v>
      </c>
      <c r="I267">
        <v>0.12</v>
      </c>
      <c r="J267">
        <f t="shared" si="39"/>
        <v>65359477.124183007</v>
      </c>
      <c r="K267">
        <f t="shared" si="34"/>
        <v>4874.3829898680124</v>
      </c>
      <c r="L267">
        <f t="shared" si="35"/>
        <v>40619.858248900106</v>
      </c>
      <c r="N267">
        <v>20000000000</v>
      </c>
      <c r="O267" s="2">
        <f t="shared" si="36"/>
        <v>1.0240149907492182</v>
      </c>
      <c r="P267" s="2">
        <f t="shared" si="37"/>
        <v>1.2478603130694598E-3</v>
      </c>
      <c r="Q267" s="2">
        <f t="shared" si="38"/>
        <v>1.2185957474670031E-3</v>
      </c>
    </row>
    <row r="268" spans="5:17" x14ac:dyDescent="0.15">
      <c r="E268" s="1">
        <v>43555</v>
      </c>
      <c r="F268">
        <f t="shared" si="32"/>
        <v>20545659292.108547</v>
      </c>
      <c r="G268">
        <f t="shared" si="33"/>
        <v>24997826.119638097</v>
      </c>
      <c r="H268">
        <v>4000000</v>
      </c>
      <c r="I268">
        <v>0.12</v>
      </c>
      <c r="J268">
        <f t="shared" si="39"/>
        <v>65359477.124183007</v>
      </c>
      <c r="K268">
        <f t="shared" si="34"/>
        <v>4866.7849036588668</v>
      </c>
      <c r="L268">
        <f t="shared" si="35"/>
        <v>40556.540863823895</v>
      </c>
      <c r="N268">
        <v>20000000000</v>
      </c>
      <c r="O268" s="2">
        <f t="shared" si="36"/>
        <v>1.0272829646054273</v>
      </c>
      <c r="P268" s="2">
        <f t="shared" si="37"/>
        <v>1.2498913059819049E-3</v>
      </c>
      <c r="Q268" s="2">
        <f t="shared" si="38"/>
        <v>1.2166962259147166E-3</v>
      </c>
    </row>
    <row r="269" spans="5:17" x14ac:dyDescent="0.15">
      <c r="E269" s="1">
        <v>43556</v>
      </c>
      <c r="F269">
        <f t="shared" si="32"/>
        <v>20611018769.232731</v>
      </c>
      <c r="G269">
        <f t="shared" si="33"/>
        <v>25038382.66050192</v>
      </c>
      <c r="H269">
        <v>4000000</v>
      </c>
      <c r="I269">
        <v>0.12</v>
      </c>
      <c r="J269">
        <f t="shared" si="39"/>
        <v>65359477.124183007</v>
      </c>
      <c r="K269">
        <f t="shared" si="34"/>
        <v>4859.2227178751928</v>
      </c>
      <c r="L269">
        <f t="shared" si="35"/>
        <v>40493.522648959944</v>
      </c>
      <c r="N269">
        <v>20000000000</v>
      </c>
      <c r="O269" s="2">
        <f t="shared" si="36"/>
        <v>1.0305509384616365</v>
      </c>
      <c r="P269" s="2">
        <f t="shared" si="37"/>
        <v>1.2519191330250959E-3</v>
      </c>
      <c r="Q269" s="2">
        <f t="shared" si="38"/>
        <v>1.2148056794687981E-3</v>
      </c>
    </row>
    <row r="270" spans="5:17" x14ac:dyDescent="0.15">
      <c r="E270" s="1">
        <v>43557</v>
      </c>
      <c r="F270">
        <f t="shared" si="32"/>
        <v>20676378246.356915</v>
      </c>
      <c r="G270">
        <f t="shared" si="33"/>
        <v>25078876.18315088</v>
      </c>
      <c r="H270">
        <v>4000000</v>
      </c>
      <c r="I270">
        <v>0.12</v>
      </c>
      <c r="J270">
        <f t="shared" si="39"/>
        <v>65359477.124183007</v>
      </c>
      <c r="K270">
        <f t="shared" si="34"/>
        <v>4851.6961499424424</v>
      </c>
      <c r="L270">
        <f t="shared" si="35"/>
        <v>40430.801249520351</v>
      </c>
      <c r="N270">
        <v>20000000000</v>
      </c>
      <c r="O270" s="2">
        <f t="shared" si="36"/>
        <v>1.0338189123178456</v>
      </c>
      <c r="P270" s="2">
        <f t="shared" si="37"/>
        <v>1.2539438091575439E-3</v>
      </c>
      <c r="Q270" s="2">
        <f t="shared" si="38"/>
        <v>1.2129240374856107E-3</v>
      </c>
    </row>
    <row r="271" spans="5:17" x14ac:dyDescent="0.15">
      <c r="E271" s="1">
        <v>43558</v>
      </c>
      <c r="F271">
        <f t="shared" si="32"/>
        <v>20741737723.481098</v>
      </c>
      <c r="G271">
        <f t="shared" si="33"/>
        <v>25119306.984400399</v>
      </c>
      <c r="H271">
        <v>4000000</v>
      </c>
      <c r="I271">
        <v>0.12</v>
      </c>
      <c r="J271">
        <f t="shared" si="39"/>
        <v>65359477.124183007</v>
      </c>
      <c r="K271">
        <f t="shared" si="34"/>
        <v>4844.204920393644</v>
      </c>
      <c r="L271">
        <f t="shared" si="35"/>
        <v>40368.374336613699</v>
      </c>
      <c r="N271">
        <v>20000000000</v>
      </c>
      <c r="O271" s="2">
        <f t="shared" si="36"/>
        <v>1.037086886174055</v>
      </c>
      <c r="P271" s="2">
        <f t="shared" si="37"/>
        <v>1.25596534922002E-3</v>
      </c>
      <c r="Q271" s="2">
        <f t="shared" si="38"/>
        <v>1.2110512300984109E-3</v>
      </c>
    </row>
    <row r="272" spans="5:17" x14ac:dyDescent="0.15">
      <c r="E272" s="1">
        <v>43559</v>
      </c>
      <c r="F272">
        <f t="shared" si="32"/>
        <v>20807097200.605282</v>
      </c>
      <c r="G272">
        <f t="shared" si="33"/>
        <v>25159675.358737014</v>
      </c>
      <c r="H272">
        <v>4000000</v>
      </c>
      <c r="I272">
        <v>0.12</v>
      </c>
      <c r="J272">
        <f t="shared" si="39"/>
        <v>65359477.124183007</v>
      </c>
      <c r="K272">
        <f t="shared" si="34"/>
        <v>4836.7487528255724</v>
      </c>
      <c r="L272">
        <f t="shared" si="35"/>
        <v>40306.239606879768</v>
      </c>
      <c r="N272">
        <v>20000000000</v>
      </c>
      <c r="O272" s="2">
        <f t="shared" si="36"/>
        <v>1.0403548600302641</v>
      </c>
      <c r="P272" s="2">
        <f t="shared" si="37"/>
        <v>1.2579837679368507E-3</v>
      </c>
      <c r="Q272" s="2">
        <f t="shared" si="38"/>
        <v>1.2091871882063932E-3</v>
      </c>
    </row>
    <row r="273" spans="5:17" x14ac:dyDescent="0.15">
      <c r="E273" s="1">
        <v>43560</v>
      </c>
      <c r="F273">
        <f t="shared" si="32"/>
        <v>20872456677.729465</v>
      </c>
      <c r="G273">
        <f t="shared" si="33"/>
        <v>25199981.598343894</v>
      </c>
      <c r="H273">
        <v>4000000</v>
      </c>
      <c r="I273">
        <v>0.12</v>
      </c>
      <c r="J273">
        <f t="shared" si="39"/>
        <v>65359477.124183007</v>
      </c>
      <c r="K273">
        <f t="shared" si="34"/>
        <v>4829.3273738556745</v>
      </c>
      <c r="L273">
        <f t="shared" si="35"/>
        <v>40244.394782130621</v>
      </c>
      <c r="N273">
        <v>20000000000</v>
      </c>
      <c r="O273" s="2">
        <f t="shared" si="36"/>
        <v>1.0436228338864733</v>
      </c>
      <c r="P273" s="2">
        <f t="shared" si="37"/>
        <v>1.2599990799171948E-3</v>
      </c>
      <c r="Q273" s="2">
        <f t="shared" si="38"/>
        <v>1.2073318434639186E-3</v>
      </c>
    </row>
    <row r="274" spans="5:17" x14ac:dyDescent="0.15">
      <c r="E274" s="1">
        <v>43561</v>
      </c>
      <c r="F274">
        <f t="shared" si="32"/>
        <v>20937816154.853649</v>
      </c>
      <c r="G274">
        <f t="shared" si="33"/>
        <v>25240225.993126024</v>
      </c>
      <c r="H274">
        <v>4000000</v>
      </c>
      <c r="I274">
        <v>0.12</v>
      </c>
      <c r="J274">
        <f t="shared" si="39"/>
        <v>65359477.124183007</v>
      </c>
      <c r="K274">
        <f t="shared" si="34"/>
        <v>4821.9405130797313</v>
      </c>
      <c r="L274">
        <f t="shared" si="35"/>
        <v>40182.837608997761</v>
      </c>
      <c r="N274">
        <v>20000000000</v>
      </c>
      <c r="O274" s="2">
        <f t="shared" si="36"/>
        <v>1.0468908077426824</v>
      </c>
      <c r="P274" s="2">
        <f t="shared" si="37"/>
        <v>1.2620112996563012E-3</v>
      </c>
      <c r="Q274" s="2">
        <f t="shared" si="38"/>
        <v>1.2054851282699329E-3</v>
      </c>
    </row>
    <row r="275" spans="5:17" x14ac:dyDescent="0.15">
      <c r="E275" s="1">
        <v>43562</v>
      </c>
      <c r="F275">
        <f t="shared" si="32"/>
        <v>21003175631.977833</v>
      </c>
      <c r="G275">
        <f t="shared" si="33"/>
        <v>25280408.83073502</v>
      </c>
      <c r="H275">
        <v>4000000</v>
      </c>
      <c r="I275">
        <v>0.12</v>
      </c>
      <c r="J275">
        <f t="shared" si="39"/>
        <v>65359477.124183007</v>
      </c>
      <c r="K275">
        <f t="shared" si="34"/>
        <v>4814.587903030244</v>
      </c>
      <c r="L275">
        <f t="shared" si="35"/>
        <v>40121.565858585367</v>
      </c>
      <c r="N275">
        <v>20000000000</v>
      </c>
      <c r="O275" s="2">
        <f t="shared" si="36"/>
        <v>1.0501587815988915</v>
      </c>
      <c r="P275" s="2">
        <f t="shared" si="37"/>
        <v>1.264020441536751E-3</v>
      </c>
      <c r="Q275" s="2">
        <f t="shared" si="38"/>
        <v>1.2036469757575612E-3</v>
      </c>
    </row>
    <row r="276" spans="5:17" x14ac:dyDescent="0.15">
      <c r="E276" s="1">
        <v>43563</v>
      </c>
      <c r="F276">
        <f t="shared" si="32"/>
        <v>21068535109.102016</v>
      </c>
      <c r="G276">
        <f t="shared" si="33"/>
        <v>25320530.396593604</v>
      </c>
      <c r="H276">
        <v>4000000</v>
      </c>
      <c r="I276">
        <v>0.12</v>
      </c>
      <c r="J276">
        <f t="shared" si="39"/>
        <v>65359477.124183007</v>
      </c>
      <c r="K276">
        <f t="shared" si="34"/>
        <v>4807.2692791355284</v>
      </c>
      <c r="L276">
        <f t="shared" si="35"/>
        <v>40060.577326129402</v>
      </c>
      <c r="N276">
        <v>20000000000</v>
      </c>
      <c r="O276" s="2">
        <f t="shared" si="36"/>
        <v>1.0534267554551009</v>
      </c>
      <c r="P276" s="2">
        <f t="shared" si="37"/>
        <v>1.2660265198296801E-3</v>
      </c>
      <c r="Q276" s="2">
        <f t="shared" si="38"/>
        <v>1.2018173197838821E-3</v>
      </c>
    </row>
    <row r="277" spans="5:17" x14ac:dyDescent="0.15">
      <c r="E277" s="1">
        <v>43564</v>
      </c>
      <c r="F277">
        <f t="shared" si="32"/>
        <v>21133894586.2262</v>
      </c>
      <c r="G277">
        <f t="shared" si="33"/>
        <v>25360590.973919734</v>
      </c>
      <c r="H277">
        <v>4000000</v>
      </c>
      <c r="I277">
        <v>0.12</v>
      </c>
      <c r="J277">
        <f t="shared" si="39"/>
        <v>65359477.124183007</v>
      </c>
      <c r="K277">
        <f t="shared" si="34"/>
        <v>4799.9843796795012</v>
      </c>
      <c r="L277">
        <f t="shared" si="35"/>
        <v>39999.869830662508</v>
      </c>
      <c r="N277">
        <v>20000000000</v>
      </c>
      <c r="O277" s="2">
        <f t="shared" si="36"/>
        <v>1.05669472931131</v>
      </c>
      <c r="P277" s="2">
        <f t="shared" si="37"/>
        <v>1.2680295486959868E-3</v>
      </c>
      <c r="Q277" s="2">
        <f t="shared" si="38"/>
        <v>1.1999960949198754E-3</v>
      </c>
    </row>
    <row r="278" spans="5:17" x14ac:dyDescent="0.15">
      <c r="E278" s="1">
        <v>43565</v>
      </c>
      <c r="F278">
        <f t="shared" si="32"/>
        <v>21199254063.350384</v>
      </c>
      <c r="G278">
        <f t="shared" si="33"/>
        <v>25400590.843750399</v>
      </c>
      <c r="H278">
        <v>4000000</v>
      </c>
      <c r="I278">
        <v>0.12</v>
      </c>
      <c r="J278">
        <f t="shared" si="39"/>
        <v>65359477.124183007</v>
      </c>
      <c r="K278">
        <f t="shared" si="34"/>
        <v>4792.7329457621536</v>
      </c>
      <c r="L278">
        <f t="shared" si="35"/>
        <v>39939.441214684615</v>
      </c>
      <c r="N278">
        <v>20000000000</v>
      </c>
      <c r="O278" s="2">
        <f t="shared" si="36"/>
        <v>1.0599627031675192</v>
      </c>
      <c r="P278" s="2">
        <f t="shared" si="37"/>
        <v>1.2700295421875199E-3</v>
      </c>
      <c r="Q278" s="2">
        <f t="shared" si="38"/>
        <v>1.1981832364405384E-3</v>
      </c>
    </row>
    <row r="279" spans="5:17" x14ac:dyDescent="0.15">
      <c r="E279" s="1">
        <v>43566</v>
      </c>
      <c r="F279">
        <f t="shared" si="32"/>
        <v>21264613540.474567</v>
      </c>
      <c r="G279">
        <f t="shared" si="33"/>
        <v>25440530.284965083</v>
      </c>
      <c r="H279">
        <v>4000000</v>
      </c>
      <c r="I279">
        <v>0.12</v>
      </c>
      <c r="J279">
        <f t="shared" si="39"/>
        <v>65359477.124183007</v>
      </c>
      <c r="K279">
        <f t="shared" si="34"/>
        <v>4785.5147212606844</v>
      </c>
      <c r="L279">
        <f t="shared" si="35"/>
        <v>39879.289343839038</v>
      </c>
      <c r="N279">
        <v>20000000000</v>
      </c>
      <c r="O279" s="2">
        <f t="shared" si="36"/>
        <v>1.0632306770237283</v>
      </c>
      <c r="P279" s="2">
        <f t="shared" si="37"/>
        <v>1.2720265142482541E-3</v>
      </c>
      <c r="Q279" s="2">
        <f t="shared" si="38"/>
        <v>1.1963786803151713E-3</v>
      </c>
    </row>
    <row r="280" spans="5:17" x14ac:dyDescent="0.15">
      <c r="E280" s="1">
        <v>43567</v>
      </c>
      <c r="F280">
        <f t="shared" si="32"/>
        <v>21329973017.598751</v>
      </c>
      <c r="G280">
        <f t="shared" si="33"/>
        <v>25480409.574308921</v>
      </c>
      <c r="H280">
        <v>4000000</v>
      </c>
      <c r="I280">
        <v>0.12</v>
      </c>
      <c r="J280">
        <f t="shared" si="39"/>
        <v>65359477.124183007</v>
      </c>
      <c r="K280">
        <f t="shared" si="34"/>
        <v>4778.3294527912931</v>
      </c>
      <c r="L280">
        <f t="shared" si="35"/>
        <v>39819.412106594107</v>
      </c>
      <c r="N280">
        <v>20000000000</v>
      </c>
      <c r="O280" s="2">
        <f t="shared" si="36"/>
        <v>1.0664986508799374</v>
      </c>
      <c r="P280" s="2">
        <f t="shared" si="37"/>
        <v>1.274020478715446E-3</v>
      </c>
      <c r="Q280" s="2">
        <f t="shared" si="38"/>
        <v>1.1945823631978232E-3</v>
      </c>
    </row>
    <row r="281" spans="5:17" x14ac:dyDescent="0.15">
      <c r="E281" s="1">
        <v>43568</v>
      </c>
      <c r="F281">
        <f t="shared" si="32"/>
        <v>21395332494.722935</v>
      </c>
      <c r="G281">
        <f t="shared" si="33"/>
        <v>25520228.986415517</v>
      </c>
      <c r="H281">
        <v>4000000</v>
      </c>
      <c r="I281">
        <v>0.12</v>
      </c>
      <c r="J281">
        <f t="shared" si="39"/>
        <v>65359477.124183007</v>
      </c>
      <c r="K281">
        <f t="shared" si="34"/>
        <v>4771.1768896716085</v>
      </c>
      <c r="L281">
        <f t="shared" si="35"/>
        <v>39759.807413930073</v>
      </c>
      <c r="N281">
        <v>20000000000</v>
      </c>
      <c r="O281" s="2">
        <f t="shared" si="36"/>
        <v>1.0697666247361468</v>
      </c>
      <c r="P281" s="2">
        <f t="shared" si="37"/>
        <v>1.2760114493207758E-3</v>
      </c>
      <c r="Q281" s="2">
        <f t="shared" si="38"/>
        <v>1.1927942224179021E-3</v>
      </c>
    </row>
    <row r="282" spans="5:17" x14ac:dyDescent="0.15">
      <c r="E282" s="1">
        <v>43569</v>
      </c>
      <c r="F282">
        <f t="shared" si="32"/>
        <v>21460691971.847118</v>
      </c>
      <c r="G282">
        <f t="shared" si="33"/>
        <v>25559988.793829449</v>
      </c>
      <c r="H282">
        <v>4000000</v>
      </c>
      <c r="I282">
        <v>0.12</v>
      </c>
      <c r="J282">
        <f t="shared" si="39"/>
        <v>65359477.124183007</v>
      </c>
      <c r="K282">
        <f t="shared" si="34"/>
        <v>4764.0567838837496</v>
      </c>
      <c r="L282">
        <f t="shared" si="35"/>
        <v>39700.47319903125</v>
      </c>
      <c r="N282">
        <v>20000000000</v>
      </c>
      <c r="O282" s="2">
        <f t="shared" si="36"/>
        <v>1.0730345985923559</v>
      </c>
      <c r="P282" s="2">
        <f t="shared" si="37"/>
        <v>1.2779994396914724E-3</v>
      </c>
      <c r="Q282" s="2">
        <f t="shared" si="38"/>
        <v>1.1910141959709374E-3</v>
      </c>
    </row>
    <row r="283" spans="5:17" x14ac:dyDescent="0.15">
      <c r="E283" s="1">
        <v>43570</v>
      </c>
      <c r="F283">
        <f t="shared" si="32"/>
        <v>21526051448.971302</v>
      </c>
      <c r="G283">
        <f t="shared" si="33"/>
        <v>25599689.267028481</v>
      </c>
      <c r="H283">
        <v>4000000</v>
      </c>
      <c r="I283">
        <v>0.12</v>
      </c>
      <c r="J283">
        <f t="shared" si="39"/>
        <v>65359477.124183007</v>
      </c>
      <c r="K283">
        <f t="shared" si="34"/>
        <v>4756.9688900380015</v>
      </c>
      <c r="L283">
        <f t="shared" si="35"/>
        <v>39641.407416983348</v>
      </c>
      <c r="N283">
        <v>20000000000</v>
      </c>
      <c r="O283" s="2">
        <f t="shared" si="36"/>
        <v>1.0763025724485651</v>
      </c>
      <c r="P283" s="2">
        <f t="shared" si="37"/>
        <v>1.2799844633514241E-3</v>
      </c>
      <c r="Q283" s="2">
        <f t="shared" si="38"/>
        <v>1.1892422225095003E-3</v>
      </c>
    </row>
    <row r="284" spans="5:17" x14ac:dyDescent="0.15">
      <c r="E284" s="1">
        <v>43571</v>
      </c>
      <c r="F284">
        <f t="shared" si="32"/>
        <v>21591410926.095486</v>
      </c>
      <c r="G284">
        <f t="shared" si="33"/>
        <v>25639330.674445465</v>
      </c>
      <c r="H284">
        <v>4000000</v>
      </c>
      <c r="I284">
        <v>0.12</v>
      </c>
      <c r="J284">
        <f t="shared" si="39"/>
        <v>65359477.124183007</v>
      </c>
      <c r="K284">
        <f t="shared" si="34"/>
        <v>4749.9129653370901</v>
      </c>
      <c r="L284">
        <f t="shared" si="35"/>
        <v>39582.608044475754</v>
      </c>
      <c r="N284">
        <v>20000000000</v>
      </c>
      <c r="O284" s="2">
        <f t="shared" si="36"/>
        <v>1.0795705463047742</v>
      </c>
      <c r="P284" s="2">
        <f t="shared" si="37"/>
        <v>1.2819665337222732E-3</v>
      </c>
      <c r="Q284" s="2">
        <f t="shared" si="38"/>
        <v>1.1874782413342725E-3</v>
      </c>
    </row>
    <row r="285" spans="5:17" x14ac:dyDescent="0.15">
      <c r="E285" s="1">
        <v>43572</v>
      </c>
      <c r="F285">
        <f t="shared" si="32"/>
        <v>21656770403.219669</v>
      </c>
      <c r="G285">
        <f t="shared" si="33"/>
        <v>25678913.282489941</v>
      </c>
      <c r="H285">
        <v>4000000</v>
      </c>
      <c r="I285">
        <v>0.12</v>
      </c>
      <c r="J285">
        <f t="shared" si="39"/>
        <v>65359477.124183007</v>
      </c>
      <c r="K285">
        <f t="shared" si="34"/>
        <v>4742.8887695410594</v>
      </c>
      <c r="L285">
        <f t="shared" si="35"/>
        <v>39524.073079508831</v>
      </c>
      <c r="N285">
        <v>20000000000</v>
      </c>
      <c r="O285" s="2">
        <f t="shared" si="36"/>
        <v>1.0828385201609834</v>
      </c>
      <c r="P285" s="2">
        <f t="shared" si="37"/>
        <v>1.283945664124497E-3</v>
      </c>
      <c r="Q285" s="2">
        <f t="shared" si="38"/>
        <v>1.1857221923852648E-3</v>
      </c>
    </row>
    <row r="286" spans="5:17" x14ac:dyDescent="0.15">
      <c r="E286" s="1">
        <v>43573</v>
      </c>
      <c r="F286">
        <f t="shared" si="32"/>
        <v>21722129880.343853</v>
      </c>
      <c r="G286">
        <f t="shared" si="33"/>
        <v>25718437.355569448</v>
      </c>
      <c r="H286">
        <v>4000000</v>
      </c>
      <c r="I286">
        <v>0.12</v>
      </c>
      <c r="J286">
        <f t="shared" si="39"/>
        <v>65359477.124183007</v>
      </c>
      <c r="K286">
        <f t="shared" si="34"/>
        <v>4735.8960649327146</v>
      </c>
      <c r="L286">
        <f t="shared" si="35"/>
        <v>39465.800541105957</v>
      </c>
      <c r="N286">
        <v>20000000000</v>
      </c>
      <c r="O286" s="2">
        <f t="shared" si="36"/>
        <v>1.0861064940171927</v>
      </c>
      <c r="P286" s="2">
        <f t="shared" si="37"/>
        <v>1.2859218677784723E-3</v>
      </c>
      <c r="Q286" s="2">
        <f t="shared" si="38"/>
        <v>1.1839740162331786E-3</v>
      </c>
    </row>
    <row r="287" spans="5:17" x14ac:dyDescent="0.15">
      <c r="E287" s="1">
        <v>43574</v>
      </c>
      <c r="F287">
        <f t="shared" si="32"/>
        <v>21787489357.468037</v>
      </c>
      <c r="G287">
        <f t="shared" si="33"/>
        <v>25757903.156110555</v>
      </c>
      <c r="H287">
        <v>4000000</v>
      </c>
      <c r="I287">
        <v>0.12</v>
      </c>
      <c r="J287">
        <f t="shared" si="39"/>
        <v>65359477.124183007</v>
      </c>
      <c r="K287">
        <f t="shared" si="34"/>
        <v>4728.93461628365</v>
      </c>
      <c r="L287">
        <f t="shared" si="35"/>
        <v>39407.78846903042</v>
      </c>
      <c r="N287">
        <v>20000000000</v>
      </c>
      <c r="O287" s="2">
        <f t="shared" si="36"/>
        <v>1.0893744678734019</v>
      </c>
      <c r="P287" s="2">
        <f t="shared" si="37"/>
        <v>1.2878951578055278E-3</v>
      </c>
      <c r="Q287" s="2">
        <f t="shared" si="38"/>
        <v>1.1822336540709124E-3</v>
      </c>
    </row>
    <row r="288" spans="5:17" x14ac:dyDescent="0.15">
      <c r="E288" s="1">
        <v>43575</v>
      </c>
      <c r="F288">
        <f t="shared" si="32"/>
        <v>21852848834.59222</v>
      </c>
      <c r="G288">
        <f t="shared" si="33"/>
        <v>25797310.944579586</v>
      </c>
      <c r="H288">
        <v>4000000</v>
      </c>
      <c r="I288">
        <v>0.12</v>
      </c>
      <c r="J288">
        <f t="shared" si="39"/>
        <v>65359477.124183007</v>
      </c>
      <c r="K288">
        <f t="shared" si="34"/>
        <v>4722.0041908208204</v>
      </c>
      <c r="L288">
        <f t="shared" si="35"/>
        <v>39350.034923506835</v>
      </c>
      <c r="N288">
        <v>20000000000</v>
      </c>
      <c r="O288" s="2">
        <f t="shared" si="36"/>
        <v>1.092642441729611</v>
      </c>
      <c r="P288" s="2">
        <f t="shared" si="37"/>
        <v>1.2898655472289794E-3</v>
      </c>
      <c r="Q288" s="2">
        <f t="shared" si="38"/>
        <v>1.1805010477052051E-3</v>
      </c>
    </row>
    <row r="289" spans="5:17" x14ac:dyDescent="0.15">
      <c r="E289" s="1">
        <v>43576</v>
      </c>
      <c r="F289">
        <f t="shared" si="32"/>
        <v>21918208311.716404</v>
      </c>
      <c r="G289">
        <f t="shared" si="33"/>
        <v>25836660.979503091</v>
      </c>
      <c r="H289">
        <v>4000000</v>
      </c>
      <c r="I289">
        <v>0.12</v>
      </c>
      <c r="J289">
        <f t="shared" si="39"/>
        <v>65359477.124183007</v>
      </c>
      <c r="K289">
        <f t="shared" si="34"/>
        <v>4715.1045581936678</v>
      </c>
      <c r="L289">
        <f t="shared" si="35"/>
        <v>39292.53798494723</v>
      </c>
      <c r="N289">
        <v>20000000000</v>
      </c>
      <c r="O289" s="2">
        <f t="shared" si="36"/>
        <v>1.0959104155858201</v>
      </c>
      <c r="P289" s="2">
        <f t="shared" si="37"/>
        <v>1.2918330489751545E-3</v>
      </c>
      <c r="Q289" s="2">
        <f t="shared" si="38"/>
        <v>1.1787761395484172E-3</v>
      </c>
    </row>
    <row r="290" spans="5:17" x14ac:dyDescent="0.15">
      <c r="E290" s="1">
        <v>43577</v>
      </c>
      <c r="F290">
        <f t="shared" ref="F290:F324" si="40">F289+J289</f>
        <v>21983567788.840588</v>
      </c>
      <c r="G290">
        <f t="shared" ref="G290:G324" si="41">G289+L289</f>
        <v>25875953.51748804</v>
      </c>
      <c r="H290">
        <v>4000000</v>
      </c>
      <c r="I290">
        <v>0.12</v>
      </c>
      <c r="J290">
        <f t="shared" si="39"/>
        <v>65359477.124183007</v>
      </c>
      <c r="K290">
        <f t="shared" ref="K290:K324" si="42">H290*G290/F290</f>
        <v>4708.235490441788</v>
      </c>
      <c r="L290">
        <f t="shared" ref="L290:L324" si="43">K290/I290</f>
        <v>39235.295753681567</v>
      </c>
      <c r="N290">
        <v>20000000000</v>
      </c>
      <c r="O290" s="2">
        <f t="shared" ref="O290:O324" si="44">F290/N290</f>
        <v>1.0991783894420293</v>
      </c>
      <c r="P290" s="2">
        <f t="shared" ref="P290:P324" si="45">G290/N290</f>
        <v>1.293797675874402E-3</v>
      </c>
      <c r="Q290" s="2">
        <f t="shared" ref="Q290:Q324" si="46">G290/F290</f>
        <v>1.1770588726104469E-3</v>
      </c>
    </row>
    <row r="291" spans="5:17" x14ac:dyDescent="0.15">
      <c r="E291" s="1">
        <v>43578</v>
      </c>
      <c r="F291">
        <f t="shared" si="40"/>
        <v>22048927265.964771</v>
      </c>
      <c r="G291">
        <f t="shared" si="41"/>
        <v>25915188.81324172</v>
      </c>
      <c r="H291">
        <v>4000000</v>
      </c>
      <c r="I291">
        <v>0.12</v>
      </c>
      <c r="J291">
        <f t="shared" si="39"/>
        <v>65359477.124183007</v>
      </c>
      <c r="K291">
        <f t="shared" si="42"/>
        <v>4701.3967619631085</v>
      </c>
      <c r="L291">
        <f t="shared" si="43"/>
        <v>39178.306349692575</v>
      </c>
      <c r="N291">
        <v>20000000000</v>
      </c>
      <c r="O291" s="2">
        <f t="shared" si="44"/>
        <v>1.1024463632982386</v>
      </c>
      <c r="P291" s="2">
        <f t="shared" si="45"/>
        <v>1.2957594406620861E-3</v>
      </c>
      <c r="Q291" s="2">
        <f t="shared" si="46"/>
        <v>1.1753491904907772E-3</v>
      </c>
    </row>
    <row r="292" spans="5:17" x14ac:dyDescent="0.15">
      <c r="E292" s="1">
        <v>43579</v>
      </c>
      <c r="F292">
        <f t="shared" si="40"/>
        <v>22114286743.088955</v>
      </c>
      <c r="G292">
        <f t="shared" si="41"/>
        <v>25954367.119591411</v>
      </c>
      <c r="H292">
        <v>4000000</v>
      </c>
      <c r="I292">
        <v>0.12</v>
      </c>
      <c r="J292">
        <f t="shared" si="39"/>
        <v>65359477.124183007</v>
      </c>
      <c r="K292">
        <f t="shared" si="42"/>
        <v>4694.5881494826035</v>
      </c>
      <c r="L292">
        <f t="shared" si="43"/>
        <v>39121.567912355029</v>
      </c>
      <c r="N292">
        <v>20000000000</v>
      </c>
      <c r="O292" s="2">
        <f t="shared" si="44"/>
        <v>1.1057143371544478</v>
      </c>
      <c r="P292" s="2">
        <f t="shared" si="45"/>
        <v>1.2977183559795705E-3</v>
      </c>
      <c r="Q292" s="2">
        <f t="shared" si="46"/>
        <v>1.1736470373706509E-3</v>
      </c>
    </row>
    <row r="293" spans="5:17" x14ac:dyDescent="0.15">
      <c r="E293" s="1">
        <v>43580</v>
      </c>
      <c r="F293">
        <f t="shared" si="40"/>
        <v>22179646220.213139</v>
      </c>
      <c r="G293">
        <f t="shared" si="41"/>
        <v>25993488.687503766</v>
      </c>
      <c r="H293">
        <v>4000000</v>
      </c>
      <c r="I293">
        <v>0.12</v>
      </c>
      <c r="J293">
        <f t="shared" si="39"/>
        <v>65359477.124183007</v>
      </c>
      <c r="K293">
        <f t="shared" si="42"/>
        <v>4687.8094320214959</v>
      </c>
      <c r="L293">
        <f t="shared" si="43"/>
        <v>39065.078600179135</v>
      </c>
      <c r="N293">
        <v>20000000000</v>
      </c>
      <c r="O293" s="2">
        <f t="shared" si="44"/>
        <v>1.1089823110106569</v>
      </c>
      <c r="P293" s="2">
        <f t="shared" si="45"/>
        <v>1.2996744343751884E-3</v>
      </c>
      <c r="Q293" s="2">
        <f t="shared" si="46"/>
        <v>1.1719523580053738E-3</v>
      </c>
    </row>
    <row r="294" spans="5:17" x14ac:dyDescent="0.15">
      <c r="E294" s="1">
        <v>43581</v>
      </c>
      <c r="F294">
        <f t="shared" si="40"/>
        <v>22245005697.337322</v>
      </c>
      <c r="G294">
        <f t="shared" si="41"/>
        <v>26032553.766103946</v>
      </c>
      <c r="H294">
        <v>4000000</v>
      </c>
      <c r="I294">
        <v>0.12</v>
      </c>
      <c r="J294">
        <f t="shared" si="39"/>
        <v>65359477.124183007</v>
      </c>
      <c r="K294">
        <f t="shared" si="42"/>
        <v>4681.0603908669682</v>
      </c>
      <c r="L294">
        <f t="shared" si="43"/>
        <v>39008.836590558072</v>
      </c>
      <c r="N294">
        <v>20000000000</v>
      </c>
      <c r="O294" s="2">
        <f t="shared" si="44"/>
        <v>1.1122502848668661</v>
      </c>
      <c r="P294" s="2">
        <f t="shared" si="45"/>
        <v>1.3016276883051972E-3</v>
      </c>
      <c r="Q294" s="2">
        <f t="shared" si="46"/>
        <v>1.170265097716742E-3</v>
      </c>
    </row>
    <row r="295" spans="5:17" x14ac:dyDescent="0.15">
      <c r="E295" s="1">
        <v>43582</v>
      </c>
      <c r="F295">
        <f t="shared" si="40"/>
        <v>22310365174.461506</v>
      </c>
      <c r="G295">
        <f t="shared" si="41"/>
        <v>26071562.602694504</v>
      </c>
      <c r="H295">
        <v>4000000</v>
      </c>
      <c r="I295">
        <v>0.12</v>
      </c>
      <c r="J295">
        <f t="shared" si="39"/>
        <v>65359477.124183007</v>
      </c>
      <c r="K295">
        <f t="shared" si="42"/>
        <v>4674.3408095423574</v>
      </c>
      <c r="L295">
        <f t="shared" si="43"/>
        <v>38952.840079519643</v>
      </c>
      <c r="N295">
        <v>20000000000</v>
      </c>
      <c r="O295" s="2">
        <f t="shared" si="44"/>
        <v>1.1155182587230752</v>
      </c>
      <c r="P295" s="2">
        <f t="shared" si="45"/>
        <v>1.3035781301347252E-3</v>
      </c>
      <c r="Q295" s="2">
        <f t="shared" si="46"/>
        <v>1.1685852023855894E-3</v>
      </c>
    </row>
    <row r="296" spans="5:17" x14ac:dyDescent="0.15">
      <c r="E296" s="1">
        <v>43583</v>
      </c>
      <c r="F296">
        <f t="shared" si="40"/>
        <v>22375724651.58569</v>
      </c>
      <c r="G296">
        <f t="shared" si="41"/>
        <v>26110515.442774024</v>
      </c>
      <c r="H296">
        <v>4000000</v>
      </c>
      <c r="I296">
        <v>0.12</v>
      </c>
      <c r="J296">
        <f t="shared" si="39"/>
        <v>65359477.124183007</v>
      </c>
      <c r="K296">
        <f t="shared" si="42"/>
        <v>4667.650473777825</v>
      </c>
      <c r="L296">
        <f t="shared" si="43"/>
        <v>38897.087281481879</v>
      </c>
      <c r="N296">
        <v>20000000000</v>
      </c>
      <c r="O296" s="2">
        <f t="shared" si="44"/>
        <v>1.1187862325792846</v>
      </c>
      <c r="P296" s="2">
        <f t="shared" si="45"/>
        <v>1.3055257721387012E-3</v>
      </c>
      <c r="Q296" s="2">
        <f t="shared" si="46"/>
        <v>1.1669126184444562E-3</v>
      </c>
    </row>
    <row r="297" spans="5:17" x14ac:dyDescent="0.15">
      <c r="E297" s="1">
        <v>43584</v>
      </c>
      <c r="F297">
        <f t="shared" si="40"/>
        <v>22441084128.709873</v>
      </c>
      <c r="G297">
        <f t="shared" si="41"/>
        <v>26149412.530055504</v>
      </c>
      <c r="H297">
        <v>4000000</v>
      </c>
      <c r="I297">
        <v>0.12</v>
      </c>
      <c r="J297">
        <f t="shared" si="39"/>
        <v>65359477.124183007</v>
      </c>
      <c r="K297">
        <f t="shared" si="42"/>
        <v>4660.9891714814976</v>
      </c>
      <c r="L297">
        <f t="shared" si="43"/>
        <v>38841.576429012479</v>
      </c>
      <c r="N297">
        <v>20000000000</v>
      </c>
      <c r="O297" s="2">
        <f t="shared" si="44"/>
        <v>1.1220542064354937</v>
      </c>
      <c r="P297" s="2">
        <f t="shared" si="45"/>
        <v>1.3074706265027753E-3</v>
      </c>
      <c r="Q297" s="2">
        <f t="shared" si="46"/>
        <v>1.1652472928703743E-3</v>
      </c>
    </row>
    <row r="298" spans="5:17" x14ac:dyDescent="0.15">
      <c r="E298" s="1">
        <v>43585</v>
      </c>
      <c r="F298">
        <f t="shared" si="40"/>
        <v>22506443605.834057</v>
      </c>
      <c r="G298">
        <f t="shared" si="41"/>
        <v>26188254.106484517</v>
      </c>
      <c r="H298">
        <v>4000000</v>
      </c>
      <c r="I298">
        <v>0.12</v>
      </c>
      <c r="J298">
        <f t="shared" si="39"/>
        <v>65359477.124183007</v>
      </c>
      <c r="K298">
        <f t="shared" si="42"/>
        <v>4654.3566927110724</v>
      </c>
      <c r="L298">
        <f t="shared" si="43"/>
        <v>38786.30577259227</v>
      </c>
      <c r="N298">
        <v>20000000000</v>
      </c>
      <c r="O298" s="2">
        <f t="shared" si="44"/>
        <v>1.1253221802917028</v>
      </c>
      <c r="P298" s="2">
        <f t="shared" si="45"/>
        <v>1.3094127053242259E-3</v>
      </c>
      <c r="Q298" s="2">
        <f t="shared" si="46"/>
        <v>1.1635891731777682E-3</v>
      </c>
    </row>
    <row r="299" spans="5:17" x14ac:dyDescent="0.15">
      <c r="E299" s="1">
        <v>43586</v>
      </c>
      <c r="F299">
        <f t="shared" si="40"/>
        <v>22571803082.958241</v>
      </c>
      <c r="G299">
        <f t="shared" si="41"/>
        <v>26227040.412257109</v>
      </c>
      <c r="H299">
        <v>4000000</v>
      </c>
      <c r="I299">
        <v>0.12</v>
      </c>
      <c r="J299">
        <f t="shared" si="39"/>
        <v>65359477.124183007</v>
      </c>
      <c r="K299">
        <f t="shared" si="42"/>
        <v>4647.7528296458659</v>
      </c>
      <c r="L299">
        <f t="shared" si="43"/>
        <v>38731.273580382214</v>
      </c>
      <c r="N299">
        <v>20000000000</v>
      </c>
      <c r="O299" s="2">
        <f t="shared" si="44"/>
        <v>1.128590154147912</v>
      </c>
      <c r="P299" s="2">
        <f t="shared" si="45"/>
        <v>1.3113520206128554E-3</v>
      </c>
      <c r="Q299" s="2">
        <f t="shared" si="46"/>
        <v>1.1619382074114664E-3</v>
      </c>
    </row>
    <row r="300" spans="5:17" x14ac:dyDescent="0.15">
      <c r="E300" s="1">
        <v>43587</v>
      </c>
      <c r="F300">
        <f t="shared" si="40"/>
        <v>22637162560.082424</v>
      </c>
      <c r="G300">
        <f t="shared" si="41"/>
        <v>26265771.685837492</v>
      </c>
      <c r="H300">
        <v>4000000</v>
      </c>
      <c r="I300">
        <v>0.12</v>
      </c>
      <c r="J300">
        <f t="shared" si="39"/>
        <v>65359477.124183007</v>
      </c>
      <c r="K300">
        <f t="shared" si="42"/>
        <v>4641.1773765593098</v>
      </c>
      <c r="L300">
        <f t="shared" si="43"/>
        <v>38676.478137994251</v>
      </c>
      <c r="N300">
        <v>20000000000</v>
      </c>
      <c r="O300" s="2">
        <f t="shared" si="44"/>
        <v>1.1318581280041211</v>
      </c>
      <c r="P300" s="2">
        <f t="shared" si="45"/>
        <v>1.3132885842918746E-3</v>
      </c>
      <c r="Q300" s="2">
        <f t="shared" si="46"/>
        <v>1.1602943441398274E-3</v>
      </c>
    </row>
    <row r="301" spans="5:17" x14ac:dyDescent="0.15">
      <c r="E301" s="1">
        <v>43588</v>
      </c>
      <c r="F301">
        <f t="shared" si="40"/>
        <v>22702522037.206608</v>
      </c>
      <c r="G301">
        <f t="shared" si="41"/>
        <v>26304448.163975488</v>
      </c>
      <c r="H301">
        <v>4000000</v>
      </c>
      <c r="I301">
        <v>0.12</v>
      </c>
      <c r="J301">
        <f t="shared" si="39"/>
        <v>65359477.124183007</v>
      </c>
      <c r="K301">
        <f t="shared" si="42"/>
        <v>4634.6301297918835</v>
      </c>
      <c r="L301">
        <f t="shared" si="43"/>
        <v>38621.917748265696</v>
      </c>
      <c r="N301">
        <v>20000000000</v>
      </c>
      <c r="O301" s="2">
        <f t="shared" si="44"/>
        <v>1.1351261018603305</v>
      </c>
      <c r="P301" s="2">
        <f t="shared" si="45"/>
        <v>1.3152224081987745E-3</v>
      </c>
      <c r="Q301" s="2">
        <f t="shared" si="46"/>
        <v>1.1586575324479709E-3</v>
      </c>
    </row>
    <row r="302" spans="5:17" x14ac:dyDescent="0.15">
      <c r="E302" s="1">
        <v>43589</v>
      </c>
      <c r="F302">
        <f t="shared" si="40"/>
        <v>22767881514.330791</v>
      </c>
      <c r="G302">
        <f t="shared" si="41"/>
        <v>26343070.081723753</v>
      </c>
      <c r="H302">
        <v>4000000</v>
      </c>
      <c r="I302">
        <v>0.12</v>
      </c>
      <c r="J302">
        <f t="shared" si="39"/>
        <v>65359477.124183007</v>
      </c>
      <c r="K302">
        <f t="shared" si="42"/>
        <v>4628.1108877244696</v>
      </c>
      <c r="L302">
        <f t="shared" si="43"/>
        <v>38567.590731037249</v>
      </c>
      <c r="N302">
        <v>20000000000</v>
      </c>
      <c r="O302" s="2">
        <f t="shared" si="44"/>
        <v>1.1383940757165396</v>
      </c>
      <c r="P302" s="2">
        <f t="shared" si="45"/>
        <v>1.3171535040861877E-3</v>
      </c>
      <c r="Q302" s="2">
        <f t="shared" si="46"/>
        <v>1.1570277219311172E-3</v>
      </c>
    </row>
    <row r="303" spans="5:17" x14ac:dyDescent="0.15">
      <c r="E303" s="1">
        <v>43590</v>
      </c>
      <c r="F303">
        <f t="shared" si="40"/>
        <v>22833240991.454975</v>
      </c>
      <c r="G303">
        <f t="shared" si="41"/>
        <v>26381637.672454789</v>
      </c>
      <c r="H303">
        <v>4000000</v>
      </c>
      <c r="I303">
        <v>0.12</v>
      </c>
      <c r="J303">
        <f t="shared" si="39"/>
        <v>65359477.124183007</v>
      </c>
      <c r="K303">
        <f t="shared" si="42"/>
        <v>4621.6194507521295</v>
      </c>
      <c r="L303">
        <f t="shared" si="43"/>
        <v>38513.495422934415</v>
      </c>
      <c r="N303">
        <v>20000000000</v>
      </c>
      <c r="O303" s="2">
        <f t="shared" si="44"/>
        <v>1.1416620495727487</v>
      </c>
      <c r="P303" s="2">
        <f t="shared" si="45"/>
        <v>1.3190818836227394E-3</v>
      </c>
      <c r="Q303" s="2">
        <f t="shared" si="46"/>
        <v>1.1554048626880324E-3</v>
      </c>
    </row>
    <row r="304" spans="5:17" x14ac:dyDescent="0.15">
      <c r="E304" s="1">
        <v>43591</v>
      </c>
      <c r="F304">
        <f t="shared" si="40"/>
        <v>22898600468.579159</v>
      </c>
      <c r="G304">
        <f t="shared" si="41"/>
        <v>26420151.167877723</v>
      </c>
      <c r="H304">
        <v>4000000</v>
      </c>
      <c r="I304">
        <v>0.12</v>
      </c>
      <c r="J304">
        <f t="shared" si="39"/>
        <v>65359477.124183007</v>
      </c>
      <c r="K304">
        <f t="shared" si="42"/>
        <v>4615.1556212582927</v>
      </c>
      <c r="L304">
        <f t="shared" si="43"/>
        <v>38459.630177152438</v>
      </c>
      <c r="N304">
        <v>20000000000</v>
      </c>
      <c r="O304" s="2">
        <f t="shared" si="44"/>
        <v>1.1449300234289579</v>
      </c>
      <c r="P304" s="2">
        <f t="shared" si="45"/>
        <v>1.3210075583938862E-3</v>
      </c>
      <c r="Q304" s="2">
        <f t="shared" si="46"/>
        <v>1.1537889053145733E-3</v>
      </c>
    </row>
    <row r="305" spans="5:17" x14ac:dyDescent="0.15">
      <c r="E305" s="1">
        <v>43592</v>
      </c>
      <c r="F305">
        <f t="shared" si="40"/>
        <v>22963959945.703342</v>
      </c>
      <c r="G305">
        <f t="shared" si="41"/>
        <v>26458610.798054874</v>
      </c>
      <c r="H305">
        <v>4000000</v>
      </c>
      <c r="I305">
        <v>0.12</v>
      </c>
      <c r="J305">
        <f t="shared" si="39"/>
        <v>65359477.124183007</v>
      </c>
      <c r="K305">
        <f t="shared" si="42"/>
        <v>4608.719203589344</v>
      </c>
      <c r="L305">
        <f t="shared" si="43"/>
        <v>38405.993363244532</v>
      </c>
      <c r="N305">
        <v>20000000000</v>
      </c>
      <c r="O305" s="2">
        <f t="shared" si="44"/>
        <v>1.148197997285167</v>
      </c>
      <c r="P305" s="2">
        <f t="shared" si="45"/>
        <v>1.3229305399027438E-3</v>
      </c>
      <c r="Q305" s="2">
        <f t="shared" si="46"/>
        <v>1.152179800897336E-3</v>
      </c>
    </row>
    <row r="306" spans="5:17" x14ac:dyDescent="0.15">
      <c r="E306" s="1">
        <v>43593</v>
      </c>
      <c r="F306">
        <f t="shared" si="40"/>
        <v>23029319422.827526</v>
      </c>
      <c r="G306">
        <f t="shared" si="41"/>
        <v>26497016.79141812</v>
      </c>
      <c r="H306">
        <v>4000000</v>
      </c>
      <c r="I306">
        <v>0.12</v>
      </c>
      <c r="J306">
        <f t="shared" si="39"/>
        <v>65359477.124183007</v>
      </c>
      <c r="K306">
        <f t="shared" si="42"/>
        <v>4602.3100040296085</v>
      </c>
      <c r="L306">
        <f t="shared" si="43"/>
        <v>38352.583366913408</v>
      </c>
      <c r="N306">
        <v>20000000000</v>
      </c>
      <c r="O306" s="2">
        <f t="shared" si="44"/>
        <v>1.1514659711413764</v>
      </c>
      <c r="P306" s="2">
        <f t="shared" si="45"/>
        <v>1.3248508395709061E-3</v>
      </c>
      <c r="Q306" s="2">
        <f t="shared" si="46"/>
        <v>1.1505775010074021E-3</v>
      </c>
    </row>
    <row r="307" spans="5:17" x14ac:dyDescent="0.15">
      <c r="E307" s="1">
        <v>43594</v>
      </c>
      <c r="F307">
        <f t="shared" si="40"/>
        <v>23094678899.95171</v>
      </c>
      <c r="G307">
        <f t="shared" si="41"/>
        <v>26535369.374785032</v>
      </c>
      <c r="H307">
        <v>4000000</v>
      </c>
      <c r="I307">
        <v>0.12</v>
      </c>
      <c r="J307">
        <f t="shared" si="39"/>
        <v>65359477.124183007</v>
      </c>
      <c r="K307">
        <f t="shared" si="42"/>
        <v>4595.9278307767281</v>
      </c>
      <c r="L307">
        <f t="shared" si="43"/>
        <v>38299.398589806071</v>
      </c>
      <c r="N307">
        <v>20000000000</v>
      </c>
      <c r="O307" s="2">
        <f t="shared" si="44"/>
        <v>1.1547339449975855</v>
      </c>
      <c r="P307" s="2">
        <f t="shared" si="45"/>
        <v>1.3267684687392517E-3</v>
      </c>
      <c r="Q307" s="2">
        <f t="shared" si="46"/>
        <v>1.1489819576941819E-3</v>
      </c>
    </row>
    <row r="308" spans="5:17" x14ac:dyDescent="0.15">
      <c r="E308" s="1">
        <v>43595</v>
      </c>
      <c r="F308">
        <f t="shared" si="40"/>
        <v>23160038377.075893</v>
      </c>
      <c r="G308">
        <f t="shared" si="41"/>
        <v>26573668.773374837</v>
      </c>
      <c r="H308">
        <v>4000000</v>
      </c>
      <c r="I308">
        <v>0.12</v>
      </c>
      <c r="J308">
        <f t="shared" si="39"/>
        <v>65359477.124183007</v>
      </c>
      <c r="K308">
        <f t="shared" si="42"/>
        <v>4589.5724939174188</v>
      </c>
      <c r="L308">
        <f t="shared" si="43"/>
        <v>38246.437449311823</v>
      </c>
      <c r="N308">
        <v>20000000000</v>
      </c>
      <c r="O308" s="2">
        <f t="shared" si="44"/>
        <v>1.1580019188537947</v>
      </c>
      <c r="P308" s="2">
        <f t="shared" si="45"/>
        <v>1.3286834386687419E-3</v>
      </c>
      <c r="Q308" s="2">
        <f t="shared" si="46"/>
        <v>1.1473931234793548E-3</v>
      </c>
    </row>
    <row r="309" spans="5:17" x14ac:dyDescent="0.15">
      <c r="E309" s="1">
        <v>43596</v>
      </c>
      <c r="F309">
        <f t="shared" si="40"/>
        <v>23225397854.200077</v>
      </c>
      <c r="G309">
        <f t="shared" si="41"/>
        <v>26611915.210824147</v>
      </c>
      <c r="H309">
        <v>4000000</v>
      </c>
      <c r="I309">
        <v>0.12</v>
      </c>
      <c r="J309">
        <f t="shared" si="39"/>
        <v>65359477.124183007</v>
      </c>
      <c r="K309">
        <f t="shared" si="42"/>
        <v>4583.2438054036011</v>
      </c>
      <c r="L309">
        <f t="shared" si="43"/>
        <v>38193.69837836334</v>
      </c>
      <c r="N309">
        <v>20000000000</v>
      </c>
      <c r="O309" s="2">
        <f t="shared" si="44"/>
        <v>1.1612698927100038</v>
      </c>
      <c r="P309" s="2">
        <f t="shared" si="45"/>
        <v>1.3305957605412074E-3</v>
      </c>
      <c r="Q309" s="2">
        <f t="shared" si="46"/>
        <v>1.1458109513509001E-3</v>
      </c>
    </row>
    <row r="310" spans="5:17" x14ac:dyDescent="0.15">
      <c r="E310" s="1">
        <v>43597</v>
      </c>
      <c r="F310">
        <f t="shared" si="40"/>
        <v>23290757331.324261</v>
      </c>
      <c r="G310">
        <f t="shared" si="41"/>
        <v>26650108.909202509</v>
      </c>
      <c r="H310">
        <v>4000000</v>
      </c>
      <c r="I310">
        <v>0.12</v>
      </c>
      <c r="J310">
        <f t="shared" si="39"/>
        <v>65359477.124183007</v>
      </c>
      <c r="K310">
        <f t="shared" si="42"/>
        <v>4576.9415790288931</v>
      </c>
      <c r="L310">
        <f t="shared" si="43"/>
        <v>38141.179825240775</v>
      </c>
      <c r="N310">
        <v>20000000000</v>
      </c>
      <c r="O310" s="2">
        <f t="shared" si="44"/>
        <v>1.1645378665662129</v>
      </c>
      <c r="P310" s="2">
        <f t="shared" si="45"/>
        <v>1.3325054454601255E-3</v>
      </c>
      <c r="Q310" s="2">
        <f t="shared" si="46"/>
        <v>1.1442353947572234E-3</v>
      </c>
    </row>
    <row r="311" spans="5:17" x14ac:dyDescent="0.15">
      <c r="E311" s="1">
        <v>43598</v>
      </c>
      <c r="F311">
        <f t="shared" si="40"/>
        <v>23356116808.448444</v>
      </c>
      <c r="G311">
        <f t="shared" si="41"/>
        <v>26688250.089027751</v>
      </c>
      <c r="H311">
        <v>4000000</v>
      </c>
      <c r="I311">
        <v>0.12</v>
      </c>
      <c r="J311">
        <f t="shared" si="39"/>
        <v>65359477.124183007</v>
      </c>
      <c r="K311">
        <f t="shared" si="42"/>
        <v>4570.6656304054786</v>
      </c>
      <c r="L311">
        <f t="shared" si="43"/>
        <v>38088.880253378993</v>
      </c>
      <c r="N311">
        <v>20000000000</v>
      </c>
      <c r="O311" s="2">
        <f t="shared" si="44"/>
        <v>1.1678058404224223</v>
      </c>
      <c r="P311" s="2">
        <f t="shared" si="45"/>
        <v>1.3344125044513877E-3</v>
      </c>
      <c r="Q311" s="2">
        <f t="shared" si="46"/>
        <v>1.1426664076013696E-3</v>
      </c>
    </row>
    <row r="312" spans="5:17" x14ac:dyDescent="0.15">
      <c r="E312" s="1">
        <v>43599</v>
      </c>
      <c r="F312">
        <f t="shared" si="40"/>
        <v>23421476285.572628</v>
      </c>
      <c r="G312">
        <f t="shared" si="41"/>
        <v>26726338.96928113</v>
      </c>
      <c r="H312">
        <v>4000000</v>
      </c>
      <c r="I312">
        <v>0.12</v>
      </c>
      <c r="J312">
        <f t="shared" si="39"/>
        <v>65359477.124183007</v>
      </c>
      <c r="K312">
        <f t="shared" si="42"/>
        <v>4564.4157769413123</v>
      </c>
      <c r="L312">
        <f t="shared" si="43"/>
        <v>38036.798141177605</v>
      </c>
      <c r="N312">
        <v>20000000000</v>
      </c>
      <c r="O312" s="2">
        <f t="shared" si="44"/>
        <v>1.1710738142786314</v>
      </c>
      <c r="P312" s="2">
        <f t="shared" si="45"/>
        <v>1.3363169484640566E-3</v>
      </c>
      <c r="Q312" s="2">
        <f t="shared" si="46"/>
        <v>1.1411039442353282E-3</v>
      </c>
    </row>
    <row r="313" spans="5:17" x14ac:dyDescent="0.15">
      <c r="E313" s="1">
        <v>43600</v>
      </c>
      <c r="F313">
        <f t="shared" si="40"/>
        <v>23486835762.696812</v>
      </c>
      <c r="G313">
        <f t="shared" si="41"/>
        <v>26764375.767422307</v>
      </c>
      <c r="H313">
        <v>4000000</v>
      </c>
      <c r="I313">
        <v>0.12</v>
      </c>
      <c r="J313">
        <f t="shared" si="39"/>
        <v>65359477.124183007</v>
      </c>
      <c r="K313">
        <f t="shared" si="42"/>
        <v>4558.1918378176906</v>
      </c>
      <c r="L313">
        <f t="shared" si="43"/>
        <v>37984.931981814087</v>
      </c>
      <c r="N313">
        <v>20000000000</v>
      </c>
      <c r="O313" s="2">
        <f t="shared" si="44"/>
        <v>1.1743417881348406</v>
      </c>
      <c r="P313" s="2">
        <f t="shared" si="45"/>
        <v>1.3382187883711153E-3</v>
      </c>
      <c r="Q313" s="2">
        <f t="shared" si="46"/>
        <v>1.1395479594544225E-3</v>
      </c>
    </row>
    <row r="314" spans="5:17" x14ac:dyDescent="0.15">
      <c r="E314" s="1">
        <v>43601</v>
      </c>
      <c r="F314">
        <f t="shared" si="40"/>
        <v>23552195239.820995</v>
      </c>
      <c r="G314">
        <f t="shared" si="41"/>
        <v>26802360.69940412</v>
      </c>
      <c r="H314">
        <v>4000000</v>
      </c>
      <c r="I314">
        <v>0.12</v>
      </c>
      <c r="J314">
        <f t="shared" si="39"/>
        <v>65359477.124183007</v>
      </c>
      <c r="K314">
        <f t="shared" si="42"/>
        <v>4551.9936339671458</v>
      </c>
      <c r="L314">
        <f t="shared" si="43"/>
        <v>37933.280283059546</v>
      </c>
      <c r="N314">
        <v>20000000000</v>
      </c>
      <c r="O314" s="2">
        <f t="shared" si="44"/>
        <v>1.1776097619910497</v>
      </c>
      <c r="P314" s="2">
        <f t="shared" si="45"/>
        <v>1.3401180349702059E-3</v>
      </c>
      <c r="Q314" s="2">
        <f t="shared" si="46"/>
        <v>1.1379984084917865E-3</v>
      </c>
    </row>
    <row r="315" spans="5:17" x14ac:dyDescent="0.15">
      <c r="E315" s="1">
        <v>43602</v>
      </c>
      <c r="F315">
        <f t="shared" si="40"/>
        <v>23617554716.945179</v>
      </c>
      <c r="G315">
        <f t="shared" si="41"/>
        <v>26840293.97968718</v>
      </c>
      <c r="H315">
        <v>4000000</v>
      </c>
      <c r="I315">
        <v>0.12</v>
      </c>
      <c r="J315">
        <f t="shared" si="39"/>
        <v>65359477.124183007</v>
      </c>
      <c r="K315">
        <f t="shared" si="42"/>
        <v>4545.8209880516961</v>
      </c>
      <c r="L315">
        <f t="shared" si="43"/>
        <v>37881.841567097472</v>
      </c>
      <c r="N315">
        <v>20000000000</v>
      </c>
      <c r="O315" s="2">
        <f t="shared" si="44"/>
        <v>1.1808777358472589</v>
      </c>
      <c r="P315" s="2">
        <f t="shared" si="45"/>
        <v>1.342014698984359E-3</v>
      </c>
      <c r="Q315" s="2">
        <f t="shared" si="46"/>
        <v>1.136455247012924E-3</v>
      </c>
    </row>
    <row r="316" spans="5:17" x14ac:dyDescent="0.15">
      <c r="E316" s="1">
        <v>43603</v>
      </c>
      <c r="F316">
        <f t="shared" si="40"/>
        <v>23682914194.069363</v>
      </c>
      <c r="G316">
        <f t="shared" si="41"/>
        <v>26878175.821254279</v>
      </c>
      <c r="H316">
        <v>4000000</v>
      </c>
      <c r="I316">
        <v>0.12</v>
      </c>
      <c r="J316">
        <f t="shared" si="39"/>
        <v>65359477.124183007</v>
      </c>
      <c r="K316">
        <f t="shared" si="42"/>
        <v>4539.6737244414071</v>
      </c>
      <c r="L316">
        <f t="shared" si="43"/>
        <v>37830.614370345058</v>
      </c>
      <c r="N316">
        <v>20000000000</v>
      </c>
      <c r="O316" s="2">
        <f t="shared" si="44"/>
        <v>1.1841457097034682</v>
      </c>
      <c r="P316" s="2">
        <f t="shared" si="45"/>
        <v>1.343908791062714E-3</v>
      </c>
      <c r="Q316" s="2">
        <f t="shared" si="46"/>
        <v>1.1349184311103516E-3</v>
      </c>
    </row>
    <row r="317" spans="5:17" x14ac:dyDescent="0.15">
      <c r="E317" s="1">
        <v>43604</v>
      </c>
      <c r="F317">
        <f t="shared" si="40"/>
        <v>23748273671.193546</v>
      </c>
      <c r="G317">
        <f t="shared" si="41"/>
        <v>26916006.435624626</v>
      </c>
      <c r="H317">
        <v>4000000</v>
      </c>
      <c r="I317">
        <v>0.12</v>
      </c>
      <c r="J317">
        <f t="shared" si="39"/>
        <v>65359477.124183007</v>
      </c>
      <c r="K317">
        <f t="shared" si="42"/>
        <v>4533.5516691932871</v>
      </c>
      <c r="L317">
        <f t="shared" si="43"/>
        <v>37779.597243277392</v>
      </c>
      <c r="N317">
        <v>20000000000</v>
      </c>
      <c r="O317" s="2">
        <f t="shared" si="44"/>
        <v>1.1874136835596774</v>
      </c>
      <c r="P317" s="2">
        <f t="shared" si="45"/>
        <v>1.3458003217812313E-3</v>
      </c>
      <c r="Q317" s="2">
        <f t="shared" si="46"/>
        <v>1.133387917298322E-3</v>
      </c>
    </row>
    <row r="318" spans="5:17" x14ac:dyDescent="0.15">
      <c r="E318" s="1">
        <v>43605</v>
      </c>
      <c r="F318">
        <f t="shared" si="40"/>
        <v>23813633148.31773</v>
      </c>
      <c r="G318">
        <f t="shared" si="41"/>
        <v>26953786.032867905</v>
      </c>
      <c r="H318">
        <v>4000000</v>
      </c>
      <c r="I318">
        <v>0.12</v>
      </c>
      <c r="J318">
        <f t="shared" si="39"/>
        <v>65359477.124183007</v>
      </c>
      <c r="K318">
        <f t="shared" si="42"/>
        <v>4527.4546500305023</v>
      </c>
      <c r="L318">
        <f t="shared" si="43"/>
        <v>37728.788750254185</v>
      </c>
      <c r="N318">
        <v>20000000000</v>
      </c>
      <c r="O318" s="2">
        <f t="shared" si="44"/>
        <v>1.1906816574158865</v>
      </c>
      <c r="P318" s="2">
        <f t="shared" si="45"/>
        <v>1.3476893016433952E-3</v>
      </c>
      <c r="Q318" s="2">
        <f t="shared" si="46"/>
        <v>1.1318636625076257E-3</v>
      </c>
    </row>
    <row r="319" spans="5:17" x14ac:dyDescent="0.15">
      <c r="E319" s="1">
        <v>43606</v>
      </c>
      <c r="F319">
        <f t="shared" si="40"/>
        <v>23878992625.441914</v>
      </c>
      <c r="G319">
        <f t="shared" si="41"/>
        <v>26991514.821618158</v>
      </c>
      <c r="H319">
        <v>4000000</v>
      </c>
      <c r="I319">
        <v>0.12</v>
      </c>
      <c r="J319">
        <f t="shared" si="39"/>
        <v>65359477.124183007</v>
      </c>
      <c r="K319">
        <f t="shared" si="42"/>
        <v>4521.3824963218931</v>
      </c>
      <c r="L319">
        <f t="shared" si="43"/>
        <v>37678.187469349112</v>
      </c>
      <c r="N319">
        <v>20000000000</v>
      </c>
      <c r="O319" s="2">
        <f t="shared" si="44"/>
        <v>1.1939496312720956</v>
      </c>
      <c r="P319" s="2">
        <f t="shared" si="45"/>
        <v>1.349575741080908E-3</v>
      </c>
      <c r="Q319" s="2">
        <f t="shared" si="46"/>
        <v>1.1303456240804733E-3</v>
      </c>
    </row>
    <row r="320" spans="5:17" x14ac:dyDescent="0.15">
      <c r="E320" s="1">
        <v>43607</v>
      </c>
      <c r="F320">
        <f t="shared" si="40"/>
        <v>23944352102.566097</v>
      </c>
      <c r="G320">
        <f t="shared" si="41"/>
        <v>27029193.009087507</v>
      </c>
      <c r="H320">
        <v>4000000</v>
      </c>
      <c r="I320">
        <v>0.12</v>
      </c>
      <c r="J320">
        <f t="shared" si="39"/>
        <v>65359477.124183007</v>
      </c>
      <c r="K320">
        <f t="shared" si="42"/>
        <v>4515.3350390618107</v>
      </c>
      <c r="L320">
        <f t="shared" si="43"/>
        <v>37627.791992181759</v>
      </c>
      <c r="N320">
        <v>20000000000</v>
      </c>
      <c r="O320" s="2">
        <f t="shared" si="44"/>
        <v>1.1972176051283048</v>
      </c>
      <c r="P320" s="2">
        <f t="shared" si="45"/>
        <v>1.3514596504543754E-3</v>
      </c>
      <c r="Q320" s="2">
        <f t="shared" si="46"/>
        <v>1.1288337597654525E-3</v>
      </c>
    </row>
    <row r="321" spans="5:17" x14ac:dyDescent="0.15">
      <c r="E321" s="1">
        <v>43608</v>
      </c>
      <c r="F321">
        <f t="shared" si="40"/>
        <v>24009711579.690281</v>
      </c>
      <c r="G321">
        <f t="shared" si="41"/>
        <v>27066820.801079687</v>
      </c>
      <c r="H321">
        <v>4000000</v>
      </c>
      <c r="I321">
        <v>0.12</v>
      </c>
      <c r="J321">
        <f t="shared" si="39"/>
        <v>65359477.124183007</v>
      </c>
      <c r="K321">
        <f t="shared" si="42"/>
        <v>4509.3121108502446</v>
      </c>
      <c r="L321">
        <f t="shared" si="43"/>
        <v>37577.600923752041</v>
      </c>
      <c r="N321">
        <v>20000000000</v>
      </c>
      <c r="O321" s="2">
        <f t="shared" si="44"/>
        <v>1.2004855789845141</v>
      </c>
      <c r="P321" s="2">
        <f t="shared" si="45"/>
        <v>1.3533410400539843E-3</v>
      </c>
      <c r="Q321" s="2">
        <f t="shared" si="46"/>
        <v>1.1273280277125611E-3</v>
      </c>
    </row>
    <row r="322" spans="5:17" x14ac:dyDescent="0.15">
      <c r="E322" s="1">
        <v>43609</v>
      </c>
      <c r="F322">
        <f t="shared" si="40"/>
        <v>24075071056.814465</v>
      </c>
      <c r="G322">
        <f t="shared" si="41"/>
        <v>27104398.402003437</v>
      </c>
      <c r="H322">
        <v>4000000</v>
      </c>
      <c r="I322">
        <v>0.12</v>
      </c>
      <c r="J322">
        <f t="shared" si="39"/>
        <v>65359477.124183007</v>
      </c>
      <c r="K322">
        <f t="shared" si="42"/>
        <v>4503.3135458732559</v>
      </c>
      <c r="L322">
        <f t="shared" si="43"/>
        <v>37527.612882277135</v>
      </c>
      <c r="N322">
        <v>20000000000</v>
      </c>
      <c r="O322" s="2">
        <f t="shared" si="44"/>
        <v>1.2037535528407233</v>
      </c>
      <c r="P322" s="2">
        <f t="shared" si="45"/>
        <v>1.3552199201001718E-3</v>
      </c>
      <c r="Q322" s="2">
        <f t="shared" si="46"/>
        <v>1.1258283864683141E-3</v>
      </c>
    </row>
    <row r="323" spans="5:17" x14ac:dyDescent="0.15">
      <c r="E323" s="1">
        <v>43610</v>
      </c>
      <c r="F323">
        <f t="shared" si="40"/>
        <v>24140430533.938648</v>
      </c>
      <c r="G323">
        <f t="shared" si="41"/>
        <v>27141926.014885716</v>
      </c>
      <c r="H323">
        <v>4000000</v>
      </c>
      <c r="I323">
        <v>0.12</v>
      </c>
      <c r="J323">
        <f t="shared" si="39"/>
        <v>65359477.124183007</v>
      </c>
      <c r="K323">
        <f t="shared" si="42"/>
        <v>4497.339179883691</v>
      </c>
      <c r="L323">
        <f t="shared" si="43"/>
        <v>37477.826499030758</v>
      </c>
      <c r="N323">
        <v>20000000000</v>
      </c>
      <c r="O323" s="2">
        <f t="shared" si="44"/>
        <v>1.2070215266969324</v>
      </c>
      <c r="P323" s="2">
        <f t="shared" si="45"/>
        <v>1.3570963007442857E-3</v>
      </c>
      <c r="Q323" s="2">
        <f t="shared" si="46"/>
        <v>1.1243347949709229E-3</v>
      </c>
    </row>
    <row r="324" spans="5:17" x14ac:dyDescent="0.15">
      <c r="E324" s="1">
        <v>43611</v>
      </c>
      <c r="F324">
        <f t="shared" si="40"/>
        <v>24205790011.062832</v>
      </c>
      <c r="G324">
        <f t="shared" si="41"/>
        <v>27179403.841384746</v>
      </c>
      <c r="H324">
        <v>4000000</v>
      </c>
      <c r="I324">
        <v>0.12</v>
      </c>
      <c r="J324">
        <f t="shared" si="39"/>
        <v>65359477.124183007</v>
      </c>
      <c r="K324">
        <f t="shared" si="42"/>
        <v>4491.3888501821884</v>
      </c>
      <c r="L324">
        <f t="shared" si="43"/>
        <v>37428.240418184905</v>
      </c>
      <c r="N324">
        <v>20000000000</v>
      </c>
      <c r="O324" s="2">
        <f t="shared" si="44"/>
        <v>1.2102895005531416</v>
      </c>
      <c r="P324" s="2">
        <f t="shared" si="45"/>
        <v>1.3589701920692374E-3</v>
      </c>
      <c r="Q324" s="2">
        <f t="shared" si="46"/>
        <v>1.1228472125455471E-3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R162"/>
  <sheetViews>
    <sheetView topLeftCell="A5" workbookViewId="0">
      <selection activeCell="K12" sqref="K12"/>
    </sheetView>
  </sheetViews>
  <sheetFormatPr defaultRowHeight="13.5" x14ac:dyDescent="0.15"/>
  <cols>
    <col min="6" max="6" width="11.625" bestFit="1" customWidth="1"/>
    <col min="7" max="7" width="15" bestFit="1" customWidth="1"/>
    <col min="9" max="9" width="11" bestFit="1" customWidth="1"/>
    <col min="11" max="11" width="10.5" bestFit="1" customWidth="1"/>
    <col min="12" max="12" width="12.75" bestFit="1" customWidth="1"/>
    <col min="13" max="13" width="18.5" bestFit="1" customWidth="1"/>
    <col min="15" max="15" width="12.75" bestFit="1" customWidth="1"/>
  </cols>
  <sheetData>
    <row r="6" spans="6:18" x14ac:dyDescent="0.15">
      <c r="G6" t="s">
        <v>0</v>
      </c>
      <c r="H6" t="s">
        <v>1</v>
      </c>
      <c r="I6" t="s">
        <v>2</v>
      </c>
      <c r="J6" t="s">
        <v>3</v>
      </c>
      <c r="K6" t="s">
        <v>4</v>
      </c>
      <c r="L6" t="s">
        <v>5</v>
      </c>
      <c r="M6" t="s">
        <v>6</v>
      </c>
      <c r="O6" t="s">
        <v>7</v>
      </c>
      <c r="P6" s="2" t="s">
        <v>8</v>
      </c>
      <c r="Q6" s="2" t="s">
        <v>9</v>
      </c>
      <c r="R6" s="2" t="s">
        <v>10</v>
      </c>
    </row>
    <row r="7" spans="6:18" x14ac:dyDescent="0.15">
      <c r="F7" s="1">
        <v>43293</v>
      </c>
      <c r="G7" s="3">
        <f>'0.1一直买one'!B17</f>
        <v>3421476285.5724993</v>
      </c>
      <c r="H7">
        <v>10000000</v>
      </c>
      <c r="I7">
        <v>6000000</v>
      </c>
      <c r="J7">
        <v>8.5000000000000006E-2</v>
      </c>
      <c r="K7">
        <f>1.2/0.51*I7/J7</f>
        <v>166089965.39792386</v>
      </c>
      <c r="L7">
        <f>I7*H7/G7</f>
        <v>17536.289891297751</v>
      </c>
      <c r="M7">
        <f>L7/J7</f>
        <v>206309.29283879706</v>
      </c>
      <c r="O7">
        <v>20000000000</v>
      </c>
      <c r="P7" s="2">
        <f>G7/O7</f>
        <v>0.17107381427862497</v>
      </c>
      <c r="Q7" s="2">
        <f>H7/O7</f>
        <v>5.0000000000000001E-4</v>
      </c>
      <c r="R7" s="2">
        <f>H7/G7</f>
        <v>2.9227149818829585E-3</v>
      </c>
    </row>
    <row r="8" spans="6:18" x14ac:dyDescent="0.15">
      <c r="F8" s="1">
        <v>43294</v>
      </c>
      <c r="G8">
        <f>G7+K7</f>
        <v>3587566250.9704232</v>
      </c>
      <c r="H8">
        <v>10000000</v>
      </c>
      <c r="I8">
        <v>6000000</v>
      </c>
      <c r="J8">
        <v>8.5000000000000006E-2</v>
      </c>
      <c r="K8">
        <f t="shared" ref="K8:K71" si="0">1.2/0.51*I8/J8</f>
        <v>166089965.39792386</v>
      </c>
      <c r="L8">
        <f>I8*H8/G8</f>
        <v>16724.42982307859</v>
      </c>
      <c r="M8">
        <f>L8/J8</f>
        <v>196757.99791857164</v>
      </c>
      <c r="O8">
        <v>20000000000</v>
      </c>
      <c r="P8" s="2">
        <f>G8/O8</f>
        <v>0.17937831254852116</v>
      </c>
      <c r="Q8" s="2">
        <f>H8/O8</f>
        <v>5.0000000000000001E-4</v>
      </c>
      <c r="R8" s="2">
        <f t="shared" ref="R8:R45" si="1">H8/G8</f>
        <v>2.7874049705130985E-3</v>
      </c>
    </row>
    <row r="9" spans="6:18" x14ac:dyDescent="0.15">
      <c r="F9" s="1">
        <v>43295</v>
      </c>
      <c r="G9">
        <f t="shared" ref="G9:G45" si="2">G8+K8</f>
        <v>3753656216.3683472</v>
      </c>
      <c r="H9">
        <v>10000000</v>
      </c>
      <c r="I9">
        <v>6000000</v>
      </c>
      <c r="J9">
        <v>8.5000000000000006E-2</v>
      </c>
      <c r="K9">
        <f t="shared" si="0"/>
        <v>166089965.39792386</v>
      </c>
      <c r="L9">
        <f t="shared" ref="L9:L45" si="3">I9*H9/G9</f>
        <v>15984.415338400342</v>
      </c>
      <c r="M9">
        <f t="shared" ref="M9:M45" si="4">L9/J9</f>
        <v>188051.94515765106</v>
      </c>
      <c r="O9">
        <v>20000000000</v>
      </c>
      <c r="P9" s="2">
        <f t="shared" ref="P9:P45" si="5">G9/O9</f>
        <v>0.18768281081841737</v>
      </c>
      <c r="Q9" s="2">
        <f t="shared" ref="Q9:Q45" si="6">H9/O9</f>
        <v>5.0000000000000001E-4</v>
      </c>
      <c r="R9" s="2">
        <f t="shared" si="1"/>
        <v>2.6640692230667238E-3</v>
      </c>
    </row>
    <row r="10" spans="6:18" x14ac:dyDescent="0.15">
      <c r="F10" s="1">
        <v>43296</v>
      </c>
      <c r="G10">
        <f t="shared" si="2"/>
        <v>3919746181.7662711</v>
      </c>
      <c r="H10">
        <v>10000000</v>
      </c>
      <c r="I10">
        <v>6000000</v>
      </c>
      <c r="J10">
        <v>8.5000000000000006E-2</v>
      </c>
      <c r="K10">
        <f t="shared" si="0"/>
        <v>166089965.39792386</v>
      </c>
      <c r="L10">
        <f t="shared" si="3"/>
        <v>15307.113577686678</v>
      </c>
      <c r="M10">
        <f t="shared" si="4"/>
        <v>180083.68914925502</v>
      </c>
      <c r="O10">
        <v>20000000000</v>
      </c>
      <c r="P10" s="2">
        <f t="shared" si="5"/>
        <v>0.19598730908831355</v>
      </c>
      <c r="Q10" s="2">
        <f t="shared" si="6"/>
        <v>5.0000000000000001E-4</v>
      </c>
      <c r="R10" s="2">
        <f t="shared" si="1"/>
        <v>2.5511855962811131E-3</v>
      </c>
    </row>
    <row r="11" spans="6:18" x14ac:dyDescent="0.15">
      <c r="F11" s="1">
        <v>43297</v>
      </c>
      <c r="G11">
        <f t="shared" si="2"/>
        <v>4085836147.1641951</v>
      </c>
      <c r="H11">
        <v>10000000</v>
      </c>
      <c r="I11">
        <v>6000000</v>
      </c>
      <c r="J11">
        <v>8.5000000000000006E-2</v>
      </c>
      <c r="K11">
        <f t="shared" si="0"/>
        <v>166089965.39792386</v>
      </c>
      <c r="L11">
        <f t="shared" si="3"/>
        <v>14684.876690819687</v>
      </c>
      <c r="M11">
        <f t="shared" si="4"/>
        <v>172763.25518611394</v>
      </c>
      <c r="O11">
        <v>20000000000</v>
      </c>
      <c r="P11" s="2">
        <f t="shared" si="5"/>
        <v>0.20429180735820976</v>
      </c>
      <c r="Q11" s="2">
        <f t="shared" si="6"/>
        <v>5.0000000000000001E-4</v>
      </c>
      <c r="R11" s="2">
        <f t="shared" si="1"/>
        <v>2.4474794484699476E-3</v>
      </c>
    </row>
    <row r="12" spans="6:18" x14ac:dyDescent="0.15">
      <c r="F12" s="1">
        <v>43298</v>
      </c>
      <c r="G12">
        <f t="shared" si="2"/>
        <v>4251926112.562119</v>
      </c>
      <c r="H12">
        <v>10000000</v>
      </c>
      <c r="I12">
        <v>6000000</v>
      </c>
      <c r="J12">
        <v>8.5000000000000006E-2</v>
      </c>
      <c r="K12">
        <f t="shared" si="0"/>
        <v>166089965.39792386</v>
      </c>
      <c r="L12">
        <f t="shared" si="3"/>
        <v>14111.251797798832</v>
      </c>
      <c r="M12">
        <f t="shared" si="4"/>
        <v>166014.72703292742</v>
      </c>
      <c r="O12">
        <v>20000000000</v>
      </c>
      <c r="P12" s="2">
        <f t="shared" si="5"/>
        <v>0.21259630562810594</v>
      </c>
      <c r="Q12" s="2">
        <f t="shared" si="6"/>
        <v>5.0000000000000001E-4</v>
      </c>
      <c r="R12" s="2">
        <f t="shared" si="1"/>
        <v>2.3518752996331388E-3</v>
      </c>
    </row>
    <row r="13" spans="6:18" x14ac:dyDescent="0.15">
      <c r="F13" s="1">
        <v>43299</v>
      </c>
      <c r="G13">
        <f t="shared" si="2"/>
        <v>4418016077.960043</v>
      </c>
      <c r="H13">
        <v>10000000</v>
      </c>
      <c r="I13">
        <v>6000000</v>
      </c>
      <c r="J13">
        <v>8.5000000000000006E-2</v>
      </c>
      <c r="K13">
        <f t="shared" si="0"/>
        <v>166089965.39792386</v>
      </c>
      <c r="L13">
        <f t="shared" si="3"/>
        <v>13580.756371467114</v>
      </c>
      <c r="M13">
        <f t="shared" si="4"/>
        <v>159773.60437020133</v>
      </c>
      <c r="O13">
        <v>20000000000</v>
      </c>
      <c r="P13" s="2">
        <f t="shared" si="5"/>
        <v>0.22090080389800215</v>
      </c>
      <c r="Q13" s="2">
        <f t="shared" si="6"/>
        <v>5.0000000000000001E-4</v>
      </c>
      <c r="R13" s="2">
        <f t="shared" si="1"/>
        <v>2.2634593952445188E-3</v>
      </c>
    </row>
    <row r="14" spans="6:18" x14ac:dyDescent="0.15">
      <c r="F14" s="1">
        <v>43300</v>
      </c>
      <c r="G14">
        <f t="shared" si="2"/>
        <v>4584106043.3579664</v>
      </c>
      <c r="H14">
        <v>10000000</v>
      </c>
      <c r="I14">
        <v>6000000</v>
      </c>
      <c r="J14">
        <v>8.5000000000000006E-2</v>
      </c>
      <c r="K14">
        <f t="shared" si="0"/>
        <v>166089965.39792386</v>
      </c>
      <c r="L14">
        <f t="shared" si="3"/>
        <v>13088.70244983438</v>
      </c>
      <c r="M14">
        <f t="shared" si="4"/>
        <v>153984.73470393388</v>
      </c>
      <c r="O14">
        <v>20000000000</v>
      </c>
      <c r="P14" s="2">
        <f t="shared" si="5"/>
        <v>0.22920530216789833</v>
      </c>
      <c r="Q14" s="2">
        <f t="shared" si="6"/>
        <v>5.0000000000000001E-4</v>
      </c>
      <c r="R14" s="2">
        <f t="shared" si="1"/>
        <v>2.1814504083057301E-3</v>
      </c>
    </row>
    <row r="15" spans="6:18" x14ac:dyDescent="0.15">
      <c r="F15" s="1">
        <v>43301</v>
      </c>
      <c r="G15">
        <f t="shared" si="2"/>
        <v>4750196008.7558899</v>
      </c>
      <c r="H15">
        <v>10000000</v>
      </c>
      <c r="I15">
        <v>6000000</v>
      </c>
      <c r="J15">
        <v>8.5000000000000006E-2</v>
      </c>
      <c r="K15">
        <f t="shared" si="0"/>
        <v>166089965.39792386</v>
      </c>
      <c r="L15">
        <f t="shared" si="3"/>
        <v>12631.057726755664</v>
      </c>
      <c r="M15">
        <f t="shared" si="4"/>
        <v>148600.6791383019</v>
      </c>
      <c r="O15">
        <v>20000000000</v>
      </c>
      <c r="P15" s="2">
        <f t="shared" si="5"/>
        <v>0.23750980043779449</v>
      </c>
      <c r="Q15" s="2">
        <f t="shared" si="6"/>
        <v>5.0000000000000001E-4</v>
      </c>
      <c r="R15" s="2">
        <f t="shared" si="1"/>
        <v>2.1051762877926108E-3</v>
      </c>
    </row>
    <row r="16" spans="6:18" x14ac:dyDescent="0.15">
      <c r="F16" s="1">
        <v>43302</v>
      </c>
      <c r="G16">
        <f t="shared" si="2"/>
        <v>4916285974.1538134</v>
      </c>
      <c r="H16">
        <v>10000000</v>
      </c>
      <c r="I16">
        <v>6000000</v>
      </c>
      <c r="J16">
        <v>8.5000000000000006E-2</v>
      </c>
      <c r="K16">
        <f t="shared" si="0"/>
        <v>166089965.39792386</v>
      </c>
      <c r="L16">
        <f t="shared" si="3"/>
        <v>12204.334799772738</v>
      </c>
      <c r="M16">
        <f t="shared" si="4"/>
        <v>143580.40940909102</v>
      </c>
      <c r="O16">
        <v>20000000000</v>
      </c>
      <c r="P16" s="2">
        <f t="shared" si="5"/>
        <v>0.24581429870769067</v>
      </c>
      <c r="Q16" s="2">
        <f t="shared" si="6"/>
        <v>5.0000000000000001E-4</v>
      </c>
      <c r="R16" s="2">
        <f t="shared" si="1"/>
        <v>2.0340557999621229E-3</v>
      </c>
    </row>
    <row r="17" spans="6:18" x14ac:dyDescent="0.15">
      <c r="F17" s="1">
        <v>43303</v>
      </c>
      <c r="G17">
        <f t="shared" si="2"/>
        <v>5082375939.5517368</v>
      </c>
      <c r="H17">
        <v>10000000</v>
      </c>
      <c r="I17">
        <v>6000000</v>
      </c>
      <c r="J17">
        <v>8.5000000000000006E-2</v>
      </c>
      <c r="K17">
        <f t="shared" si="0"/>
        <v>166089965.39792386</v>
      </c>
      <c r="L17">
        <f t="shared" si="3"/>
        <v>11805.502133966889</v>
      </c>
      <c r="M17">
        <f t="shared" si="4"/>
        <v>138888.26039961044</v>
      </c>
      <c r="O17">
        <v>20000000000</v>
      </c>
      <c r="P17" s="2">
        <f t="shared" si="5"/>
        <v>0.25411879697758682</v>
      </c>
      <c r="Q17" s="2">
        <f t="shared" si="6"/>
        <v>5.0000000000000001E-4</v>
      </c>
      <c r="R17" s="2">
        <f t="shared" si="1"/>
        <v>1.9675836889944814E-3</v>
      </c>
    </row>
    <row r="18" spans="6:18" x14ac:dyDescent="0.15">
      <c r="F18" s="1">
        <v>43304</v>
      </c>
      <c r="G18">
        <f t="shared" si="2"/>
        <v>5248465904.9496603</v>
      </c>
      <c r="H18">
        <v>10000000</v>
      </c>
      <c r="I18">
        <v>6000000</v>
      </c>
      <c r="J18">
        <v>8.5000000000000006E-2</v>
      </c>
      <c r="K18">
        <f t="shared" si="0"/>
        <v>166089965.39792386</v>
      </c>
      <c r="L18">
        <f t="shared" si="3"/>
        <v>11431.911931335197</v>
      </c>
      <c r="M18">
        <f t="shared" si="4"/>
        <v>134493.08154511996</v>
      </c>
      <c r="O18">
        <v>20000000000</v>
      </c>
      <c r="P18" s="2">
        <f t="shared" si="5"/>
        <v>0.26242329524748303</v>
      </c>
      <c r="Q18" s="2">
        <f t="shared" si="6"/>
        <v>5.0000000000000001E-4</v>
      </c>
      <c r="R18" s="2">
        <f t="shared" si="1"/>
        <v>1.9053186552225327E-3</v>
      </c>
    </row>
    <row r="19" spans="6:18" x14ac:dyDescent="0.15">
      <c r="F19" s="1">
        <v>43305</v>
      </c>
      <c r="G19">
        <f t="shared" si="2"/>
        <v>5414555870.3475838</v>
      </c>
      <c r="H19">
        <v>10000000</v>
      </c>
      <c r="I19">
        <v>6000000</v>
      </c>
      <c r="J19">
        <v>8.5000000000000006E-2</v>
      </c>
      <c r="K19">
        <f t="shared" si="0"/>
        <v>166089965.39792386</v>
      </c>
      <c r="L19">
        <f t="shared" si="3"/>
        <v>11081.241275685339</v>
      </c>
      <c r="M19">
        <f t="shared" si="4"/>
        <v>130367.54441982751</v>
      </c>
      <c r="O19">
        <v>20000000000</v>
      </c>
      <c r="P19" s="2">
        <f t="shared" si="5"/>
        <v>0.27072779351737919</v>
      </c>
      <c r="Q19" s="2">
        <f t="shared" si="6"/>
        <v>5.0000000000000001E-4</v>
      </c>
      <c r="R19" s="2">
        <f t="shared" si="1"/>
        <v>1.8468735459475564E-3</v>
      </c>
    </row>
    <row r="20" spans="6:18" x14ac:dyDescent="0.15">
      <c r="F20" s="1">
        <v>43306</v>
      </c>
      <c r="G20">
        <f t="shared" si="2"/>
        <v>5580645835.7455072</v>
      </c>
      <c r="H20">
        <v>10000000</v>
      </c>
      <c r="I20">
        <v>6000000</v>
      </c>
      <c r="J20">
        <v>8.5000000000000006E-2</v>
      </c>
      <c r="K20">
        <f t="shared" si="0"/>
        <v>166089965.39792386</v>
      </c>
      <c r="L20">
        <f t="shared" si="3"/>
        <v>10751.4437873273</v>
      </c>
      <c r="M20">
        <f t="shared" si="4"/>
        <v>126487.57396855646</v>
      </c>
      <c r="O20">
        <v>20000000000</v>
      </c>
      <c r="P20" s="2">
        <f t="shared" si="5"/>
        <v>0.27903229178727534</v>
      </c>
      <c r="Q20" s="2">
        <f t="shared" si="6"/>
        <v>5.0000000000000001E-4</v>
      </c>
      <c r="R20" s="2">
        <f t="shared" si="1"/>
        <v>1.7919072978878833E-3</v>
      </c>
    </row>
    <row r="21" spans="6:18" x14ac:dyDescent="0.15">
      <c r="F21" s="1">
        <v>43307</v>
      </c>
      <c r="G21">
        <f t="shared" si="2"/>
        <v>5746735801.1434307</v>
      </c>
      <c r="H21">
        <v>10000000</v>
      </c>
      <c r="I21">
        <v>6000000</v>
      </c>
      <c r="J21">
        <v>8.5000000000000006E-2</v>
      </c>
      <c r="K21">
        <f t="shared" si="0"/>
        <v>166089965.39792386</v>
      </c>
      <c r="L21">
        <f t="shared" si="3"/>
        <v>10440.709661310995</v>
      </c>
      <c r="M21">
        <f t="shared" si="4"/>
        <v>122831.87836836465</v>
      </c>
      <c r="O21">
        <v>20000000000</v>
      </c>
      <c r="P21" s="2">
        <f t="shared" si="5"/>
        <v>0.28733679005717155</v>
      </c>
      <c r="Q21" s="2">
        <f t="shared" si="6"/>
        <v>5.0000000000000001E-4</v>
      </c>
      <c r="R21" s="2">
        <f t="shared" si="1"/>
        <v>1.740118276885166E-3</v>
      </c>
    </row>
    <row r="22" spans="6:18" x14ac:dyDescent="0.15">
      <c r="F22" s="1">
        <v>43308</v>
      </c>
      <c r="G22">
        <f t="shared" si="2"/>
        <v>5912825766.5413542</v>
      </c>
      <c r="H22">
        <v>10000000</v>
      </c>
      <c r="I22">
        <v>6000000</v>
      </c>
      <c r="J22">
        <v>8.5000000000000006E-2</v>
      </c>
      <c r="K22">
        <f t="shared" si="0"/>
        <v>166089965.39792386</v>
      </c>
      <c r="L22">
        <f t="shared" si="3"/>
        <v>10147.432440766199</v>
      </c>
      <c r="M22">
        <f t="shared" si="4"/>
        <v>119381.55812666116</v>
      </c>
      <c r="O22">
        <v>20000000000</v>
      </c>
      <c r="P22" s="2">
        <f t="shared" si="5"/>
        <v>0.29564128832706771</v>
      </c>
      <c r="Q22" s="2">
        <f t="shared" si="6"/>
        <v>5.0000000000000001E-4</v>
      </c>
      <c r="R22" s="2">
        <f t="shared" si="1"/>
        <v>1.6912387401276997E-3</v>
      </c>
    </row>
    <row r="23" spans="6:18" x14ac:dyDescent="0.15">
      <c r="F23" s="1">
        <v>43309</v>
      </c>
      <c r="G23">
        <f t="shared" si="2"/>
        <v>6078915731.9392776</v>
      </c>
      <c r="H23">
        <v>10000000</v>
      </c>
      <c r="I23">
        <v>6000000</v>
      </c>
      <c r="J23">
        <v>8.5000000000000006E-2</v>
      </c>
      <c r="K23">
        <f t="shared" si="0"/>
        <v>166089965.39792386</v>
      </c>
      <c r="L23">
        <f t="shared" si="3"/>
        <v>9870.1812372153054</v>
      </c>
      <c r="M23">
        <f t="shared" si="4"/>
        <v>116119.77926135653</v>
      </c>
      <c r="O23">
        <v>20000000000</v>
      </c>
      <c r="P23" s="2">
        <f t="shared" si="5"/>
        <v>0.30394578659696386</v>
      </c>
      <c r="Q23" s="2">
        <f t="shared" si="6"/>
        <v>5.0000000000000001E-4</v>
      </c>
      <c r="R23" s="2">
        <f t="shared" si="1"/>
        <v>1.6450302062025507E-3</v>
      </c>
    </row>
    <row r="24" spans="6:18" x14ac:dyDescent="0.15">
      <c r="F24" s="1">
        <v>43310</v>
      </c>
      <c r="G24">
        <f t="shared" si="2"/>
        <v>6245005697.3372011</v>
      </c>
      <c r="H24">
        <v>10000000</v>
      </c>
      <c r="I24">
        <v>6000000</v>
      </c>
      <c r="J24">
        <v>8.5000000000000006E-2</v>
      </c>
      <c r="K24">
        <f t="shared" si="0"/>
        <v>166089965.39792386</v>
      </c>
      <c r="L24">
        <f t="shared" si="3"/>
        <v>9607.6773837985947</v>
      </c>
      <c r="M24">
        <f t="shared" si="4"/>
        <v>113031.49863292463</v>
      </c>
      <c r="O24">
        <v>20000000000</v>
      </c>
      <c r="P24" s="2">
        <f t="shared" si="5"/>
        <v>0.31225028486686007</v>
      </c>
      <c r="Q24" s="2">
        <f t="shared" si="6"/>
        <v>5.0000000000000001E-4</v>
      </c>
      <c r="R24" s="2">
        <f t="shared" si="1"/>
        <v>1.6012795639664325E-3</v>
      </c>
    </row>
    <row r="25" spans="6:18" x14ac:dyDescent="0.15">
      <c r="F25" s="1">
        <v>43311</v>
      </c>
      <c r="G25">
        <f t="shared" si="2"/>
        <v>6411095662.7351246</v>
      </c>
      <c r="H25">
        <v>10000000</v>
      </c>
      <c r="I25">
        <v>6000000</v>
      </c>
      <c r="J25">
        <v>8.5000000000000006E-2</v>
      </c>
      <c r="K25">
        <f t="shared" si="0"/>
        <v>166089965.39792386</v>
      </c>
      <c r="L25">
        <f t="shared" si="3"/>
        <v>9358.7747175188124</v>
      </c>
      <c r="M25">
        <f t="shared" si="4"/>
        <v>110103.23197080955</v>
      </c>
      <c r="O25">
        <v>20000000000</v>
      </c>
      <c r="P25" s="2">
        <f t="shared" si="5"/>
        <v>0.32055478313675623</v>
      </c>
      <c r="Q25" s="2">
        <f t="shared" si="6"/>
        <v>5.0000000000000001E-4</v>
      </c>
      <c r="R25" s="2">
        <f t="shared" si="1"/>
        <v>1.5597957862531354E-3</v>
      </c>
    </row>
    <row r="26" spans="6:18" x14ac:dyDescent="0.15">
      <c r="F26" s="1">
        <v>43312</v>
      </c>
      <c r="G26">
        <f t="shared" si="2"/>
        <v>6577185628.1330481</v>
      </c>
      <c r="H26">
        <v>10000000</v>
      </c>
      <c r="I26">
        <v>6000000</v>
      </c>
      <c r="J26">
        <v>8.5000000000000006E-2</v>
      </c>
      <c r="K26">
        <f t="shared" si="0"/>
        <v>166089965.39792386</v>
      </c>
      <c r="L26">
        <f t="shared" si="3"/>
        <v>9122.4428490140035</v>
      </c>
      <c r="M26">
        <f t="shared" si="4"/>
        <v>107322.85704722356</v>
      </c>
      <c r="O26">
        <v>20000000000</v>
      </c>
      <c r="P26" s="2">
        <f t="shared" si="5"/>
        <v>0.32885928140665238</v>
      </c>
      <c r="Q26" s="2">
        <f t="shared" si="6"/>
        <v>5.0000000000000001E-4</v>
      </c>
      <c r="R26" s="2">
        <f t="shared" si="1"/>
        <v>1.5204071415023338E-3</v>
      </c>
    </row>
    <row r="27" spans="6:18" x14ac:dyDescent="0.15">
      <c r="F27" s="1">
        <v>43313</v>
      </c>
      <c r="G27">
        <f t="shared" si="2"/>
        <v>6743275593.5309715</v>
      </c>
      <c r="H27">
        <v>10000000</v>
      </c>
      <c r="I27">
        <v>6000000</v>
      </c>
      <c r="J27">
        <v>8.5000000000000006E-2</v>
      </c>
      <c r="K27">
        <f t="shared" si="0"/>
        <v>166089965.39792386</v>
      </c>
      <c r="L27">
        <f t="shared" si="3"/>
        <v>8897.7529047692806</v>
      </c>
      <c r="M27">
        <f t="shared" si="4"/>
        <v>104679.44593846212</v>
      </c>
      <c r="O27">
        <v>20000000000</v>
      </c>
      <c r="P27" s="2">
        <f t="shared" si="5"/>
        <v>0.33716377967654859</v>
      </c>
      <c r="Q27" s="2">
        <f t="shared" si="6"/>
        <v>5.0000000000000001E-4</v>
      </c>
      <c r="R27" s="2">
        <f t="shared" si="1"/>
        <v>1.482958817461547E-3</v>
      </c>
    </row>
    <row r="28" spans="6:18" x14ac:dyDescent="0.15">
      <c r="F28" s="1">
        <v>43314</v>
      </c>
      <c r="G28">
        <f t="shared" si="2"/>
        <v>6909365558.928895</v>
      </c>
      <c r="H28">
        <v>10000000</v>
      </c>
      <c r="I28">
        <v>6000000</v>
      </c>
      <c r="J28">
        <v>8.5000000000000006E-2</v>
      </c>
      <c r="K28">
        <f t="shared" si="0"/>
        <v>166089965.39792386</v>
      </c>
      <c r="L28">
        <f t="shared" si="3"/>
        <v>8683.8653257335154</v>
      </c>
      <c r="M28">
        <f t="shared" si="4"/>
        <v>102163.12147921782</v>
      </c>
      <c r="O28">
        <v>20000000000</v>
      </c>
      <c r="P28" s="2">
        <f t="shared" si="5"/>
        <v>0.34546827794644475</v>
      </c>
      <c r="Q28" s="2">
        <f t="shared" si="6"/>
        <v>5.0000000000000001E-4</v>
      </c>
      <c r="R28" s="2">
        <f t="shared" si="1"/>
        <v>1.4473108876222524E-3</v>
      </c>
    </row>
    <row r="29" spans="6:18" x14ac:dyDescent="0.15">
      <c r="F29" s="1">
        <v>43315</v>
      </c>
      <c r="G29">
        <f t="shared" si="2"/>
        <v>7075455524.3268185</v>
      </c>
      <c r="H29">
        <v>10000000</v>
      </c>
      <c r="I29">
        <v>6000000</v>
      </c>
      <c r="J29">
        <v>8.5000000000000006E-2</v>
      </c>
      <c r="K29">
        <f t="shared" si="0"/>
        <v>166089965.39792386</v>
      </c>
      <c r="L29">
        <f t="shared" si="3"/>
        <v>8480.0193844351234</v>
      </c>
      <c r="M29">
        <f t="shared" si="4"/>
        <v>99764.933934530854</v>
      </c>
      <c r="O29">
        <v>20000000000</v>
      </c>
      <c r="P29" s="2">
        <f t="shared" si="5"/>
        <v>0.3537727762163409</v>
      </c>
      <c r="Q29" s="2">
        <f t="shared" si="6"/>
        <v>5.0000000000000001E-4</v>
      </c>
      <c r="R29" s="2">
        <f t="shared" si="1"/>
        <v>1.4133365640725205E-3</v>
      </c>
    </row>
    <row r="30" spans="6:18" x14ac:dyDescent="0.15">
      <c r="F30" s="1">
        <v>43316</v>
      </c>
      <c r="G30">
        <f t="shared" si="2"/>
        <v>7241545489.7247419</v>
      </c>
      <c r="H30">
        <v>10000000</v>
      </c>
      <c r="I30">
        <v>6000000</v>
      </c>
      <c r="J30">
        <v>8.5000000000000006E-2</v>
      </c>
      <c r="K30">
        <f t="shared" si="0"/>
        <v>166089965.39792386</v>
      </c>
      <c r="L30">
        <f t="shared" si="3"/>
        <v>8285.5241446920281</v>
      </c>
      <c r="M30">
        <f t="shared" si="4"/>
        <v>97476.754643435619</v>
      </c>
      <c r="O30">
        <v>20000000000</v>
      </c>
      <c r="P30" s="2">
        <f t="shared" si="5"/>
        <v>0.36207727448623711</v>
      </c>
      <c r="Q30" s="2">
        <f t="shared" si="6"/>
        <v>5.0000000000000001E-4</v>
      </c>
      <c r="R30" s="2">
        <f t="shared" si="1"/>
        <v>1.3809206907820046E-3</v>
      </c>
    </row>
    <row r="31" spans="6:18" x14ac:dyDescent="0.15">
      <c r="F31" s="1">
        <v>43317</v>
      </c>
      <c r="G31">
        <f t="shared" si="2"/>
        <v>7407635455.1226654</v>
      </c>
      <c r="H31">
        <v>10000000</v>
      </c>
      <c r="I31">
        <v>6000000</v>
      </c>
      <c r="J31">
        <v>8.5000000000000006E-2</v>
      </c>
      <c r="K31">
        <f t="shared" si="0"/>
        <v>166089965.39792386</v>
      </c>
      <c r="L31">
        <f t="shared" si="3"/>
        <v>8099.7506375003495</v>
      </c>
      <c r="M31">
        <f t="shared" si="4"/>
        <v>95291.183970592334</v>
      </c>
      <c r="O31">
        <v>20000000000</v>
      </c>
      <c r="P31" s="2">
        <f t="shared" si="5"/>
        <v>0.37038177275613327</v>
      </c>
      <c r="Q31" s="2">
        <f t="shared" si="6"/>
        <v>5.0000000000000001E-4</v>
      </c>
      <c r="R31" s="2">
        <f t="shared" si="1"/>
        <v>1.3499584395833917E-3</v>
      </c>
    </row>
    <row r="32" spans="6:18" x14ac:dyDescent="0.15">
      <c r="F32" s="1">
        <v>43318</v>
      </c>
      <c r="G32">
        <f t="shared" si="2"/>
        <v>7573725420.5205889</v>
      </c>
      <c r="H32">
        <v>10000000</v>
      </c>
      <c r="I32">
        <v>6000000</v>
      </c>
      <c r="J32">
        <v>8.5000000000000006E-2</v>
      </c>
      <c r="K32">
        <f t="shared" si="0"/>
        <v>166089965.39792386</v>
      </c>
      <c r="L32">
        <f t="shared" si="3"/>
        <v>7922.1250664083136</v>
      </c>
      <c r="M32">
        <f t="shared" si="4"/>
        <v>93201.471369509571</v>
      </c>
      <c r="O32">
        <v>20000000000</v>
      </c>
      <c r="P32" s="2">
        <f t="shared" si="5"/>
        <v>0.37868627102602942</v>
      </c>
      <c r="Q32" s="2">
        <f t="shared" si="6"/>
        <v>5.0000000000000001E-4</v>
      </c>
      <c r="R32" s="2">
        <f t="shared" si="1"/>
        <v>1.3203541777347188E-3</v>
      </c>
    </row>
    <row r="33" spans="6:18" x14ac:dyDescent="0.15">
      <c r="F33" s="1">
        <v>43319</v>
      </c>
      <c r="G33">
        <f t="shared" si="2"/>
        <v>7739815385.9185123</v>
      </c>
      <c r="H33">
        <v>10000000</v>
      </c>
      <c r="I33">
        <v>6000000</v>
      </c>
      <c r="J33">
        <v>8.5000000000000006E-2</v>
      </c>
      <c r="K33">
        <f t="shared" si="0"/>
        <v>166089965.39792386</v>
      </c>
      <c r="L33">
        <f t="shared" si="3"/>
        <v>7752.1228877321055</v>
      </c>
      <c r="M33">
        <f t="shared" si="4"/>
        <v>91201.445738024762</v>
      </c>
      <c r="O33">
        <v>20000000000</v>
      </c>
      <c r="P33" s="2">
        <f t="shared" si="5"/>
        <v>0.38699076929592563</v>
      </c>
      <c r="Q33" s="2">
        <f t="shared" si="6"/>
        <v>5.0000000000000001E-4</v>
      </c>
      <c r="R33" s="2">
        <f t="shared" si="1"/>
        <v>1.2920204812886843E-3</v>
      </c>
    </row>
    <row r="34" spans="6:18" x14ac:dyDescent="0.15">
      <c r="F34" s="1">
        <v>43320</v>
      </c>
      <c r="G34">
        <f t="shared" si="2"/>
        <v>7905905351.3164358</v>
      </c>
      <c r="H34">
        <v>10000000</v>
      </c>
      <c r="I34">
        <v>6000000</v>
      </c>
      <c r="J34">
        <v>8.5000000000000006E-2</v>
      </c>
      <c r="K34">
        <f t="shared" si="0"/>
        <v>166089965.39792386</v>
      </c>
      <c r="L34">
        <f t="shared" si="3"/>
        <v>7589.2636369608472</v>
      </c>
      <c r="M34">
        <f t="shared" si="4"/>
        <v>89285.454552480543</v>
      </c>
      <c r="O34">
        <v>20000000000</v>
      </c>
      <c r="P34" s="2">
        <f t="shared" si="5"/>
        <v>0.39529526756582178</v>
      </c>
      <c r="Q34" s="2">
        <f t="shared" si="6"/>
        <v>5.0000000000000001E-4</v>
      </c>
      <c r="R34" s="2">
        <f t="shared" si="1"/>
        <v>1.264877272826808E-3</v>
      </c>
    </row>
    <row r="35" spans="6:18" x14ac:dyDescent="0.15">
      <c r="F35" s="1">
        <v>43321</v>
      </c>
      <c r="G35">
        <f t="shared" si="2"/>
        <v>8071995316.7143593</v>
      </c>
      <c r="H35">
        <v>10000000</v>
      </c>
      <c r="I35">
        <v>6000000</v>
      </c>
      <c r="J35">
        <v>8.5000000000000006E-2</v>
      </c>
      <c r="K35">
        <f t="shared" si="0"/>
        <v>166089965.39792386</v>
      </c>
      <c r="L35">
        <f t="shared" si="3"/>
        <v>7433.1063938751786</v>
      </c>
      <c r="M35">
        <f t="shared" si="4"/>
        <v>87448.310516178564</v>
      </c>
      <c r="O35">
        <v>20000000000</v>
      </c>
      <c r="P35" s="2">
        <f t="shared" si="5"/>
        <v>0.40359976583571794</v>
      </c>
      <c r="Q35" s="2">
        <f t="shared" si="6"/>
        <v>5.0000000000000001E-4</v>
      </c>
      <c r="R35" s="2">
        <f t="shared" si="1"/>
        <v>1.2388510656458631E-3</v>
      </c>
    </row>
    <row r="36" spans="6:18" x14ac:dyDescent="0.15">
      <c r="F36" s="1">
        <v>43322</v>
      </c>
      <c r="G36">
        <f t="shared" si="2"/>
        <v>8238085282.1122828</v>
      </c>
      <c r="H36">
        <v>10000000</v>
      </c>
      <c r="I36">
        <v>6000000</v>
      </c>
      <c r="J36">
        <v>8.5000000000000006E-2</v>
      </c>
      <c r="K36">
        <f t="shared" si="0"/>
        <v>166089965.39792386</v>
      </c>
      <c r="L36">
        <f t="shared" si="3"/>
        <v>7283.245796238677</v>
      </c>
      <c r="M36">
        <f t="shared" si="4"/>
        <v>85685.244661631485</v>
      </c>
      <c r="O36">
        <v>20000000000</v>
      </c>
      <c r="P36" s="2">
        <f t="shared" si="5"/>
        <v>0.41190426410561415</v>
      </c>
      <c r="Q36" s="2">
        <f t="shared" si="6"/>
        <v>5.0000000000000001E-4</v>
      </c>
      <c r="R36" s="2">
        <f t="shared" si="1"/>
        <v>1.2138742993731129E-3</v>
      </c>
    </row>
    <row r="37" spans="6:18" x14ac:dyDescent="0.15">
      <c r="F37" s="1">
        <v>43323</v>
      </c>
      <c r="G37">
        <f t="shared" si="2"/>
        <v>8404175247.5102062</v>
      </c>
      <c r="H37">
        <v>10000000</v>
      </c>
      <c r="I37">
        <v>6000000</v>
      </c>
      <c r="J37">
        <v>8.5000000000000006E-2</v>
      </c>
      <c r="K37">
        <f t="shared" si="0"/>
        <v>166089965.39792386</v>
      </c>
      <c r="L37">
        <f t="shared" si="3"/>
        <v>7139.3085261727983</v>
      </c>
      <c r="M37">
        <f t="shared" si="4"/>
        <v>83991.865013797622</v>
      </c>
      <c r="O37">
        <v>20000000000</v>
      </c>
      <c r="P37" s="2">
        <f t="shared" si="5"/>
        <v>0.4202087623755103</v>
      </c>
      <c r="Q37" s="2">
        <f t="shared" si="6"/>
        <v>5.0000000000000001E-4</v>
      </c>
      <c r="R37" s="2">
        <f t="shared" si="1"/>
        <v>1.1898847543621331E-3</v>
      </c>
    </row>
    <row r="38" spans="6:18" x14ac:dyDescent="0.15">
      <c r="F38" s="1">
        <v>43324</v>
      </c>
      <c r="G38">
        <f t="shared" si="2"/>
        <v>8570265212.9081297</v>
      </c>
      <c r="H38">
        <v>10000000</v>
      </c>
      <c r="I38">
        <v>6000000</v>
      </c>
      <c r="J38">
        <v>8.5000000000000006E-2</v>
      </c>
      <c r="K38">
        <f t="shared" si="0"/>
        <v>166089965.39792386</v>
      </c>
      <c r="L38">
        <f t="shared" si="3"/>
        <v>7000.9502050917663</v>
      </c>
      <c r="M38">
        <f t="shared" si="4"/>
        <v>82364.120059903129</v>
      </c>
      <c r="O38">
        <v>20000000000</v>
      </c>
      <c r="P38" s="2">
        <f t="shared" si="5"/>
        <v>0.42851326064540646</v>
      </c>
      <c r="Q38" s="2">
        <f t="shared" si="6"/>
        <v>5.0000000000000001E-4</v>
      </c>
      <c r="R38" s="2">
        <f t="shared" si="1"/>
        <v>1.1668250341819611E-3</v>
      </c>
    </row>
    <row r="39" spans="6:18" x14ac:dyDescent="0.15">
      <c r="F39" s="1">
        <v>43325</v>
      </c>
      <c r="G39">
        <f t="shared" si="2"/>
        <v>8736355178.3060532</v>
      </c>
      <c r="H39">
        <v>10000000</v>
      </c>
      <c r="I39">
        <v>6000000</v>
      </c>
      <c r="J39">
        <v>8.5000000000000006E-2</v>
      </c>
      <c r="K39">
        <f t="shared" si="0"/>
        <v>166089965.39792386</v>
      </c>
      <c r="L39">
        <f t="shared" si="3"/>
        <v>6867.8526428264768</v>
      </c>
      <c r="M39">
        <f t="shared" si="4"/>
        <v>80798.266386193834</v>
      </c>
      <c r="O39">
        <v>20000000000</v>
      </c>
      <c r="P39" s="2">
        <f t="shared" si="5"/>
        <v>0.43681775891530267</v>
      </c>
      <c r="Q39" s="2">
        <f t="shared" si="6"/>
        <v>5.0000000000000001E-4</v>
      </c>
      <c r="R39" s="2">
        <f t="shared" si="1"/>
        <v>1.1446421071377461E-3</v>
      </c>
    </row>
    <row r="40" spans="6:18" x14ac:dyDescent="0.15">
      <c r="F40" s="1">
        <v>43326</v>
      </c>
      <c r="G40">
        <f t="shared" si="2"/>
        <v>8902445143.7039776</v>
      </c>
      <c r="H40">
        <v>10000000</v>
      </c>
      <c r="I40">
        <v>6000000</v>
      </c>
      <c r="J40">
        <v>8.5000000000000006E-2</v>
      </c>
      <c r="K40">
        <f t="shared" si="0"/>
        <v>166089965.39792386</v>
      </c>
      <c r="L40">
        <f t="shared" si="3"/>
        <v>6739.7213946814863</v>
      </c>
      <c r="M40">
        <f t="shared" si="4"/>
        <v>79290.839937429249</v>
      </c>
      <c r="O40">
        <v>20000000000</v>
      </c>
      <c r="P40" s="2">
        <f t="shared" si="5"/>
        <v>0.44512225718519888</v>
      </c>
      <c r="Q40" s="2">
        <f t="shared" si="6"/>
        <v>5.0000000000000001E-4</v>
      </c>
      <c r="R40" s="2">
        <f t="shared" si="1"/>
        <v>1.1232868991135811E-3</v>
      </c>
    </row>
    <row r="41" spans="6:18" x14ac:dyDescent="0.15">
      <c r="F41" s="1">
        <v>43327</v>
      </c>
      <c r="G41">
        <f t="shared" si="2"/>
        <v>9068535109.101902</v>
      </c>
      <c r="H41">
        <v>10000000</v>
      </c>
      <c r="I41">
        <v>6000000</v>
      </c>
      <c r="J41">
        <v>8.5000000000000006E-2</v>
      </c>
      <c r="K41">
        <f t="shared" si="0"/>
        <v>166089965.39792386</v>
      </c>
      <c r="L41">
        <f t="shared" si="3"/>
        <v>6616.2835869466098</v>
      </c>
      <c r="M41">
        <f t="shared" si="4"/>
        <v>77838.630434665989</v>
      </c>
      <c r="O41">
        <v>20000000000</v>
      </c>
      <c r="P41" s="2">
        <f t="shared" si="5"/>
        <v>0.45342675545509509</v>
      </c>
      <c r="Q41" s="2">
        <f t="shared" si="6"/>
        <v>5.0000000000000001E-4</v>
      </c>
      <c r="R41" s="2">
        <f t="shared" si="1"/>
        <v>1.1027139311577683E-3</v>
      </c>
    </row>
    <row r="42" spans="6:18" x14ac:dyDescent="0.15">
      <c r="F42" s="1">
        <v>43328</v>
      </c>
      <c r="G42">
        <f t="shared" si="2"/>
        <v>9234625074.4998264</v>
      </c>
      <c r="H42">
        <v>10000000</v>
      </c>
      <c r="I42">
        <v>6000000</v>
      </c>
      <c r="J42">
        <v>8.5000000000000006E-2</v>
      </c>
      <c r="K42">
        <f t="shared" si="0"/>
        <v>166089965.39792386</v>
      </c>
      <c r="L42">
        <f t="shared" si="3"/>
        <v>6497.2859770649402</v>
      </c>
      <c r="M42">
        <f t="shared" si="4"/>
        <v>76438.658553705172</v>
      </c>
      <c r="O42">
        <v>20000000000</v>
      </c>
      <c r="P42" s="2">
        <f t="shared" si="5"/>
        <v>0.4617312537249913</v>
      </c>
      <c r="Q42" s="2">
        <f t="shared" si="6"/>
        <v>5.0000000000000001E-4</v>
      </c>
      <c r="R42" s="2">
        <f t="shared" si="1"/>
        <v>1.0828809961774899E-3</v>
      </c>
    </row>
    <row r="43" spans="6:18" x14ac:dyDescent="0.15">
      <c r="F43" s="1">
        <v>43329</v>
      </c>
      <c r="G43">
        <f t="shared" si="2"/>
        <v>9400715039.8977509</v>
      </c>
      <c r="H43">
        <v>10000000</v>
      </c>
      <c r="I43">
        <v>6000000</v>
      </c>
      <c r="J43">
        <v>8.5000000000000006E-2</v>
      </c>
      <c r="K43">
        <f t="shared" si="0"/>
        <v>166089965.39792386</v>
      </c>
      <c r="L43">
        <f t="shared" si="3"/>
        <v>6382.4932194362746</v>
      </c>
      <c r="M43">
        <f t="shared" si="4"/>
        <v>75088.155522779693</v>
      </c>
      <c r="O43">
        <v>20000000000</v>
      </c>
      <c r="P43" s="2">
        <f t="shared" si="5"/>
        <v>0.47003575199488756</v>
      </c>
      <c r="Q43" s="2">
        <f t="shared" si="6"/>
        <v>5.0000000000000001E-4</v>
      </c>
      <c r="R43" s="2">
        <f t="shared" si="1"/>
        <v>1.0637488699060456E-3</v>
      </c>
    </row>
    <row r="44" spans="6:18" x14ac:dyDescent="0.15">
      <c r="F44" s="1">
        <v>43330</v>
      </c>
      <c r="G44">
        <f t="shared" si="2"/>
        <v>9566805005.2956753</v>
      </c>
      <c r="H44">
        <v>10000000</v>
      </c>
      <c r="I44">
        <v>6000000</v>
      </c>
      <c r="J44">
        <v>8.5000000000000006E-2</v>
      </c>
      <c r="K44">
        <f t="shared" si="0"/>
        <v>166089965.39792386</v>
      </c>
      <c r="L44">
        <f t="shared" si="3"/>
        <v>6271.6863118655792</v>
      </c>
      <c r="M44">
        <f t="shared" si="4"/>
        <v>73784.544845477401</v>
      </c>
      <c r="O44">
        <v>20000000000</v>
      </c>
      <c r="P44" s="2">
        <f t="shared" si="5"/>
        <v>0.47834025026478377</v>
      </c>
      <c r="Q44" s="2">
        <f t="shared" si="6"/>
        <v>5.0000000000000001E-4</v>
      </c>
      <c r="R44" s="2">
        <f t="shared" si="1"/>
        <v>1.0452810519775966E-3</v>
      </c>
    </row>
    <row r="45" spans="6:18" x14ac:dyDescent="0.15">
      <c r="F45" s="1">
        <v>43331</v>
      </c>
      <c r="G45">
        <f t="shared" si="2"/>
        <v>9732894970.6935997</v>
      </c>
      <c r="H45">
        <v>10000000</v>
      </c>
      <c r="I45">
        <v>6000000</v>
      </c>
      <c r="J45">
        <v>8.5000000000000006E-2</v>
      </c>
      <c r="K45">
        <f t="shared" si="0"/>
        <v>166089965.39792386</v>
      </c>
      <c r="L45">
        <f t="shared" si="3"/>
        <v>6164.6612010777908</v>
      </c>
      <c r="M45">
        <f t="shared" si="4"/>
        <v>72525.425895032822</v>
      </c>
      <c r="O45">
        <v>20000000000</v>
      </c>
      <c r="P45" s="2">
        <f t="shared" si="5"/>
        <v>0.48664474853467998</v>
      </c>
      <c r="Q45" s="2">
        <f t="shared" si="6"/>
        <v>5.0000000000000001E-4</v>
      </c>
      <c r="R45" s="2">
        <f t="shared" si="1"/>
        <v>1.0274435335129652E-3</v>
      </c>
    </row>
    <row r="46" spans="6:18" x14ac:dyDescent="0.15">
      <c r="F46" s="1">
        <v>43332</v>
      </c>
      <c r="G46">
        <f t="shared" ref="G46:G87" si="7">G45+K45</f>
        <v>9898984936.0915241</v>
      </c>
      <c r="H46">
        <v>10000000</v>
      </c>
      <c r="I46">
        <v>6000000</v>
      </c>
      <c r="J46">
        <v>8.5000000000000006E-2</v>
      </c>
      <c r="K46">
        <f t="shared" si="0"/>
        <v>166089965.39792386</v>
      </c>
      <c r="L46">
        <f t="shared" ref="L46:L87" si="8">I46*H46/G46</f>
        <v>6061.2275286167032</v>
      </c>
      <c r="M46">
        <f t="shared" ref="M46:M87" si="9">L46/J46</f>
        <v>71308.559160196499</v>
      </c>
      <c r="O46">
        <v>20000000000</v>
      </c>
      <c r="P46" s="2">
        <f t="shared" ref="P46:P87" si="10">G46/O46</f>
        <v>0.49494924680457619</v>
      </c>
      <c r="Q46" s="2">
        <f t="shared" ref="Q46:Q87" si="11">H46/O46</f>
        <v>5.0000000000000001E-4</v>
      </c>
      <c r="R46" s="2">
        <f t="shared" ref="R46:R87" si="12">H46/G46</f>
        <v>1.0102045881027839E-3</v>
      </c>
    </row>
    <row r="47" spans="6:18" x14ac:dyDescent="0.15">
      <c r="F47" s="1">
        <v>43333</v>
      </c>
      <c r="G47">
        <f t="shared" si="7"/>
        <v>10065074901.489449</v>
      </c>
      <c r="H47">
        <v>10000000</v>
      </c>
      <c r="I47">
        <v>6000000</v>
      </c>
      <c r="J47">
        <v>8.5000000000000006E-2</v>
      </c>
      <c r="K47">
        <f t="shared" si="0"/>
        <v>166089965.39792386</v>
      </c>
      <c r="L47">
        <f t="shared" si="8"/>
        <v>5961.207500911999</v>
      </c>
      <c r="M47">
        <f t="shared" si="9"/>
        <v>70131.852951905865</v>
      </c>
      <c r="O47">
        <v>20000000000</v>
      </c>
      <c r="P47" s="2">
        <f t="shared" si="10"/>
        <v>0.5032537450744724</v>
      </c>
      <c r="Q47" s="2">
        <f t="shared" si="11"/>
        <v>5.0000000000000001E-4</v>
      </c>
      <c r="R47" s="2">
        <f t="shared" si="12"/>
        <v>9.9353458348533309E-4</v>
      </c>
    </row>
    <row r="48" spans="6:18" x14ac:dyDescent="0.15">
      <c r="F48" s="1">
        <v>43334</v>
      </c>
      <c r="G48">
        <f t="shared" si="7"/>
        <v>10231164866.887373</v>
      </c>
      <c r="H48">
        <v>10000000</v>
      </c>
      <c r="I48">
        <v>6000000</v>
      </c>
      <c r="J48">
        <v>8.5000000000000006E-2</v>
      </c>
      <c r="K48">
        <f t="shared" si="0"/>
        <v>166089965.39792386</v>
      </c>
      <c r="L48">
        <f t="shared" si="8"/>
        <v>5864.4348694044456</v>
      </c>
      <c r="M48">
        <f t="shared" si="9"/>
        <v>68993.351404758185</v>
      </c>
      <c r="O48">
        <v>20000000000</v>
      </c>
      <c r="P48" s="2">
        <f t="shared" si="10"/>
        <v>0.51155824334436861</v>
      </c>
      <c r="Q48" s="2">
        <f t="shared" si="11"/>
        <v>5.0000000000000001E-4</v>
      </c>
      <c r="R48" s="2">
        <f t="shared" si="12"/>
        <v>9.7740581156740745E-4</v>
      </c>
    </row>
    <row r="49" spans="6:18" x14ac:dyDescent="0.15">
      <c r="F49" s="1">
        <v>43335</v>
      </c>
      <c r="G49">
        <f t="shared" si="7"/>
        <v>10397254832.285297</v>
      </c>
      <c r="H49">
        <v>10000000</v>
      </c>
      <c r="I49">
        <v>6000000</v>
      </c>
      <c r="J49">
        <v>8.5000000000000006E-2</v>
      </c>
      <c r="K49">
        <f t="shared" si="0"/>
        <v>166089965.39792386</v>
      </c>
      <c r="L49">
        <f t="shared" si="8"/>
        <v>5770.7540084224438</v>
      </c>
      <c r="M49">
        <f t="shared" si="9"/>
        <v>67891.223628499327</v>
      </c>
      <c r="O49">
        <v>20000000000</v>
      </c>
      <c r="P49" s="2">
        <f t="shared" si="10"/>
        <v>0.51986274161426482</v>
      </c>
      <c r="Q49" s="2">
        <f t="shared" si="11"/>
        <v>5.0000000000000001E-4</v>
      </c>
      <c r="R49" s="2">
        <f t="shared" si="12"/>
        <v>9.6179233473707394E-4</v>
      </c>
    </row>
    <row r="50" spans="6:18" x14ac:dyDescent="0.15">
      <c r="F50" s="1">
        <v>43336</v>
      </c>
      <c r="G50">
        <f t="shared" si="7"/>
        <v>10563344797.683222</v>
      </c>
      <c r="H50">
        <v>10000000</v>
      </c>
      <c r="I50">
        <v>6000000</v>
      </c>
      <c r="J50">
        <v>8.5000000000000006E-2</v>
      </c>
      <c r="K50">
        <f t="shared" si="0"/>
        <v>166089965.39792386</v>
      </c>
      <c r="L50">
        <f t="shared" si="8"/>
        <v>5680.0190800511737</v>
      </c>
      <c r="M50">
        <f t="shared" si="9"/>
        <v>66823.753882954974</v>
      </c>
      <c r="O50">
        <v>20000000000</v>
      </c>
      <c r="P50" s="2">
        <f t="shared" si="10"/>
        <v>0.52816723988416114</v>
      </c>
      <c r="Q50" s="2">
        <f t="shared" si="11"/>
        <v>5.0000000000000001E-4</v>
      </c>
      <c r="R50" s="2">
        <f t="shared" si="12"/>
        <v>9.4666984667519558E-4</v>
      </c>
    </row>
    <row r="51" spans="6:18" x14ac:dyDescent="0.15">
      <c r="F51" s="1">
        <v>43337</v>
      </c>
      <c r="G51">
        <f t="shared" si="7"/>
        <v>10729434763.081146</v>
      </c>
      <c r="H51">
        <v>10000000</v>
      </c>
      <c r="I51">
        <v>6000000</v>
      </c>
      <c r="J51">
        <v>8.5000000000000006E-2</v>
      </c>
      <c r="K51">
        <f t="shared" si="0"/>
        <v>166089965.39792386</v>
      </c>
      <c r="L51">
        <f t="shared" si="8"/>
        <v>5592.0932765679017</v>
      </c>
      <c r="M51">
        <f t="shared" si="9"/>
        <v>65789.332665504728</v>
      </c>
      <c r="O51">
        <v>20000000000</v>
      </c>
      <c r="P51" s="2">
        <f t="shared" si="10"/>
        <v>0.53647173815405735</v>
      </c>
      <c r="Q51" s="2">
        <f t="shared" si="11"/>
        <v>5.0000000000000001E-4</v>
      </c>
      <c r="R51" s="2">
        <f t="shared" si="12"/>
        <v>9.3201554609465031E-4</v>
      </c>
    </row>
    <row r="52" spans="6:18" x14ac:dyDescent="0.15">
      <c r="F52" s="1">
        <v>43338</v>
      </c>
      <c r="G52">
        <f t="shared" si="7"/>
        <v>10895524728.479071</v>
      </c>
      <c r="H52">
        <v>10000000</v>
      </c>
      <c r="I52">
        <v>6000000</v>
      </c>
      <c r="J52">
        <v>8.5000000000000006E-2</v>
      </c>
      <c r="K52">
        <f t="shared" si="0"/>
        <v>166089965.39792386</v>
      </c>
      <c r="L52">
        <f t="shared" si="8"/>
        <v>5506.8481321666022</v>
      </c>
      <c r="M52">
        <f t="shared" si="9"/>
        <v>64786.44861372473</v>
      </c>
      <c r="O52">
        <v>20000000000</v>
      </c>
      <c r="P52" s="2">
        <f t="shared" si="10"/>
        <v>0.54477623642395356</v>
      </c>
      <c r="Q52" s="2">
        <f t="shared" si="11"/>
        <v>5.0000000000000001E-4</v>
      </c>
      <c r="R52" s="2">
        <f t="shared" si="12"/>
        <v>9.1780802202776708E-4</v>
      </c>
    </row>
    <row r="53" spans="6:18" x14ac:dyDescent="0.15">
      <c r="F53" s="1">
        <v>43339</v>
      </c>
      <c r="G53">
        <f t="shared" si="7"/>
        <v>11061614693.876995</v>
      </c>
      <c r="H53">
        <v>10000000</v>
      </c>
      <c r="I53">
        <v>6000000</v>
      </c>
      <c r="J53">
        <v>8.5000000000000006E-2</v>
      </c>
      <c r="K53">
        <f t="shared" si="0"/>
        <v>166089965.39792386</v>
      </c>
      <c r="L53">
        <f t="shared" si="8"/>
        <v>5424.1628966892304</v>
      </c>
      <c r="M53">
        <f t="shared" si="9"/>
        <v>63813.681137520354</v>
      </c>
      <c r="O53">
        <v>20000000000</v>
      </c>
      <c r="P53" s="2">
        <f t="shared" si="10"/>
        <v>0.55308073469384977</v>
      </c>
      <c r="Q53" s="2">
        <f t="shared" si="11"/>
        <v>5.0000000000000001E-4</v>
      </c>
      <c r="R53" s="2">
        <f t="shared" si="12"/>
        <v>9.0402714944820507E-4</v>
      </c>
    </row>
    <row r="54" spans="6:18" x14ac:dyDescent="0.15">
      <c r="F54" s="1">
        <v>43340</v>
      </c>
      <c r="G54">
        <f t="shared" si="7"/>
        <v>11227704659.27492</v>
      </c>
      <c r="H54">
        <v>10000000</v>
      </c>
      <c r="I54">
        <v>6000000</v>
      </c>
      <c r="J54">
        <v>8.5000000000000006E-2</v>
      </c>
      <c r="K54">
        <f t="shared" si="0"/>
        <v>166089965.39792386</v>
      </c>
      <c r="L54">
        <f t="shared" si="8"/>
        <v>5343.9239649428737</v>
      </c>
      <c r="M54">
        <f t="shared" si="9"/>
        <v>62869.693705210273</v>
      </c>
      <c r="O54">
        <v>20000000000</v>
      </c>
      <c r="P54" s="2">
        <f t="shared" si="10"/>
        <v>0.56138523296374598</v>
      </c>
      <c r="Q54" s="2">
        <f t="shared" si="11"/>
        <v>5.0000000000000001E-4</v>
      </c>
      <c r="R54" s="2">
        <f t="shared" si="12"/>
        <v>8.9065399415714553E-4</v>
      </c>
    </row>
    <row r="55" spans="6:18" x14ac:dyDescent="0.15">
      <c r="F55" s="1">
        <v>43341</v>
      </c>
      <c r="G55">
        <f t="shared" si="7"/>
        <v>11393794624.672844</v>
      </c>
      <c r="H55">
        <v>10000000</v>
      </c>
      <c r="I55">
        <v>6000000</v>
      </c>
      <c r="J55">
        <v>8.5000000000000006E-2</v>
      </c>
      <c r="K55">
        <f t="shared" si="0"/>
        <v>166089965.39792386</v>
      </c>
      <c r="L55">
        <f t="shared" si="8"/>
        <v>5266.0243559307455</v>
      </c>
      <c r="M55">
        <f t="shared" si="9"/>
        <v>61953.227716832298</v>
      </c>
      <c r="O55">
        <v>20000000000</v>
      </c>
      <c r="P55" s="2">
        <f t="shared" si="10"/>
        <v>0.56968973123364219</v>
      </c>
      <c r="Q55" s="2">
        <f t="shared" si="11"/>
        <v>5.0000000000000001E-4</v>
      </c>
      <c r="R55" s="2">
        <f t="shared" si="12"/>
        <v>8.7767072598845749E-4</v>
      </c>
    </row>
    <row r="56" spans="6:18" x14ac:dyDescent="0.15">
      <c r="F56" s="1">
        <v>43342</v>
      </c>
      <c r="G56">
        <f t="shared" si="7"/>
        <v>11559884590.070768</v>
      </c>
      <c r="H56">
        <v>10000000</v>
      </c>
      <c r="I56">
        <v>6000000</v>
      </c>
      <c r="J56">
        <v>8.5000000000000006E-2</v>
      </c>
      <c r="K56">
        <f t="shared" si="0"/>
        <v>166089965.39792386</v>
      </c>
      <c r="L56">
        <f t="shared" si="8"/>
        <v>5190.3632369769784</v>
      </c>
      <c r="M56">
        <f t="shared" si="9"/>
        <v>61063.096905611506</v>
      </c>
      <c r="O56">
        <v>20000000000</v>
      </c>
      <c r="P56" s="2">
        <f t="shared" si="10"/>
        <v>0.5779942295035384</v>
      </c>
      <c r="Q56" s="2">
        <f t="shared" si="11"/>
        <v>5.0000000000000001E-4</v>
      </c>
      <c r="R56" s="2">
        <f t="shared" si="12"/>
        <v>8.6506053949616298E-4</v>
      </c>
    </row>
    <row r="57" spans="6:18" x14ac:dyDescent="0.15">
      <c r="F57" s="1">
        <v>43343</v>
      </c>
      <c r="G57">
        <f t="shared" si="7"/>
        <v>11725974555.468693</v>
      </c>
      <c r="H57">
        <v>10000000</v>
      </c>
      <c r="I57">
        <v>6000000</v>
      </c>
      <c r="J57">
        <v>8.5000000000000006E-2</v>
      </c>
      <c r="K57">
        <f t="shared" si="0"/>
        <v>166089965.39792386</v>
      </c>
      <c r="L57">
        <f t="shared" si="8"/>
        <v>5116.8454882939814</v>
      </c>
      <c r="M57">
        <f t="shared" si="9"/>
        <v>60198.182215223307</v>
      </c>
      <c r="O57">
        <v>20000000000</v>
      </c>
      <c r="P57" s="2">
        <f t="shared" si="10"/>
        <v>0.58629872777343461</v>
      </c>
      <c r="Q57" s="2">
        <f t="shared" si="11"/>
        <v>5.0000000000000001E-4</v>
      </c>
      <c r="R57" s="2">
        <f t="shared" si="12"/>
        <v>8.5280758138233021E-4</v>
      </c>
    </row>
    <row r="58" spans="6:18" x14ac:dyDescent="0.15">
      <c r="F58" s="1">
        <v>43344</v>
      </c>
      <c r="G58">
        <f t="shared" si="7"/>
        <v>11892064520.866617</v>
      </c>
      <c r="H58">
        <v>10000000</v>
      </c>
      <c r="I58">
        <v>6000000</v>
      </c>
      <c r="J58">
        <v>8.5000000000000006E-2</v>
      </c>
      <c r="K58">
        <f t="shared" si="0"/>
        <v>166089965.39792386</v>
      </c>
      <c r="L58">
        <f t="shared" si="8"/>
        <v>5045.3813040385003</v>
      </c>
      <c r="M58">
        <f t="shared" si="9"/>
        <v>59357.427106335294</v>
      </c>
      <c r="O58">
        <v>20000000000</v>
      </c>
      <c r="P58" s="2">
        <f t="shared" si="10"/>
        <v>0.59460322604333082</v>
      </c>
      <c r="Q58" s="2">
        <f t="shared" si="11"/>
        <v>5.0000000000000001E-4</v>
      </c>
      <c r="R58" s="2">
        <f t="shared" si="12"/>
        <v>8.4089688400641673E-4</v>
      </c>
    </row>
    <row r="59" spans="6:18" x14ac:dyDescent="0.15">
      <c r="F59" s="1">
        <v>43345</v>
      </c>
      <c r="G59">
        <f t="shared" si="7"/>
        <v>12058154486.264542</v>
      </c>
      <c r="H59">
        <v>10000000</v>
      </c>
      <c r="I59">
        <v>6000000</v>
      </c>
      <c r="J59">
        <v>8.5000000000000006E-2</v>
      </c>
      <c r="K59">
        <f t="shared" si="0"/>
        <v>166089965.39792386</v>
      </c>
      <c r="L59">
        <f t="shared" si="8"/>
        <v>4975.8858263381908</v>
      </c>
      <c r="M59">
        <f t="shared" si="9"/>
        <v>58539.833251037533</v>
      </c>
      <c r="O59">
        <v>20000000000</v>
      </c>
      <c r="P59" s="2">
        <f t="shared" si="10"/>
        <v>0.60290772431322703</v>
      </c>
      <c r="Q59" s="2">
        <f t="shared" si="11"/>
        <v>5.0000000000000001E-4</v>
      </c>
      <c r="R59" s="2">
        <f t="shared" si="12"/>
        <v>8.293143043896985E-4</v>
      </c>
    </row>
    <row r="60" spans="6:18" x14ac:dyDescent="0.15">
      <c r="F60" s="1">
        <v>43346</v>
      </c>
      <c r="G60">
        <f t="shared" si="7"/>
        <v>12224244451.662466</v>
      </c>
      <c r="H60">
        <v>10000000</v>
      </c>
      <c r="I60">
        <v>6000000</v>
      </c>
      <c r="J60">
        <v>8.5000000000000006E-2</v>
      </c>
      <c r="K60">
        <f t="shared" si="0"/>
        <v>166089965.39792386</v>
      </c>
      <c r="L60">
        <f t="shared" si="8"/>
        <v>4908.2788091529164</v>
      </c>
      <c r="M60">
        <f t="shared" si="9"/>
        <v>57744.456578269601</v>
      </c>
      <c r="O60">
        <v>20000000000</v>
      </c>
      <c r="P60" s="2">
        <f t="shared" si="10"/>
        <v>0.61121222258312335</v>
      </c>
      <c r="Q60" s="2">
        <f t="shared" si="11"/>
        <v>5.0000000000000001E-4</v>
      </c>
      <c r="R60" s="2">
        <f t="shared" si="12"/>
        <v>8.1804646819215281E-4</v>
      </c>
    </row>
    <row r="61" spans="6:18" x14ac:dyDescent="0.15">
      <c r="F61" s="1">
        <v>43347</v>
      </c>
      <c r="G61">
        <f t="shared" si="7"/>
        <v>12390334417.06039</v>
      </c>
      <c r="H61">
        <v>10000000</v>
      </c>
      <c r="I61">
        <v>6000000</v>
      </c>
      <c r="J61">
        <v>8.5000000000000006E-2</v>
      </c>
      <c r="K61">
        <f t="shared" si="0"/>
        <v>166089965.39792386</v>
      </c>
      <c r="L61">
        <f t="shared" si="8"/>
        <v>4842.4843091712946</v>
      </c>
      <c r="M61">
        <f t="shared" si="9"/>
        <v>56970.403637309348</v>
      </c>
      <c r="O61">
        <v>20000000000</v>
      </c>
      <c r="P61" s="2">
        <f t="shared" si="10"/>
        <v>0.61951672085301956</v>
      </c>
      <c r="Q61" s="2">
        <f t="shared" si="11"/>
        <v>5.0000000000000001E-4</v>
      </c>
      <c r="R61" s="2">
        <f t="shared" si="12"/>
        <v>8.0708071819521581E-4</v>
      </c>
    </row>
    <row r="62" spans="6:18" x14ac:dyDescent="0.15">
      <c r="F62" s="1">
        <v>43348</v>
      </c>
      <c r="G62">
        <f t="shared" si="7"/>
        <v>12556424382.458315</v>
      </c>
      <c r="H62">
        <v>10000000</v>
      </c>
      <c r="I62">
        <v>6000000</v>
      </c>
      <c r="J62">
        <v>8.5000000000000006E-2</v>
      </c>
      <c r="K62">
        <f t="shared" si="0"/>
        <v>166089965.39792386</v>
      </c>
      <c r="L62">
        <f t="shared" si="8"/>
        <v>4778.4304012392031</v>
      </c>
      <c r="M62">
        <f t="shared" si="9"/>
        <v>56216.828249872975</v>
      </c>
      <c r="O62">
        <v>20000000000</v>
      </c>
      <c r="P62" s="2">
        <f t="shared" si="10"/>
        <v>0.62782121912291577</v>
      </c>
      <c r="Q62" s="2">
        <f t="shared" si="11"/>
        <v>5.0000000000000001E-4</v>
      </c>
      <c r="R62" s="2">
        <f t="shared" si="12"/>
        <v>7.9640506687320058E-4</v>
      </c>
    </row>
    <row r="63" spans="6:18" x14ac:dyDescent="0.15">
      <c r="F63" s="1">
        <v>43349</v>
      </c>
      <c r="G63">
        <f t="shared" si="7"/>
        <v>12722514347.856239</v>
      </c>
      <c r="H63">
        <v>10000000</v>
      </c>
      <c r="I63">
        <v>6000000</v>
      </c>
      <c r="J63">
        <v>8.5000000000000006E-2</v>
      </c>
      <c r="K63">
        <f t="shared" si="0"/>
        <v>166089965.39792386</v>
      </c>
      <c r="L63">
        <f t="shared" si="8"/>
        <v>4716.0489160784546</v>
      </c>
      <c r="M63">
        <f t="shared" si="9"/>
        <v>55482.928424452402</v>
      </c>
      <c r="O63">
        <v>20000000000</v>
      </c>
      <c r="P63" s="2">
        <f t="shared" si="10"/>
        <v>0.63612571739281198</v>
      </c>
      <c r="Q63" s="2">
        <f t="shared" si="11"/>
        <v>5.0000000000000001E-4</v>
      </c>
      <c r="R63" s="2">
        <f t="shared" si="12"/>
        <v>7.8600815267974237E-4</v>
      </c>
    </row>
    <row r="64" spans="6:18" x14ac:dyDescent="0.15">
      <c r="F64" s="1">
        <v>43350</v>
      </c>
      <c r="G64">
        <f t="shared" si="7"/>
        <v>12888604313.254164</v>
      </c>
      <c r="H64">
        <v>10000000</v>
      </c>
      <c r="I64">
        <v>6000000</v>
      </c>
      <c r="J64">
        <v>8.5000000000000006E-2</v>
      </c>
      <c r="K64">
        <f t="shared" si="0"/>
        <v>166089965.39792386</v>
      </c>
      <c r="L64">
        <f t="shared" si="8"/>
        <v>4655.2751982849086</v>
      </c>
      <c r="M64">
        <f t="shared" si="9"/>
        <v>54767.943509234217</v>
      </c>
      <c r="O64">
        <v>20000000000</v>
      </c>
      <c r="P64" s="2">
        <f t="shared" si="10"/>
        <v>0.64443021566270819</v>
      </c>
      <c r="Q64" s="2">
        <f t="shared" si="11"/>
        <v>5.0000000000000001E-4</v>
      </c>
      <c r="R64" s="2">
        <f t="shared" si="12"/>
        <v>7.758791997141514E-4</v>
      </c>
    </row>
    <row r="65" spans="6:18" x14ac:dyDescent="0.15">
      <c r="F65" s="1">
        <v>43351</v>
      </c>
      <c r="G65">
        <f t="shared" si="7"/>
        <v>13054694278.652088</v>
      </c>
      <c r="H65">
        <v>10000000</v>
      </c>
      <c r="I65">
        <v>6000000</v>
      </c>
      <c r="J65">
        <v>8.5000000000000006E-2</v>
      </c>
      <c r="K65">
        <f t="shared" si="0"/>
        <v>166089965.39792386</v>
      </c>
      <c r="L65">
        <f t="shared" si="8"/>
        <v>4596.0478827999841</v>
      </c>
      <c r="M65">
        <f t="shared" si="9"/>
        <v>54071.151562352752</v>
      </c>
      <c r="O65">
        <v>20000000000</v>
      </c>
      <c r="P65" s="2">
        <f t="shared" si="10"/>
        <v>0.6527347139326044</v>
      </c>
      <c r="Q65" s="2">
        <f t="shared" si="11"/>
        <v>5.0000000000000001E-4</v>
      </c>
      <c r="R65" s="2">
        <f t="shared" si="12"/>
        <v>7.660079804666641E-4</v>
      </c>
    </row>
    <row r="66" spans="6:18" x14ac:dyDescent="0.15">
      <c r="F66" s="1">
        <v>43352</v>
      </c>
      <c r="G66">
        <f t="shared" si="7"/>
        <v>13220784244.050013</v>
      </c>
      <c r="H66">
        <v>10000000</v>
      </c>
      <c r="I66">
        <v>6000000</v>
      </c>
      <c r="J66">
        <v>8.5000000000000006E-2</v>
      </c>
      <c r="K66">
        <f t="shared" si="0"/>
        <v>166089965.39792386</v>
      </c>
      <c r="L66">
        <f t="shared" si="8"/>
        <v>4538.3086882310236</v>
      </c>
      <c r="M66">
        <f t="shared" si="9"/>
        <v>53391.866920364977</v>
      </c>
      <c r="O66">
        <v>20000000000</v>
      </c>
      <c r="P66" s="2">
        <f t="shared" si="10"/>
        <v>0.66103921220250061</v>
      </c>
      <c r="Q66" s="2">
        <f t="shared" si="11"/>
        <v>5.0000000000000001E-4</v>
      </c>
      <c r="R66" s="2">
        <f t="shared" si="12"/>
        <v>7.5638478137183727E-4</v>
      </c>
    </row>
    <row r="67" spans="6:18" x14ac:dyDescent="0.15">
      <c r="F67" s="1">
        <v>43353</v>
      </c>
      <c r="G67">
        <f t="shared" si="7"/>
        <v>13386874209.447937</v>
      </c>
      <c r="H67">
        <v>10000000</v>
      </c>
      <c r="I67">
        <v>6000000</v>
      </c>
      <c r="J67">
        <v>8.5000000000000006E-2</v>
      </c>
      <c r="K67">
        <f t="shared" si="0"/>
        <v>166089965.39792386</v>
      </c>
      <c r="L67">
        <f t="shared" si="8"/>
        <v>4482.0022255572048</v>
      </c>
      <c r="M67">
        <f t="shared" si="9"/>
        <v>52729.437947731814</v>
      </c>
      <c r="O67">
        <v>20000000000</v>
      </c>
      <c r="P67" s="2">
        <f t="shared" si="10"/>
        <v>0.66934371047239682</v>
      </c>
      <c r="Q67" s="2">
        <f t="shared" si="11"/>
        <v>5.0000000000000001E-4</v>
      </c>
      <c r="R67" s="2">
        <f t="shared" si="12"/>
        <v>7.4700037092620083E-4</v>
      </c>
    </row>
    <row r="68" spans="6:18" x14ac:dyDescent="0.15">
      <c r="F68" s="1">
        <v>43354</v>
      </c>
      <c r="G68">
        <f t="shared" si="7"/>
        <v>13552964174.845861</v>
      </c>
      <c r="H68">
        <v>10000000</v>
      </c>
      <c r="I68">
        <v>6000000</v>
      </c>
      <c r="J68">
        <v>8.5000000000000006E-2</v>
      </c>
      <c r="K68">
        <f t="shared" si="0"/>
        <v>166089965.39792386</v>
      </c>
      <c r="L68">
        <f t="shared" si="8"/>
        <v>4427.0758209011783</v>
      </c>
      <c r="M68">
        <f t="shared" si="9"/>
        <v>52083.244951778564</v>
      </c>
      <c r="O68">
        <v>20000000000</v>
      </c>
      <c r="P68" s="2">
        <f t="shared" si="10"/>
        <v>0.67764820874229303</v>
      </c>
      <c r="Q68" s="2">
        <f t="shared" si="11"/>
        <v>5.0000000000000001E-4</v>
      </c>
      <c r="R68" s="2">
        <f t="shared" si="12"/>
        <v>7.3784597015019639E-4</v>
      </c>
    </row>
    <row r="69" spans="6:18" x14ac:dyDescent="0.15">
      <c r="F69" s="1">
        <v>43355</v>
      </c>
      <c r="G69">
        <f t="shared" si="7"/>
        <v>13719054140.243786</v>
      </c>
      <c r="H69">
        <v>10000000</v>
      </c>
      <c r="I69">
        <v>6000000</v>
      </c>
      <c r="J69">
        <v>8.5000000000000006E-2</v>
      </c>
      <c r="K69">
        <f t="shared" si="0"/>
        <v>166089965.39792386</v>
      </c>
      <c r="L69">
        <f t="shared" si="8"/>
        <v>4373.4793511744101</v>
      </c>
      <c r="M69">
        <f t="shared" si="9"/>
        <v>51452.698249110705</v>
      </c>
      <c r="O69">
        <v>20000000000</v>
      </c>
      <c r="P69" s="2">
        <f t="shared" si="10"/>
        <v>0.68595270701218924</v>
      </c>
      <c r="Q69" s="2">
        <f t="shared" si="11"/>
        <v>5.0000000000000001E-4</v>
      </c>
      <c r="R69" s="2">
        <f t="shared" si="12"/>
        <v>7.2891322519573508E-4</v>
      </c>
    </row>
    <row r="70" spans="6:18" x14ac:dyDescent="0.15">
      <c r="F70" s="1">
        <v>43356</v>
      </c>
      <c r="G70">
        <f t="shared" si="7"/>
        <v>13885144105.64171</v>
      </c>
      <c r="H70">
        <v>10000000</v>
      </c>
      <c r="I70">
        <v>6000000</v>
      </c>
      <c r="J70">
        <v>8.5000000000000006E-2</v>
      </c>
      <c r="K70">
        <f t="shared" si="0"/>
        <v>166089965.39792386</v>
      </c>
      <c r="L70">
        <f t="shared" si="8"/>
        <v>4321.1650915182963</v>
      </c>
      <c r="M70">
        <f t="shared" si="9"/>
        <v>50837.236370803483</v>
      </c>
      <c r="O70">
        <v>20000000000</v>
      </c>
      <c r="P70" s="2">
        <f t="shared" si="10"/>
        <v>0.69425720528208557</v>
      </c>
      <c r="Q70" s="2">
        <f t="shared" si="11"/>
        <v>5.0000000000000001E-4</v>
      </c>
      <c r="R70" s="2">
        <f t="shared" si="12"/>
        <v>7.2019418191971612E-4</v>
      </c>
    </row>
    <row r="71" spans="6:18" x14ac:dyDescent="0.15">
      <c r="F71" s="1">
        <v>43357</v>
      </c>
      <c r="G71">
        <f t="shared" si="7"/>
        <v>14051234071.039635</v>
      </c>
      <c r="H71">
        <v>10000000</v>
      </c>
      <c r="I71">
        <v>6000000</v>
      </c>
      <c r="J71">
        <v>8.5000000000000006E-2</v>
      </c>
      <c r="K71">
        <f t="shared" si="0"/>
        <v>166089965.39792386</v>
      </c>
      <c r="L71">
        <f t="shared" si="8"/>
        <v>4270.0875735650361</v>
      </c>
      <c r="M71">
        <f t="shared" si="9"/>
        <v>50236.324394882773</v>
      </c>
      <c r="O71">
        <v>20000000000</v>
      </c>
      <c r="P71" s="2">
        <f t="shared" si="10"/>
        <v>0.70256170355198178</v>
      </c>
      <c r="Q71" s="2">
        <f t="shared" si="11"/>
        <v>5.0000000000000001E-4</v>
      </c>
      <c r="R71" s="2">
        <f t="shared" si="12"/>
        <v>7.1168126226083938E-4</v>
      </c>
    </row>
    <row r="72" spans="6:18" x14ac:dyDescent="0.15">
      <c r="F72" s="1">
        <v>43358</v>
      </c>
      <c r="G72">
        <f t="shared" si="7"/>
        <v>14217324036.437559</v>
      </c>
      <c r="H72">
        <v>10000000</v>
      </c>
      <c r="I72">
        <v>6000000</v>
      </c>
      <c r="J72">
        <v>8.5000000000000006E-2</v>
      </c>
      <c r="K72">
        <f t="shared" ref="K72:K124" si="13">1.2/0.51*I72/J72</f>
        <v>166089965.39792386</v>
      </c>
      <c r="L72">
        <f t="shared" si="8"/>
        <v>4220.203453633475</v>
      </c>
      <c r="M72">
        <f t="shared" si="9"/>
        <v>49649.452395687935</v>
      </c>
      <c r="O72">
        <v>20000000000</v>
      </c>
      <c r="P72" s="2">
        <f t="shared" si="10"/>
        <v>0.71086620182187799</v>
      </c>
      <c r="Q72" s="2">
        <f t="shared" si="11"/>
        <v>5.0000000000000001E-4</v>
      </c>
      <c r="R72" s="2">
        <f t="shared" si="12"/>
        <v>7.0336724227224577E-4</v>
      </c>
    </row>
    <row r="73" spans="6:18" x14ac:dyDescent="0.15">
      <c r="F73" s="1">
        <v>43359</v>
      </c>
      <c r="G73">
        <f t="shared" si="7"/>
        <v>14383414001.835484</v>
      </c>
      <c r="H73">
        <v>10000000</v>
      </c>
      <c r="I73">
        <v>6000000</v>
      </c>
      <c r="J73">
        <v>8.5000000000000006E-2</v>
      </c>
      <c r="K73">
        <f t="shared" si="13"/>
        <v>166089965.39792386</v>
      </c>
      <c r="L73">
        <f t="shared" si="8"/>
        <v>4171.4713900568622</v>
      </c>
      <c r="M73">
        <f t="shared" si="9"/>
        <v>49076.134000668964</v>
      </c>
      <c r="O73">
        <v>20000000000</v>
      </c>
      <c r="P73" s="2">
        <f t="shared" si="10"/>
        <v>0.7191707000917742</v>
      </c>
      <c r="Q73" s="2">
        <f t="shared" si="11"/>
        <v>5.0000000000000001E-4</v>
      </c>
      <c r="R73" s="2">
        <f t="shared" si="12"/>
        <v>6.952452316761437E-4</v>
      </c>
    </row>
    <row r="74" spans="6:18" x14ac:dyDescent="0.15">
      <c r="F74" s="1">
        <v>43360</v>
      </c>
      <c r="G74">
        <f t="shared" si="7"/>
        <v>14549503967.233408</v>
      </c>
      <c r="H74">
        <v>10000000</v>
      </c>
      <c r="I74">
        <v>6000000</v>
      </c>
      <c r="J74">
        <v>8.5000000000000006E-2</v>
      </c>
      <c r="K74">
        <f t="shared" si="13"/>
        <v>166089965.39792386</v>
      </c>
      <c r="L74">
        <f t="shared" si="8"/>
        <v>4123.8519289128053</v>
      </c>
      <c r="M74">
        <f t="shared" si="9"/>
        <v>48515.905046033004</v>
      </c>
      <c r="O74">
        <v>20000000000</v>
      </c>
      <c r="P74" s="2">
        <f t="shared" si="10"/>
        <v>0.72747519836167041</v>
      </c>
      <c r="Q74" s="2">
        <f t="shared" si="11"/>
        <v>5.0000000000000001E-4</v>
      </c>
      <c r="R74" s="2">
        <f t="shared" si="12"/>
        <v>6.8730865481880083E-4</v>
      </c>
    </row>
    <row r="75" spans="6:18" x14ac:dyDescent="0.15">
      <c r="F75" s="1">
        <v>43361</v>
      </c>
      <c r="G75">
        <f t="shared" si="7"/>
        <v>14715593932.631332</v>
      </c>
      <c r="H75">
        <v>10000000</v>
      </c>
      <c r="I75">
        <v>6000000</v>
      </c>
      <c r="J75">
        <v>8.5000000000000006E-2</v>
      </c>
      <c r="K75">
        <f t="shared" si="13"/>
        <v>166089965.39792386</v>
      </c>
      <c r="L75">
        <f t="shared" si="8"/>
        <v>4077.3073974915837</v>
      </c>
      <c r="M75">
        <f t="shared" si="9"/>
        <v>47968.322323430395</v>
      </c>
      <c r="O75">
        <v>20000000000</v>
      </c>
      <c r="P75" s="2">
        <f t="shared" si="10"/>
        <v>0.73577969663156662</v>
      </c>
      <c r="Q75" s="2">
        <f t="shared" si="11"/>
        <v>5.0000000000000001E-4</v>
      </c>
      <c r="R75" s="2">
        <f t="shared" si="12"/>
        <v>6.7955123291526403E-4</v>
      </c>
    </row>
    <row r="76" spans="6:18" x14ac:dyDescent="0.15">
      <c r="F76" s="1">
        <v>43362</v>
      </c>
      <c r="G76">
        <f t="shared" si="7"/>
        <v>14881683898.029257</v>
      </c>
      <c r="H76">
        <v>10000000</v>
      </c>
      <c r="I76">
        <v>6000000</v>
      </c>
      <c r="J76">
        <v>8.5000000000000006E-2</v>
      </c>
      <c r="K76">
        <f t="shared" si="13"/>
        <v>166089965.39792386</v>
      </c>
      <c r="L76">
        <f t="shared" si="8"/>
        <v>4031.8018048982781</v>
      </c>
      <c r="M76">
        <f t="shared" si="9"/>
        <v>47432.962410567976</v>
      </c>
      <c r="O76">
        <v>20000000000</v>
      </c>
      <c r="P76" s="2">
        <f t="shared" si="10"/>
        <v>0.74408419490146283</v>
      </c>
      <c r="Q76" s="2">
        <f t="shared" si="11"/>
        <v>5.0000000000000001E-4</v>
      </c>
      <c r="R76" s="2">
        <f t="shared" si="12"/>
        <v>6.7196696748304634E-4</v>
      </c>
    </row>
    <row r="77" spans="6:18" x14ac:dyDescent="0.15">
      <c r="F77" s="1">
        <v>43363</v>
      </c>
      <c r="G77">
        <f t="shared" si="7"/>
        <v>15047773863.427181</v>
      </c>
      <c r="H77">
        <v>10000000</v>
      </c>
      <c r="I77">
        <v>6000000</v>
      </c>
      <c r="J77">
        <v>8.5000000000000006E-2</v>
      </c>
      <c r="K77">
        <f t="shared" si="13"/>
        <v>166089965.39792386</v>
      </c>
      <c r="L77">
        <f t="shared" si="8"/>
        <v>3987.3007492375218</v>
      </c>
      <c r="M77">
        <f t="shared" si="9"/>
        <v>46909.420579264959</v>
      </c>
      <c r="O77">
        <v>20000000000</v>
      </c>
      <c r="P77" s="2">
        <f t="shared" si="10"/>
        <v>0.75238869317135904</v>
      </c>
      <c r="Q77" s="2">
        <f t="shared" si="11"/>
        <v>5.0000000000000001E-4</v>
      </c>
      <c r="R77" s="2">
        <f t="shared" si="12"/>
        <v>6.6455012487292035E-4</v>
      </c>
    </row>
    <row r="78" spans="6:18" x14ac:dyDescent="0.15">
      <c r="F78" s="1">
        <v>43364</v>
      </c>
      <c r="G78">
        <f t="shared" si="7"/>
        <v>15213863828.825106</v>
      </c>
      <c r="H78">
        <v>10000000</v>
      </c>
      <c r="I78">
        <v>6000000</v>
      </c>
      <c r="J78">
        <v>8.5000000000000006E-2</v>
      </c>
      <c r="K78">
        <f t="shared" si="13"/>
        <v>166089965.39792386</v>
      </c>
      <c r="L78">
        <f t="shared" si="8"/>
        <v>3943.7713308778521</v>
      </c>
      <c r="M78">
        <f t="shared" si="9"/>
        <v>46397.309775033551</v>
      </c>
      <c r="O78">
        <v>20000000000</v>
      </c>
      <c r="P78" s="2">
        <f t="shared" si="10"/>
        <v>0.76069319144125525</v>
      </c>
      <c r="Q78" s="2">
        <f t="shared" si="11"/>
        <v>5.0000000000000001E-4</v>
      </c>
      <c r="R78" s="2">
        <f t="shared" si="12"/>
        <v>6.5729522181297534E-4</v>
      </c>
    </row>
    <row r="79" spans="6:18" x14ac:dyDescent="0.15">
      <c r="F79" s="1">
        <v>43365</v>
      </c>
      <c r="G79">
        <f t="shared" si="7"/>
        <v>15379953794.22303</v>
      </c>
      <c r="H79">
        <v>10000000</v>
      </c>
      <c r="I79">
        <v>6000000</v>
      </c>
      <c r="J79">
        <v>8.5000000000000006E-2</v>
      </c>
      <c r="K79">
        <f t="shared" si="13"/>
        <v>166089965.39792386</v>
      </c>
      <c r="L79">
        <f t="shared" si="8"/>
        <v>3901.1820713360667</v>
      </c>
      <c r="M79">
        <f t="shared" si="9"/>
        <v>45896.259662777251</v>
      </c>
      <c r="O79">
        <v>20000000000</v>
      </c>
      <c r="P79" s="2">
        <f t="shared" si="10"/>
        <v>0.76899768971115146</v>
      </c>
      <c r="Q79" s="2">
        <f t="shared" si="11"/>
        <v>5.0000000000000001E-4</v>
      </c>
      <c r="R79" s="2">
        <f t="shared" si="12"/>
        <v>6.5019701188934447E-4</v>
      </c>
    </row>
    <row r="80" spans="6:18" x14ac:dyDescent="0.15">
      <c r="F80" s="1">
        <v>43366</v>
      </c>
      <c r="G80">
        <f t="shared" si="7"/>
        <v>15546043759.620955</v>
      </c>
      <c r="H80">
        <v>10000000</v>
      </c>
      <c r="I80">
        <v>6000000</v>
      </c>
      <c r="J80">
        <v>8.5000000000000006E-2</v>
      </c>
      <c r="K80">
        <f t="shared" si="13"/>
        <v>166089965.39792386</v>
      </c>
      <c r="L80">
        <f t="shared" si="8"/>
        <v>3859.5028373612995</v>
      </c>
      <c r="M80">
        <f t="shared" si="9"/>
        <v>45405.915733662347</v>
      </c>
      <c r="O80">
        <v>20000000000</v>
      </c>
      <c r="P80" s="2">
        <f t="shared" si="10"/>
        <v>0.77730218798104778</v>
      </c>
      <c r="Q80" s="2">
        <f t="shared" si="11"/>
        <v>5.0000000000000001E-4</v>
      </c>
      <c r="R80" s="2">
        <f t="shared" si="12"/>
        <v>6.4325047289354989E-4</v>
      </c>
    </row>
    <row r="81" spans="6:18" x14ac:dyDescent="0.15">
      <c r="F81" s="1">
        <v>43367</v>
      </c>
      <c r="G81">
        <f t="shared" si="7"/>
        <v>15712133725.018879</v>
      </c>
      <c r="H81">
        <v>10000000</v>
      </c>
      <c r="I81">
        <v>6000000</v>
      </c>
      <c r="J81">
        <v>8.5000000000000006E-2</v>
      </c>
      <c r="K81">
        <f t="shared" si="13"/>
        <v>166089965.39792386</v>
      </c>
      <c r="L81">
        <f t="shared" si="8"/>
        <v>3818.704769834048</v>
      </c>
      <c r="M81">
        <f t="shared" si="9"/>
        <v>44925.938468635853</v>
      </c>
      <c r="O81">
        <v>20000000000</v>
      </c>
      <c r="P81" s="2">
        <f t="shared" si="10"/>
        <v>0.78560668625094399</v>
      </c>
      <c r="Q81" s="2">
        <f t="shared" si="11"/>
        <v>5.0000000000000001E-4</v>
      </c>
      <c r="R81" s="2">
        <f t="shared" si="12"/>
        <v>6.3645079497234131E-4</v>
      </c>
    </row>
    <row r="82" spans="6:18" x14ac:dyDescent="0.15">
      <c r="F82" s="1">
        <v>43368</v>
      </c>
      <c r="G82">
        <f t="shared" si="7"/>
        <v>15878223690.416803</v>
      </c>
      <c r="H82">
        <v>10000000</v>
      </c>
      <c r="I82">
        <v>6000000</v>
      </c>
      <c r="J82">
        <v>8.5000000000000006E-2</v>
      </c>
      <c r="K82">
        <f t="shared" si="13"/>
        <v>166089965.39792386</v>
      </c>
      <c r="L82">
        <f t="shared" si="8"/>
        <v>3778.7602171275998</v>
      </c>
      <c r="M82">
        <f t="shared" si="9"/>
        <v>44456.002554442348</v>
      </c>
      <c r="O82">
        <v>20000000000</v>
      </c>
      <c r="P82" s="2">
        <f t="shared" si="10"/>
        <v>0.7939111845208402</v>
      </c>
      <c r="Q82" s="2">
        <f t="shared" si="11"/>
        <v>5.0000000000000001E-4</v>
      </c>
      <c r="R82" s="2">
        <f t="shared" si="12"/>
        <v>6.2979336952126669E-4</v>
      </c>
    </row>
    <row r="83" spans="6:18" x14ac:dyDescent="0.15">
      <c r="F83" s="1">
        <v>43369</v>
      </c>
      <c r="G83">
        <f t="shared" si="7"/>
        <v>16044313655.814728</v>
      </c>
      <c r="H83">
        <v>10000000</v>
      </c>
      <c r="I83">
        <v>6000000</v>
      </c>
      <c r="J83">
        <v>8.5000000000000006E-2</v>
      </c>
      <c r="K83">
        <f t="shared" si="13"/>
        <v>166089965.39792386</v>
      </c>
      <c r="L83">
        <f t="shared" si="8"/>
        <v>3739.6426726084974</v>
      </c>
      <c r="M83">
        <f t="shared" si="9"/>
        <v>43995.796148335263</v>
      </c>
      <c r="O83">
        <v>20000000000</v>
      </c>
      <c r="P83" s="2">
        <f t="shared" si="10"/>
        <v>0.80221568279073641</v>
      </c>
      <c r="Q83" s="2">
        <f t="shared" si="11"/>
        <v>5.0000000000000001E-4</v>
      </c>
      <c r="R83" s="2">
        <f t="shared" si="12"/>
        <v>6.2327377876808293E-4</v>
      </c>
    </row>
    <row r="84" spans="6:18" x14ac:dyDescent="0.15">
      <c r="F84" s="1">
        <v>43370</v>
      </c>
      <c r="G84">
        <f t="shared" si="7"/>
        <v>16210403621.212652</v>
      </c>
      <c r="H84">
        <v>10000000</v>
      </c>
      <c r="I84">
        <v>6000000</v>
      </c>
      <c r="J84">
        <v>8.5000000000000006E-2</v>
      </c>
      <c r="K84">
        <f t="shared" si="13"/>
        <v>166089965.39792386</v>
      </c>
      <c r="L84">
        <f t="shared" si="8"/>
        <v>3701.3267159791781</v>
      </c>
      <c r="M84">
        <f t="shared" si="9"/>
        <v>43545.020187990325</v>
      </c>
      <c r="O84">
        <v>20000000000</v>
      </c>
      <c r="P84" s="2">
        <f t="shared" si="10"/>
        <v>0.81052018106063262</v>
      </c>
      <c r="Q84" s="2">
        <f t="shared" si="11"/>
        <v>5.0000000000000001E-4</v>
      </c>
      <c r="R84" s="2">
        <f t="shared" si="12"/>
        <v>6.1688778599652968E-4</v>
      </c>
    </row>
    <row r="85" spans="6:18" x14ac:dyDescent="0.15">
      <c r="F85" s="1">
        <v>43371</v>
      </c>
      <c r="G85">
        <f t="shared" si="7"/>
        <v>16376493586.610577</v>
      </c>
      <c r="H85">
        <v>10000000</v>
      </c>
      <c r="I85">
        <v>6000000</v>
      </c>
      <c r="J85">
        <v>8.5000000000000006E-2</v>
      </c>
      <c r="K85">
        <f t="shared" si="13"/>
        <v>166089965.39792386</v>
      </c>
      <c r="L85">
        <f t="shared" si="8"/>
        <v>3663.7879581900247</v>
      </c>
      <c r="M85">
        <f t="shared" si="9"/>
        <v>43103.387743412051</v>
      </c>
      <c r="O85">
        <v>20000000000</v>
      </c>
      <c r="P85" s="2">
        <f t="shared" si="10"/>
        <v>0.81882467933052883</v>
      </c>
      <c r="Q85" s="2">
        <f t="shared" si="11"/>
        <v>5.0000000000000001E-4</v>
      </c>
      <c r="R85" s="2">
        <f t="shared" si="12"/>
        <v>6.1063132636500408E-4</v>
      </c>
    </row>
    <row r="86" spans="6:18" x14ac:dyDescent="0.15">
      <c r="F86" s="1">
        <v>43372</v>
      </c>
      <c r="G86">
        <f t="shared" si="7"/>
        <v>16542583552.008501</v>
      </c>
      <c r="H86">
        <v>10000000</v>
      </c>
      <c r="I86">
        <v>6000000</v>
      </c>
      <c r="J86">
        <v>8.5000000000000006E-2</v>
      </c>
      <c r="K86">
        <f t="shared" si="13"/>
        <v>166089965.39792386</v>
      </c>
      <c r="L86">
        <f t="shared" si="8"/>
        <v>3627.0029896699639</v>
      </c>
      <c r="M86">
        <f t="shared" si="9"/>
        <v>42670.623407881925</v>
      </c>
      <c r="O86">
        <v>20000000000</v>
      </c>
      <c r="P86" s="2">
        <f t="shared" si="10"/>
        <v>0.82712917760042504</v>
      </c>
      <c r="Q86" s="2">
        <f t="shared" si="11"/>
        <v>5.0000000000000001E-4</v>
      </c>
      <c r="R86" s="2">
        <f t="shared" si="12"/>
        <v>6.0450049827832724E-4</v>
      </c>
    </row>
    <row r="87" spans="6:18" x14ac:dyDescent="0.15">
      <c r="F87" s="1">
        <v>43373</v>
      </c>
      <c r="G87">
        <f t="shared" si="7"/>
        <v>16708673517.406425</v>
      </c>
      <c r="H87">
        <v>10000000</v>
      </c>
      <c r="I87">
        <v>6000000</v>
      </c>
      <c r="J87">
        <v>8.5000000000000006E-2</v>
      </c>
      <c r="K87">
        <f t="shared" si="13"/>
        <v>166089965.39792386</v>
      </c>
      <c r="L87">
        <f t="shared" si="8"/>
        <v>3590.9493316446938</v>
      </c>
      <c r="M87">
        <f t="shared" si="9"/>
        <v>42246.462725231686</v>
      </c>
      <c r="O87">
        <v>20000000000</v>
      </c>
      <c r="P87" s="2">
        <f t="shared" si="10"/>
        <v>0.83543367587032125</v>
      </c>
      <c r="Q87" s="2">
        <f t="shared" si="11"/>
        <v>5.0000000000000001E-4</v>
      </c>
      <c r="R87" s="2">
        <f t="shared" si="12"/>
        <v>5.9849155527411568E-4</v>
      </c>
    </row>
    <row r="88" spans="6:18" x14ac:dyDescent="0.15">
      <c r="F88" s="1">
        <v>43374</v>
      </c>
      <c r="G88">
        <f t="shared" ref="G88:G119" si="14">G87+K87</f>
        <v>16874763482.80435</v>
      </c>
      <c r="H88">
        <v>10000000</v>
      </c>
      <c r="I88">
        <v>6000000</v>
      </c>
      <c r="J88">
        <v>8.5000000000000006E-2</v>
      </c>
      <c r="K88">
        <f t="shared" si="13"/>
        <v>166089965.39792386</v>
      </c>
      <c r="L88">
        <f t="shared" ref="L88:L119" si="15">I88*H88/G88</f>
        <v>3555.605390329823</v>
      </c>
      <c r="M88">
        <f t="shared" ref="M88:M119" si="16">L88/J88</f>
        <v>41830.651650939093</v>
      </c>
      <c r="O88">
        <v>20000000000</v>
      </c>
      <c r="P88" s="2">
        <f t="shared" ref="P88:P119" si="17">G88/O88</f>
        <v>0.84373817414021746</v>
      </c>
      <c r="Q88" s="2">
        <f t="shared" ref="Q88:Q119" si="18">H88/O88</f>
        <v>5.0000000000000001E-4</v>
      </c>
      <c r="R88" s="2">
        <f t="shared" ref="R88:R119" si="19">H88/G88</f>
        <v>5.9260089838830384E-4</v>
      </c>
    </row>
    <row r="89" spans="6:18" x14ac:dyDescent="0.15">
      <c r="F89" s="1">
        <v>43375</v>
      </c>
      <c r="G89">
        <f t="shared" si="14"/>
        <v>17040853448.202274</v>
      </c>
      <c r="H89">
        <v>10000000</v>
      </c>
      <c r="I89">
        <v>6000000</v>
      </c>
      <c r="J89">
        <v>8.5000000000000006E-2</v>
      </c>
      <c r="K89">
        <f t="shared" si="13"/>
        <v>166089965.39792386</v>
      </c>
      <c r="L89">
        <f t="shared" si="15"/>
        <v>3520.9504138027605</v>
      </c>
      <c r="M89">
        <f t="shared" si="16"/>
        <v>41422.946044738354</v>
      </c>
      <c r="O89">
        <v>20000000000</v>
      </c>
      <c r="P89" s="2">
        <f t="shared" si="17"/>
        <v>0.85204267241011367</v>
      </c>
      <c r="Q89" s="2">
        <f t="shared" si="18"/>
        <v>5.0000000000000001E-4</v>
      </c>
      <c r="R89" s="2">
        <f t="shared" si="19"/>
        <v>5.8682506896712684E-4</v>
      </c>
    </row>
    <row r="90" spans="6:18" x14ac:dyDescent="0.15">
      <c r="F90" s="1">
        <v>43376</v>
      </c>
      <c r="G90">
        <f t="shared" si="14"/>
        <v>17206943413.600197</v>
      </c>
      <c r="H90">
        <v>10000000</v>
      </c>
      <c r="I90">
        <v>6000000</v>
      </c>
      <c r="J90">
        <v>8.5000000000000006E-2</v>
      </c>
      <c r="K90">
        <f t="shared" si="13"/>
        <v>166089965.39792386</v>
      </c>
      <c r="L90">
        <f t="shared" si="15"/>
        <v>3486.9644513723802</v>
      </c>
      <c r="M90">
        <f t="shared" si="16"/>
        <v>41023.111192616234</v>
      </c>
      <c r="O90">
        <v>20000000000</v>
      </c>
      <c r="P90" s="2">
        <f t="shared" si="17"/>
        <v>0.86034717068000988</v>
      </c>
      <c r="Q90" s="2">
        <f t="shared" si="18"/>
        <v>5.0000000000000001E-4</v>
      </c>
      <c r="R90" s="2">
        <f t="shared" si="19"/>
        <v>5.8116074189539673E-4</v>
      </c>
    </row>
    <row r="91" spans="6:18" x14ac:dyDescent="0.15">
      <c r="F91" s="1">
        <v>43377</v>
      </c>
      <c r="G91">
        <f t="shared" si="14"/>
        <v>17373033378.998119</v>
      </c>
      <c r="H91">
        <v>10000000</v>
      </c>
      <c r="I91">
        <v>6000000</v>
      </c>
      <c r="J91">
        <v>8.5000000000000006E-2</v>
      </c>
      <c r="K91">
        <f t="shared" si="13"/>
        <v>166089965.39792386</v>
      </c>
      <c r="L91">
        <f t="shared" si="15"/>
        <v>3453.6283152792817</v>
      </c>
      <c r="M91">
        <f t="shared" si="16"/>
        <v>40630.921356226841</v>
      </c>
      <c r="O91">
        <v>20000000000</v>
      </c>
      <c r="P91" s="2">
        <f t="shared" si="17"/>
        <v>0.86865166894990598</v>
      </c>
      <c r="Q91" s="2">
        <f t="shared" si="18"/>
        <v>5.0000000000000001E-4</v>
      </c>
      <c r="R91" s="2">
        <f t="shared" si="19"/>
        <v>5.7560471921321358E-4</v>
      </c>
    </row>
    <row r="92" spans="6:18" x14ac:dyDescent="0.15">
      <c r="F92" s="1">
        <v>43378</v>
      </c>
      <c r="G92">
        <f t="shared" si="14"/>
        <v>17539123344.396042</v>
      </c>
      <c r="H92">
        <v>10000000</v>
      </c>
      <c r="I92">
        <v>6000000</v>
      </c>
      <c r="J92">
        <v>8.5000000000000006E-2</v>
      </c>
      <c r="K92">
        <f t="shared" si="13"/>
        <v>166089965.39792386</v>
      </c>
      <c r="L92">
        <f t="shared" si="15"/>
        <v>3420.9235445721815</v>
      </c>
      <c r="M92">
        <f t="shared" si="16"/>
        <v>40246.159347908018</v>
      </c>
      <c r="O92">
        <v>20000000000</v>
      </c>
      <c r="P92" s="2">
        <f t="shared" si="17"/>
        <v>0.87695616721980207</v>
      </c>
      <c r="Q92" s="2">
        <f t="shared" si="18"/>
        <v>5.0000000000000001E-4</v>
      </c>
      <c r="R92" s="2">
        <f t="shared" si="19"/>
        <v>5.701539240953636E-4</v>
      </c>
    </row>
    <row r="93" spans="6:18" x14ac:dyDescent="0.15">
      <c r="F93" s="1">
        <v>43379</v>
      </c>
      <c r="G93">
        <f t="shared" si="14"/>
        <v>17705213309.793964</v>
      </c>
      <c r="H93">
        <v>10000000</v>
      </c>
      <c r="I93">
        <v>6000000</v>
      </c>
      <c r="J93">
        <v>8.5000000000000006E-2</v>
      </c>
      <c r="K93">
        <f t="shared" si="13"/>
        <v>166089965.39792386</v>
      </c>
      <c r="L93">
        <f t="shared" si="15"/>
        <v>3388.8323710175182</v>
      </c>
      <c r="M93">
        <f t="shared" si="16"/>
        <v>39868.616129617862</v>
      </c>
      <c r="O93">
        <v>20000000000</v>
      </c>
      <c r="P93" s="2">
        <f t="shared" si="17"/>
        <v>0.88526066548969817</v>
      </c>
      <c r="Q93" s="2">
        <f t="shared" si="18"/>
        <v>5.0000000000000001E-4</v>
      </c>
      <c r="R93" s="2">
        <f t="shared" si="19"/>
        <v>5.6480539516958633E-4</v>
      </c>
    </row>
    <row r="94" spans="6:18" x14ac:dyDescent="0.15">
      <c r="F94" s="1">
        <v>43380</v>
      </c>
      <c r="G94">
        <f t="shared" si="14"/>
        <v>17871303275.191887</v>
      </c>
      <c r="H94">
        <v>10000000</v>
      </c>
      <c r="I94">
        <v>6000000</v>
      </c>
      <c r="J94">
        <v>8.5000000000000006E-2</v>
      </c>
      <c r="K94">
        <f t="shared" si="13"/>
        <v>166089965.39792386</v>
      </c>
      <c r="L94">
        <f t="shared" si="15"/>
        <v>3357.3376869100093</v>
      </c>
      <c r="M94">
        <f t="shared" si="16"/>
        <v>39498.090434235404</v>
      </c>
      <c r="O94">
        <v>20000000000</v>
      </c>
      <c r="P94" s="2">
        <f t="shared" si="17"/>
        <v>0.89356516375959438</v>
      </c>
      <c r="Q94" s="2">
        <f t="shared" si="18"/>
        <v>5.0000000000000001E-4</v>
      </c>
      <c r="R94" s="2">
        <f t="shared" si="19"/>
        <v>5.5955628115166814E-4</v>
      </c>
    </row>
    <row r="95" spans="6:18" x14ac:dyDescent="0.15">
      <c r="F95" s="1">
        <v>43381</v>
      </c>
      <c r="G95">
        <f t="shared" si="14"/>
        <v>18037393240.589809</v>
      </c>
      <c r="H95">
        <v>10000000</v>
      </c>
      <c r="I95">
        <v>6000000</v>
      </c>
      <c r="J95">
        <v>8.5000000000000006E-2</v>
      </c>
      <c r="K95">
        <f t="shared" si="13"/>
        <v>166089965.39792386</v>
      </c>
      <c r="L95">
        <f t="shared" si="15"/>
        <v>3326.4230146616264</v>
      </c>
      <c r="M95">
        <f t="shared" si="16"/>
        <v>39134.388407783837</v>
      </c>
      <c r="O95">
        <v>20000000000</v>
      </c>
      <c r="P95" s="2">
        <f t="shared" si="17"/>
        <v>0.90186966202949048</v>
      </c>
      <c r="Q95" s="2">
        <f t="shared" si="18"/>
        <v>5.0000000000000001E-4</v>
      </c>
      <c r="R95" s="2">
        <f t="shared" si="19"/>
        <v>5.5440383577693775E-4</v>
      </c>
    </row>
    <row r="96" spans="6:18" x14ac:dyDescent="0.15">
      <c r="F96" s="1">
        <v>43382</v>
      </c>
      <c r="G96">
        <f t="shared" si="14"/>
        <v>18203483205.987732</v>
      </c>
      <c r="H96">
        <v>10000000</v>
      </c>
      <c r="I96">
        <v>6000000</v>
      </c>
      <c r="J96">
        <v>8.5000000000000006E-2</v>
      </c>
      <c r="K96">
        <f t="shared" si="13"/>
        <v>166089965.39792386</v>
      </c>
      <c r="L96">
        <f t="shared" si="15"/>
        <v>3296.0724780554087</v>
      </c>
      <c r="M96">
        <f t="shared" si="16"/>
        <v>38777.3232712401</v>
      </c>
      <c r="O96">
        <v>20000000000</v>
      </c>
      <c r="P96" s="2">
        <f t="shared" si="17"/>
        <v>0.91017416029938658</v>
      </c>
      <c r="Q96" s="2">
        <f t="shared" si="18"/>
        <v>5.0000000000000001E-4</v>
      </c>
      <c r="R96" s="2">
        <f t="shared" si="19"/>
        <v>5.493454130092348E-4</v>
      </c>
    </row>
    <row r="97" spans="6:18" x14ac:dyDescent="0.15">
      <c r="F97" s="1">
        <v>43383</v>
      </c>
      <c r="G97">
        <f t="shared" si="14"/>
        <v>18369573171.385654</v>
      </c>
      <c r="H97">
        <v>10000000</v>
      </c>
      <c r="I97">
        <v>6000000</v>
      </c>
      <c r="J97">
        <v>8.5000000000000006E-2</v>
      </c>
      <c r="K97">
        <f t="shared" si="13"/>
        <v>166089965.39792386</v>
      </c>
      <c r="L97">
        <f t="shared" si="15"/>
        <v>3266.2707750587369</v>
      </c>
      <c r="M97">
        <f t="shared" si="16"/>
        <v>38426.715000691023</v>
      </c>
      <c r="O97">
        <v>20000000000</v>
      </c>
      <c r="P97" s="2">
        <f t="shared" si="17"/>
        <v>0.91847865856928268</v>
      </c>
      <c r="Q97" s="2">
        <f t="shared" si="18"/>
        <v>5.0000000000000001E-4</v>
      </c>
      <c r="R97" s="2">
        <f t="shared" si="19"/>
        <v>5.4437846250978946E-4</v>
      </c>
    </row>
    <row r="98" spans="6:18" x14ac:dyDescent="0.15">
      <c r="F98" s="1">
        <v>43384</v>
      </c>
      <c r="G98">
        <f t="shared" si="14"/>
        <v>18535663136.783577</v>
      </c>
      <c r="H98">
        <v>10000000</v>
      </c>
      <c r="I98">
        <v>6000000</v>
      </c>
      <c r="J98">
        <v>8.5000000000000006E-2</v>
      </c>
      <c r="K98">
        <f t="shared" si="13"/>
        <v>166089965.39792386</v>
      </c>
      <c r="L98">
        <f t="shared" si="15"/>
        <v>3237.003152098262</v>
      </c>
      <c r="M98">
        <f t="shared" si="16"/>
        <v>38082.390024685432</v>
      </c>
      <c r="O98">
        <v>20000000000</v>
      </c>
      <c r="P98" s="2">
        <f t="shared" si="17"/>
        <v>0.92678315683917889</v>
      </c>
      <c r="Q98" s="2">
        <f t="shared" si="18"/>
        <v>5.0000000000000001E-4</v>
      </c>
      <c r="R98" s="2">
        <f t="shared" si="19"/>
        <v>5.395005253497104E-4</v>
      </c>
    </row>
    <row r="99" spans="6:18" x14ac:dyDescent="0.15">
      <c r="F99" s="1">
        <v>43385</v>
      </c>
      <c r="G99">
        <f t="shared" si="14"/>
        <v>18701753102.181499</v>
      </c>
      <c r="H99">
        <v>10000000</v>
      </c>
      <c r="I99">
        <v>6000000</v>
      </c>
      <c r="J99">
        <v>8.5000000000000006E-2</v>
      </c>
      <c r="K99">
        <f t="shared" si="13"/>
        <v>166089965.39792386</v>
      </c>
      <c r="L99">
        <f t="shared" si="15"/>
        <v>3208.2553797056166</v>
      </c>
      <c r="M99">
        <f t="shared" si="16"/>
        <v>37744.180937713136</v>
      </c>
      <c r="O99">
        <v>20000000000</v>
      </c>
      <c r="P99" s="2">
        <f t="shared" si="17"/>
        <v>0.93508765510907499</v>
      </c>
      <c r="Q99" s="2">
        <f t="shared" si="18"/>
        <v>5.0000000000000001E-4</v>
      </c>
      <c r="R99" s="2">
        <f t="shared" si="19"/>
        <v>5.3470922995093608E-4</v>
      </c>
    </row>
    <row r="100" spans="6:18" x14ac:dyDescent="0.15">
      <c r="F100" s="1">
        <v>43386</v>
      </c>
      <c r="G100">
        <f t="shared" si="14"/>
        <v>18867843067.579422</v>
      </c>
      <c r="H100">
        <v>10000000</v>
      </c>
      <c r="I100">
        <v>6000000</v>
      </c>
      <c r="J100">
        <v>8.5000000000000006E-2</v>
      </c>
      <c r="K100">
        <f t="shared" si="13"/>
        <v>166089965.39792386</v>
      </c>
      <c r="L100">
        <f t="shared" si="15"/>
        <v>3180.0137294494398</v>
      </c>
      <c r="M100">
        <f t="shared" si="16"/>
        <v>37411.926228816934</v>
      </c>
      <c r="O100">
        <v>20000000000</v>
      </c>
      <c r="P100" s="2">
        <f t="shared" si="17"/>
        <v>0.94339215337897109</v>
      </c>
      <c r="Q100" s="2">
        <f t="shared" si="18"/>
        <v>5.0000000000000001E-4</v>
      </c>
      <c r="R100" s="2">
        <f t="shared" si="19"/>
        <v>5.3000228824157331E-4</v>
      </c>
    </row>
    <row r="101" spans="6:18" x14ac:dyDescent="0.15">
      <c r="F101" s="1">
        <v>43387</v>
      </c>
      <c r="G101">
        <f t="shared" si="14"/>
        <v>19033933032.977345</v>
      </c>
      <c r="H101">
        <v>10000000</v>
      </c>
      <c r="I101">
        <v>6000000</v>
      </c>
      <c r="J101">
        <v>8.5000000000000006E-2</v>
      </c>
      <c r="K101">
        <f t="shared" si="13"/>
        <v>166089965.39792386</v>
      </c>
      <c r="L101">
        <f t="shared" si="15"/>
        <v>3152.2649520751529</v>
      </c>
      <c r="M101">
        <f t="shared" si="16"/>
        <v>37085.47002441356</v>
      </c>
      <c r="O101">
        <v>20000000000</v>
      </c>
      <c r="P101" s="2">
        <f t="shared" si="17"/>
        <v>0.95169665164886719</v>
      </c>
      <c r="Q101" s="2">
        <f t="shared" si="18"/>
        <v>5.0000000000000001E-4</v>
      </c>
      <c r="R101" s="2">
        <f t="shared" si="19"/>
        <v>5.253774920125255E-4</v>
      </c>
    </row>
    <row r="102" spans="6:18" x14ac:dyDescent="0.15">
      <c r="F102" s="1">
        <v>43388</v>
      </c>
      <c r="G102">
        <f t="shared" si="14"/>
        <v>19200022998.375267</v>
      </c>
      <c r="H102">
        <v>10000000</v>
      </c>
      <c r="I102">
        <v>6000000</v>
      </c>
      <c r="J102">
        <v>8.5000000000000006E-2</v>
      </c>
      <c r="K102">
        <f t="shared" si="13"/>
        <v>166089965.39792386</v>
      </c>
      <c r="L102">
        <f t="shared" si="15"/>
        <v>3124.9962567793427</v>
      </c>
      <c r="M102">
        <f t="shared" si="16"/>
        <v>36764.661844462855</v>
      </c>
      <c r="O102">
        <v>20000000000</v>
      </c>
      <c r="P102" s="2">
        <f t="shared" si="17"/>
        <v>0.9600011499187634</v>
      </c>
      <c r="Q102" s="2">
        <f t="shared" si="18"/>
        <v>5.0000000000000001E-4</v>
      </c>
      <c r="R102" s="2">
        <f t="shared" si="19"/>
        <v>5.2083270946322378E-4</v>
      </c>
    </row>
    <row r="103" spans="6:18" x14ac:dyDescent="0.15">
      <c r="F103" s="1">
        <v>43389</v>
      </c>
      <c r="G103">
        <f t="shared" si="14"/>
        <v>19366112963.77319</v>
      </c>
      <c r="H103">
        <v>10000000</v>
      </c>
      <c r="I103">
        <v>6000000</v>
      </c>
      <c r="J103">
        <v>8.5000000000000006E-2</v>
      </c>
      <c r="K103">
        <f t="shared" si="13"/>
        <v>166089965.39792386</v>
      </c>
      <c r="L103">
        <f t="shared" si="15"/>
        <v>3098.1952915506449</v>
      </c>
      <c r="M103">
        <f t="shared" si="16"/>
        <v>36449.356371184054</v>
      </c>
      <c r="O103">
        <v>20000000000</v>
      </c>
      <c r="P103" s="2">
        <f t="shared" si="17"/>
        <v>0.9683056481886595</v>
      </c>
      <c r="Q103" s="2">
        <f t="shared" si="18"/>
        <v>5.0000000000000001E-4</v>
      </c>
      <c r="R103" s="2">
        <f t="shared" si="19"/>
        <v>5.1636588192510745E-4</v>
      </c>
    </row>
    <row r="104" spans="6:18" x14ac:dyDescent="0.15">
      <c r="F104" s="1">
        <v>43390</v>
      </c>
      <c r="G104">
        <f t="shared" si="14"/>
        <v>19532202929.171112</v>
      </c>
      <c r="H104">
        <v>10000000</v>
      </c>
      <c r="I104">
        <v>6000000</v>
      </c>
      <c r="J104">
        <v>8.5000000000000006E-2</v>
      </c>
      <c r="K104">
        <f t="shared" si="13"/>
        <v>166089965.39792386</v>
      </c>
      <c r="L104">
        <f t="shared" si="15"/>
        <v>3071.8501245136417</v>
      </c>
      <c r="M104">
        <f t="shared" si="16"/>
        <v>36139.413229572252</v>
      </c>
      <c r="O104">
        <v>20000000000</v>
      </c>
      <c r="P104" s="2">
        <f t="shared" si="17"/>
        <v>0.97661014645855559</v>
      </c>
      <c r="Q104" s="2">
        <f t="shared" si="18"/>
        <v>5.0000000000000001E-4</v>
      </c>
      <c r="R104" s="2">
        <f t="shared" si="19"/>
        <v>5.1197502075227361E-4</v>
      </c>
    </row>
    <row r="105" spans="6:18" x14ac:dyDescent="0.15">
      <c r="F105" s="1">
        <v>43391</v>
      </c>
      <c r="G105">
        <f t="shared" si="14"/>
        <v>19698292894.569035</v>
      </c>
      <c r="H105">
        <v>10000000</v>
      </c>
      <c r="I105">
        <v>6000000</v>
      </c>
      <c r="J105">
        <v>8.5000000000000006E-2</v>
      </c>
      <c r="K105">
        <f t="shared" si="13"/>
        <v>166089965.39792386</v>
      </c>
      <c r="L105">
        <f t="shared" si="15"/>
        <v>3045.9492262165745</v>
      </c>
      <c r="M105">
        <f t="shared" si="16"/>
        <v>35834.696779018523</v>
      </c>
      <c r="O105">
        <v>20000000000</v>
      </c>
      <c r="P105" s="2">
        <f t="shared" si="17"/>
        <v>0.98491464472845169</v>
      </c>
      <c r="Q105" s="2">
        <f t="shared" si="18"/>
        <v>5.0000000000000001E-4</v>
      </c>
      <c r="R105" s="2">
        <f t="shared" si="19"/>
        <v>5.0765820436942906E-4</v>
      </c>
    </row>
    <row r="106" spans="6:18" x14ac:dyDescent="0.15">
      <c r="F106" s="1">
        <v>43392</v>
      </c>
      <c r="G106">
        <f t="shared" si="14"/>
        <v>19864382859.966957</v>
      </c>
      <c r="H106">
        <v>10000000</v>
      </c>
      <c r="I106">
        <v>6000000</v>
      </c>
      <c r="J106">
        <v>8.5000000000000006E-2</v>
      </c>
      <c r="K106">
        <f t="shared" si="13"/>
        <v>166089965.39792386</v>
      </c>
      <c r="L106">
        <f t="shared" si="15"/>
        <v>3020.4814528076313</v>
      </c>
      <c r="M106">
        <f t="shared" si="16"/>
        <v>35535.075915383895</v>
      </c>
      <c r="O106">
        <v>20000000000</v>
      </c>
      <c r="P106" s="2">
        <f t="shared" si="17"/>
        <v>0.9932191429983479</v>
      </c>
      <c r="Q106" s="2">
        <f t="shared" si="18"/>
        <v>5.0000000000000001E-4</v>
      </c>
      <c r="R106" s="2">
        <f t="shared" si="19"/>
        <v>5.0341357546793847E-4</v>
      </c>
    </row>
    <row r="107" spans="6:18" x14ac:dyDescent="0.15">
      <c r="F107" s="1">
        <v>43393</v>
      </c>
      <c r="G107">
        <f t="shared" si="14"/>
        <v>20030472825.36488</v>
      </c>
      <c r="H107">
        <v>10000000</v>
      </c>
      <c r="I107">
        <v>6000000</v>
      </c>
      <c r="J107">
        <v>8.5000000000000006E-2</v>
      </c>
      <c r="K107">
        <f t="shared" si="13"/>
        <v>166089965.39792386</v>
      </c>
      <c r="L107">
        <f t="shared" si="15"/>
        <v>2995.4360300482335</v>
      </c>
      <c r="M107">
        <f t="shared" si="16"/>
        <v>35240.42388292039</v>
      </c>
      <c r="O107">
        <v>20000000000</v>
      </c>
      <c r="P107" s="2">
        <f t="shared" si="17"/>
        <v>1.001523641268244</v>
      </c>
      <c r="Q107" s="2">
        <f t="shared" si="18"/>
        <v>5.0000000000000001E-4</v>
      </c>
      <c r="R107" s="2">
        <f t="shared" si="19"/>
        <v>4.9923933834137223E-4</v>
      </c>
    </row>
    <row r="108" spans="6:18" x14ac:dyDescent="0.15">
      <c r="F108" s="1">
        <v>43394</v>
      </c>
      <c r="G108">
        <f t="shared" si="14"/>
        <v>20196562790.762802</v>
      </c>
      <c r="H108">
        <v>10000000</v>
      </c>
      <c r="I108">
        <v>6000000</v>
      </c>
      <c r="J108">
        <v>8.5000000000000006E-2</v>
      </c>
      <c r="K108">
        <f t="shared" si="13"/>
        <v>166089965.39792386</v>
      </c>
      <c r="L108">
        <f t="shared" si="15"/>
        <v>2970.8025381151438</v>
      </c>
      <c r="M108">
        <f t="shared" si="16"/>
        <v>34950.61809547228</v>
      </c>
      <c r="O108">
        <v>20000000000</v>
      </c>
      <c r="P108" s="2">
        <f t="shared" si="17"/>
        <v>1.0098281395381401</v>
      </c>
      <c r="Q108" s="2">
        <f t="shared" si="18"/>
        <v>5.0000000000000001E-4</v>
      </c>
      <c r="R108" s="2">
        <f t="shared" si="19"/>
        <v>4.9513375635252394E-4</v>
      </c>
    </row>
    <row r="109" spans="6:18" x14ac:dyDescent="0.15">
      <c r="F109" s="1">
        <v>43395</v>
      </c>
      <c r="G109">
        <f t="shared" si="14"/>
        <v>20362652756.160725</v>
      </c>
      <c r="H109">
        <v>10000000</v>
      </c>
      <c r="I109">
        <v>6000000</v>
      </c>
      <c r="J109">
        <v>8.5000000000000006E-2</v>
      </c>
      <c r="K109">
        <f t="shared" si="13"/>
        <v>166089965.39792386</v>
      </c>
      <c r="L109">
        <f t="shared" si="15"/>
        <v>2946.570897146345</v>
      </c>
      <c r="M109">
        <f t="shared" si="16"/>
        <v>34665.539966427583</v>
      </c>
      <c r="O109">
        <v>20000000000</v>
      </c>
      <c r="P109" s="2">
        <f t="shared" si="17"/>
        <v>1.0181326378080362</v>
      </c>
      <c r="Q109" s="2">
        <f t="shared" si="18"/>
        <v>5.0000000000000001E-4</v>
      </c>
      <c r="R109" s="2">
        <f t="shared" si="19"/>
        <v>4.9109514952439079E-4</v>
      </c>
    </row>
    <row r="110" spans="6:18" x14ac:dyDescent="0.15">
      <c r="F110" s="1">
        <v>43396</v>
      </c>
      <c r="G110">
        <f t="shared" si="14"/>
        <v>20528742721.558647</v>
      </c>
      <c r="H110">
        <v>10000000</v>
      </c>
      <c r="I110">
        <v>6000000</v>
      </c>
      <c r="J110">
        <v>8.5000000000000006E-2</v>
      </c>
      <c r="K110">
        <f t="shared" si="13"/>
        <v>166089965.39792386</v>
      </c>
      <c r="L110">
        <f t="shared" si="15"/>
        <v>2922.731353488583</v>
      </c>
      <c r="M110">
        <f t="shared" si="16"/>
        <v>34385.074746924503</v>
      </c>
      <c r="O110">
        <v>20000000000</v>
      </c>
      <c r="P110" s="2">
        <f t="shared" si="17"/>
        <v>1.0264371360779323</v>
      </c>
      <c r="Q110" s="2">
        <f t="shared" si="18"/>
        <v>5.0000000000000001E-4</v>
      </c>
      <c r="R110" s="2">
        <f t="shared" si="19"/>
        <v>4.8712189224809716E-4</v>
      </c>
    </row>
    <row r="111" spans="6:18" x14ac:dyDescent="0.15">
      <c r="F111" s="1">
        <v>43397</v>
      </c>
      <c r="G111">
        <f t="shared" si="14"/>
        <v>20694832686.95657</v>
      </c>
      <c r="H111">
        <v>10000000</v>
      </c>
      <c r="I111">
        <v>6000000</v>
      </c>
      <c r="J111">
        <v>8.5000000000000006E-2</v>
      </c>
      <c r="K111">
        <f t="shared" si="13"/>
        <v>166089965.39792386</v>
      </c>
      <c r="L111">
        <f t="shared" si="15"/>
        <v>2899.2744666071394</v>
      </c>
      <c r="M111">
        <f t="shared" si="16"/>
        <v>34109.111371848696</v>
      </c>
      <c r="O111">
        <v>20000000000</v>
      </c>
      <c r="P111" s="2">
        <f t="shared" si="17"/>
        <v>1.0347416343478284</v>
      </c>
      <c r="Q111" s="2">
        <f t="shared" si="18"/>
        <v>5.0000000000000001E-4</v>
      </c>
      <c r="R111" s="2">
        <f t="shared" si="19"/>
        <v>4.8321241110118988E-4</v>
      </c>
    </row>
    <row r="112" spans="6:18" x14ac:dyDescent="0.15">
      <c r="F112" s="1">
        <v>43398</v>
      </c>
      <c r="G112">
        <f t="shared" si="14"/>
        <v>20860922652.354492</v>
      </c>
      <c r="H112">
        <v>10000000</v>
      </c>
      <c r="I112">
        <v>6000000</v>
      </c>
      <c r="J112">
        <v>8.5000000000000006E-2</v>
      </c>
      <c r="K112">
        <f t="shared" si="13"/>
        <v>166089965.39792386</v>
      </c>
      <c r="L112">
        <f t="shared" si="15"/>
        <v>2876.1910966209366</v>
      </c>
      <c r="M112">
        <f t="shared" si="16"/>
        <v>33837.542313187485</v>
      </c>
      <c r="O112">
        <v>20000000000</v>
      </c>
      <c r="P112" s="2">
        <f t="shared" si="17"/>
        <v>1.0430461326177247</v>
      </c>
      <c r="Q112" s="2">
        <f t="shared" si="18"/>
        <v>5.0000000000000001E-4</v>
      </c>
      <c r="R112" s="2">
        <f t="shared" si="19"/>
        <v>4.7936518277015604E-4</v>
      </c>
    </row>
    <row r="113" spans="6:18" x14ac:dyDescent="0.15">
      <c r="F113" s="1">
        <v>43399</v>
      </c>
      <c r="G113">
        <f t="shared" si="14"/>
        <v>21027012617.752415</v>
      </c>
      <c r="H113">
        <v>10000000</v>
      </c>
      <c r="I113">
        <v>6000000</v>
      </c>
      <c r="J113">
        <v>8.5000000000000006E-2</v>
      </c>
      <c r="K113">
        <f t="shared" si="13"/>
        <v>166089965.39792386</v>
      </c>
      <c r="L113">
        <f t="shared" si="15"/>
        <v>2853.4723924283935</v>
      </c>
      <c r="M113">
        <f t="shared" si="16"/>
        <v>33570.263440334042</v>
      </c>
      <c r="O113">
        <v>20000000000</v>
      </c>
      <c r="P113" s="2">
        <f t="shared" si="17"/>
        <v>1.0513506308876208</v>
      </c>
      <c r="Q113" s="2">
        <f t="shared" si="18"/>
        <v>5.0000000000000001E-4</v>
      </c>
      <c r="R113" s="2">
        <f t="shared" si="19"/>
        <v>4.7557873207139894E-4</v>
      </c>
    </row>
    <row r="114" spans="6:18" x14ac:dyDescent="0.15">
      <c r="F114" s="1">
        <v>43400</v>
      </c>
      <c r="G114">
        <f t="shared" si="14"/>
        <v>21193102583.150337</v>
      </c>
      <c r="H114">
        <v>10000000</v>
      </c>
      <c r="I114">
        <v>6000000</v>
      </c>
      <c r="J114">
        <v>8.5000000000000006E-2</v>
      </c>
      <c r="K114">
        <f t="shared" si="13"/>
        <v>166089965.39792386</v>
      </c>
      <c r="L114">
        <f t="shared" si="15"/>
        <v>2831.1097803916282</v>
      </c>
      <c r="M114">
        <f t="shared" si="16"/>
        <v>33307.173886960329</v>
      </c>
      <c r="O114">
        <v>20000000000</v>
      </c>
      <c r="P114" s="2">
        <f t="shared" si="17"/>
        <v>1.0596551291575169</v>
      </c>
      <c r="Q114" s="2">
        <f t="shared" si="18"/>
        <v>5.0000000000000001E-4</v>
      </c>
      <c r="R114" s="2">
        <f t="shared" si="19"/>
        <v>4.7185163006527135E-4</v>
      </c>
    </row>
    <row r="115" spans="6:18" x14ac:dyDescent="0.15">
      <c r="F115" s="1">
        <v>43401</v>
      </c>
      <c r="G115">
        <f t="shared" si="14"/>
        <v>21359192548.54826</v>
      </c>
      <c r="H115">
        <v>10000000</v>
      </c>
      <c r="I115">
        <v>6000000</v>
      </c>
      <c r="J115">
        <v>8.5000000000000006E-2</v>
      </c>
      <c r="K115">
        <f t="shared" si="13"/>
        <v>166089965.39792386</v>
      </c>
      <c r="L115">
        <f t="shared" si="15"/>
        <v>2809.0949535486106</v>
      </c>
      <c r="M115">
        <f t="shared" si="16"/>
        <v>33048.175924101299</v>
      </c>
      <c r="O115">
        <v>20000000000</v>
      </c>
      <c r="P115" s="2">
        <f t="shared" si="17"/>
        <v>1.067959627427413</v>
      </c>
      <c r="Q115" s="2">
        <f t="shared" si="18"/>
        <v>5.0000000000000001E-4</v>
      </c>
      <c r="R115" s="2">
        <f t="shared" si="19"/>
        <v>4.6818249225810172E-4</v>
      </c>
    </row>
    <row r="116" spans="6:18" x14ac:dyDescent="0.15">
      <c r="F116" s="1">
        <v>43402</v>
      </c>
      <c r="G116">
        <f t="shared" si="14"/>
        <v>21525282513.946182</v>
      </c>
      <c r="H116">
        <v>10000000</v>
      </c>
      <c r="I116">
        <v>6000000</v>
      </c>
      <c r="J116">
        <v>8.5000000000000006E-2</v>
      </c>
      <c r="K116">
        <f t="shared" si="13"/>
        <v>166089965.39792386</v>
      </c>
      <c r="L116">
        <f t="shared" si="15"/>
        <v>2787.4198613247531</v>
      </c>
      <c r="M116">
        <f t="shared" si="16"/>
        <v>32793.174839114741</v>
      </c>
      <c r="O116">
        <v>20000000000</v>
      </c>
      <c r="P116" s="2">
        <f t="shared" si="17"/>
        <v>1.0762641256973091</v>
      </c>
      <c r="Q116" s="2">
        <f t="shared" si="18"/>
        <v>5.0000000000000001E-4</v>
      </c>
      <c r="R116" s="2">
        <f t="shared" si="19"/>
        <v>4.6456997688745886E-4</v>
      </c>
    </row>
    <row r="117" spans="6:18" x14ac:dyDescent="0.15">
      <c r="F117" s="1">
        <v>43403</v>
      </c>
      <c r="G117">
        <f t="shared" si="14"/>
        <v>21691372479.344105</v>
      </c>
      <c r="H117">
        <v>10000000</v>
      </c>
      <c r="I117">
        <v>6000000</v>
      </c>
      <c r="J117">
        <v>8.5000000000000006E-2</v>
      </c>
      <c r="K117">
        <f t="shared" si="13"/>
        <v>166089965.39792386</v>
      </c>
      <c r="L117">
        <f t="shared" si="15"/>
        <v>2766.0766997171704</v>
      </c>
      <c r="M117">
        <f t="shared" si="16"/>
        <v>32542.078820202001</v>
      </c>
      <c r="O117">
        <v>20000000000</v>
      </c>
      <c r="P117" s="2">
        <f t="shared" si="17"/>
        <v>1.0845686239672052</v>
      </c>
      <c r="Q117" s="2">
        <f t="shared" si="18"/>
        <v>5.0000000000000001E-4</v>
      </c>
      <c r="R117" s="2">
        <f t="shared" si="19"/>
        <v>4.6101278328619508E-4</v>
      </c>
    </row>
    <row r="118" spans="6:18" x14ac:dyDescent="0.15">
      <c r="F118" s="1">
        <v>43404</v>
      </c>
      <c r="G118">
        <f t="shared" si="14"/>
        <v>21857462444.742027</v>
      </c>
      <c r="H118">
        <v>10000000</v>
      </c>
      <c r="I118">
        <v>6000000</v>
      </c>
      <c r="J118">
        <v>8.5000000000000006E-2</v>
      </c>
      <c r="K118">
        <f t="shared" si="13"/>
        <v>166089965.39792386</v>
      </c>
      <c r="L118">
        <f t="shared" si="15"/>
        <v>2745.0579019264628</v>
      </c>
      <c r="M118">
        <f t="shared" si="16"/>
        <v>32294.798846193677</v>
      </c>
      <c r="O118">
        <v>20000000000</v>
      </c>
      <c r="P118" s="2">
        <f t="shared" si="17"/>
        <v>1.0928731222371013</v>
      </c>
      <c r="Q118" s="2">
        <f t="shared" si="18"/>
        <v>5.0000000000000001E-4</v>
      </c>
      <c r="R118" s="2">
        <f t="shared" si="19"/>
        <v>4.5750965032107709E-4</v>
      </c>
    </row>
    <row r="119" spans="6:18" x14ac:dyDescent="0.15">
      <c r="F119" s="1">
        <v>43405</v>
      </c>
      <c r="G119">
        <f t="shared" si="14"/>
        <v>22023552410.13995</v>
      </c>
      <c r="H119">
        <v>10000000</v>
      </c>
      <c r="I119">
        <v>6000000</v>
      </c>
      <c r="J119">
        <v>8.5000000000000006E-2</v>
      </c>
      <c r="K119">
        <f t="shared" si="13"/>
        <v>166089965.39792386</v>
      </c>
      <c r="L119">
        <f t="shared" si="15"/>
        <v>2724.3561294123997</v>
      </c>
      <c r="M119">
        <f t="shared" si="16"/>
        <v>32051.248581322347</v>
      </c>
      <c r="O119">
        <v>20000000000</v>
      </c>
      <c r="P119" s="2">
        <f t="shared" si="17"/>
        <v>1.1011776205069974</v>
      </c>
      <c r="Q119" s="2">
        <f t="shared" si="18"/>
        <v>5.0000000000000001E-4</v>
      </c>
      <c r="R119" s="2">
        <f t="shared" si="19"/>
        <v>4.5405935490206659E-4</v>
      </c>
    </row>
    <row r="120" spans="6:18" x14ac:dyDescent="0.15">
      <c r="F120" s="1">
        <v>43406</v>
      </c>
      <c r="G120">
        <f>G119+K119</f>
        <v>22189642375.537872</v>
      </c>
      <c r="H120">
        <v>10000000</v>
      </c>
      <c r="I120">
        <v>6000000</v>
      </c>
      <c r="J120">
        <v>8.5000000000000006E-2</v>
      </c>
      <c r="K120">
        <f t="shared" si="13"/>
        <v>166089965.39792386</v>
      </c>
      <c r="L120">
        <f>I120*H120/G120</f>
        <v>2703.9642633512976</v>
      </c>
      <c r="M120">
        <f>L120/J120</f>
        <v>31811.344274721145</v>
      </c>
      <c r="O120">
        <v>20000000001</v>
      </c>
      <c r="P120" s="2">
        <f>G120/O120</f>
        <v>1.1094821187214194</v>
      </c>
      <c r="Q120" s="2">
        <f>H120/O120</f>
        <v>4.9999999997500004E-4</v>
      </c>
      <c r="R120" s="2">
        <f>H120/G120</f>
        <v>4.5066071055854958E-4</v>
      </c>
    </row>
    <row r="121" spans="6:18" x14ac:dyDescent="0.15">
      <c r="F121" s="1">
        <v>43407</v>
      </c>
      <c r="G121">
        <f>G120+K120</f>
        <v>22355732340.935795</v>
      </c>
      <c r="H121">
        <v>10000000</v>
      </c>
      <c r="I121">
        <v>6000000</v>
      </c>
      <c r="J121">
        <v>8.5000000000000006E-2</v>
      </c>
      <c r="K121">
        <f t="shared" si="13"/>
        <v>166089965.39792386</v>
      </c>
      <c r="L121">
        <f>I121*H121/G121</f>
        <v>2683.8753964741932</v>
      </c>
      <c r="M121">
        <f>L121/J121</f>
        <v>31575.00466440227</v>
      </c>
      <c r="O121">
        <v>20000000002</v>
      </c>
      <c r="P121" s="2">
        <f>G121/O121</f>
        <v>1.117786616935011</v>
      </c>
      <c r="Q121" s="2">
        <f>H121/O121</f>
        <v>4.9999999994999997E-4</v>
      </c>
      <c r="R121" s="2">
        <f>H121/G121</f>
        <v>4.4731256607903218E-4</v>
      </c>
    </row>
    <row r="122" spans="6:18" x14ac:dyDescent="0.15">
      <c r="F122" s="1">
        <v>43408</v>
      </c>
      <c r="G122">
        <f>G121+K121</f>
        <v>22521822306.333717</v>
      </c>
      <c r="H122">
        <v>10000000</v>
      </c>
      <c r="I122">
        <v>6000000</v>
      </c>
      <c r="J122">
        <v>8.5000000000000006E-2</v>
      </c>
      <c r="K122">
        <f t="shared" si="13"/>
        <v>166089965.39792386</v>
      </c>
      <c r="L122">
        <f>I122*H122/G122</f>
        <v>2664.0828252661622</v>
      </c>
      <c r="M122">
        <f>L122/J122</f>
        <v>31342.150885484258</v>
      </c>
      <c r="O122">
        <v>20000000003</v>
      </c>
      <c r="P122" s="2">
        <f>G122/O122</f>
        <v>1.1260911151477722</v>
      </c>
      <c r="Q122" s="2">
        <f>H122/O122</f>
        <v>4.99999999925E-4</v>
      </c>
      <c r="R122" s="2">
        <f>H122/G122</f>
        <v>4.4401380421102703E-4</v>
      </c>
    </row>
    <row r="123" spans="6:18" x14ac:dyDescent="0.15">
      <c r="F123" s="1">
        <v>43409</v>
      </c>
      <c r="G123">
        <f>G122+K122</f>
        <v>22687912271.73164</v>
      </c>
      <c r="H123">
        <v>10000000</v>
      </c>
      <c r="I123">
        <v>6000000</v>
      </c>
      <c r="J123">
        <v>8.5000000000000006E-2</v>
      </c>
      <c r="K123">
        <f t="shared" si="13"/>
        <v>166089965.39792386</v>
      </c>
      <c r="L123">
        <f>I123*H123/G123</f>
        <v>2644.5800425082716</v>
      </c>
      <c r="M123">
        <f>L123/J123</f>
        <v>31112.706382450251</v>
      </c>
      <c r="O123">
        <v>20000000004</v>
      </c>
      <c r="P123" s="2">
        <f>G123/O123</f>
        <v>1.1343956133597028</v>
      </c>
      <c r="Q123" s="2">
        <f>H123/O123</f>
        <v>4.9999999990000003E-4</v>
      </c>
      <c r="R123" s="2">
        <f>H123/G123</f>
        <v>4.4076334041804531E-4</v>
      </c>
    </row>
    <row r="124" spans="6:18" x14ac:dyDescent="0.15">
      <c r="F124" s="1">
        <v>43410</v>
      </c>
      <c r="G124">
        <f>G123+K123</f>
        <v>22854002237.129562</v>
      </c>
      <c r="H124">
        <v>10000000</v>
      </c>
      <c r="I124">
        <v>6000000</v>
      </c>
      <c r="J124">
        <v>8.5000000000000006E-2</v>
      </c>
      <c r="K124">
        <f t="shared" si="13"/>
        <v>166089965.39792386</v>
      </c>
      <c r="L124">
        <f>I124*H124/G124</f>
        <v>2625.3607301447405</v>
      </c>
      <c r="M124">
        <f>L124/J124</f>
        <v>30886.596825232238</v>
      </c>
      <c r="O124">
        <v>20000000005</v>
      </c>
      <c r="P124" s="2">
        <f>G124/O124</f>
        <v>1.1427001115708031</v>
      </c>
      <c r="Q124" s="2">
        <f>H124/O124</f>
        <v>4.9999999987499996E-4</v>
      </c>
      <c r="R124" s="2">
        <f>H124/G124</f>
        <v>4.3756012169079007E-4</v>
      </c>
    </row>
    <row r="125" spans="6:18" x14ac:dyDescent="0.15">
      <c r="F125" s="1"/>
      <c r="P125" s="2"/>
      <c r="Q125" s="2"/>
      <c r="R125" s="2"/>
    </row>
    <row r="126" spans="6:18" x14ac:dyDescent="0.15">
      <c r="F126" s="1"/>
      <c r="P126" s="2"/>
      <c r="Q126" s="2"/>
      <c r="R126" s="2"/>
    </row>
    <row r="127" spans="6:18" x14ac:dyDescent="0.15">
      <c r="F127" s="1"/>
      <c r="P127" s="2"/>
      <c r="Q127" s="2"/>
      <c r="R127" s="2"/>
    </row>
    <row r="128" spans="6:18" x14ac:dyDescent="0.15">
      <c r="F128" s="1"/>
      <c r="P128" s="2"/>
      <c r="Q128" s="2"/>
      <c r="R128" s="2"/>
    </row>
    <row r="129" spans="6:18" x14ac:dyDescent="0.15">
      <c r="F129" s="1"/>
      <c r="P129" s="2"/>
      <c r="Q129" s="2"/>
      <c r="R129" s="2"/>
    </row>
    <row r="130" spans="6:18" x14ac:dyDescent="0.15">
      <c r="F130" s="1"/>
      <c r="P130" s="2"/>
      <c r="Q130" s="2"/>
      <c r="R130" s="2"/>
    </row>
    <row r="131" spans="6:18" x14ac:dyDescent="0.15">
      <c r="F131" s="1"/>
      <c r="P131" s="2"/>
      <c r="Q131" s="2"/>
      <c r="R131" s="2"/>
    </row>
    <row r="132" spans="6:18" x14ac:dyDescent="0.15">
      <c r="F132" s="1"/>
      <c r="P132" s="2"/>
      <c r="Q132" s="2"/>
      <c r="R132" s="2"/>
    </row>
    <row r="133" spans="6:18" x14ac:dyDescent="0.15">
      <c r="F133" s="1"/>
      <c r="P133" s="2"/>
      <c r="Q133" s="2"/>
      <c r="R133" s="2"/>
    </row>
    <row r="134" spans="6:18" x14ac:dyDescent="0.15">
      <c r="F134" s="1"/>
      <c r="P134" s="2"/>
      <c r="Q134" s="2"/>
      <c r="R134" s="2"/>
    </row>
    <row r="135" spans="6:18" x14ac:dyDescent="0.15">
      <c r="F135" s="1"/>
      <c r="P135" s="2"/>
      <c r="Q135" s="2"/>
      <c r="R135" s="2"/>
    </row>
    <row r="136" spans="6:18" x14ac:dyDescent="0.15">
      <c r="F136" s="1"/>
      <c r="P136" s="2"/>
      <c r="Q136" s="2"/>
      <c r="R136" s="2"/>
    </row>
    <row r="137" spans="6:18" x14ac:dyDescent="0.15">
      <c r="F137" s="1"/>
      <c r="P137" s="2"/>
      <c r="Q137" s="2"/>
      <c r="R137" s="2"/>
    </row>
    <row r="138" spans="6:18" x14ac:dyDescent="0.15">
      <c r="F138" s="1"/>
      <c r="P138" s="2"/>
      <c r="Q138" s="2"/>
      <c r="R138" s="2"/>
    </row>
    <row r="139" spans="6:18" x14ac:dyDescent="0.15">
      <c r="F139" s="1"/>
      <c r="P139" s="2"/>
      <c r="Q139" s="2"/>
      <c r="R139" s="2"/>
    </row>
    <row r="140" spans="6:18" x14ac:dyDescent="0.15">
      <c r="F140" s="1"/>
      <c r="P140" s="2"/>
      <c r="Q140" s="2"/>
      <c r="R140" s="2"/>
    </row>
    <row r="141" spans="6:18" x14ac:dyDescent="0.15">
      <c r="F141" s="1"/>
      <c r="P141" s="2"/>
      <c r="Q141" s="2"/>
      <c r="R141" s="2"/>
    </row>
    <row r="142" spans="6:18" x14ac:dyDescent="0.15">
      <c r="F142" s="1"/>
      <c r="P142" s="2"/>
      <c r="Q142" s="2"/>
      <c r="R142" s="2"/>
    </row>
    <row r="143" spans="6:18" x14ac:dyDescent="0.15">
      <c r="F143" s="1"/>
      <c r="P143" s="2"/>
      <c r="Q143" s="2"/>
      <c r="R143" s="2"/>
    </row>
    <row r="144" spans="6:18" x14ac:dyDescent="0.15">
      <c r="F144" s="1"/>
      <c r="P144" s="2"/>
      <c r="Q144" s="2"/>
      <c r="R144" s="2"/>
    </row>
    <row r="145" spans="6:18" x14ac:dyDescent="0.15">
      <c r="F145" s="1"/>
      <c r="P145" s="2"/>
      <c r="Q145" s="2"/>
      <c r="R145" s="2"/>
    </row>
    <row r="146" spans="6:18" x14ac:dyDescent="0.15">
      <c r="F146" s="1"/>
      <c r="P146" s="2"/>
      <c r="Q146" s="2"/>
      <c r="R146" s="2"/>
    </row>
    <row r="147" spans="6:18" x14ac:dyDescent="0.15">
      <c r="F147" s="1"/>
      <c r="P147" s="2"/>
      <c r="Q147" s="2"/>
      <c r="R147" s="2"/>
    </row>
    <row r="148" spans="6:18" x14ac:dyDescent="0.15">
      <c r="F148" s="1"/>
      <c r="P148" s="2"/>
      <c r="Q148" s="2"/>
      <c r="R148" s="2"/>
    </row>
    <row r="149" spans="6:18" x14ac:dyDescent="0.15">
      <c r="F149" s="1"/>
      <c r="P149" s="2"/>
      <c r="Q149" s="2"/>
      <c r="R149" s="2"/>
    </row>
    <row r="150" spans="6:18" x14ac:dyDescent="0.15">
      <c r="F150" s="1"/>
      <c r="P150" s="2"/>
      <c r="Q150" s="2"/>
      <c r="R150" s="2"/>
    </row>
    <row r="151" spans="6:18" x14ac:dyDescent="0.15">
      <c r="F151" s="1"/>
      <c r="P151" s="2"/>
      <c r="Q151" s="2"/>
      <c r="R151" s="2"/>
    </row>
    <row r="152" spans="6:18" x14ac:dyDescent="0.15">
      <c r="F152" s="1"/>
      <c r="P152" s="2"/>
      <c r="Q152" s="2"/>
      <c r="R152" s="2"/>
    </row>
    <row r="153" spans="6:18" x14ac:dyDescent="0.15">
      <c r="F153" s="1"/>
      <c r="P153" s="2"/>
      <c r="Q153" s="2"/>
      <c r="R153" s="2"/>
    </row>
    <row r="154" spans="6:18" x14ac:dyDescent="0.15">
      <c r="F154" s="1"/>
      <c r="P154" s="2"/>
      <c r="Q154" s="2"/>
      <c r="R154" s="2"/>
    </row>
    <row r="155" spans="6:18" x14ac:dyDescent="0.15">
      <c r="F155" s="1"/>
      <c r="P155" s="2"/>
      <c r="Q155" s="2"/>
      <c r="R155" s="2"/>
    </row>
    <row r="156" spans="6:18" x14ac:dyDescent="0.15">
      <c r="F156" s="1"/>
      <c r="P156" s="2"/>
      <c r="Q156" s="2"/>
      <c r="R156" s="2"/>
    </row>
    <row r="157" spans="6:18" x14ac:dyDescent="0.15">
      <c r="F157" s="1"/>
      <c r="P157" s="2"/>
      <c r="Q157" s="2"/>
      <c r="R157" s="2"/>
    </row>
    <row r="158" spans="6:18" x14ac:dyDescent="0.15">
      <c r="F158" s="1"/>
      <c r="P158" s="2"/>
      <c r="Q158" s="2"/>
      <c r="R158" s="2"/>
    </row>
    <row r="159" spans="6:18" x14ac:dyDescent="0.15">
      <c r="F159" s="1"/>
      <c r="P159" s="2"/>
      <c r="Q159" s="2"/>
      <c r="R159" s="2"/>
    </row>
    <row r="160" spans="6:18" x14ac:dyDescent="0.15">
      <c r="F160" s="1"/>
      <c r="P160" s="2"/>
      <c r="Q160" s="2"/>
      <c r="R160" s="2"/>
    </row>
    <row r="161" spans="6:18" x14ac:dyDescent="0.15">
      <c r="F161" s="1"/>
      <c r="P161" s="2"/>
      <c r="Q161" s="2"/>
      <c r="R161" s="2"/>
    </row>
    <row r="162" spans="6:18" x14ac:dyDescent="0.15">
      <c r="F162" s="1"/>
      <c r="P162" s="2"/>
      <c r="Q162" s="2"/>
      <c r="R162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793"/>
  <sheetViews>
    <sheetView workbookViewId="0">
      <selection activeCell="K6" sqref="K6:K394"/>
    </sheetView>
  </sheetViews>
  <sheetFormatPr defaultRowHeight="13.5" x14ac:dyDescent="0.15"/>
  <cols>
    <col min="6" max="6" width="11.625" bestFit="1" customWidth="1"/>
    <col min="7" max="7" width="15" bestFit="1" customWidth="1"/>
    <col min="11" max="13" width="9.5" bestFit="1" customWidth="1"/>
    <col min="15" max="15" width="12.75" bestFit="1" customWidth="1"/>
  </cols>
  <sheetData>
    <row r="5" spans="6:18" x14ac:dyDescent="0.15">
      <c r="G5" t="s">
        <v>0</v>
      </c>
      <c r="H5" t="s">
        <v>1</v>
      </c>
      <c r="I5" t="s">
        <v>2</v>
      </c>
      <c r="J5" t="s">
        <v>3</v>
      </c>
      <c r="K5" t="s">
        <v>4</v>
      </c>
      <c r="L5" t="s">
        <v>5</v>
      </c>
      <c r="M5" t="s">
        <v>6</v>
      </c>
      <c r="O5" t="s">
        <v>7</v>
      </c>
      <c r="P5" s="2" t="s">
        <v>8</v>
      </c>
      <c r="Q5" s="2" t="s">
        <v>9</v>
      </c>
      <c r="R5" s="2" t="s">
        <v>10</v>
      </c>
    </row>
    <row r="6" spans="6:18" x14ac:dyDescent="0.15">
      <c r="F6" s="1">
        <v>43293</v>
      </c>
      <c r="G6" s="3">
        <f>'0.1一直买one'!B17</f>
        <v>3421476285.5724993</v>
      </c>
      <c r="H6">
        <v>10000000</v>
      </c>
      <c r="I6">
        <v>20000000</v>
      </c>
      <c r="J6">
        <v>1</v>
      </c>
      <c r="K6">
        <f>I6/0.51*1.2/J6</f>
        <v>47058823.529411763</v>
      </c>
      <c r="L6">
        <f>I6*H6/G6</f>
        <v>58454.299637659176</v>
      </c>
      <c r="M6">
        <f>L6/J6</f>
        <v>58454.299637659176</v>
      </c>
      <c r="O6">
        <v>20000000000</v>
      </c>
      <c r="P6" s="2">
        <f>G6/O6</f>
        <v>0.17107381427862497</v>
      </c>
      <c r="Q6" s="2">
        <f>H6/O6</f>
        <v>5.0000000000000001E-4</v>
      </c>
      <c r="R6" s="2">
        <f>H6/G6</f>
        <v>2.9227149818829585E-3</v>
      </c>
    </row>
    <row r="7" spans="6:18" x14ac:dyDescent="0.15">
      <c r="F7" s="1">
        <v>43294</v>
      </c>
      <c r="G7">
        <f>G6+K6</f>
        <v>3468535109.1019111</v>
      </c>
      <c r="H7">
        <v>10000000</v>
      </c>
      <c r="I7">
        <v>20000000</v>
      </c>
      <c r="J7">
        <v>1</v>
      </c>
      <c r="K7">
        <f t="shared" ref="K7:K70" si="0">I7/0.51*1.2/J7</f>
        <v>47058823.529411763</v>
      </c>
      <c r="L7">
        <f>I7*H7/G7</f>
        <v>57661.229801356953</v>
      </c>
      <c r="M7">
        <f>L7/J7</f>
        <v>57661.229801356953</v>
      </c>
      <c r="O7">
        <v>20000000000</v>
      </c>
      <c r="P7" s="2">
        <f>G7/O7</f>
        <v>0.17342675545509556</v>
      </c>
      <c r="Q7" s="2">
        <f>H7/O7</f>
        <v>5.0000000000000001E-4</v>
      </c>
      <c r="R7" s="2">
        <f t="shared" ref="R7:R70" si="1">H7/G7</f>
        <v>2.8830614900678475E-3</v>
      </c>
    </row>
    <row r="8" spans="6:18" x14ac:dyDescent="0.15">
      <c r="F8" s="1">
        <v>43295</v>
      </c>
      <c r="G8">
        <f t="shared" ref="G8:G71" si="2">G7+K7</f>
        <v>3515593932.6313229</v>
      </c>
      <c r="H8">
        <v>10000000</v>
      </c>
      <c r="I8">
        <v>20000000</v>
      </c>
      <c r="J8">
        <v>1</v>
      </c>
      <c r="K8">
        <f t="shared" si="0"/>
        <v>47058823.529411763</v>
      </c>
      <c r="L8">
        <f t="shared" ref="L8:L71" si="3">I8*H8/G8</f>
        <v>56889.391617053348</v>
      </c>
      <c r="M8">
        <f t="shared" ref="M8:M71" si="4">L8/J8</f>
        <v>56889.391617053348</v>
      </c>
      <c r="O8">
        <v>20000000000</v>
      </c>
      <c r="P8" s="2">
        <f t="shared" ref="P8:P71" si="5">G8/O8</f>
        <v>0.17577969663156615</v>
      </c>
      <c r="Q8" s="2">
        <f t="shared" ref="Q8:Q71" si="6">H8/O8</f>
        <v>5.0000000000000001E-4</v>
      </c>
      <c r="R8" s="2">
        <f t="shared" si="1"/>
        <v>2.8444695808526677E-3</v>
      </c>
    </row>
    <row r="9" spans="6:18" x14ac:dyDescent="0.15">
      <c r="F9" s="1">
        <v>43296</v>
      </c>
      <c r="G9">
        <f t="shared" si="2"/>
        <v>3562652756.1607347</v>
      </c>
      <c r="H9">
        <v>10000000</v>
      </c>
      <c r="I9">
        <v>20000000</v>
      </c>
      <c r="J9">
        <v>1</v>
      </c>
      <c r="K9">
        <f t="shared" si="0"/>
        <v>47058823.529411763</v>
      </c>
      <c r="L9">
        <f t="shared" si="3"/>
        <v>56137.943742664516</v>
      </c>
      <c r="M9">
        <f t="shared" si="4"/>
        <v>56137.943742664516</v>
      </c>
      <c r="O9">
        <v>20000000000</v>
      </c>
      <c r="P9" s="2">
        <f t="shared" si="5"/>
        <v>0.17813263780803673</v>
      </c>
      <c r="Q9" s="2">
        <f t="shared" si="6"/>
        <v>5.0000000000000001E-4</v>
      </c>
      <c r="R9" s="2">
        <f t="shared" si="1"/>
        <v>2.8068971871332256E-3</v>
      </c>
    </row>
    <row r="10" spans="6:18" x14ac:dyDescent="0.15">
      <c r="F10" s="1">
        <v>43297</v>
      </c>
      <c r="G10">
        <f t="shared" si="2"/>
        <v>3609711579.6901464</v>
      </c>
      <c r="H10">
        <v>10000000</v>
      </c>
      <c r="I10">
        <v>20000000</v>
      </c>
      <c r="J10">
        <v>1</v>
      </c>
      <c r="K10">
        <f t="shared" si="0"/>
        <v>47058823.529411763</v>
      </c>
      <c r="L10">
        <f t="shared" si="3"/>
        <v>55406.088709494004</v>
      </c>
      <c r="M10">
        <f t="shared" si="4"/>
        <v>55406.088709494004</v>
      </c>
      <c r="O10">
        <v>20000000000</v>
      </c>
      <c r="P10" s="2">
        <f t="shared" si="5"/>
        <v>0.18048557898450732</v>
      </c>
      <c r="Q10" s="2">
        <f t="shared" si="6"/>
        <v>5.0000000000000001E-4</v>
      </c>
      <c r="R10" s="2">
        <f t="shared" si="1"/>
        <v>2.7703044354747005E-3</v>
      </c>
    </row>
    <row r="11" spans="6:18" x14ac:dyDescent="0.15">
      <c r="F11" s="1">
        <v>43298</v>
      </c>
      <c r="G11">
        <f t="shared" si="2"/>
        <v>3656770403.2195582</v>
      </c>
      <c r="H11">
        <v>10000000</v>
      </c>
      <c r="I11">
        <v>20000000</v>
      </c>
      <c r="J11">
        <v>1</v>
      </c>
      <c r="K11">
        <f t="shared" si="0"/>
        <v>47058823.529411763</v>
      </c>
      <c r="L11">
        <f t="shared" si="3"/>
        <v>54693.070099208984</v>
      </c>
      <c r="M11">
        <f t="shared" si="4"/>
        <v>54693.070099208984</v>
      </c>
      <c r="O11">
        <v>20000000000</v>
      </c>
      <c r="P11" s="2">
        <f t="shared" si="5"/>
        <v>0.1828385201609779</v>
      </c>
      <c r="Q11" s="2">
        <f t="shared" si="6"/>
        <v>5.0000000000000001E-4</v>
      </c>
      <c r="R11" s="2">
        <f t="shared" si="1"/>
        <v>2.7346535049604494E-3</v>
      </c>
    </row>
    <row r="12" spans="6:18" x14ac:dyDescent="0.15">
      <c r="F12" s="1">
        <v>43299</v>
      </c>
      <c r="G12">
        <f t="shared" si="2"/>
        <v>3703829226.74897</v>
      </c>
      <c r="H12">
        <v>10000000</v>
      </c>
      <c r="I12">
        <v>20000000</v>
      </c>
      <c r="J12">
        <v>1</v>
      </c>
      <c r="K12">
        <f t="shared" si="0"/>
        <v>47058823.529411763</v>
      </c>
      <c r="L12">
        <f t="shared" si="3"/>
        <v>53998.169936023121</v>
      </c>
      <c r="M12">
        <f t="shared" si="4"/>
        <v>53998.169936023121</v>
      </c>
      <c r="O12">
        <v>20000000000</v>
      </c>
      <c r="P12" s="2">
        <f t="shared" si="5"/>
        <v>0.18519146133744852</v>
      </c>
      <c r="Q12" s="2">
        <f t="shared" si="6"/>
        <v>5.0000000000000001E-4</v>
      </c>
      <c r="R12" s="2">
        <f t="shared" si="1"/>
        <v>2.6999084968011562E-3</v>
      </c>
    </row>
    <row r="13" spans="6:18" x14ac:dyDescent="0.15">
      <c r="F13" s="1">
        <v>43300</v>
      </c>
      <c r="G13">
        <f t="shared" si="2"/>
        <v>3750888050.2783818</v>
      </c>
      <c r="H13">
        <v>10000000</v>
      </c>
      <c r="I13">
        <v>20000000</v>
      </c>
      <c r="J13">
        <v>1</v>
      </c>
      <c r="K13">
        <f t="shared" si="0"/>
        <v>47058823.529411763</v>
      </c>
      <c r="L13">
        <f t="shared" si="3"/>
        <v>53320.706275186349</v>
      </c>
      <c r="M13">
        <f t="shared" si="4"/>
        <v>53320.706275186349</v>
      </c>
      <c r="O13">
        <v>20000000000</v>
      </c>
      <c r="P13" s="2">
        <f t="shared" si="5"/>
        <v>0.1875444025139191</v>
      </c>
      <c r="Q13" s="2">
        <f t="shared" si="6"/>
        <v>5.0000000000000001E-4</v>
      </c>
      <c r="R13" s="2">
        <f t="shared" si="1"/>
        <v>2.6660353137593173E-3</v>
      </c>
    </row>
    <row r="14" spans="6:18" x14ac:dyDescent="0.15">
      <c r="F14" s="1">
        <v>43301</v>
      </c>
      <c r="G14">
        <f t="shared" si="2"/>
        <v>3797946873.8077936</v>
      </c>
      <c r="H14">
        <v>10000000</v>
      </c>
      <c r="I14">
        <v>20000000</v>
      </c>
      <c r="J14">
        <v>1</v>
      </c>
      <c r="K14">
        <f t="shared" si="0"/>
        <v>47058823.529411763</v>
      </c>
      <c r="L14">
        <f t="shared" si="3"/>
        <v>52660.030970754859</v>
      </c>
      <c r="M14">
        <f t="shared" si="4"/>
        <v>52660.030970754859</v>
      </c>
      <c r="O14">
        <v>20000000000</v>
      </c>
      <c r="P14" s="2">
        <f t="shared" si="5"/>
        <v>0.18989734369038969</v>
      </c>
      <c r="Q14" s="2">
        <f t="shared" si="6"/>
        <v>5.0000000000000001E-4</v>
      </c>
      <c r="R14" s="2">
        <f t="shared" si="1"/>
        <v>2.6330015485377428E-3</v>
      </c>
    </row>
    <row r="15" spans="6:18" x14ac:dyDescent="0.15">
      <c r="F15" s="1">
        <v>43302</v>
      </c>
      <c r="G15">
        <f t="shared" si="2"/>
        <v>3845005697.3372054</v>
      </c>
      <c r="H15">
        <v>10000000</v>
      </c>
      <c r="I15">
        <v>20000000</v>
      </c>
      <c r="J15">
        <v>1</v>
      </c>
      <c r="K15">
        <f t="shared" si="0"/>
        <v>47058823.529411763</v>
      </c>
      <c r="L15">
        <f t="shared" si="3"/>
        <v>52015.527607282005</v>
      </c>
      <c r="M15">
        <f t="shared" si="4"/>
        <v>52015.527607282005</v>
      </c>
      <c r="O15">
        <v>20000000000</v>
      </c>
      <c r="P15" s="2">
        <f t="shared" si="5"/>
        <v>0.19225028486686027</v>
      </c>
      <c r="Q15" s="2">
        <f t="shared" si="6"/>
        <v>5.0000000000000001E-4</v>
      </c>
      <c r="R15" s="2">
        <f t="shared" si="1"/>
        <v>2.6007763803641E-3</v>
      </c>
    </row>
    <row r="16" spans="6:18" x14ac:dyDescent="0.15">
      <c r="F16" s="1">
        <v>43303</v>
      </c>
      <c r="G16">
        <f t="shared" si="2"/>
        <v>3892064520.8666172</v>
      </c>
      <c r="H16">
        <v>10000000</v>
      </c>
      <c r="I16">
        <v>20000000</v>
      </c>
      <c r="J16">
        <v>1</v>
      </c>
      <c r="K16">
        <f t="shared" si="0"/>
        <v>47058823.529411763</v>
      </c>
      <c r="L16">
        <f t="shared" si="3"/>
        <v>51386.609581556339</v>
      </c>
      <c r="M16">
        <f t="shared" si="4"/>
        <v>51386.609581556339</v>
      </c>
      <c r="O16">
        <v>20000000000</v>
      </c>
      <c r="P16" s="2">
        <f t="shared" si="5"/>
        <v>0.19460322604333086</v>
      </c>
      <c r="Q16" s="2">
        <f t="shared" si="6"/>
        <v>5.0000000000000001E-4</v>
      </c>
      <c r="R16" s="2">
        <f t="shared" si="1"/>
        <v>2.5693304790778172E-3</v>
      </c>
    </row>
    <row r="17" spans="6:18" x14ac:dyDescent="0.15">
      <c r="F17" s="1">
        <v>43304</v>
      </c>
      <c r="G17">
        <f t="shared" si="2"/>
        <v>3939123344.396029</v>
      </c>
      <c r="H17">
        <v>10000000</v>
      </c>
      <c r="I17">
        <v>20000000</v>
      </c>
      <c r="J17">
        <v>1</v>
      </c>
      <c r="K17">
        <f t="shared" si="0"/>
        <v>47058823.529411763</v>
      </c>
      <c r="L17">
        <f t="shared" si="3"/>
        <v>50772.718321839006</v>
      </c>
      <c r="M17">
        <f t="shared" si="4"/>
        <v>50772.718321839006</v>
      </c>
      <c r="O17">
        <v>20000000000</v>
      </c>
      <c r="P17" s="2">
        <f t="shared" si="5"/>
        <v>0.19695616721980144</v>
      </c>
      <c r="Q17" s="2">
        <f t="shared" si="6"/>
        <v>5.0000000000000001E-4</v>
      </c>
      <c r="R17" s="2">
        <f t="shared" si="1"/>
        <v>2.5386359160919502E-3</v>
      </c>
    </row>
    <row r="18" spans="6:18" x14ac:dyDescent="0.15">
      <c r="F18" s="1">
        <v>43305</v>
      </c>
      <c r="G18">
        <f t="shared" si="2"/>
        <v>3986182167.9254408</v>
      </c>
      <c r="H18">
        <v>10000000</v>
      </c>
      <c r="I18">
        <v>20000000</v>
      </c>
      <c r="J18">
        <v>1</v>
      </c>
      <c r="K18">
        <f t="shared" si="0"/>
        <v>47058823.529411763</v>
      </c>
      <c r="L18">
        <f t="shared" si="3"/>
        <v>50173.321633237734</v>
      </c>
      <c r="M18">
        <f t="shared" si="4"/>
        <v>50173.321633237734</v>
      </c>
      <c r="O18">
        <v>20000000000</v>
      </c>
      <c r="P18" s="2">
        <f t="shared" si="5"/>
        <v>0.19930910839627203</v>
      </c>
      <c r="Q18" s="2">
        <f t="shared" si="6"/>
        <v>5.0000000000000001E-4</v>
      </c>
      <c r="R18" s="2">
        <f t="shared" si="1"/>
        <v>2.5086660816618866E-3</v>
      </c>
    </row>
    <row r="19" spans="6:18" x14ac:dyDescent="0.15">
      <c r="F19" s="1">
        <v>43306</v>
      </c>
      <c r="G19">
        <f t="shared" si="2"/>
        <v>4033240991.4548526</v>
      </c>
      <c r="H19">
        <v>10000000</v>
      </c>
      <c r="I19">
        <v>20000000</v>
      </c>
      <c r="J19">
        <v>1</v>
      </c>
      <c r="K19">
        <f t="shared" si="0"/>
        <v>47058823.529411763</v>
      </c>
      <c r="L19">
        <f t="shared" si="3"/>
        <v>49587.91215891538</v>
      </c>
      <c r="M19">
        <f t="shared" si="4"/>
        <v>49587.91215891538</v>
      </c>
      <c r="O19">
        <v>20000000000</v>
      </c>
      <c r="P19" s="2">
        <f t="shared" si="5"/>
        <v>0.20166204957274264</v>
      </c>
      <c r="Q19" s="2">
        <f t="shared" si="6"/>
        <v>5.0000000000000001E-4</v>
      </c>
      <c r="R19" s="2">
        <f t="shared" si="1"/>
        <v>2.4793956079457689E-3</v>
      </c>
    </row>
    <row r="20" spans="6:18" x14ac:dyDescent="0.15">
      <c r="F20" s="1">
        <v>43307</v>
      </c>
      <c r="G20">
        <f t="shared" si="2"/>
        <v>4080299814.9842644</v>
      </c>
      <c r="H20">
        <v>10000000</v>
      </c>
      <c r="I20">
        <v>20000000</v>
      </c>
      <c r="J20">
        <v>1</v>
      </c>
      <c r="K20">
        <f t="shared" si="0"/>
        <v>47058823.529411763</v>
      </c>
      <c r="L20">
        <f t="shared" si="3"/>
        <v>49016.005947781385</v>
      </c>
      <c r="M20">
        <f t="shared" si="4"/>
        <v>49016.005947781385</v>
      </c>
      <c r="O20">
        <v>20000000000</v>
      </c>
      <c r="P20" s="2">
        <f t="shared" si="5"/>
        <v>0.20401499074921323</v>
      </c>
      <c r="Q20" s="2">
        <f t="shared" si="6"/>
        <v>5.0000000000000001E-4</v>
      </c>
      <c r="R20" s="2">
        <f t="shared" si="1"/>
        <v>2.4508002973890695E-3</v>
      </c>
    </row>
    <row r="21" spans="6:18" x14ac:dyDescent="0.15">
      <c r="F21" s="1">
        <v>43308</v>
      </c>
      <c r="G21">
        <f t="shared" si="2"/>
        <v>4127358638.5136762</v>
      </c>
      <c r="H21">
        <v>10000000</v>
      </c>
      <c r="I21">
        <v>20000000</v>
      </c>
      <c r="J21">
        <v>1</v>
      </c>
      <c r="K21">
        <f t="shared" si="0"/>
        <v>47058823.529411763</v>
      </c>
      <c r="L21">
        <f t="shared" si="3"/>
        <v>48457.141120167595</v>
      </c>
      <c r="M21">
        <f t="shared" si="4"/>
        <v>48457.141120167595</v>
      </c>
      <c r="O21">
        <v>20000000000</v>
      </c>
      <c r="P21" s="2">
        <f t="shared" si="5"/>
        <v>0.20636793192568381</v>
      </c>
      <c r="Q21" s="2">
        <f t="shared" si="6"/>
        <v>5.0000000000000001E-4</v>
      </c>
      <c r="R21" s="2">
        <f t="shared" si="1"/>
        <v>2.4228570560083798E-3</v>
      </c>
    </row>
    <row r="22" spans="6:18" x14ac:dyDescent="0.15">
      <c r="F22" s="1">
        <v>43309</v>
      </c>
      <c r="G22">
        <f t="shared" si="2"/>
        <v>4174417462.043088</v>
      </c>
      <c r="H22">
        <v>10000000</v>
      </c>
      <c r="I22">
        <v>20000000</v>
      </c>
      <c r="J22">
        <v>1</v>
      </c>
      <c r="K22">
        <f t="shared" si="0"/>
        <v>47058823.529411763</v>
      </c>
      <c r="L22">
        <f t="shared" si="3"/>
        <v>47910.87662375623</v>
      </c>
      <c r="M22">
        <f t="shared" si="4"/>
        <v>47910.87662375623</v>
      </c>
      <c r="O22">
        <v>20000000000</v>
      </c>
      <c r="P22" s="2">
        <f t="shared" si="5"/>
        <v>0.2087208731021544</v>
      </c>
      <c r="Q22" s="2">
        <f t="shared" si="6"/>
        <v>5.0000000000000001E-4</v>
      </c>
      <c r="R22" s="2">
        <f t="shared" si="1"/>
        <v>2.3955438311878117E-3</v>
      </c>
    </row>
    <row r="23" spans="6:18" x14ac:dyDescent="0.15">
      <c r="F23" s="1">
        <v>43310</v>
      </c>
      <c r="G23">
        <f t="shared" si="2"/>
        <v>4221476285.5724998</v>
      </c>
      <c r="H23">
        <v>10000000</v>
      </c>
      <c r="I23">
        <v>20000000</v>
      </c>
      <c r="J23">
        <v>1</v>
      </c>
      <c r="K23">
        <f t="shared" si="0"/>
        <v>47058823.529411763</v>
      </c>
      <c r="L23">
        <f t="shared" si="3"/>
        <v>47376.79107271754</v>
      </c>
      <c r="M23">
        <f t="shared" si="4"/>
        <v>47376.79107271754</v>
      </c>
      <c r="O23">
        <v>20000000000</v>
      </c>
      <c r="P23" s="2">
        <f t="shared" si="5"/>
        <v>0.21107381427862498</v>
      </c>
      <c r="Q23" s="2">
        <f t="shared" si="6"/>
        <v>5.0000000000000001E-4</v>
      </c>
      <c r="R23" s="2">
        <f t="shared" si="1"/>
        <v>2.3688395536358769E-3</v>
      </c>
    </row>
    <row r="24" spans="6:18" x14ac:dyDescent="0.15">
      <c r="F24" s="1">
        <v>43311</v>
      </c>
      <c r="G24">
        <f t="shared" si="2"/>
        <v>4268535109.1019115</v>
      </c>
      <c r="H24">
        <v>10000000</v>
      </c>
      <c r="I24">
        <v>20000000</v>
      </c>
      <c r="J24">
        <v>1</v>
      </c>
      <c r="K24">
        <f t="shared" si="0"/>
        <v>47058823.529411763</v>
      </c>
      <c r="L24">
        <f t="shared" si="3"/>
        <v>46854.481663635532</v>
      </c>
      <c r="M24">
        <f t="shared" si="4"/>
        <v>46854.481663635532</v>
      </c>
      <c r="O24">
        <v>20000000000</v>
      </c>
      <c r="P24" s="2">
        <f t="shared" si="5"/>
        <v>0.21342675545509557</v>
      </c>
      <c r="Q24" s="2">
        <f t="shared" si="6"/>
        <v>5.0000000000000001E-4</v>
      </c>
      <c r="R24" s="2">
        <f t="shared" si="1"/>
        <v>2.3427240831817766E-3</v>
      </c>
    </row>
    <row r="25" spans="6:18" x14ac:dyDescent="0.15">
      <c r="F25" s="1">
        <v>43312</v>
      </c>
      <c r="G25">
        <f t="shared" si="2"/>
        <v>4315593932.6313229</v>
      </c>
      <c r="H25">
        <v>10000000</v>
      </c>
      <c r="I25">
        <v>20000000</v>
      </c>
      <c r="J25">
        <v>1</v>
      </c>
      <c r="K25">
        <f t="shared" si="0"/>
        <v>47058823.529411763</v>
      </c>
      <c r="L25">
        <f t="shared" si="3"/>
        <v>46343.563162360624</v>
      </c>
      <c r="M25">
        <f t="shared" si="4"/>
        <v>46343.563162360624</v>
      </c>
      <c r="O25">
        <v>20000000000</v>
      </c>
      <c r="P25" s="2">
        <f t="shared" si="5"/>
        <v>0.21577969663156615</v>
      </c>
      <c r="Q25" s="2">
        <f t="shared" si="6"/>
        <v>5.0000000000000001E-4</v>
      </c>
      <c r="R25" s="2">
        <f t="shared" si="1"/>
        <v>2.3171781581180313E-3</v>
      </c>
    </row>
    <row r="26" spans="6:18" x14ac:dyDescent="0.15">
      <c r="F26" s="1">
        <v>43313</v>
      </c>
      <c r="G26">
        <f t="shared" si="2"/>
        <v>4362652756.1607342</v>
      </c>
      <c r="H26">
        <v>10000000</v>
      </c>
      <c r="I26">
        <v>20000000</v>
      </c>
      <c r="J26">
        <v>1</v>
      </c>
      <c r="K26">
        <f t="shared" si="0"/>
        <v>47058823.529411763</v>
      </c>
      <c r="L26">
        <f t="shared" si="3"/>
        <v>45843.666956433641</v>
      </c>
      <c r="M26">
        <f t="shared" si="4"/>
        <v>45843.666956433641</v>
      </c>
      <c r="O26">
        <v>20000000000</v>
      </c>
      <c r="P26" s="2">
        <f t="shared" si="5"/>
        <v>0.21813263780803671</v>
      </c>
      <c r="Q26" s="2">
        <f t="shared" si="6"/>
        <v>5.0000000000000001E-4</v>
      </c>
      <c r="R26" s="2">
        <f t="shared" si="1"/>
        <v>2.2921833478216822E-3</v>
      </c>
    </row>
    <row r="27" spans="6:18" x14ac:dyDescent="0.15">
      <c r="F27" s="1">
        <v>43314</v>
      </c>
      <c r="G27">
        <f t="shared" si="2"/>
        <v>4409711579.6901455</v>
      </c>
      <c r="H27">
        <v>10000000</v>
      </c>
      <c r="I27">
        <v>20000000</v>
      </c>
      <c r="J27">
        <v>1</v>
      </c>
      <c r="K27">
        <f t="shared" si="0"/>
        <v>47058823.529411763</v>
      </c>
      <c r="L27">
        <f t="shared" si="3"/>
        <v>45354.440168182897</v>
      </c>
      <c r="M27">
        <f t="shared" si="4"/>
        <v>45354.440168182897</v>
      </c>
      <c r="O27">
        <v>20000000000</v>
      </c>
      <c r="P27" s="2">
        <f t="shared" si="5"/>
        <v>0.22048557898450727</v>
      </c>
      <c r="Q27" s="2">
        <f t="shared" si="6"/>
        <v>5.0000000000000001E-4</v>
      </c>
      <c r="R27" s="2">
        <f t="shared" si="1"/>
        <v>2.2677220084091451E-3</v>
      </c>
    </row>
    <row r="28" spans="6:18" x14ac:dyDescent="0.15">
      <c r="F28" s="1">
        <v>43315</v>
      </c>
      <c r="G28">
        <f t="shared" si="2"/>
        <v>4456770403.2195568</v>
      </c>
      <c r="H28">
        <v>10000000</v>
      </c>
      <c r="I28">
        <v>20000000</v>
      </c>
      <c r="J28">
        <v>1</v>
      </c>
      <c r="K28">
        <f t="shared" si="0"/>
        <v>47058823.529411763</v>
      </c>
      <c r="L28">
        <f t="shared" si="3"/>
        <v>44875.544824009921</v>
      </c>
      <c r="M28">
        <f t="shared" si="4"/>
        <v>44875.544824009921</v>
      </c>
      <c r="O28">
        <v>20000000000</v>
      </c>
      <c r="P28" s="2">
        <f t="shared" si="5"/>
        <v>0.22283852016097783</v>
      </c>
      <c r="Q28" s="2">
        <f t="shared" si="6"/>
        <v>5.0000000000000001E-4</v>
      </c>
      <c r="R28" s="2">
        <f t="shared" si="1"/>
        <v>2.243777241200496E-3</v>
      </c>
    </row>
    <row r="29" spans="6:18" x14ac:dyDescent="0.15">
      <c r="F29" s="1">
        <v>43316</v>
      </c>
      <c r="G29">
        <f t="shared" si="2"/>
        <v>4503829226.7489681</v>
      </c>
      <c r="H29">
        <v>10000000</v>
      </c>
      <c r="I29">
        <v>20000000</v>
      </c>
      <c r="J29">
        <v>1</v>
      </c>
      <c r="K29">
        <f t="shared" si="0"/>
        <v>47058823.529411763</v>
      </c>
      <c r="L29">
        <f t="shared" si="3"/>
        <v>44406.657075754061</v>
      </c>
      <c r="M29">
        <f t="shared" si="4"/>
        <v>44406.657075754061</v>
      </c>
      <c r="O29">
        <v>20000000000</v>
      </c>
      <c r="P29" s="2">
        <f t="shared" si="5"/>
        <v>0.22519146133744841</v>
      </c>
      <c r="Q29" s="2">
        <f t="shared" si="6"/>
        <v>5.0000000000000001E-4</v>
      </c>
      <c r="R29" s="2">
        <f t="shared" si="1"/>
        <v>2.2203328537877031E-3</v>
      </c>
    </row>
    <row r="30" spans="6:18" x14ac:dyDescent="0.15">
      <c r="F30" s="1">
        <v>43317</v>
      </c>
      <c r="G30">
        <f t="shared" si="2"/>
        <v>4550888050.2783794</v>
      </c>
      <c r="H30">
        <v>10000000</v>
      </c>
      <c r="I30">
        <v>20000000</v>
      </c>
      <c r="J30">
        <v>1</v>
      </c>
      <c r="K30">
        <f t="shared" si="0"/>
        <v>47058823.529411763</v>
      </c>
      <c r="L30">
        <f t="shared" si="3"/>
        <v>43947.466470366358</v>
      </c>
      <c r="M30">
        <f t="shared" si="4"/>
        <v>43947.466470366358</v>
      </c>
      <c r="O30">
        <v>20000000000</v>
      </c>
      <c r="P30" s="2">
        <f t="shared" si="5"/>
        <v>0.22754440251391897</v>
      </c>
      <c r="Q30" s="2">
        <f t="shared" si="6"/>
        <v>5.0000000000000001E-4</v>
      </c>
      <c r="R30" s="2">
        <f t="shared" si="1"/>
        <v>2.1973733235183179E-3</v>
      </c>
    </row>
    <row r="31" spans="6:18" x14ac:dyDescent="0.15">
      <c r="F31" s="1">
        <v>43318</v>
      </c>
      <c r="G31">
        <f t="shared" si="2"/>
        <v>4597946873.8077908</v>
      </c>
      <c r="H31">
        <v>10000000</v>
      </c>
      <c r="I31">
        <v>20000000</v>
      </c>
      <c r="J31">
        <v>1</v>
      </c>
      <c r="K31">
        <f t="shared" si="0"/>
        <v>47058823.529411763</v>
      </c>
      <c r="L31">
        <f t="shared" si="3"/>
        <v>43497.675264431658</v>
      </c>
      <c r="M31">
        <f t="shared" si="4"/>
        <v>43497.675264431658</v>
      </c>
      <c r="O31">
        <v>20000000000</v>
      </c>
      <c r="P31" s="2">
        <f t="shared" si="5"/>
        <v>0.22989734369038953</v>
      </c>
      <c r="Q31" s="2">
        <f t="shared" si="6"/>
        <v>5.0000000000000001E-4</v>
      </c>
      <c r="R31" s="2">
        <f t="shared" si="1"/>
        <v>2.174883763221583E-3</v>
      </c>
    </row>
    <row r="32" spans="6:18" x14ac:dyDescent="0.15">
      <c r="F32" s="1">
        <v>43319</v>
      </c>
      <c r="G32">
        <f t="shared" si="2"/>
        <v>4645005697.3372021</v>
      </c>
      <c r="H32">
        <v>10000000</v>
      </c>
      <c r="I32">
        <v>20000000</v>
      </c>
      <c r="J32">
        <v>1</v>
      </c>
      <c r="K32">
        <f t="shared" si="0"/>
        <v>47058823.529411763</v>
      </c>
      <c r="L32">
        <f t="shared" si="3"/>
        <v>43056.99778035839</v>
      </c>
      <c r="M32">
        <f t="shared" si="4"/>
        <v>43056.99778035839</v>
      </c>
      <c r="O32">
        <v>20000000000</v>
      </c>
      <c r="P32" s="2">
        <f t="shared" si="5"/>
        <v>0.23225028486686011</v>
      </c>
      <c r="Q32" s="2">
        <f t="shared" si="6"/>
        <v>5.0000000000000001E-4</v>
      </c>
      <c r="R32" s="2">
        <f t="shared" si="1"/>
        <v>2.1528498890179197E-3</v>
      </c>
    </row>
    <row r="33" spans="6:18" x14ac:dyDescent="0.15">
      <c r="F33" s="1">
        <v>43320</v>
      </c>
      <c r="G33">
        <f t="shared" si="2"/>
        <v>4692064520.8666134</v>
      </c>
      <c r="H33">
        <v>10000000</v>
      </c>
      <c r="I33">
        <v>20000000</v>
      </c>
      <c r="J33">
        <v>1</v>
      </c>
      <c r="K33">
        <f t="shared" si="0"/>
        <v>47058823.529411763</v>
      </c>
      <c r="L33">
        <f t="shared" si="3"/>
        <v>42625.159801310758</v>
      </c>
      <c r="M33">
        <f t="shared" si="4"/>
        <v>42625.159801310758</v>
      </c>
      <c r="O33">
        <v>20000000000</v>
      </c>
      <c r="P33" s="2">
        <f t="shared" si="5"/>
        <v>0.23460322604333067</v>
      </c>
      <c r="Q33" s="2">
        <f t="shared" si="6"/>
        <v>5.0000000000000001E-4</v>
      </c>
      <c r="R33" s="2">
        <f t="shared" si="1"/>
        <v>2.1312579900655379E-3</v>
      </c>
    </row>
    <row r="34" spans="6:18" x14ac:dyDescent="0.15">
      <c r="F34" s="1">
        <v>43321</v>
      </c>
      <c r="G34">
        <f t="shared" si="2"/>
        <v>4739123344.3960247</v>
      </c>
      <c r="H34">
        <v>10000000</v>
      </c>
      <c r="I34">
        <v>20000000</v>
      </c>
      <c r="J34">
        <v>1</v>
      </c>
      <c r="K34">
        <f t="shared" si="0"/>
        <v>47058823.529411763</v>
      </c>
      <c r="L34">
        <f t="shared" si="3"/>
        <v>42201.898002190297</v>
      </c>
      <c r="M34">
        <f t="shared" si="4"/>
        <v>42201.898002190297</v>
      </c>
      <c r="O34">
        <v>20000000000</v>
      </c>
      <c r="P34" s="2">
        <f t="shared" si="5"/>
        <v>0.23695616721980123</v>
      </c>
      <c r="Q34" s="2">
        <f t="shared" si="6"/>
        <v>5.0000000000000001E-4</v>
      </c>
      <c r="R34" s="2">
        <f t="shared" si="1"/>
        <v>2.110094900109515E-3</v>
      </c>
    </row>
    <row r="35" spans="6:18" x14ac:dyDescent="0.15">
      <c r="F35" s="1">
        <v>43322</v>
      </c>
      <c r="G35">
        <f t="shared" si="2"/>
        <v>4786182167.925436</v>
      </c>
      <c r="H35">
        <v>10000000</v>
      </c>
      <c r="I35">
        <v>20000000</v>
      </c>
      <c r="J35">
        <v>1</v>
      </c>
      <c r="K35">
        <f t="shared" si="0"/>
        <v>47058823.529411763</v>
      </c>
      <c r="L35">
        <f t="shared" si="3"/>
        <v>41786.959414185803</v>
      </c>
      <c r="M35">
        <f t="shared" si="4"/>
        <v>41786.959414185803</v>
      </c>
      <c r="O35">
        <v>20000000000</v>
      </c>
      <c r="P35" s="2">
        <f t="shared" si="5"/>
        <v>0.23930910839627181</v>
      </c>
      <c r="Q35" s="2">
        <f t="shared" si="6"/>
        <v>5.0000000000000001E-4</v>
      </c>
      <c r="R35" s="2">
        <f t="shared" si="1"/>
        <v>2.0893479707092899E-3</v>
      </c>
    </row>
    <row r="36" spans="6:18" x14ac:dyDescent="0.15">
      <c r="F36" s="1">
        <v>43323</v>
      </c>
      <c r="G36">
        <f t="shared" si="2"/>
        <v>4833240991.4548473</v>
      </c>
      <c r="H36">
        <v>10000000</v>
      </c>
      <c r="I36">
        <v>20000000</v>
      </c>
      <c r="J36">
        <v>1</v>
      </c>
      <c r="K36">
        <f t="shared" si="0"/>
        <v>47058823.529411763</v>
      </c>
      <c r="L36">
        <f t="shared" si="3"/>
        <v>41380.100920603647</v>
      </c>
      <c r="M36">
        <f t="shared" si="4"/>
        <v>41380.100920603647</v>
      </c>
      <c r="O36">
        <v>20000000000</v>
      </c>
      <c r="P36" s="2">
        <f t="shared" si="5"/>
        <v>0.24166204957274237</v>
      </c>
      <c r="Q36" s="2">
        <f t="shared" si="6"/>
        <v>5.0000000000000001E-4</v>
      </c>
      <c r="R36" s="2">
        <f t="shared" si="1"/>
        <v>2.0690050460301823E-3</v>
      </c>
    </row>
    <row r="37" spans="6:18" x14ac:dyDescent="0.15">
      <c r="F37" s="1">
        <v>43324</v>
      </c>
      <c r="G37">
        <f t="shared" si="2"/>
        <v>4880299814.9842587</v>
      </c>
      <c r="H37">
        <v>10000000</v>
      </c>
      <c r="I37">
        <v>20000000</v>
      </c>
      <c r="J37">
        <v>1</v>
      </c>
      <c r="K37">
        <f t="shared" si="0"/>
        <v>47058823.529411763</v>
      </c>
      <c r="L37">
        <f t="shared" si="3"/>
        <v>40981.088781867205</v>
      </c>
      <c r="M37">
        <f t="shared" si="4"/>
        <v>40981.088781867205</v>
      </c>
      <c r="O37">
        <v>20000000000</v>
      </c>
      <c r="P37" s="2">
        <f t="shared" si="5"/>
        <v>0.24401499074921293</v>
      </c>
      <c r="Q37" s="2">
        <f t="shared" si="6"/>
        <v>5.0000000000000001E-4</v>
      </c>
      <c r="R37" s="2">
        <f t="shared" si="1"/>
        <v>2.0490544390933604E-3</v>
      </c>
    </row>
    <row r="38" spans="6:18" x14ac:dyDescent="0.15">
      <c r="F38" s="1">
        <v>43325</v>
      </c>
      <c r="G38">
        <f t="shared" si="2"/>
        <v>4927358638.51367</v>
      </c>
      <c r="H38">
        <v>10000000</v>
      </c>
      <c r="I38">
        <v>20000000</v>
      </c>
      <c r="J38">
        <v>1</v>
      </c>
      <c r="K38">
        <f t="shared" si="0"/>
        <v>47058823.529411763</v>
      </c>
      <c r="L38">
        <f t="shared" si="3"/>
        <v>40589.698187735259</v>
      </c>
      <c r="M38">
        <f t="shared" si="4"/>
        <v>40589.698187735259</v>
      </c>
      <c r="O38">
        <v>20000000000</v>
      </c>
      <c r="P38" s="2">
        <f t="shared" si="5"/>
        <v>0.24636793192568349</v>
      </c>
      <c r="Q38" s="2">
        <f t="shared" si="6"/>
        <v>5.0000000000000001E-4</v>
      </c>
      <c r="R38" s="2">
        <f t="shared" si="1"/>
        <v>2.0294849093867632E-3</v>
      </c>
    </row>
    <row r="39" spans="6:18" x14ac:dyDescent="0.15">
      <c r="F39" s="1">
        <v>43326</v>
      </c>
      <c r="G39">
        <f t="shared" si="2"/>
        <v>4974417462.0430813</v>
      </c>
      <c r="H39">
        <v>10000000</v>
      </c>
      <c r="I39">
        <v>20000000</v>
      </c>
      <c r="J39">
        <v>1</v>
      </c>
      <c r="K39">
        <f t="shared" si="0"/>
        <v>47058823.529411763</v>
      </c>
      <c r="L39">
        <f t="shared" si="3"/>
        <v>40205.712834936952</v>
      </c>
      <c r="M39">
        <f t="shared" si="4"/>
        <v>40205.712834936952</v>
      </c>
      <c r="O39">
        <v>20000000000</v>
      </c>
      <c r="P39" s="2">
        <f t="shared" si="5"/>
        <v>0.24872087310215407</v>
      </c>
      <c r="Q39" s="2">
        <f t="shared" si="6"/>
        <v>5.0000000000000001E-4</v>
      </c>
      <c r="R39" s="2">
        <f t="shared" si="1"/>
        <v>2.0102856417468476E-3</v>
      </c>
    </row>
    <row r="40" spans="6:18" x14ac:dyDescent="0.15">
      <c r="F40" s="1">
        <v>43327</v>
      </c>
      <c r="G40">
        <f t="shared" si="2"/>
        <v>5021476285.5724926</v>
      </c>
      <c r="H40">
        <v>10000000</v>
      </c>
      <c r="I40">
        <v>20000000</v>
      </c>
      <c r="J40">
        <v>1</v>
      </c>
      <c r="K40">
        <f t="shared" si="0"/>
        <v>47058823.529411763</v>
      </c>
      <c r="L40">
        <f t="shared" si="3"/>
        <v>39828.924528555894</v>
      </c>
      <c r="M40">
        <f t="shared" si="4"/>
        <v>39828.924528555894</v>
      </c>
      <c r="O40">
        <v>20000000000</v>
      </c>
      <c r="P40" s="2">
        <f t="shared" si="5"/>
        <v>0.25107381427862463</v>
      </c>
      <c r="Q40" s="2">
        <f t="shared" si="6"/>
        <v>5.0000000000000001E-4</v>
      </c>
      <c r="R40" s="2">
        <f t="shared" si="1"/>
        <v>1.9914462264277949E-3</v>
      </c>
    </row>
    <row r="41" spans="6:18" x14ac:dyDescent="0.15">
      <c r="F41" s="1">
        <v>43328</v>
      </c>
      <c r="G41">
        <f t="shared" si="2"/>
        <v>5068535109.1019039</v>
      </c>
      <c r="H41">
        <v>10000000</v>
      </c>
      <c r="I41">
        <v>20000000</v>
      </c>
      <c r="J41">
        <v>1</v>
      </c>
      <c r="K41">
        <f t="shared" si="0"/>
        <v>47058823.529411763</v>
      </c>
      <c r="L41">
        <f t="shared" si="3"/>
        <v>39459.132805620065</v>
      </c>
      <c r="M41">
        <f t="shared" si="4"/>
        <v>39459.132805620065</v>
      </c>
      <c r="O41">
        <v>20000000000</v>
      </c>
      <c r="P41" s="2">
        <f t="shared" si="5"/>
        <v>0.25342675545509519</v>
      </c>
      <c r="Q41" s="2">
        <f t="shared" si="6"/>
        <v>5.0000000000000001E-4</v>
      </c>
      <c r="R41" s="2">
        <f t="shared" si="1"/>
        <v>1.9729566402810032E-3</v>
      </c>
    </row>
    <row r="42" spans="6:18" x14ac:dyDescent="0.15">
      <c r="F42" s="1">
        <v>43329</v>
      </c>
      <c r="G42">
        <f t="shared" si="2"/>
        <v>5115593932.6313152</v>
      </c>
      <c r="H42">
        <v>10000000</v>
      </c>
      <c r="I42">
        <v>20000000</v>
      </c>
      <c r="J42">
        <v>1</v>
      </c>
      <c r="K42">
        <f t="shared" si="0"/>
        <v>47058823.529411763</v>
      </c>
      <c r="L42">
        <f t="shared" si="3"/>
        <v>39096.144579467378</v>
      </c>
      <c r="M42">
        <f t="shared" si="4"/>
        <v>39096.144579467378</v>
      </c>
      <c r="O42">
        <v>20000000000</v>
      </c>
      <c r="P42" s="2">
        <f t="shared" si="5"/>
        <v>0.25577969663156574</v>
      </c>
      <c r="Q42" s="2">
        <f t="shared" si="6"/>
        <v>5.0000000000000001E-4</v>
      </c>
      <c r="R42" s="2">
        <f t="shared" si="1"/>
        <v>1.9548072289733687E-3</v>
      </c>
    </row>
    <row r="43" spans="6:18" x14ac:dyDescent="0.15">
      <c r="F43" s="1">
        <v>43330</v>
      </c>
      <c r="G43">
        <f t="shared" si="2"/>
        <v>5162652756.1607265</v>
      </c>
      <c r="H43">
        <v>10000000</v>
      </c>
      <c r="I43">
        <v>20000000</v>
      </c>
      <c r="J43">
        <v>1</v>
      </c>
      <c r="K43">
        <f t="shared" si="0"/>
        <v>47058823.529411763</v>
      </c>
      <c r="L43">
        <f t="shared" si="3"/>
        <v>38739.773803561518</v>
      </c>
      <c r="M43">
        <f t="shared" si="4"/>
        <v>38739.773803561518</v>
      </c>
      <c r="O43">
        <v>20000000000</v>
      </c>
      <c r="P43" s="2">
        <f t="shared" si="5"/>
        <v>0.2581326378080363</v>
      </c>
      <c r="Q43" s="2">
        <f t="shared" si="6"/>
        <v>5.0000000000000001E-4</v>
      </c>
      <c r="R43" s="2">
        <f t="shared" si="1"/>
        <v>1.9369886901780761E-3</v>
      </c>
    </row>
    <row r="44" spans="6:18" x14ac:dyDescent="0.15">
      <c r="F44" s="1">
        <v>43331</v>
      </c>
      <c r="G44">
        <f t="shared" si="2"/>
        <v>5209711579.6901379</v>
      </c>
      <c r="H44">
        <v>10000000</v>
      </c>
      <c r="I44">
        <v>20000000</v>
      </c>
      <c r="J44">
        <v>1</v>
      </c>
      <c r="K44">
        <f t="shared" si="0"/>
        <v>47058823.529411763</v>
      </c>
      <c r="L44">
        <f t="shared" si="3"/>
        <v>38389.841153528032</v>
      </c>
      <c r="M44">
        <f t="shared" si="4"/>
        <v>38389.841153528032</v>
      </c>
      <c r="O44">
        <v>20000000000</v>
      </c>
      <c r="P44" s="2">
        <f t="shared" si="5"/>
        <v>0.26048557898450692</v>
      </c>
      <c r="Q44" s="2">
        <f t="shared" si="6"/>
        <v>5.0000000000000001E-4</v>
      </c>
      <c r="R44" s="2">
        <f t="shared" si="1"/>
        <v>1.9194920576764017E-3</v>
      </c>
    </row>
    <row r="45" spans="6:18" x14ac:dyDescent="0.15">
      <c r="F45" s="1">
        <v>43332</v>
      </c>
      <c r="G45">
        <f t="shared" si="2"/>
        <v>5256770403.2195492</v>
      </c>
      <c r="H45">
        <v>10000000</v>
      </c>
      <c r="I45">
        <v>20000000</v>
      </c>
      <c r="J45">
        <v>1</v>
      </c>
      <c r="K45">
        <f t="shared" si="0"/>
        <v>47058823.529411763</v>
      </c>
      <c r="L45">
        <f t="shared" si="3"/>
        <v>38046.173726268978</v>
      </c>
      <c r="M45">
        <f t="shared" si="4"/>
        <v>38046.173726268978</v>
      </c>
      <c r="O45">
        <v>20000000000</v>
      </c>
      <c r="P45" s="2">
        <f t="shared" si="5"/>
        <v>0.26283852016097747</v>
      </c>
      <c r="Q45" s="2">
        <f t="shared" si="6"/>
        <v>5.0000000000000001E-4</v>
      </c>
      <c r="R45" s="2">
        <f t="shared" si="1"/>
        <v>1.9023086863134489E-3</v>
      </c>
    </row>
    <row r="46" spans="6:18" x14ac:dyDescent="0.15">
      <c r="F46" s="1">
        <v>43333</v>
      </c>
      <c r="G46">
        <f t="shared" si="2"/>
        <v>5303829226.7489605</v>
      </c>
      <c r="H46">
        <v>10000000</v>
      </c>
      <c r="I46">
        <v>20000000</v>
      </c>
      <c r="J46">
        <v>1</v>
      </c>
      <c r="K46">
        <f t="shared" si="0"/>
        <v>47058823.529411763</v>
      </c>
      <c r="L46">
        <f t="shared" si="3"/>
        <v>37708.604755095439</v>
      </c>
      <c r="M46">
        <f t="shared" si="4"/>
        <v>37708.604755095439</v>
      </c>
      <c r="O46">
        <v>20000000000</v>
      </c>
      <c r="P46" s="2">
        <f t="shared" si="5"/>
        <v>0.26519146133744803</v>
      </c>
      <c r="Q46" s="2">
        <f t="shared" si="6"/>
        <v>5.0000000000000001E-4</v>
      </c>
      <c r="R46" s="2">
        <f t="shared" si="1"/>
        <v>1.8854302377547718E-3</v>
      </c>
    </row>
    <row r="47" spans="6:18" x14ac:dyDescent="0.15">
      <c r="F47" s="1">
        <v>43334</v>
      </c>
      <c r="G47">
        <f t="shared" si="2"/>
        <v>5350888050.2783718</v>
      </c>
      <c r="H47">
        <v>10000000</v>
      </c>
      <c r="I47">
        <v>20000000</v>
      </c>
      <c r="J47">
        <v>1</v>
      </c>
      <c r="K47">
        <f t="shared" si="0"/>
        <v>47058823.529411763</v>
      </c>
      <c r="L47">
        <f t="shared" si="3"/>
        <v>37376.973339891738</v>
      </c>
      <c r="M47">
        <f t="shared" si="4"/>
        <v>37376.973339891738</v>
      </c>
      <c r="O47">
        <v>20000000000</v>
      </c>
      <c r="P47" s="2">
        <f t="shared" si="5"/>
        <v>0.26754440251391859</v>
      </c>
      <c r="Q47" s="2">
        <f t="shared" si="6"/>
        <v>5.0000000000000001E-4</v>
      </c>
      <c r="R47" s="2">
        <f t="shared" si="1"/>
        <v>1.8688486669945869E-3</v>
      </c>
    </row>
    <row r="48" spans="6:18" x14ac:dyDescent="0.15">
      <c r="F48" s="1">
        <v>43335</v>
      </c>
      <c r="G48">
        <f t="shared" si="2"/>
        <v>5397946873.8077831</v>
      </c>
      <c r="H48">
        <v>10000000</v>
      </c>
      <c r="I48">
        <v>20000000</v>
      </c>
      <c r="J48">
        <v>1</v>
      </c>
      <c r="K48">
        <f t="shared" si="0"/>
        <v>47058823.529411763</v>
      </c>
      <c r="L48">
        <f t="shared" si="3"/>
        <v>37051.124191394156</v>
      </c>
      <c r="M48">
        <f t="shared" si="4"/>
        <v>37051.124191394156</v>
      </c>
      <c r="O48">
        <v>20000000000</v>
      </c>
      <c r="P48" s="2">
        <f t="shared" si="5"/>
        <v>0.26989734369038915</v>
      </c>
      <c r="Q48" s="2">
        <f t="shared" si="6"/>
        <v>5.0000000000000001E-4</v>
      </c>
      <c r="R48" s="2">
        <f t="shared" si="1"/>
        <v>1.8525562095697077E-3</v>
      </c>
    </row>
    <row r="49" spans="6:18" x14ac:dyDescent="0.15">
      <c r="F49" s="1">
        <v>43336</v>
      </c>
      <c r="G49">
        <f t="shared" si="2"/>
        <v>5445005697.3371944</v>
      </c>
      <c r="H49">
        <v>10000000</v>
      </c>
      <c r="I49">
        <v>20000000</v>
      </c>
      <c r="J49">
        <v>1</v>
      </c>
      <c r="K49">
        <f t="shared" si="0"/>
        <v>47058823.529411763</v>
      </c>
      <c r="L49">
        <f t="shared" si="3"/>
        <v>36730.907388730055</v>
      </c>
      <c r="M49">
        <f t="shared" si="4"/>
        <v>36730.907388730055</v>
      </c>
      <c r="O49">
        <v>20000000000</v>
      </c>
      <c r="P49" s="2">
        <f t="shared" si="5"/>
        <v>0.2722502848668597</v>
      </c>
      <c r="Q49" s="2">
        <f t="shared" si="6"/>
        <v>5.0000000000000001E-4</v>
      </c>
      <c r="R49" s="2">
        <f t="shared" si="1"/>
        <v>1.8365453694365028E-3</v>
      </c>
    </row>
    <row r="50" spans="6:18" x14ac:dyDescent="0.15">
      <c r="F50" s="1">
        <v>43337</v>
      </c>
      <c r="G50">
        <f t="shared" si="2"/>
        <v>5492064520.8666058</v>
      </c>
      <c r="H50">
        <v>10000000</v>
      </c>
      <c r="I50">
        <v>20000000</v>
      </c>
      <c r="J50">
        <v>1</v>
      </c>
      <c r="K50">
        <f t="shared" si="0"/>
        <v>47058823.529411763</v>
      </c>
      <c r="L50">
        <f t="shared" si="3"/>
        <v>36416.178149422311</v>
      </c>
      <c r="M50">
        <f t="shared" si="4"/>
        <v>36416.178149422311</v>
      </c>
      <c r="O50">
        <v>20000000000</v>
      </c>
      <c r="P50" s="2">
        <f t="shared" si="5"/>
        <v>0.27460322604333026</v>
      </c>
      <c r="Q50" s="2">
        <f t="shared" si="6"/>
        <v>5.0000000000000001E-4</v>
      </c>
      <c r="R50" s="2">
        <f t="shared" si="1"/>
        <v>1.8208089074711155E-3</v>
      </c>
    </row>
    <row r="51" spans="6:18" x14ac:dyDescent="0.15">
      <c r="F51" s="1">
        <v>43338</v>
      </c>
      <c r="G51">
        <f t="shared" si="2"/>
        <v>5539123344.3960171</v>
      </c>
      <c r="H51">
        <v>10000000</v>
      </c>
      <c r="I51">
        <v>20000000</v>
      </c>
      <c r="J51">
        <v>1</v>
      </c>
      <c r="K51">
        <f t="shared" si="0"/>
        <v>47058823.529411763</v>
      </c>
      <c r="L51">
        <f t="shared" si="3"/>
        <v>36106.796611117512</v>
      </c>
      <c r="M51">
        <f t="shared" si="4"/>
        <v>36106.796611117512</v>
      </c>
      <c r="O51">
        <v>20000000000</v>
      </c>
      <c r="P51" s="2">
        <f t="shared" si="5"/>
        <v>0.27695616721980088</v>
      </c>
      <c r="Q51" s="2">
        <f t="shared" si="6"/>
        <v>5.0000000000000001E-4</v>
      </c>
      <c r="R51" s="2">
        <f t="shared" si="1"/>
        <v>1.8053398305558756E-3</v>
      </c>
    </row>
    <row r="52" spans="6:18" x14ac:dyDescent="0.15">
      <c r="F52" s="1">
        <v>43339</v>
      </c>
      <c r="G52">
        <f t="shared" si="2"/>
        <v>5586182167.9254284</v>
      </c>
      <c r="H52">
        <v>10000000</v>
      </c>
      <c r="I52">
        <v>20000000</v>
      </c>
      <c r="J52">
        <v>1</v>
      </c>
      <c r="K52">
        <f t="shared" si="0"/>
        <v>47058823.529411763</v>
      </c>
      <c r="L52">
        <f t="shared" si="3"/>
        <v>35802.627624346722</v>
      </c>
      <c r="M52">
        <f t="shared" si="4"/>
        <v>35802.627624346722</v>
      </c>
      <c r="O52">
        <v>20000000000</v>
      </c>
      <c r="P52" s="2">
        <f t="shared" si="5"/>
        <v>0.27930910839627143</v>
      </c>
      <c r="Q52" s="2">
        <f t="shared" si="6"/>
        <v>5.0000000000000001E-4</v>
      </c>
      <c r="R52" s="2">
        <f t="shared" si="1"/>
        <v>1.7901313812173361E-3</v>
      </c>
    </row>
    <row r="53" spans="6:18" x14ac:dyDescent="0.15">
      <c r="F53" s="1">
        <v>43340</v>
      </c>
      <c r="G53">
        <f t="shared" si="2"/>
        <v>5633240991.4548397</v>
      </c>
      <c r="H53">
        <v>10000000</v>
      </c>
      <c r="I53">
        <v>20000000</v>
      </c>
      <c r="J53">
        <v>1</v>
      </c>
      <c r="K53">
        <f t="shared" si="0"/>
        <v>47058823.529411763</v>
      </c>
      <c r="L53">
        <f t="shared" si="3"/>
        <v>35503.540555673622</v>
      </c>
      <c r="M53">
        <f t="shared" si="4"/>
        <v>35503.540555673622</v>
      </c>
      <c r="O53">
        <v>20000000000</v>
      </c>
      <c r="P53" s="2">
        <f t="shared" si="5"/>
        <v>0.28166204957274199</v>
      </c>
      <c r="Q53" s="2">
        <f t="shared" si="6"/>
        <v>5.0000000000000001E-4</v>
      </c>
      <c r="R53" s="2">
        <f t="shared" si="1"/>
        <v>1.7751770277836811E-3</v>
      </c>
    </row>
    <row r="54" spans="6:18" x14ac:dyDescent="0.15">
      <c r="F54" s="1">
        <v>43341</v>
      </c>
      <c r="G54">
        <f t="shared" si="2"/>
        <v>5680299814.984251</v>
      </c>
      <c r="H54">
        <v>10000000</v>
      </c>
      <c r="I54">
        <v>20000000</v>
      </c>
      <c r="J54">
        <v>1</v>
      </c>
      <c r="K54">
        <f t="shared" si="0"/>
        <v>47058823.529411763</v>
      </c>
      <c r="L54">
        <f t="shared" si="3"/>
        <v>35209.409100627643</v>
      </c>
      <c r="M54">
        <f t="shared" si="4"/>
        <v>35209.409100627643</v>
      </c>
      <c r="O54">
        <v>20000000000</v>
      </c>
      <c r="P54" s="2">
        <f t="shared" si="5"/>
        <v>0.28401499074921255</v>
      </c>
      <c r="Q54" s="2">
        <f t="shared" si="6"/>
        <v>5.0000000000000001E-4</v>
      </c>
      <c r="R54" s="2">
        <f t="shared" si="1"/>
        <v>1.760470455031382E-3</v>
      </c>
    </row>
    <row r="55" spans="6:18" x14ac:dyDescent="0.15">
      <c r="F55" s="1">
        <v>43342</v>
      </c>
      <c r="G55">
        <f t="shared" si="2"/>
        <v>5727358638.5136623</v>
      </c>
      <c r="H55">
        <v>10000000</v>
      </c>
      <c r="I55">
        <v>20000000</v>
      </c>
      <c r="J55">
        <v>1</v>
      </c>
      <c r="K55">
        <f t="shared" si="0"/>
        <v>47058823.529411763</v>
      </c>
      <c r="L55">
        <f t="shared" si="3"/>
        <v>34920.111105859272</v>
      </c>
      <c r="M55">
        <f t="shared" si="4"/>
        <v>34920.111105859272</v>
      </c>
      <c r="O55">
        <v>20000000000</v>
      </c>
      <c r="P55" s="2">
        <f t="shared" si="5"/>
        <v>0.28636793192568311</v>
      </c>
      <c r="Q55" s="2">
        <f t="shared" si="6"/>
        <v>5.0000000000000001E-4</v>
      </c>
      <c r="R55" s="2">
        <f t="shared" si="1"/>
        <v>1.7460055552929639E-3</v>
      </c>
    </row>
    <row r="56" spans="6:18" x14ac:dyDescent="0.15">
      <c r="F56" s="1">
        <v>43343</v>
      </c>
      <c r="G56">
        <f t="shared" si="2"/>
        <v>5774417462.0430737</v>
      </c>
      <c r="H56">
        <v>10000000</v>
      </c>
      <c r="I56">
        <v>20000000</v>
      </c>
      <c r="J56">
        <v>1</v>
      </c>
      <c r="K56">
        <f t="shared" si="0"/>
        <v>47058823.529411763</v>
      </c>
      <c r="L56">
        <f t="shared" si="3"/>
        <v>34635.528399991548</v>
      </c>
      <c r="M56">
        <f t="shared" si="4"/>
        <v>34635.528399991548</v>
      </c>
      <c r="O56">
        <v>20000000000</v>
      </c>
      <c r="P56" s="2">
        <f t="shared" si="5"/>
        <v>0.28872087310215366</v>
      </c>
      <c r="Q56" s="2">
        <f t="shared" si="6"/>
        <v>5.0000000000000001E-4</v>
      </c>
      <c r="R56" s="2">
        <f t="shared" si="1"/>
        <v>1.7317764199995774E-3</v>
      </c>
    </row>
    <row r="57" spans="6:18" x14ac:dyDescent="0.15">
      <c r="F57" s="1">
        <v>43344</v>
      </c>
      <c r="G57">
        <f t="shared" si="2"/>
        <v>5821476285.572485</v>
      </c>
      <c r="H57">
        <v>10000000</v>
      </c>
      <c r="I57">
        <v>20000000</v>
      </c>
      <c r="J57">
        <v>1</v>
      </c>
      <c r="K57">
        <f t="shared" si="0"/>
        <v>47058823.529411763</v>
      </c>
      <c r="L57">
        <f t="shared" si="3"/>
        <v>34355.54663267549</v>
      </c>
      <c r="M57">
        <f t="shared" si="4"/>
        <v>34355.54663267549</v>
      </c>
      <c r="O57">
        <v>20000000000</v>
      </c>
      <c r="P57" s="2">
        <f t="shared" si="5"/>
        <v>0.29107381427862422</v>
      </c>
      <c r="Q57" s="2">
        <f t="shared" si="6"/>
        <v>5.0000000000000001E-4</v>
      </c>
      <c r="R57" s="2">
        <f t="shared" si="1"/>
        <v>1.7177773316337745E-3</v>
      </c>
    </row>
    <row r="58" spans="6:18" x14ac:dyDescent="0.15">
      <c r="F58" s="1">
        <v>43345</v>
      </c>
      <c r="G58">
        <f t="shared" si="2"/>
        <v>5868535109.1018963</v>
      </c>
      <c r="H58">
        <v>10000000</v>
      </c>
      <c r="I58">
        <v>20000000</v>
      </c>
      <c r="J58">
        <v>1</v>
      </c>
      <c r="K58">
        <f t="shared" si="0"/>
        <v>47058823.529411763</v>
      </c>
      <c r="L58">
        <f t="shared" si="3"/>
        <v>34080.05512138913</v>
      </c>
      <c r="M58">
        <f t="shared" si="4"/>
        <v>34080.05512138913</v>
      </c>
      <c r="O58">
        <v>20000000000</v>
      </c>
      <c r="P58" s="2">
        <f t="shared" si="5"/>
        <v>0.29342675545509483</v>
      </c>
      <c r="Q58" s="2">
        <f t="shared" si="6"/>
        <v>5.0000000000000001E-4</v>
      </c>
      <c r="R58" s="2">
        <f t="shared" si="1"/>
        <v>1.7040027560694564E-3</v>
      </c>
    </row>
    <row r="59" spans="6:18" x14ac:dyDescent="0.15">
      <c r="F59" s="1">
        <v>43346</v>
      </c>
      <c r="G59">
        <f t="shared" si="2"/>
        <v>5915593932.6313076</v>
      </c>
      <c r="H59">
        <v>10000000</v>
      </c>
      <c r="I59">
        <v>20000000</v>
      </c>
      <c r="J59">
        <v>1</v>
      </c>
      <c r="K59">
        <f t="shared" si="0"/>
        <v>47058823.529411763</v>
      </c>
      <c r="L59">
        <f t="shared" si="3"/>
        <v>33808.946705548849</v>
      </c>
      <c r="M59">
        <f t="shared" si="4"/>
        <v>33808.946705548849</v>
      </c>
      <c r="O59">
        <v>20000000000</v>
      </c>
      <c r="P59" s="2">
        <f t="shared" si="5"/>
        <v>0.29577969663156539</v>
      </c>
      <c r="Q59" s="2">
        <f t="shared" si="6"/>
        <v>5.0000000000000001E-4</v>
      </c>
      <c r="R59" s="2">
        <f t="shared" si="1"/>
        <v>1.6904473352774424E-3</v>
      </c>
    </row>
    <row r="60" spans="6:18" x14ac:dyDescent="0.15">
      <c r="F60" s="1">
        <v>43347</v>
      </c>
      <c r="G60">
        <f t="shared" si="2"/>
        <v>5962652756.1607189</v>
      </c>
      <c r="H60">
        <v>10000000</v>
      </c>
      <c r="I60">
        <v>20000000</v>
      </c>
      <c r="J60">
        <v>1</v>
      </c>
      <c r="K60">
        <f t="shared" si="0"/>
        <v>47058823.529411763</v>
      </c>
      <c r="L60">
        <f t="shared" si="3"/>
        <v>33542.117607529035</v>
      </c>
      <c r="M60">
        <f t="shared" si="4"/>
        <v>33542.117607529035</v>
      </c>
      <c r="O60">
        <v>20000000000</v>
      </c>
      <c r="P60" s="2">
        <f t="shared" si="5"/>
        <v>0.29813263780803595</v>
      </c>
      <c r="Q60" s="2">
        <f t="shared" si="6"/>
        <v>5.0000000000000001E-4</v>
      </c>
      <c r="R60" s="2">
        <f t="shared" si="1"/>
        <v>1.677105880376452E-3</v>
      </c>
    </row>
    <row r="61" spans="6:18" x14ac:dyDescent="0.15">
      <c r="F61" s="1">
        <v>43348</v>
      </c>
      <c r="G61">
        <f t="shared" si="2"/>
        <v>6009711579.6901302</v>
      </c>
      <c r="H61">
        <v>10000000</v>
      </c>
      <c r="I61">
        <v>20000000</v>
      </c>
      <c r="J61">
        <v>1</v>
      </c>
      <c r="K61">
        <f t="shared" si="0"/>
        <v>47058823.529411763</v>
      </c>
      <c r="L61">
        <f t="shared" si="3"/>
        <v>33279.467300211487</v>
      </c>
      <c r="M61">
        <f t="shared" si="4"/>
        <v>33279.467300211487</v>
      </c>
      <c r="O61">
        <v>20000000000</v>
      </c>
      <c r="P61" s="2">
        <f t="shared" si="5"/>
        <v>0.30048557898450651</v>
      </c>
      <c r="Q61" s="2">
        <f t="shared" si="6"/>
        <v>5.0000000000000001E-4</v>
      </c>
      <c r="R61" s="2">
        <f t="shared" si="1"/>
        <v>1.6639733650105743E-3</v>
      </c>
    </row>
    <row r="62" spans="6:18" x14ac:dyDescent="0.15">
      <c r="F62" s="1">
        <v>43349</v>
      </c>
      <c r="G62">
        <f t="shared" si="2"/>
        <v>6056770403.2195415</v>
      </c>
      <c r="H62">
        <v>10000000</v>
      </c>
      <c r="I62">
        <v>20000000</v>
      </c>
      <c r="J62">
        <v>1</v>
      </c>
      <c r="K62">
        <f t="shared" si="0"/>
        <v>47058823.529411763</v>
      </c>
      <c r="L62">
        <f t="shared" si="3"/>
        <v>33020.898380709274</v>
      </c>
      <c r="M62">
        <f t="shared" si="4"/>
        <v>33020.898380709274</v>
      </c>
      <c r="O62">
        <v>20000000000</v>
      </c>
      <c r="P62" s="2">
        <f t="shared" si="5"/>
        <v>0.30283852016097706</v>
      </c>
      <c r="Q62" s="2">
        <f t="shared" si="6"/>
        <v>5.0000000000000001E-4</v>
      </c>
      <c r="R62" s="2">
        <f t="shared" si="1"/>
        <v>1.6510449190354636E-3</v>
      </c>
    </row>
    <row r="63" spans="6:18" x14ac:dyDescent="0.15">
      <c r="F63" s="1">
        <v>43350</v>
      </c>
      <c r="G63">
        <f t="shared" si="2"/>
        <v>6103829226.7489529</v>
      </c>
      <c r="H63">
        <v>10000000</v>
      </c>
      <c r="I63">
        <v>20000000</v>
      </c>
      <c r="J63">
        <v>1</v>
      </c>
      <c r="K63">
        <f t="shared" si="0"/>
        <v>47058823.529411763</v>
      </c>
      <c r="L63">
        <f t="shared" si="3"/>
        <v>32766.316449932012</v>
      </c>
      <c r="M63">
        <f t="shared" si="4"/>
        <v>32766.316449932012</v>
      </c>
      <c r="O63">
        <v>20000000000</v>
      </c>
      <c r="P63" s="2">
        <f t="shared" si="5"/>
        <v>0.30519146133744762</v>
      </c>
      <c r="Q63" s="2">
        <f t="shared" si="6"/>
        <v>5.0000000000000001E-4</v>
      </c>
      <c r="R63" s="2">
        <f t="shared" si="1"/>
        <v>1.6383158224966006E-3</v>
      </c>
    </row>
    <row r="64" spans="6:18" x14ac:dyDescent="0.15">
      <c r="F64" s="1">
        <v>43351</v>
      </c>
      <c r="G64">
        <f t="shared" si="2"/>
        <v>6150888050.2783642</v>
      </c>
      <c r="H64">
        <v>10000000</v>
      </c>
      <c r="I64">
        <v>20000000</v>
      </c>
      <c r="J64">
        <v>1</v>
      </c>
      <c r="K64">
        <f t="shared" si="0"/>
        <v>47058823.529411763</v>
      </c>
      <c r="L64">
        <f t="shared" si="3"/>
        <v>32515.629997679574</v>
      </c>
      <c r="M64">
        <f t="shared" si="4"/>
        <v>32515.629997679574</v>
      </c>
      <c r="O64">
        <v>20000000000</v>
      </c>
      <c r="P64" s="2">
        <f t="shared" si="5"/>
        <v>0.30754440251391824</v>
      </c>
      <c r="Q64" s="2">
        <f t="shared" si="6"/>
        <v>5.0000000000000001E-4</v>
      </c>
      <c r="R64" s="2">
        <f t="shared" si="1"/>
        <v>1.6257814998839786E-3</v>
      </c>
    </row>
    <row r="65" spans="6:18" x14ac:dyDescent="0.15">
      <c r="F65" s="1">
        <v>43352</v>
      </c>
      <c r="G65">
        <f t="shared" si="2"/>
        <v>6197946873.8077755</v>
      </c>
      <c r="H65">
        <v>10000000</v>
      </c>
      <c r="I65">
        <v>20000000</v>
      </c>
      <c r="J65">
        <v>1</v>
      </c>
      <c r="K65">
        <f t="shared" si="0"/>
        <v>47058823.529411763</v>
      </c>
      <c r="L65">
        <f t="shared" si="3"/>
        <v>32268.750292970461</v>
      </c>
      <c r="M65">
        <f t="shared" si="4"/>
        <v>32268.750292970461</v>
      </c>
      <c r="O65">
        <v>20000000000</v>
      </c>
      <c r="P65" s="2">
        <f t="shared" si="5"/>
        <v>0.30989734369038879</v>
      </c>
      <c r="Q65" s="2">
        <f t="shared" si="6"/>
        <v>5.0000000000000001E-4</v>
      </c>
      <c r="R65" s="2">
        <f t="shared" si="1"/>
        <v>1.6134375146485229E-3</v>
      </c>
    </row>
    <row r="66" spans="6:18" x14ac:dyDescent="0.15">
      <c r="F66" s="1">
        <v>43353</v>
      </c>
      <c r="G66">
        <f t="shared" si="2"/>
        <v>6245005697.3371868</v>
      </c>
      <c r="H66">
        <v>10000000</v>
      </c>
      <c r="I66">
        <v>20000000</v>
      </c>
      <c r="J66">
        <v>1</v>
      </c>
      <c r="K66">
        <f t="shared" si="0"/>
        <v>47058823.529411763</v>
      </c>
      <c r="L66">
        <f t="shared" si="3"/>
        <v>32025.591279328724</v>
      </c>
      <c r="M66">
        <f t="shared" si="4"/>
        <v>32025.591279328724</v>
      </c>
      <c r="O66">
        <v>20000000000</v>
      </c>
      <c r="P66" s="2">
        <f t="shared" si="5"/>
        <v>0.31225028486685935</v>
      </c>
      <c r="Q66" s="2">
        <f t="shared" si="6"/>
        <v>5.0000000000000001E-4</v>
      </c>
      <c r="R66" s="2">
        <f t="shared" si="1"/>
        <v>1.6012795639664362E-3</v>
      </c>
    </row>
    <row r="67" spans="6:18" x14ac:dyDescent="0.15">
      <c r="F67" s="1">
        <v>43354</v>
      </c>
      <c r="G67">
        <f t="shared" si="2"/>
        <v>6292064520.8665981</v>
      </c>
      <c r="H67">
        <v>10000000</v>
      </c>
      <c r="I67">
        <v>20000000</v>
      </c>
      <c r="J67">
        <v>1</v>
      </c>
      <c r="K67">
        <f t="shared" si="0"/>
        <v>47058823.529411763</v>
      </c>
      <c r="L67">
        <f t="shared" si="3"/>
        <v>31786.069474769825</v>
      </c>
      <c r="M67">
        <f t="shared" si="4"/>
        <v>31786.069474769825</v>
      </c>
      <c r="O67">
        <v>20000000000</v>
      </c>
      <c r="P67" s="2">
        <f t="shared" si="5"/>
        <v>0.31460322604332991</v>
      </c>
      <c r="Q67" s="2">
        <f t="shared" si="6"/>
        <v>5.0000000000000001E-4</v>
      </c>
      <c r="R67" s="2">
        <f t="shared" si="1"/>
        <v>1.5893034737384912E-3</v>
      </c>
    </row>
    <row r="68" spans="6:18" x14ac:dyDescent="0.15">
      <c r="F68" s="1">
        <v>43355</v>
      </c>
      <c r="G68">
        <f t="shared" si="2"/>
        <v>6339123344.3960094</v>
      </c>
      <c r="H68">
        <v>10000000</v>
      </c>
      <c r="I68">
        <v>20000000</v>
      </c>
      <c r="J68">
        <v>1</v>
      </c>
      <c r="K68">
        <f t="shared" si="0"/>
        <v>47058823.529411763</v>
      </c>
      <c r="L68">
        <f t="shared" si="3"/>
        <v>31550.103876241261</v>
      </c>
      <c r="M68">
        <f t="shared" si="4"/>
        <v>31550.103876241261</v>
      </c>
      <c r="O68">
        <v>20000000000</v>
      </c>
      <c r="P68" s="2">
        <f t="shared" si="5"/>
        <v>0.31695616721980047</v>
      </c>
      <c r="Q68" s="2">
        <f t="shared" si="6"/>
        <v>5.0000000000000001E-4</v>
      </c>
      <c r="R68" s="2">
        <f t="shared" si="1"/>
        <v>1.5775051938120631E-3</v>
      </c>
    </row>
    <row r="69" spans="6:18" x14ac:dyDescent="0.15">
      <c r="F69" s="1">
        <v>43356</v>
      </c>
      <c r="G69">
        <f t="shared" si="2"/>
        <v>6386182167.9254208</v>
      </c>
      <c r="H69">
        <v>10000000</v>
      </c>
      <c r="I69">
        <v>20000000</v>
      </c>
      <c r="J69">
        <v>1</v>
      </c>
      <c r="K69">
        <f t="shared" si="0"/>
        <v>47058823.529411763</v>
      </c>
      <c r="L69">
        <f t="shared" si="3"/>
        <v>31317.615868288154</v>
      </c>
      <c r="M69">
        <f t="shared" si="4"/>
        <v>31317.615868288154</v>
      </c>
      <c r="O69">
        <v>20000000000</v>
      </c>
      <c r="P69" s="2">
        <f t="shared" si="5"/>
        <v>0.31930910839627102</v>
      </c>
      <c r="Q69" s="2">
        <f t="shared" si="6"/>
        <v>5.0000000000000001E-4</v>
      </c>
      <c r="R69" s="2">
        <f t="shared" si="1"/>
        <v>1.5658807934144077E-3</v>
      </c>
    </row>
    <row r="70" spans="6:18" x14ac:dyDescent="0.15">
      <c r="F70" s="1">
        <v>43357</v>
      </c>
      <c r="G70">
        <f t="shared" si="2"/>
        <v>6433240991.4548321</v>
      </c>
      <c r="H70">
        <v>10000000</v>
      </c>
      <c r="I70">
        <v>20000000</v>
      </c>
      <c r="J70">
        <v>1</v>
      </c>
      <c r="K70">
        <f t="shared" si="0"/>
        <v>47058823.529411763</v>
      </c>
      <c r="L70">
        <f t="shared" si="3"/>
        <v>31088.529135727498</v>
      </c>
      <c r="M70">
        <f t="shared" si="4"/>
        <v>31088.529135727498</v>
      </c>
      <c r="O70">
        <v>20000000000</v>
      </c>
      <c r="P70" s="2">
        <f t="shared" si="5"/>
        <v>0.32166204957274158</v>
      </c>
      <c r="Q70" s="2">
        <f t="shared" si="6"/>
        <v>5.0000000000000001E-4</v>
      </c>
      <c r="R70" s="2">
        <f t="shared" si="1"/>
        <v>1.5544264567863748E-3</v>
      </c>
    </row>
    <row r="71" spans="6:18" x14ac:dyDescent="0.15">
      <c r="F71" s="1">
        <v>43358</v>
      </c>
      <c r="G71">
        <f t="shared" si="2"/>
        <v>6480299814.9842434</v>
      </c>
      <c r="H71">
        <v>10000000</v>
      </c>
      <c r="I71">
        <v>20000000</v>
      </c>
      <c r="J71">
        <v>1</v>
      </c>
      <c r="K71">
        <f t="shared" ref="K71:K134" si="7">I71/0.51*1.2/J71</f>
        <v>47058823.529411763</v>
      </c>
      <c r="L71">
        <f t="shared" si="3"/>
        <v>30862.769580127257</v>
      </c>
      <c r="M71">
        <f t="shared" si="4"/>
        <v>30862.769580127257</v>
      </c>
      <c r="O71">
        <v>20000000000</v>
      </c>
      <c r="P71" s="2">
        <f t="shared" si="5"/>
        <v>0.3240149907492122</v>
      </c>
      <c r="Q71" s="2">
        <f t="shared" si="6"/>
        <v>5.0000000000000001E-4</v>
      </c>
      <c r="R71" s="2">
        <f t="shared" ref="R71:R134" si="8">H71/G71</f>
        <v>1.5431384790063629E-3</v>
      </c>
    </row>
    <row r="72" spans="6:18" x14ac:dyDescent="0.15">
      <c r="F72" s="1">
        <v>43359</v>
      </c>
      <c r="G72">
        <f t="shared" ref="G72:G135" si="9">G71+K71</f>
        <v>6527358638.5136547</v>
      </c>
      <c r="H72">
        <v>10000000</v>
      </c>
      <c r="I72">
        <v>20000000</v>
      </c>
      <c r="J72">
        <v>1</v>
      </c>
      <c r="K72">
        <f t="shared" si="7"/>
        <v>47058823.529411763</v>
      </c>
      <c r="L72">
        <f t="shared" ref="L72:L135" si="10">I72*H72/G72</f>
        <v>30640.265239898326</v>
      </c>
      <c r="M72">
        <f t="shared" ref="M72:M135" si="11">L72/J72</f>
        <v>30640.265239898326</v>
      </c>
      <c r="O72">
        <v>20000000000</v>
      </c>
      <c r="P72" s="2">
        <f t="shared" ref="P72:P135" si="12">G72/O72</f>
        <v>0.32636793192568275</v>
      </c>
      <c r="Q72" s="2">
        <f t="shared" ref="Q72:Q135" si="13">H72/O72</f>
        <v>5.0000000000000001E-4</v>
      </c>
      <c r="R72" s="2">
        <f t="shared" si="8"/>
        <v>1.5320132619949163E-3</v>
      </c>
    </row>
    <row r="73" spans="6:18" x14ac:dyDescent="0.15">
      <c r="F73" s="1">
        <v>43360</v>
      </c>
      <c r="G73">
        <f t="shared" si="9"/>
        <v>6574417462.043066</v>
      </c>
      <c r="H73">
        <v>10000000</v>
      </c>
      <c r="I73">
        <v>20000000</v>
      </c>
      <c r="J73">
        <v>1</v>
      </c>
      <c r="K73">
        <f t="shared" si="7"/>
        <v>47058823.529411763</v>
      </c>
      <c r="L73">
        <f t="shared" si="10"/>
        <v>30420.946213818312</v>
      </c>
      <c r="M73">
        <f t="shared" si="11"/>
        <v>30420.946213818312</v>
      </c>
      <c r="O73">
        <v>20000000000</v>
      </c>
      <c r="P73" s="2">
        <f t="shared" si="12"/>
        <v>0.32872087310215331</v>
      </c>
      <c r="Q73" s="2">
        <f t="shared" si="13"/>
        <v>5.0000000000000001E-4</v>
      </c>
      <c r="R73" s="2">
        <f t="shared" si="8"/>
        <v>1.5210473106909155E-3</v>
      </c>
    </row>
    <row r="74" spans="6:18" x14ac:dyDescent="0.15">
      <c r="F74" s="1">
        <v>43361</v>
      </c>
      <c r="G74">
        <f t="shared" si="9"/>
        <v>6621476285.5724773</v>
      </c>
      <c r="H74">
        <v>10000000</v>
      </c>
      <c r="I74">
        <v>20000000</v>
      </c>
      <c r="J74">
        <v>1</v>
      </c>
      <c r="K74">
        <f t="shared" si="7"/>
        <v>47058823.529411763</v>
      </c>
      <c r="L74">
        <f t="shared" si="10"/>
        <v>30204.744587816411</v>
      </c>
      <c r="M74">
        <f t="shared" si="11"/>
        <v>30204.744587816411</v>
      </c>
      <c r="O74">
        <v>20000000000</v>
      </c>
      <c r="P74" s="2">
        <f t="shared" si="12"/>
        <v>0.33107381427862387</v>
      </c>
      <c r="Q74" s="2">
        <f t="shared" si="13"/>
        <v>5.0000000000000001E-4</v>
      </c>
      <c r="R74" s="2">
        <f t="shared" si="8"/>
        <v>1.5102372293908206E-3</v>
      </c>
    </row>
    <row r="75" spans="6:18" x14ac:dyDescent="0.15">
      <c r="F75" s="1">
        <v>43362</v>
      </c>
      <c r="G75">
        <f t="shared" si="9"/>
        <v>6668535109.1018887</v>
      </c>
      <c r="H75">
        <v>10000000</v>
      </c>
      <c r="I75">
        <v>20000000</v>
      </c>
      <c r="J75">
        <v>1</v>
      </c>
      <c r="K75">
        <f t="shared" si="7"/>
        <v>47058823.529411763</v>
      </c>
      <c r="L75">
        <f t="shared" si="10"/>
        <v>29991.594364858309</v>
      </c>
      <c r="M75">
        <f t="shared" si="11"/>
        <v>29991.594364858309</v>
      </c>
      <c r="O75">
        <v>20000000000</v>
      </c>
      <c r="P75" s="2">
        <f t="shared" si="12"/>
        <v>0.33342675545509443</v>
      </c>
      <c r="Q75" s="2">
        <f t="shared" si="13"/>
        <v>5.0000000000000001E-4</v>
      </c>
      <c r="R75" s="2">
        <f t="shared" si="8"/>
        <v>1.4995797182429155E-3</v>
      </c>
    </row>
    <row r="76" spans="6:18" x14ac:dyDescent="0.15">
      <c r="F76" s="1">
        <v>43363</v>
      </c>
      <c r="G76">
        <f t="shared" si="9"/>
        <v>6715593932.6313</v>
      </c>
      <c r="H76">
        <v>10000000</v>
      </c>
      <c r="I76">
        <v>20000000</v>
      </c>
      <c r="J76">
        <v>1</v>
      </c>
      <c r="K76">
        <f t="shared" si="7"/>
        <v>47058823.529411763</v>
      </c>
      <c r="L76">
        <f t="shared" si="10"/>
        <v>29781.431397779008</v>
      </c>
      <c r="M76">
        <f t="shared" si="11"/>
        <v>29781.431397779008</v>
      </c>
      <c r="O76">
        <v>20000000000</v>
      </c>
      <c r="P76" s="2">
        <f t="shared" si="12"/>
        <v>0.33577969663156498</v>
      </c>
      <c r="Q76" s="2">
        <f t="shared" si="13"/>
        <v>5.0000000000000001E-4</v>
      </c>
      <c r="R76" s="2">
        <f t="shared" si="8"/>
        <v>1.4890715698889505E-3</v>
      </c>
    </row>
    <row r="77" spans="6:18" x14ac:dyDescent="0.15">
      <c r="F77" s="1">
        <v>43364</v>
      </c>
      <c r="G77">
        <f t="shared" si="9"/>
        <v>6762652756.1607113</v>
      </c>
      <c r="H77">
        <v>10000000</v>
      </c>
      <c r="I77">
        <v>20000000</v>
      </c>
      <c r="J77">
        <v>1</v>
      </c>
      <c r="K77">
        <f t="shared" si="7"/>
        <v>47058823.529411763</v>
      </c>
      <c r="L77">
        <f t="shared" si="10"/>
        <v>29574.193324920008</v>
      </c>
      <c r="M77">
        <f t="shared" si="11"/>
        <v>29574.193324920008</v>
      </c>
      <c r="O77">
        <v>20000000000</v>
      </c>
      <c r="P77" s="2">
        <f t="shared" si="12"/>
        <v>0.33813263780803554</v>
      </c>
      <c r="Q77" s="2">
        <f t="shared" si="13"/>
        <v>5.0000000000000001E-4</v>
      </c>
      <c r="R77" s="2">
        <f t="shared" si="8"/>
        <v>1.4787096662460004E-3</v>
      </c>
    </row>
    <row r="78" spans="6:18" x14ac:dyDescent="0.15">
      <c r="F78" s="1">
        <v>43365</v>
      </c>
      <c r="G78">
        <f t="shared" si="9"/>
        <v>6809711579.6901226</v>
      </c>
      <c r="H78">
        <v>10000000</v>
      </c>
      <c r="I78">
        <v>20000000</v>
      </c>
      <c r="J78">
        <v>1</v>
      </c>
      <c r="K78">
        <f t="shared" si="7"/>
        <v>47058823.529411763</v>
      </c>
      <c r="L78">
        <f t="shared" si="10"/>
        <v>29369.819508435194</v>
      </c>
      <c r="M78">
        <f t="shared" si="11"/>
        <v>29369.819508435194</v>
      </c>
      <c r="O78">
        <v>20000000000</v>
      </c>
      <c r="P78" s="2">
        <f t="shared" si="12"/>
        <v>0.34048557898450615</v>
      </c>
      <c r="Q78" s="2">
        <f t="shared" si="13"/>
        <v>5.0000000000000001E-4</v>
      </c>
      <c r="R78" s="2">
        <f t="shared" si="8"/>
        <v>1.4684909754217597E-3</v>
      </c>
    </row>
    <row r="79" spans="6:18" x14ac:dyDescent="0.15">
      <c r="F79" s="1">
        <v>43366</v>
      </c>
      <c r="G79">
        <f t="shared" si="9"/>
        <v>6856770403.2195339</v>
      </c>
      <c r="H79">
        <v>10000000</v>
      </c>
      <c r="I79">
        <v>20000000</v>
      </c>
      <c r="J79">
        <v>1</v>
      </c>
      <c r="K79">
        <f t="shared" si="7"/>
        <v>47058823.529411763</v>
      </c>
      <c r="L79">
        <f t="shared" si="10"/>
        <v>29168.250975137191</v>
      </c>
      <c r="M79">
        <f t="shared" si="11"/>
        <v>29168.250975137191</v>
      </c>
      <c r="O79">
        <v>20000000000</v>
      </c>
      <c r="P79" s="2">
        <f t="shared" si="12"/>
        <v>0.34283852016097671</v>
      </c>
      <c r="Q79" s="2">
        <f t="shared" si="13"/>
        <v>5.0000000000000001E-4</v>
      </c>
      <c r="R79" s="2">
        <f t="shared" si="8"/>
        <v>1.4584125487568595E-3</v>
      </c>
    </row>
    <row r="80" spans="6:18" x14ac:dyDescent="0.15">
      <c r="F80" s="1">
        <v>43367</v>
      </c>
      <c r="G80">
        <f t="shared" si="9"/>
        <v>6903829226.7489452</v>
      </c>
      <c r="H80">
        <v>10000000</v>
      </c>
      <c r="I80">
        <v>20000000</v>
      </c>
      <c r="J80">
        <v>1</v>
      </c>
      <c r="K80">
        <f t="shared" si="7"/>
        <v>47058823.529411763</v>
      </c>
      <c r="L80">
        <f t="shared" si="10"/>
        <v>28969.430359762999</v>
      </c>
      <c r="M80">
        <f t="shared" si="11"/>
        <v>28969.430359762999</v>
      </c>
      <c r="O80">
        <v>20000000000</v>
      </c>
      <c r="P80" s="2">
        <f t="shared" si="12"/>
        <v>0.34519146133744727</v>
      </c>
      <c r="Q80" s="2">
        <f t="shared" si="13"/>
        <v>5.0000000000000001E-4</v>
      </c>
      <c r="R80" s="2">
        <f t="shared" si="8"/>
        <v>1.44847151798815E-3</v>
      </c>
    </row>
    <row r="81" spans="6:18" x14ac:dyDescent="0.15">
      <c r="F81" s="1">
        <v>43368</v>
      </c>
      <c r="G81">
        <f t="shared" si="9"/>
        <v>6950888050.2783566</v>
      </c>
      <c r="H81">
        <v>10000000</v>
      </c>
      <c r="I81">
        <v>20000000</v>
      </c>
      <c r="J81">
        <v>1</v>
      </c>
      <c r="K81">
        <f t="shared" si="7"/>
        <v>47058823.529411763</v>
      </c>
      <c r="L81">
        <f t="shared" si="10"/>
        <v>28773.301850544227</v>
      </c>
      <c r="M81">
        <f t="shared" si="11"/>
        <v>28773.301850544227</v>
      </c>
      <c r="O81">
        <v>20000000000</v>
      </c>
      <c r="P81" s="2">
        <f t="shared" si="12"/>
        <v>0.34754440251391783</v>
      </c>
      <c r="Q81" s="2">
        <f t="shared" si="13"/>
        <v>5.0000000000000001E-4</v>
      </c>
      <c r="R81" s="2">
        <f t="shared" si="8"/>
        <v>1.4386650925272114E-3</v>
      </c>
    </row>
    <row r="82" spans="6:18" x14ac:dyDescent="0.15">
      <c r="F82" s="1">
        <v>43369</v>
      </c>
      <c r="G82">
        <f t="shared" si="9"/>
        <v>6997946873.8077679</v>
      </c>
      <c r="H82">
        <v>10000000</v>
      </c>
      <c r="I82">
        <v>20000000</v>
      </c>
      <c r="J82">
        <v>1</v>
      </c>
      <c r="K82">
        <f t="shared" si="7"/>
        <v>47058823.529411763</v>
      </c>
      <c r="L82">
        <f t="shared" si="10"/>
        <v>28579.81113697348</v>
      </c>
      <c r="M82">
        <f t="shared" si="11"/>
        <v>28579.81113697348</v>
      </c>
      <c r="O82">
        <v>20000000000</v>
      </c>
      <c r="P82" s="2">
        <f t="shared" si="12"/>
        <v>0.34989734369038838</v>
      </c>
      <c r="Q82" s="2">
        <f t="shared" si="13"/>
        <v>5.0000000000000001E-4</v>
      </c>
      <c r="R82" s="2">
        <f t="shared" si="8"/>
        <v>1.4289905568486742E-3</v>
      </c>
    </row>
    <row r="83" spans="6:18" x14ac:dyDescent="0.15">
      <c r="F83" s="1">
        <v>43370</v>
      </c>
      <c r="G83">
        <f t="shared" si="9"/>
        <v>7045005697.3371792</v>
      </c>
      <c r="H83">
        <v>10000000</v>
      </c>
      <c r="I83">
        <v>20000000</v>
      </c>
      <c r="J83">
        <v>1</v>
      </c>
      <c r="K83">
        <f t="shared" si="7"/>
        <v>47058823.529411763</v>
      </c>
      <c r="L83">
        <f t="shared" si="10"/>
        <v>28388.905359664161</v>
      </c>
      <c r="M83">
        <f t="shared" si="11"/>
        <v>28388.905359664161</v>
      </c>
      <c r="O83">
        <v>20000000000</v>
      </c>
      <c r="P83" s="2">
        <f t="shared" si="12"/>
        <v>0.35225028486685894</v>
      </c>
      <c r="Q83" s="2">
        <f t="shared" si="13"/>
        <v>5.0000000000000001E-4</v>
      </c>
      <c r="R83" s="2">
        <f t="shared" si="8"/>
        <v>1.419445267983208E-3</v>
      </c>
    </row>
    <row r="84" spans="6:18" x14ac:dyDescent="0.15">
      <c r="F84" s="1">
        <v>43371</v>
      </c>
      <c r="G84">
        <f t="shared" si="9"/>
        <v>7092064520.8665905</v>
      </c>
      <c r="H84">
        <v>10000000</v>
      </c>
      <c r="I84">
        <v>20000000</v>
      </c>
      <c r="J84">
        <v>1</v>
      </c>
      <c r="K84">
        <f t="shared" si="7"/>
        <v>47058823.529411763</v>
      </c>
      <c r="L84">
        <f t="shared" si="10"/>
        <v>28200.533062206501</v>
      </c>
      <c r="M84">
        <f t="shared" si="11"/>
        <v>28200.533062206501</v>
      </c>
      <c r="O84">
        <v>20000000000</v>
      </c>
      <c r="P84" s="2">
        <f t="shared" si="12"/>
        <v>0.3546032260433295</v>
      </c>
      <c r="Q84" s="2">
        <f t="shared" si="13"/>
        <v>5.0000000000000001E-4</v>
      </c>
      <c r="R84" s="2">
        <f t="shared" si="8"/>
        <v>1.4100266531103251E-3</v>
      </c>
    </row>
    <row r="85" spans="6:18" x14ac:dyDescent="0.15">
      <c r="F85" s="1">
        <v>43372</v>
      </c>
      <c r="G85">
        <f t="shared" si="9"/>
        <v>7139123344.3960018</v>
      </c>
      <c r="H85">
        <v>10000000</v>
      </c>
      <c r="I85">
        <v>20000000</v>
      </c>
      <c r="J85">
        <v>1</v>
      </c>
      <c r="K85">
        <f t="shared" si="7"/>
        <v>47058823.529411763</v>
      </c>
      <c r="L85">
        <f t="shared" si="10"/>
        <v>28014.644144927683</v>
      </c>
      <c r="M85">
        <f t="shared" si="11"/>
        <v>28014.644144927683</v>
      </c>
      <c r="O85">
        <v>20000000000</v>
      </c>
      <c r="P85" s="2">
        <f t="shared" si="12"/>
        <v>0.35695616721980011</v>
      </c>
      <c r="Q85" s="2">
        <f t="shared" si="13"/>
        <v>5.0000000000000001E-4</v>
      </c>
      <c r="R85" s="2">
        <f t="shared" si="8"/>
        <v>1.4007322072463841E-3</v>
      </c>
    </row>
    <row r="86" spans="6:18" x14ac:dyDescent="0.15">
      <c r="F86" s="1">
        <v>43373</v>
      </c>
      <c r="G86">
        <f t="shared" si="9"/>
        <v>7186182167.9254131</v>
      </c>
      <c r="H86">
        <v>10000000</v>
      </c>
      <c r="I86">
        <v>20000000</v>
      </c>
      <c r="J86">
        <v>1</v>
      </c>
      <c r="K86">
        <f t="shared" si="7"/>
        <v>47058823.529411763</v>
      </c>
      <c r="L86">
        <f t="shared" si="10"/>
        <v>27831.189820468775</v>
      </c>
      <c r="M86">
        <f t="shared" si="11"/>
        <v>27831.189820468775</v>
      </c>
      <c r="O86">
        <v>20000000000</v>
      </c>
      <c r="P86" s="2">
        <f t="shared" si="12"/>
        <v>0.35930910839627067</v>
      </c>
      <c r="Q86" s="2">
        <f t="shared" si="13"/>
        <v>5.0000000000000001E-4</v>
      </c>
      <c r="R86" s="2">
        <f t="shared" si="8"/>
        <v>1.3915594910234388E-3</v>
      </c>
    </row>
    <row r="87" spans="6:18" x14ac:dyDescent="0.15">
      <c r="F87" s="1">
        <v>43374</v>
      </c>
      <c r="G87">
        <f t="shared" si="9"/>
        <v>7233240991.4548244</v>
      </c>
      <c r="H87">
        <v>10000000</v>
      </c>
      <c r="I87">
        <v>20000000</v>
      </c>
      <c r="J87">
        <v>1</v>
      </c>
      <c r="K87">
        <f t="shared" si="7"/>
        <v>47058823.529411763</v>
      </c>
      <c r="L87">
        <f t="shared" si="10"/>
        <v>27650.122571095744</v>
      </c>
      <c r="M87">
        <f t="shared" si="11"/>
        <v>27650.122571095744</v>
      </c>
      <c r="O87">
        <v>20000000000</v>
      </c>
      <c r="P87" s="2">
        <f t="shared" si="12"/>
        <v>0.36166204957274123</v>
      </c>
      <c r="Q87" s="2">
        <f t="shared" si="13"/>
        <v>5.0000000000000001E-4</v>
      </c>
      <c r="R87" s="2">
        <f t="shared" si="8"/>
        <v>1.3825061285547872E-3</v>
      </c>
    </row>
    <row r="88" spans="6:18" x14ac:dyDescent="0.15">
      <c r="F88" s="1">
        <v>43375</v>
      </c>
      <c r="G88">
        <f t="shared" si="9"/>
        <v>7280299814.9842358</v>
      </c>
      <c r="H88">
        <v>10000000</v>
      </c>
      <c r="I88">
        <v>20000000</v>
      </c>
      <c r="J88">
        <v>1</v>
      </c>
      <c r="K88">
        <f t="shared" si="7"/>
        <v>47058823.529411763</v>
      </c>
      <c r="L88">
        <f t="shared" si="10"/>
        <v>27471.396107666078</v>
      </c>
      <c r="M88">
        <f t="shared" si="11"/>
        <v>27471.396107666078</v>
      </c>
      <c r="O88">
        <v>20000000000</v>
      </c>
      <c r="P88" s="2">
        <f t="shared" si="12"/>
        <v>0.36401499074921179</v>
      </c>
      <c r="Q88" s="2">
        <f t="shared" si="13"/>
        <v>5.0000000000000001E-4</v>
      </c>
      <c r="R88" s="2">
        <f t="shared" si="8"/>
        <v>1.3735698053833039E-3</v>
      </c>
    </row>
    <row r="89" spans="6:18" x14ac:dyDescent="0.15">
      <c r="F89" s="1">
        <v>43376</v>
      </c>
      <c r="G89">
        <f t="shared" si="9"/>
        <v>7327358638.5136471</v>
      </c>
      <c r="H89">
        <v>10000000</v>
      </c>
      <c r="I89">
        <v>20000000</v>
      </c>
      <c r="J89">
        <v>1</v>
      </c>
      <c r="K89">
        <f t="shared" si="7"/>
        <v>47058823.529411763</v>
      </c>
      <c r="L89">
        <f t="shared" si="10"/>
        <v>27294.965330176597</v>
      </c>
      <c r="M89">
        <f t="shared" si="11"/>
        <v>27294.965330176597</v>
      </c>
      <c r="O89">
        <v>20000000000</v>
      </c>
      <c r="P89" s="2">
        <f t="shared" si="12"/>
        <v>0.36636793192568234</v>
      </c>
      <c r="Q89" s="2">
        <f t="shared" si="13"/>
        <v>5.0000000000000001E-4</v>
      </c>
      <c r="R89" s="2">
        <f t="shared" si="8"/>
        <v>1.36474826650883E-3</v>
      </c>
    </row>
    <row r="90" spans="6:18" x14ac:dyDescent="0.15">
      <c r="F90" s="1">
        <v>43377</v>
      </c>
      <c r="G90">
        <f t="shared" si="9"/>
        <v>7374417462.0430584</v>
      </c>
      <c r="H90">
        <v>10000000</v>
      </c>
      <c r="I90">
        <v>20000000</v>
      </c>
      <c r="J90">
        <v>1</v>
      </c>
      <c r="K90">
        <f t="shared" si="7"/>
        <v>47058823.529411763</v>
      </c>
      <c r="L90">
        <f t="shared" si="10"/>
        <v>27120.786289821819</v>
      </c>
      <c r="M90">
        <f t="shared" si="11"/>
        <v>27120.786289821819</v>
      </c>
      <c r="O90">
        <v>20000000000</v>
      </c>
      <c r="P90" s="2">
        <f t="shared" si="12"/>
        <v>0.3687208731021529</v>
      </c>
      <c r="Q90" s="2">
        <f t="shared" si="13"/>
        <v>5.0000000000000001E-4</v>
      </c>
      <c r="R90" s="2">
        <f t="shared" si="8"/>
        <v>1.356039314491091E-3</v>
      </c>
    </row>
    <row r="91" spans="6:18" x14ac:dyDescent="0.15">
      <c r="F91" s="1">
        <v>43378</v>
      </c>
      <c r="G91">
        <f t="shared" si="9"/>
        <v>7421476285.5724697</v>
      </c>
      <c r="H91">
        <v>10000000</v>
      </c>
      <c r="I91">
        <v>20000000</v>
      </c>
      <c r="J91">
        <v>1</v>
      </c>
      <c r="K91">
        <f t="shared" si="7"/>
        <v>47058823.529411763</v>
      </c>
      <c r="L91">
        <f t="shared" si="10"/>
        <v>26948.816152495812</v>
      </c>
      <c r="M91">
        <f t="shared" si="11"/>
        <v>26948.816152495812</v>
      </c>
      <c r="O91">
        <v>20000000000</v>
      </c>
      <c r="P91" s="2">
        <f t="shared" si="12"/>
        <v>0.37107381427862346</v>
      </c>
      <c r="Q91" s="2">
        <f t="shared" si="13"/>
        <v>5.0000000000000001E-4</v>
      </c>
      <c r="R91" s="2">
        <f t="shared" si="8"/>
        <v>1.3474408076247907E-3</v>
      </c>
    </row>
    <row r="92" spans="6:18" x14ac:dyDescent="0.15">
      <c r="F92" s="1">
        <v>43379</v>
      </c>
      <c r="G92">
        <f t="shared" si="9"/>
        <v>7468535109.101881</v>
      </c>
      <c r="H92">
        <v>10000000</v>
      </c>
      <c r="I92">
        <v>20000000</v>
      </c>
      <c r="J92">
        <v>1</v>
      </c>
      <c r="K92">
        <f t="shared" si="7"/>
        <v>47058823.529411763</v>
      </c>
      <c r="L92">
        <f t="shared" si="10"/>
        <v>26779.013163673906</v>
      </c>
      <c r="M92">
        <f t="shared" si="11"/>
        <v>26779.013163673906</v>
      </c>
      <c r="O92">
        <v>20000000000</v>
      </c>
      <c r="P92" s="2">
        <f t="shared" si="12"/>
        <v>0.37342675545509407</v>
      </c>
      <c r="Q92" s="2">
        <f t="shared" si="13"/>
        <v>5.0000000000000001E-4</v>
      </c>
      <c r="R92" s="2">
        <f t="shared" si="8"/>
        <v>1.3389506581836953E-3</v>
      </c>
    </row>
    <row r="93" spans="6:18" x14ac:dyDescent="0.15">
      <c r="F93" s="1">
        <v>43380</v>
      </c>
      <c r="G93">
        <f t="shared" si="9"/>
        <v>7515593932.6312923</v>
      </c>
      <c r="H93">
        <v>10000000</v>
      </c>
      <c r="I93">
        <v>20000000</v>
      </c>
      <c r="J93">
        <v>1</v>
      </c>
      <c r="K93">
        <f t="shared" si="7"/>
        <v>47058823.529411763</v>
      </c>
      <c r="L93">
        <f t="shared" si="10"/>
        <v>26611.336614613741</v>
      </c>
      <c r="M93">
        <f t="shared" si="11"/>
        <v>26611.336614613741</v>
      </c>
      <c r="O93">
        <v>20000000000</v>
      </c>
      <c r="P93" s="2">
        <f t="shared" si="12"/>
        <v>0.37577969663156463</v>
      </c>
      <c r="Q93" s="2">
        <f t="shared" si="13"/>
        <v>5.0000000000000001E-4</v>
      </c>
      <c r="R93" s="2">
        <f t="shared" si="8"/>
        <v>1.3305668307306872E-3</v>
      </c>
    </row>
    <row r="94" spans="6:18" x14ac:dyDescent="0.15">
      <c r="F94" s="1">
        <v>43381</v>
      </c>
      <c r="G94">
        <f t="shared" si="9"/>
        <v>7562652756.1607037</v>
      </c>
      <c r="H94">
        <v>10000000</v>
      </c>
      <c r="I94">
        <v>20000000</v>
      </c>
      <c r="J94">
        <v>1</v>
      </c>
      <c r="K94">
        <f t="shared" si="7"/>
        <v>47058823.529411763</v>
      </c>
      <c r="L94">
        <f t="shared" si="10"/>
        <v>26445.746809818233</v>
      </c>
      <c r="M94">
        <f t="shared" si="11"/>
        <v>26445.746809818233</v>
      </c>
      <c r="O94">
        <v>20000000000</v>
      </c>
      <c r="P94" s="2">
        <f t="shared" si="12"/>
        <v>0.37813263780803519</v>
      </c>
      <c r="Q94" s="2">
        <f t="shared" si="13"/>
        <v>5.0000000000000001E-4</v>
      </c>
      <c r="R94" s="2">
        <f t="shared" si="8"/>
        <v>1.3222873404909116E-3</v>
      </c>
    </row>
    <row r="95" spans="6:18" x14ac:dyDescent="0.15">
      <c r="F95" s="1">
        <v>43382</v>
      </c>
      <c r="G95">
        <f t="shared" si="9"/>
        <v>7609711579.690115</v>
      </c>
      <c r="H95">
        <v>10000000</v>
      </c>
      <c r="I95">
        <v>20000000</v>
      </c>
      <c r="J95">
        <v>1</v>
      </c>
      <c r="K95">
        <f t="shared" si="7"/>
        <v>47058823.529411763</v>
      </c>
      <c r="L95">
        <f t="shared" si="10"/>
        <v>26282.205035705763</v>
      </c>
      <c r="M95">
        <f t="shared" si="11"/>
        <v>26282.205035705763</v>
      </c>
      <c r="O95">
        <v>20000000000</v>
      </c>
      <c r="P95" s="2">
        <f t="shared" si="12"/>
        <v>0.38048557898450575</v>
      </c>
      <c r="Q95" s="2">
        <f t="shared" si="13"/>
        <v>5.0000000000000001E-4</v>
      </c>
      <c r="R95" s="2">
        <f t="shared" si="8"/>
        <v>1.3141102517852882E-3</v>
      </c>
    </row>
    <row r="96" spans="6:18" x14ac:dyDescent="0.15">
      <c r="F96" s="1">
        <v>43383</v>
      </c>
      <c r="G96">
        <f t="shared" si="9"/>
        <v>7656770403.2195263</v>
      </c>
      <c r="H96">
        <v>10000000</v>
      </c>
      <c r="I96">
        <v>20000000</v>
      </c>
      <c r="J96">
        <v>1</v>
      </c>
      <c r="K96">
        <f t="shared" si="7"/>
        <v>47058823.529411763</v>
      </c>
      <c r="L96">
        <f t="shared" si="10"/>
        <v>26120.673530435732</v>
      </c>
      <c r="M96">
        <f t="shared" si="11"/>
        <v>26120.673530435732</v>
      </c>
      <c r="O96">
        <v>20000000000</v>
      </c>
      <c r="P96" s="2">
        <f t="shared" si="12"/>
        <v>0.3828385201609763</v>
      </c>
      <c r="Q96" s="2">
        <f t="shared" si="13"/>
        <v>5.0000000000000001E-4</v>
      </c>
      <c r="R96" s="2">
        <f t="shared" si="8"/>
        <v>1.3060336765217866E-3</v>
      </c>
    </row>
    <row r="97" spans="6:18" x14ac:dyDescent="0.15">
      <c r="F97" s="1">
        <v>43384</v>
      </c>
      <c r="G97">
        <f t="shared" si="9"/>
        <v>7703829226.7489376</v>
      </c>
      <c r="H97">
        <v>10000000</v>
      </c>
      <c r="I97">
        <v>20000000</v>
      </c>
      <c r="J97">
        <v>1</v>
      </c>
      <c r="K97">
        <f t="shared" si="7"/>
        <v>47058823.529411763</v>
      </c>
      <c r="L97">
        <f t="shared" si="10"/>
        <v>25961.115454840008</v>
      </c>
      <c r="M97">
        <f t="shared" si="11"/>
        <v>25961.115454840008</v>
      </c>
      <c r="O97">
        <v>20000000000</v>
      </c>
      <c r="P97" s="2">
        <f t="shared" si="12"/>
        <v>0.38519146133744686</v>
      </c>
      <c r="Q97" s="2">
        <f t="shared" si="13"/>
        <v>5.0000000000000001E-4</v>
      </c>
      <c r="R97" s="2">
        <f t="shared" si="8"/>
        <v>1.2980557727420004E-3</v>
      </c>
    </row>
    <row r="98" spans="6:18" x14ac:dyDescent="0.15">
      <c r="F98" s="1">
        <v>43385</v>
      </c>
      <c r="G98">
        <f t="shared" si="9"/>
        <v>7750888050.2783489</v>
      </c>
      <c r="H98">
        <v>10000000</v>
      </c>
      <c r="I98">
        <v>20000000</v>
      </c>
      <c r="J98">
        <v>1</v>
      </c>
      <c r="K98">
        <f t="shared" si="7"/>
        <v>47058823.529411763</v>
      </c>
      <c r="L98">
        <f t="shared" si="10"/>
        <v>25803.494864413326</v>
      </c>
      <c r="M98">
        <f t="shared" si="11"/>
        <v>25803.494864413326</v>
      </c>
      <c r="O98">
        <v>20000000000</v>
      </c>
      <c r="P98" s="2">
        <f t="shared" si="12"/>
        <v>0.38754440251391742</v>
      </c>
      <c r="Q98" s="2">
        <f t="shared" si="13"/>
        <v>5.0000000000000001E-4</v>
      </c>
      <c r="R98" s="2">
        <f t="shared" si="8"/>
        <v>1.2901747432206663E-3</v>
      </c>
    </row>
    <row r="99" spans="6:18" x14ac:dyDescent="0.15">
      <c r="F99" s="1">
        <v>43386</v>
      </c>
      <c r="G99">
        <f t="shared" si="9"/>
        <v>7797946873.8077602</v>
      </c>
      <c r="H99">
        <v>10000000</v>
      </c>
      <c r="I99">
        <v>20000000</v>
      </c>
      <c r="J99">
        <v>1</v>
      </c>
      <c r="K99">
        <f t="shared" si="7"/>
        <v>47058823.529411763</v>
      </c>
      <c r="L99">
        <f t="shared" si="10"/>
        <v>25647.776682317843</v>
      </c>
      <c r="M99">
        <f t="shared" si="11"/>
        <v>25647.776682317843</v>
      </c>
      <c r="O99">
        <v>20000000000</v>
      </c>
      <c r="P99" s="2">
        <f t="shared" si="12"/>
        <v>0.38989734369038803</v>
      </c>
      <c r="Q99" s="2">
        <f t="shared" si="13"/>
        <v>5.0000000000000001E-4</v>
      </c>
      <c r="R99" s="2">
        <f t="shared" si="8"/>
        <v>1.2823888341158922E-3</v>
      </c>
    </row>
    <row r="100" spans="6:18" x14ac:dyDescent="0.15">
      <c r="F100" s="1">
        <v>43387</v>
      </c>
      <c r="G100">
        <f t="shared" si="9"/>
        <v>7845005697.3371716</v>
      </c>
      <c r="H100">
        <v>10000000</v>
      </c>
      <c r="I100">
        <v>20000000</v>
      </c>
      <c r="J100">
        <v>1</v>
      </c>
      <c r="K100">
        <f t="shared" si="7"/>
        <v>47058823.529411763</v>
      </c>
      <c r="L100">
        <f t="shared" si="10"/>
        <v>25493.926673359325</v>
      </c>
      <c r="M100">
        <f t="shared" si="11"/>
        <v>25493.926673359325</v>
      </c>
      <c r="O100">
        <v>20000000000</v>
      </c>
      <c r="P100" s="2">
        <f t="shared" si="12"/>
        <v>0.39225028486685859</v>
      </c>
      <c r="Q100" s="2">
        <f t="shared" si="13"/>
        <v>5.0000000000000001E-4</v>
      </c>
      <c r="R100" s="2">
        <f t="shared" si="8"/>
        <v>1.2746963336679664E-3</v>
      </c>
    </row>
    <row r="101" spans="6:18" x14ac:dyDescent="0.15">
      <c r="F101" s="1">
        <v>43388</v>
      </c>
      <c r="G101">
        <f t="shared" si="9"/>
        <v>7892064520.8665829</v>
      </c>
      <c r="H101">
        <v>10000000</v>
      </c>
      <c r="I101">
        <v>20000000</v>
      </c>
      <c r="J101">
        <v>1</v>
      </c>
      <c r="K101">
        <f t="shared" si="7"/>
        <v>47058823.529411763</v>
      </c>
      <c r="L101">
        <f t="shared" si="10"/>
        <v>25341.911418894371</v>
      </c>
      <c r="M101">
        <f t="shared" si="11"/>
        <v>25341.911418894371</v>
      </c>
      <c r="O101">
        <v>20000000000</v>
      </c>
      <c r="P101" s="2">
        <f t="shared" si="12"/>
        <v>0.39460322604332915</v>
      </c>
      <c r="Q101" s="2">
        <f t="shared" si="13"/>
        <v>5.0000000000000001E-4</v>
      </c>
      <c r="R101" s="2">
        <f t="shared" si="8"/>
        <v>1.2670955709447186E-3</v>
      </c>
    </row>
    <row r="102" spans="6:18" x14ac:dyDescent="0.15">
      <c r="F102" s="1">
        <v>43389</v>
      </c>
      <c r="G102">
        <f t="shared" si="9"/>
        <v>7939123344.3959942</v>
      </c>
      <c r="H102">
        <v>10000000</v>
      </c>
      <c r="I102">
        <v>20000000</v>
      </c>
      <c r="J102">
        <v>1</v>
      </c>
      <c r="K102">
        <f t="shared" si="7"/>
        <v>47058823.529411763</v>
      </c>
      <c r="L102">
        <f t="shared" si="10"/>
        <v>25191.698292630059</v>
      </c>
      <c r="M102">
        <f t="shared" si="11"/>
        <v>25191.698292630059</v>
      </c>
      <c r="O102">
        <v>20000000000</v>
      </c>
      <c r="P102" s="2">
        <f t="shared" si="12"/>
        <v>0.3969561672197997</v>
      </c>
      <c r="Q102" s="2">
        <f t="shared" si="13"/>
        <v>5.0000000000000001E-4</v>
      </c>
      <c r="R102" s="2">
        <f t="shared" si="8"/>
        <v>1.2595849146315029E-3</v>
      </c>
    </row>
    <row r="103" spans="6:18" x14ac:dyDescent="0.15">
      <c r="F103" s="1">
        <v>43390</v>
      </c>
      <c r="G103">
        <f t="shared" si="9"/>
        <v>7986182167.9254055</v>
      </c>
      <c r="H103">
        <v>10000000</v>
      </c>
      <c r="I103">
        <v>20000000</v>
      </c>
      <c r="J103">
        <v>1</v>
      </c>
      <c r="K103">
        <f t="shared" si="7"/>
        <v>47058823.529411763</v>
      </c>
      <c r="L103">
        <f t="shared" si="10"/>
        <v>25043.255437279189</v>
      </c>
      <c r="M103">
        <f t="shared" si="11"/>
        <v>25043.255437279189</v>
      </c>
      <c r="O103">
        <v>20000000000</v>
      </c>
      <c r="P103" s="2">
        <f t="shared" si="12"/>
        <v>0.39930910839627026</v>
      </c>
      <c r="Q103" s="2">
        <f t="shared" si="13"/>
        <v>5.0000000000000001E-4</v>
      </c>
      <c r="R103" s="2">
        <f t="shared" si="8"/>
        <v>1.2521627718639593E-3</v>
      </c>
    </row>
    <row r="104" spans="6:18" x14ac:dyDescent="0.15">
      <c r="F104" s="1">
        <v>43391</v>
      </c>
      <c r="G104">
        <f t="shared" si="9"/>
        <v>8033240991.4548168</v>
      </c>
      <c r="H104">
        <v>10000000</v>
      </c>
      <c r="I104">
        <v>20000000</v>
      </c>
      <c r="J104">
        <v>1</v>
      </c>
      <c r="K104">
        <f t="shared" si="7"/>
        <v>47058823.529411763</v>
      </c>
      <c r="L104">
        <f t="shared" si="10"/>
        <v>24896.55174203607</v>
      </c>
      <c r="M104">
        <f t="shared" si="11"/>
        <v>24896.55174203607</v>
      </c>
      <c r="O104">
        <v>20000000000</v>
      </c>
      <c r="P104" s="2">
        <f t="shared" si="12"/>
        <v>0.40166204957274082</v>
      </c>
      <c r="Q104" s="2">
        <f t="shared" si="13"/>
        <v>5.0000000000000001E-4</v>
      </c>
      <c r="R104" s="2">
        <f t="shared" si="8"/>
        <v>1.2448275871018036E-3</v>
      </c>
    </row>
    <row r="105" spans="6:18" x14ac:dyDescent="0.15">
      <c r="F105" s="1">
        <v>43392</v>
      </c>
      <c r="G105">
        <f t="shared" si="9"/>
        <v>8080299814.9842281</v>
      </c>
      <c r="H105">
        <v>10000000</v>
      </c>
      <c r="I105">
        <v>20000000</v>
      </c>
      <c r="J105">
        <v>1</v>
      </c>
      <c r="K105">
        <f t="shared" si="7"/>
        <v>47058823.529411763</v>
      </c>
      <c r="L105">
        <f t="shared" si="10"/>
        <v>24751.556820839374</v>
      </c>
      <c r="M105">
        <f t="shared" si="11"/>
        <v>24751.556820839374</v>
      </c>
      <c r="O105">
        <v>20000000000</v>
      </c>
      <c r="P105" s="2">
        <f t="shared" si="12"/>
        <v>0.40401499074921143</v>
      </c>
      <c r="Q105" s="2">
        <f t="shared" si="13"/>
        <v>5.0000000000000001E-4</v>
      </c>
      <c r="R105" s="2">
        <f t="shared" si="8"/>
        <v>1.2375778410419686E-3</v>
      </c>
    </row>
    <row r="106" spans="6:18" x14ac:dyDescent="0.15">
      <c r="F106" s="1">
        <v>43393</v>
      </c>
      <c r="G106">
        <f t="shared" si="9"/>
        <v>8127358638.5136395</v>
      </c>
      <c r="H106">
        <v>10000000</v>
      </c>
      <c r="I106">
        <v>20000000</v>
      </c>
      <c r="J106">
        <v>1</v>
      </c>
      <c r="K106">
        <f t="shared" si="7"/>
        <v>47058823.529411763</v>
      </c>
      <c r="L106">
        <f t="shared" si="10"/>
        <v>24608.240991390128</v>
      </c>
      <c r="M106">
        <f t="shared" si="11"/>
        <v>24608.240991390128</v>
      </c>
      <c r="O106">
        <v>20000000000</v>
      </c>
      <c r="P106" s="2">
        <f t="shared" si="12"/>
        <v>0.40636793192568199</v>
      </c>
      <c r="Q106" s="2">
        <f t="shared" si="13"/>
        <v>5.0000000000000001E-4</v>
      </c>
      <c r="R106" s="2">
        <f t="shared" si="8"/>
        <v>1.2304120495695064E-3</v>
      </c>
    </row>
    <row r="107" spans="6:18" x14ac:dyDescent="0.15">
      <c r="F107" s="1">
        <v>43394</v>
      </c>
      <c r="G107">
        <f t="shared" si="9"/>
        <v>8174417462.0430508</v>
      </c>
      <c r="H107">
        <v>10000000</v>
      </c>
      <c r="I107">
        <v>20000000</v>
      </c>
      <c r="J107">
        <v>1</v>
      </c>
      <c r="K107">
        <f t="shared" si="7"/>
        <v>47058823.529411763</v>
      </c>
      <c r="L107">
        <f t="shared" si="10"/>
        <v>24466.575254894498</v>
      </c>
      <c r="M107">
        <f t="shared" si="11"/>
        <v>24466.575254894498</v>
      </c>
      <c r="O107">
        <v>20000000000</v>
      </c>
      <c r="P107" s="2">
        <f t="shared" si="12"/>
        <v>0.40872087310215255</v>
      </c>
      <c r="Q107" s="2">
        <f t="shared" si="13"/>
        <v>5.0000000000000001E-4</v>
      </c>
      <c r="R107" s="2">
        <f t="shared" si="8"/>
        <v>1.2233287627447249E-3</v>
      </c>
    </row>
    <row r="108" spans="6:18" x14ac:dyDescent="0.15">
      <c r="F108" s="1">
        <v>43395</v>
      </c>
      <c r="G108">
        <f t="shared" si="9"/>
        <v>8221476285.5724621</v>
      </c>
      <c r="H108">
        <v>10000000</v>
      </c>
      <c r="I108">
        <v>20000000</v>
      </c>
      <c r="J108">
        <v>1</v>
      </c>
      <c r="K108">
        <f t="shared" si="7"/>
        <v>47058823.529411763</v>
      </c>
      <c r="L108">
        <f t="shared" si="10"/>
        <v>24326.531276502246</v>
      </c>
      <c r="M108">
        <f t="shared" si="11"/>
        <v>24326.531276502246</v>
      </c>
      <c r="O108">
        <v>20000000000</v>
      </c>
      <c r="P108" s="2">
        <f t="shared" si="12"/>
        <v>0.41107381427862311</v>
      </c>
      <c r="Q108" s="2">
        <f t="shared" si="13"/>
        <v>5.0000000000000001E-4</v>
      </c>
      <c r="R108" s="2">
        <f t="shared" si="8"/>
        <v>1.2163265638251122E-3</v>
      </c>
    </row>
    <row r="109" spans="6:18" x14ac:dyDescent="0.15">
      <c r="F109" s="1">
        <v>43396</v>
      </c>
      <c r="G109">
        <f t="shared" si="9"/>
        <v>8268535109.1018734</v>
      </c>
      <c r="H109">
        <v>10000000</v>
      </c>
      <c r="I109">
        <v>20000000</v>
      </c>
      <c r="J109">
        <v>1</v>
      </c>
      <c r="K109">
        <f t="shared" si="7"/>
        <v>47058823.529411763</v>
      </c>
      <c r="L109">
        <f t="shared" si="10"/>
        <v>24188.081366413157</v>
      </c>
      <c r="M109">
        <f t="shared" si="11"/>
        <v>24188.081366413157</v>
      </c>
      <c r="O109">
        <v>20000000000</v>
      </c>
      <c r="P109" s="2">
        <f t="shared" si="12"/>
        <v>0.41342675545509366</v>
      </c>
      <c r="Q109" s="2">
        <f t="shared" si="13"/>
        <v>5.0000000000000001E-4</v>
      </c>
      <c r="R109" s="2">
        <f t="shared" si="8"/>
        <v>1.2094040683206578E-3</v>
      </c>
    </row>
    <row r="110" spans="6:18" x14ac:dyDescent="0.15">
      <c r="F110" s="1">
        <v>43397</v>
      </c>
      <c r="G110">
        <f t="shared" si="9"/>
        <v>8315593932.6312847</v>
      </c>
      <c r="H110">
        <v>10000000</v>
      </c>
      <c r="I110">
        <v>20000000</v>
      </c>
      <c r="J110">
        <v>1</v>
      </c>
      <c r="K110">
        <f t="shared" si="7"/>
        <v>47058823.529411763</v>
      </c>
      <c r="L110">
        <f t="shared" si="10"/>
        <v>24051.19846162503</v>
      </c>
      <c r="M110">
        <f t="shared" si="11"/>
        <v>24051.19846162503</v>
      </c>
      <c r="O110">
        <v>20000000000</v>
      </c>
      <c r="P110" s="2">
        <f t="shared" si="12"/>
        <v>0.41577969663156422</v>
      </c>
      <c r="Q110" s="2">
        <f t="shared" si="13"/>
        <v>5.0000000000000001E-4</v>
      </c>
      <c r="R110" s="2">
        <f t="shared" si="8"/>
        <v>1.2025599230812516E-3</v>
      </c>
    </row>
    <row r="111" spans="6:18" x14ac:dyDescent="0.15">
      <c r="F111" s="1">
        <v>43398</v>
      </c>
      <c r="G111">
        <f t="shared" si="9"/>
        <v>8362652756.160696</v>
      </c>
      <c r="H111">
        <v>10000000</v>
      </c>
      <c r="I111">
        <v>20000000</v>
      </c>
      <c r="J111">
        <v>1</v>
      </c>
      <c r="K111">
        <f t="shared" si="7"/>
        <v>47058823.529411763</v>
      </c>
      <c r="L111">
        <f t="shared" si="10"/>
        <v>23915.856108297892</v>
      </c>
      <c r="M111">
        <f t="shared" si="11"/>
        <v>23915.856108297892</v>
      </c>
      <c r="O111">
        <v>20000000000</v>
      </c>
      <c r="P111" s="2">
        <f t="shared" si="12"/>
        <v>0.41813263780803478</v>
      </c>
      <c r="Q111" s="2">
        <f t="shared" si="13"/>
        <v>5.0000000000000001E-4</v>
      </c>
      <c r="R111" s="2">
        <f t="shared" si="8"/>
        <v>1.1957928054148947E-3</v>
      </c>
    </row>
    <row r="112" spans="6:18" x14ac:dyDescent="0.15">
      <c r="F112" s="1">
        <v>43399</v>
      </c>
      <c r="G112">
        <f t="shared" si="9"/>
        <v>8409711579.6901073</v>
      </c>
      <c r="H112">
        <v>10000000</v>
      </c>
      <c r="I112">
        <v>20000000</v>
      </c>
      <c r="J112">
        <v>1</v>
      </c>
      <c r="K112">
        <f t="shared" si="7"/>
        <v>47058823.529411763</v>
      </c>
      <c r="L112">
        <f t="shared" si="10"/>
        <v>23782.028444710333</v>
      </c>
      <c r="M112">
        <f t="shared" si="11"/>
        <v>23782.028444710333</v>
      </c>
      <c r="O112">
        <v>20000000000</v>
      </c>
      <c r="P112" s="2">
        <f t="shared" si="12"/>
        <v>0.42048557898450539</v>
      </c>
      <c r="Q112" s="2">
        <f t="shared" si="13"/>
        <v>5.0000000000000001E-4</v>
      </c>
      <c r="R112" s="2">
        <f t="shared" si="8"/>
        <v>1.1891014222355166E-3</v>
      </c>
    </row>
    <row r="113" spans="6:18" x14ac:dyDescent="0.15">
      <c r="F113" s="1">
        <v>43400</v>
      </c>
      <c r="G113">
        <f t="shared" si="9"/>
        <v>8456770403.2195187</v>
      </c>
      <c r="H113">
        <v>10000000</v>
      </c>
      <c r="I113">
        <v>20000000</v>
      </c>
      <c r="J113">
        <v>1</v>
      </c>
      <c r="K113">
        <f t="shared" si="7"/>
        <v>47058823.529411763</v>
      </c>
      <c r="L113">
        <f t="shared" si="10"/>
        <v>23649.690184784889</v>
      </c>
      <c r="M113">
        <f t="shared" si="11"/>
        <v>23649.690184784889</v>
      </c>
      <c r="O113">
        <v>20000000000</v>
      </c>
      <c r="P113" s="2">
        <f t="shared" si="12"/>
        <v>0.42283852016097595</v>
      </c>
      <c r="Q113" s="2">
        <f t="shared" si="13"/>
        <v>5.0000000000000001E-4</v>
      </c>
      <c r="R113" s="2">
        <f t="shared" si="8"/>
        <v>1.1824845092392444E-3</v>
      </c>
    </row>
    <row r="114" spans="6:18" x14ac:dyDescent="0.15">
      <c r="F114" s="1">
        <v>43401</v>
      </c>
      <c r="G114">
        <f t="shared" si="9"/>
        <v>8503829226.74893</v>
      </c>
      <c r="H114">
        <v>10000000</v>
      </c>
      <c r="I114">
        <v>20000000</v>
      </c>
      <c r="J114">
        <v>1</v>
      </c>
      <c r="K114">
        <f t="shared" si="7"/>
        <v>47058823.529411763</v>
      </c>
      <c r="L114">
        <f t="shared" si="10"/>
        <v>23518.816602160452</v>
      </c>
      <c r="M114">
        <f t="shared" si="11"/>
        <v>23518.816602160452</v>
      </c>
      <c r="O114">
        <v>20000000000</v>
      </c>
      <c r="P114" s="2">
        <f t="shared" si="12"/>
        <v>0.42519146133744651</v>
      </c>
      <c r="Q114" s="2">
        <f t="shared" si="13"/>
        <v>5.0000000000000001E-4</v>
      </c>
      <c r="R114" s="2">
        <f t="shared" si="8"/>
        <v>1.1759408301080226E-3</v>
      </c>
    </row>
    <row r="115" spans="6:18" x14ac:dyDescent="0.15">
      <c r="F115" s="1">
        <v>43402</v>
      </c>
      <c r="G115">
        <f t="shared" si="9"/>
        <v>8550888050.2783413</v>
      </c>
      <c r="H115">
        <v>10000000</v>
      </c>
      <c r="I115">
        <v>20000000</v>
      </c>
      <c r="J115">
        <v>1</v>
      </c>
      <c r="K115">
        <f t="shared" si="7"/>
        <v>47058823.529411763</v>
      </c>
      <c r="L115">
        <f t="shared" si="10"/>
        <v>23389.383514790581</v>
      </c>
      <c r="M115">
        <f t="shared" si="11"/>
        <v>23389.383514790581</v>
      </c>
      <c r="O115">
        <v>20000000000</v>
      </c>
      <c r="P115" s="2">
        <f t="shared" si="12"/>
        <v>0.42754440251391707</v>
      </c>
      <c r="Q115" s="2">
        <f t="shared" si="13"/>
        <v>5.0000000000000001E-4</v>
      </c>
      <c r="R115" s="2">
        <f t="shared" si="8"/>
        <v>1.1694691757395291E-3</v>
      </c>
    </row>
    <row r="116" spans="6:18" x14ac:dyDescent="0.15">
      <c r="F116" s="1">
        <v>43403</v>
      </c>
      <c r="G116">
        <f t="shared" si="9"/>
        <v>8597946873.8077526</v>
      </c>
      <c r="H116">
        <v>10000000</v>
      </c>
      <c r="I116">
        <v>20000000</v>
      </c>
      <c r="J116">
        <v>1</v>
      </c>
      <c r="K116">
        <f t="shared" si="7"/>
        <v>47058823.529411763</v>
      </c>
      <c r="L116">
        <f t="shared" si="10"/>
        <v>23261.367270047631</v>
      </c>
      <c r="M116">
        <f t="shared" si="11"/>
        <v>23261.367270047631</v>
      </c>
      <c r="O116">
        <v>20000000000</v>
      </c>
      <c r="P116" s="2">
        <f t="shared" si="12"/>
        <v>0.42989734369038762</v>
      </c>
      <c r="Q116" s="2">
        <f t="shared" si="13"/>
        <v>5.0000000000000001E-4</v>
      </c>
      <c r="R116" s="2">
        <f t="shared" si="8"/>
        <v>1.1630683635023816E-3</v>
      </c>
    </row>
    <row r="117" spans="6:18" x14ac:dyDescent="0.15">
      <c r="F117" s="1">
        <v>43404</v>
      </c>
      <c r="G117">
        <f t="shared" si="9"/>
        <v>8645005697.3371639</v>
      </c>
      <c r="H117">
        <v>10000000</v>
      </c>
      <c r="I117">
        <v>20000000</v>
      </c>
      <c r="J117">
        <v>1</v>
      </c>
      <c r="K117">
        <f t="shared" si="7"/>
        <v>47058823.529411763</v>
      </c>
      <c r="L117">
        <f t="shared" si="10"/>
        <v>23134.744730313367</v>
      </c>
      <c r="M117">
        <f t="shared" si="11"/>
        <v>23134.744730313367</v>
      </c>
      <c r="O117">
        <v>20000000000</v>
      </c>
      <c r="P117" s="2">
        <f t="shared" si="12"/>
        <v>0.43225028486685818</v>
      </c>
      <c r="Q117" s="2">
        <f t="shared" si="13"/>
        <v>5.0000000000000001E-4</v>
      </c>
      <c r="R117" s="2">
        <f t="shared" si="8"/>
        <v>1.1567372365156685E-3</v>
      </c>
    </row>
    <row r="118" spans="6:18" x14ac:dyDescent="0.15">
      <c r="F118" s="1">
        <v>43405</v>
      </c>
      <c r="G118">
        <f t="shared" si="9"/>
        <v>8692064520.8665752</v>
      </c>
      <c r="H118">
        <v>10000000</v>
      </c>
      <c r="I118">
        <v>20000000</v>
      </c>
      <c r="J118">
        <v>1</v>
      </c>
      <c r="K118">
        <f t="shared" si="7"/>
        <v>47058823.529411763</v>
      </c>
      <c r="L118">
        <f t="shared" si="10"/>
        <v>23009.493259037674</v>
      </c>
      <c r="M118">
        <f t="shared" si="11"/>
        <v>23009.493259037674</v>
      </c>
      <c r="O118">
        <v>20000000000</v>
      </c>
      <c r="P118" s="2">
        <f t="shared" si="12"/>
        <v>0.43460322604332874</v>
      </c>
      <c r="Q118" s="2">
        <f t="shared" si="13"/>
        <v>5.0000000000000001E-4</v>
      </c>
      <c r="R118" s="2">
        <f t="shared" si="8"/>
        <v>1.1504746629518838E-3</v>
      </c>
    </row>
    <row r="119" spans="6:18" x14ac:dyDescent="0.15">
      <c r="F119" s="1">
        <v>43406</v>
      </c>
      <c r="G119">
        <f t="shared" si="9"/>
        <v>8739123344.3959866</v>
      </c>
      <c r="H119">
        <v>10000000</v>
      </c>
      <c r="I119">
        <v>20000000</v>
      </c>
      <c r="J119">
        <v>1</v>
      </c>
      <c r="K119">
        <f t="shared" si="7"/>
        <v>47058823.529411763</v>
      </c>
      <c r="L119">
        <f t="shared" si="10"/>
        <v>22885.590707247673</v>
      </c>
      <c r="M119">
        <f t="shared" si="11"/>
        <v>22885.590707247673</v>
      </c>
      <c r="O119">
        <v>20000000000</v>
      </c>
      <c r="P119" s="2">
        <f t="shared" si="12"/>
        <v>0.43695616721979935</v>
      </c>
      <c r="Q119" s="2">
        <f t="shared" si="13"/>
        <v>5.0000000000000001E-4</v>
      </c>
      <c r="R119" s="2">
        <f t="shared" si="8"/>
        <v>1.1442795353623838E-3</v>
      </c>
    </row>
    <row r="120" spans="6:18" x14ac:dyDescent="0.15">
      <c r="F120" s="1">
        <v>43407</v>
      </c>
      <c r="G120">
        <f t="shared" si="9"/>
        <v>8786182167.9253979</v>
      </c>
      <c r="H120">
        <v>10000000</v>
      </c>
      <c r="I120">
        <v>20000000</v>
      </c>
      <c r="J120">
        <v>1</v>
      </c>
      <c r="K120">
        <f t="shared" si="7"/>
        <v>47058823.529411763</v>
      </c>
      <c r="L120">
        <f t="shared" si="10"/>
        <v>22763.015400490403</v>
      </c>
      <c r="M120">
        <f t="shared" si="11"/>
        <v>22763.015400490403</v>
      </c>
      <c r="O120">
        <v>20000000000</v>
      </c>
      <c r="P120" s="2">
        <f t="shared" si="12"/>
        <v>0.43930910839626991</v>
      </c>
      <c r="Q120" s="2">
        <f t="shared" si="13"/>
        <v>5.0000000000000001E-4</v>
      </c>
      <c r="R120" s="2">
        <f t="shared" si="8"/>
        <v>1.1381507700245202E-3</v>
      </c>
    </row>
    <row r="121" spans="6:18" x14ac:dyDescent="0.15">
      <c r="F121" s="1">
        <v>43408</v>
      </c>
      <c r="G121">
        <f t="shared" si="9"/>
        <v>8833240991.4548092</v>
      </c>
      <c r="H121">
        <v>10000000</v>
      </c>
      <c r="I121">
        <v>20000000</v>
      </c>
      <c r="J121">
        <v>1</v>
      </c>
      <c r="K121">
        <f t="shared" si="7"/>
        <v>47058823.529411763</v>
      </c>
      <c r="L121">
        <f t="shared" si="10"/>
        <v>22641.746126192869</v>
      </c>
      <c r="M121">
        <f t="shared" si="11"/>
        <v>22641.746126192869</v>
      </c>
      <c r="O121">
        <v>20000000000</v>
      </c>
      <c r="P121" s="2">
        <f t="shared" si="12"/>
        <v>0.44166204957274047</v>
      </c>
      <c r="Q121" s="2">
        <f t="shared" si="13"/>
        <v>5.0000000000000001E-4</v>
      </c>
      <c r="R121" s="2">
        <f t="shared" si="8"/>
        <v>1.1320873063096436E-3</v>
      </c>
    </row>
    <row r="122" spans="6:18" x14ac:dyDescent="0.15">
      <c r="F122" s="1">
        <v>43409</v>
      </c>
      <c r="G122">
        <f t="shared" si="9"/>
        <v>8880299814.9842205</v>
      </c>
      <c r="H122">
        <v>10000000</v>
      </c>
      <c r="I122">
        <v>20000000</v>
      </c>
      <c r="J122">
        <v>1</v>
      </c>
      <c r="K122">
        <f t="shared" si="7"/>
        <v>47058823.529411763</v>
      </c>
      <c r="L122">
        <f t="shared" si="10"/>
        <v>22521.762121423981</v>
      </c>
      <c r="M122">
        <f t="shared" si="11"/>
        <v>22521.762121423981</v>
      </c>
      <c r="O122">
        <v>20000000000</v>
      </c>
      <c r="P122" s="2">
        <f t="shared" si="12"/>
        <v>0.44401499074921102</v>
      </c>
      <c r="Q122" s="2">
        <f t="shared" si="13"/>
        <v>5.0000000000000001E-4</v>
      </c>
      <c r="R122" s="2">
        <f t="shared" si="8"/>
        <v>1.126088106071199E-3</v>
      </c>
    </row>
    <row r="123" spans="6:18" x14ac:dyDescent="0.15">
      <c r="F123" s="1">
        <v>43410</v>
      </c>
      <c r="G123">
        <f t="shared" si="9"/>
        <v>8927358638.5136318</v>
      </c>
      <c r="H123">
        <v>10000000</v>
      </c>
      <c r="I123">
        <v>20000000</v>
      </c>
      <c r="J123">
        <v>1</v>
      </c>
      <c r="K123">
        <f t="shared" si="7"/>
        <v>47058823.529411763</v>
      </c>
      <c r="L123">
        <f t="shared" si="10"/>
        <v>22403.043061043547</v>
      </c>
      <c r="M123">
        <f t="shared" si="11"/>
        <v>22403.043061043547</v>
      </c>
      <c r="O123">
        <v>20000000000</v>
      </c>
      <c r="P123" s="2">
        <f t="shared" si="12"/>
        <v>0.44636793192568158</v>
      </c>
      <c r="Q123" s="2">
        <f t="shared" si="13"/>
        <v>5.0000000000000001E-4</v>
      </c>
      <c r="R123" s="2">
        <f t="shared" si="8"/>
        <v>1.1201521530521774E-3</v>
      </c>
    </row>
    <row r="124" spans="6:18" x14ac:dyDescent="0.15">
      <c r="F124" s="1">
        <v>43411</v>
      </c>
      <c r="G124">
        <f t="shared" si="9"/>
        <v>8974417462.0430431</v>
      </c>
      <c r="H124">
        <v>10000000</v>
      </c>
      <c r="I124">
        <v>20000000</v>
      </c>
      <c r="J124">
        <v>1</v>
      </c>
      <c r="K124">
        <f t="shared" si="7"/>
        <v>47058823.529411763</v>
      </c>
      <c r="L124">
        <f t="shared" si="10"/>
        <v>22285.569046224158</v>
      </c>
      <c r="M124">
        <f t="shared" si="11"/>
        <v>22285.569046224158</v>
      </c>
      <c r="O124">
        <v>20000000000</v>
      </c>
      <c r="P124" s="2">
        <f t="shared" si="12"/>
        <v>0.44872087310215214</v>
      </c>
      <c r="Q124" s="2">
        <f t="shared" si="13"/>
        <v>5.0000000000000001E-4</v>
      </c>
      <c r="R124" s="2">
        <f t="shared" si="8"/>
        <v>1.1142784523112078E-3</v>
      </c>
    </row>
    <row r="125" spans="6:18" x14ac:dyDescent="0.15">
      <c r="F125" s="1">
        <v>43412</v>
      </c>
      <c r="G125">
        <f t="shared" si="9"/>
        <v>9021476285.5724545</v>
      </c>
      <c r="H125">
        <v>10000000</v>
      </c>
      <c r="I125">
        <v>20000000</v>
      </c>
      <c r="J125">
        <v>1</v>
      </c>
      <c r="K125">
        <f t="shared" si="7"/>
        <v>47058823.529411763</v>
      </c>
      <c r="L125">
        <f t="shared" si="10"/>
        <v>22169.320593332257</v>
      </c>
      <c r="M125">
        <f t="shared" si="11"/>
        <v>22169.320593332257</v>
      </c>
      <c r="O125">
        <v>20000000000</v>
      </c>
      <c r="P125" s="2">
        <f t="shared" si="12"/>
        <v>0.4510738142786227</v>
      </c>
      <c r="Q125" s="2">
        <f t="shared" si="13"/>
        <v>5.0000000000000001E-4</v>
      </c>
      <c r="R125" s="2">
        <f t="shared" si="8"/>
        <v>1.1084660296666127E-3</v>
      </c>
    </row>
    <row r="126" spans="6:18" x14ac:dyDescent="0.15">
      <c r="F126" s="1">
        <v>43413</v>
      </c>
      <c r="G126">
        <f t="shared" si="9"/>
        <v>9068535109.1018658</v>
      </c>
      <c r="H126">
        <v>10000000</v>
      </c>
      <c r="I126">
        <v>20000000</v>
      </c>
      <c r="J126">
        <v>1</v>
      </c>
      <c r="K126">
        <f t="shared" si="7"/>
        <v>47058823.529411763</v>
      </c>
      <c r="L126">
        <f t="shared" si="10"/>
        <v>22054.278623155456</v>
      </c>
      <c r="M126">
        <f t="shared" si="11"/>
        <v>22054.278623155456</v>
      </c>
      <c r="O126">
        <v>20000000000</v>
      </c>
      <c r="P126" s="2">
        <f t="shared" si="12"/>
        <v>0.45342675545509331</v>
      </c>
      <c r="Q126" s="2">
        <f t="shared" si="13"/>
        <v>5.0000000000000001E-4</v>
      </c>
      <c r="R126" s="2">
        <f t="shared" si="8"/>
        <v>1.1027139311577728E-3</v>
      </c>
    </row>
    <row r="127" spans="6:18" x14ac:dyDescent="0.15">
      <c r="F127" s="1">
        <v>43414</v>
      </c>
      <c r="G127">
        <f t="shared" si="9"/>
        <v>9115593932.6312771</v>
      </c>
      <c r="H127">
        <v>10000000</v>
      </c>
      <c r="I127">
        <v>20000000</v>
      </c>
      <c r="J127">
        <v>1</v>
      </c>
      <c r="K127">
        <f t="shared" si="7"/>
        <v>47058823.529411763</v>
      </c>
      <c r="L127">
        <f t="shared" si="10"/>
        <v>21940.424450463499</v>
      </c>
      <c r="M127">
        <f t="shared" si="11"/>
        <v>21940.424450463499</v>
      </c>
      <c r="O127">
        <v>20000000000</v>
      </c>
      <c r="P127" s="2">
        <f t="shared" si="12"/>
        <v>0.45577969663156387</v>
      </c>
      <c r="Q127" s="2">
        <f t="shared" si="13"/>
        <v>5.0000000000000001E-4</v>
      </c>
      <c r="R127" s="2">
        <f t="shared" si="8"/>
        <v>1.0970212225231749E-3</v>
      </c>
    </row>
    <row r="128" spans="6:18" x14ac:dyDescent="0.15">
      <c r="F128" s="1">
        <v>43415</v>
      </c>
      <c r="G128">
        <f t="shared" si="9"/>
        <v>9162652756.1606884</v>
      </c>
      <c r="H128">
        <v>10000000</v>
      </c>
      <c r="I128">
        <v>20000000</v>
      </c>
      <c r="J128">
        <v>1</v>
      </c>
      <c r="K128">
        <f t="shared" si="7"/>
        <v>47058823.529411763</v>
      </c>
      <c r="L128">
        <f t="shared" si="10"/>
        <v>21827.739773890928</v>
      </c>
      <c r="M128">
        <f t="shared" si="11"/>
        <v>21827.739773890928</v>
      </c>
      <c r="O128">
        <v>20000000000</v>
      </c>
      <c r="P128" s="2">
        <f t="shared" si="12"/>
        <v>0.45813263780803443</v>
      </c>
      <c r="Q128" s="2">
        <f t="shared" si="13"/>
        <v>5.0000000000000001E-4</v>
      </c>
      <c r="R128" s="2">
        <f t="shared" si="8"/>
        <v>1.0913869886945463E-3</v>
      </c>
    </row>
    <row r="129" spans="6:18" x14ac:dyDescent="0.15">
      <c r="F129" s="1">
        <v>43416</v>
      </c>
      <c r="G129">
        <f t="shared" si="9"/>
        <v>9209711579.6900997</v>
      </c>
      <c r="H129">
        <v>10000000</v>
      </c>
      <c r="I129">
        <v>20000000</v>
      </c>
      <c r="J129">
        <v>1</v>
      </c>
      <c r="K129">
        <f t="shared" si="7"/>
        <v>47058823.529411763</v>
      </c>
      <c r="L129">
        <f t="shared" si="10"/>
        <v>21716.206666129914</v>
      </c>
      <c r="M129">
        <f t="shared" si="11"/>
        <v>21716.206666129914</v>
      </c>
      <c r="O129">
        <v>20000000000</v>
      </c>
      <c r="P129" s="2">
        <f t="shared" si="12"/>
        <v>0.46048557898450498</v>
      </c>
      <c r="Q129" s="2">
        <f t="shared" si="13"/>
        <v>5.0000000000000001E-4</v>
      </c>
      <c r="R129" s="2">
        <f t="shared" si="8"/>
        <v>1.0858103333064957E-3</v>
      </c>
    </row>
    <row r="130" spans="6:18" x14ac:dyDescent="0.15">
      <c r="F130" s="1">
        <v>43417</v>
      </c>
      <c r="G130">
        <f t="shared" si="9"/>
        <v>9256770403.219511</v>
      </c>
      <c r="H130">
        <v>10000000</v>
      </c>
      <c r="I130">
        <v>20000000</v>
      </c>
      <c r="J130">
        <v>1</v>
      </c>
      <c r="K130">
        <f t="shared" si="7"/>
        <v>47058823.529411763</v>
      </c>
      <c r="L130">
        <f t="shared" si="10"/>
        <v>21605.807564422237</v>
      </c>
      <c r="M130">
        <f t="shared" si="11"/>
        <v>21605.807564422237</v>
      </c>
      <c r="O130">
        <v>20000000000</v>
      </c>
      <c r="P130" s="2">
        <f t="shared" si="12"/>
        <v>0.46283852016097554</v>
      </c>
      <c r="Q130" s="2">
        <f t="shared" si="13"/>
        <v>5.0000000000000001E-4</v>
      </c>
      <c r="R130" s="2">
        <f t="shared" si="8"/>
        <v>1.0802903782211118E-3</v>
      </c>
    </row>
    <row r="131" spans="6:18" x14ac:dyDescent="0.15">
      <c r="F131" s="1">
        <v>43418</v>
      </c>
      <c r="G131">
        <f t="shared" si="9"/>
        <v>9303829226.7489223</v>
      </c>
      <c r="H131">
        <v>10000000</v>
      </c>
      <c r="I131">
        <v>20000000</v>
      </c>
      <c r="J131">
        <v>1</v>
      </c>
      <c r="K131">
        <f t="shared" si="7"/>
        <v>47058823.529411763</v>
      </c>
      <c r="L131">
        <f t="shared" si="10"/>
        <v>21496.525261339826</v>
      </c>
      <c r="M131">
        <f t="shared" si="11"/>
        <v>21496.525261339826</v>
      </c>
      <c r="O131">
        <v>20000000000</v>
      </c>
      <c r="P131" s="2">
        <f t="shared" si="12"/>
        <v>0.4651914613374461</v>
      </c>
      <c r="Q131" s="2">
        <f t="shared" si="13"/>
        <v>5.0000000000000001E-4</v>
      </c>
      <c r="R131" s="2">
        <f t="shared" si="8"/>
        <v>1.0748262630669914E-3</v>
      </c>
    </row>
    <row r="132" spans="6:18" x14ac:dyDescent="0.15">
      <c r="F132" s="1">
        <v>43419</v>
      </c>
      <c r="G132">
        <f t="shared" si="9"/>
        <v>9350888050.2783337</v>
      </c>
      <c r="H132">
        <v>10000000</v>
      </c>
      <c r="I132">
        <v>20000000</v>
      </c>
      <c r="J132">
        <v>1</v>
      </c>
      <c r="K132">
        <f t="shared" si="7"/>
        <v>47058823.529411763</v>
      </c>
      <c r="L132">
        <f t="shared" si="10"/>
        <v>21388.342895843663</v>
      </c>
      <c r="M132">
        <f t="shared" si="11"/>
        <v>21388.342895843663</v>
      </c>
      <c r="O132">
        <v>20000000000</v>
      </c>
      <c r="P132" s="2">
        <f t="shared" si="12"/>
        <v>0.46754440251391666</v>
      </c>
      <c r="Q132" s="2">
        <f t="shared" si="13"/>
        <v>5.0000000000000001E-4</v>
      </c>
      <c r="R132" s="2">
        <f t="shared" si="8"/>
        <v>1.0694171447921833E-3</v>
      </c>
    </row>
    <row r="133" spans="6:18" x14ac:dyDescent="0.15">
      <c r="F133" s="1">
        <v>43420</v>
      </c>
      <c r="G133">
        <f t="shared" si="9"/>
        <v>9397946873.807745</v>
      </c>
      <c r="H133">
        <v>10000000</v>
      </c>
      <c r="I133">
        <v>20000000</v>
      </c>
      <c r="J133">
        <v>1</v>
      </c>
      <c r="K133">
        <f t="shared" si="7"/>
        <v>47058823.529411763</v>
      </c>
      <c r="L133">
        <f t="shared" si="10"/>
        <v>21281.243944611324</v>
      </c>
      <c r="M133">
        <f t="shared" si="11"/>
        <v>21281.243944611324</v>
      </c>
      <c r="O133">
        <v>20000000000</v>
      </c>
      <c r="P133" s="2">
        <f t="shared" si="12"/>
        <v>0.46989734369038727</v>
      </c>
      <c r="Q133" s="2">
        <f t="shared" si="13"/>
        <v>5.0000000000000001E-4</v>
      </c>
      <c r="R133" s="2">
        <f t="shared" si="8"/>
        <v>1.0640621972305662E-3</v>
      </c>
    </row>
    <row r="134" spans="6:18" x14ac:dyDescent="0.15">
      <c r="F134" s="1">
        <v>43421</v>
      </c>
      <c r="G134">
        <f t="shared" si="9"/>
        <v>9445005697.3371563</v>
      </c>
      <c r="H134">
        <v>10000000</v>
      </c>
      <c r="I134">
        <v>20000000</v>
      </c>
      <c r="J134">
        <v>1</v>
      </c>
      <c r="K134">
        <f t="shared" si="7"/>
        <v>47058823.529411763</v>
      </c>
      <c r="L134">
        <f t="shared" si="10"/>
        <v>21175.212213623785</v>
      </c>
      <c r="M134">
        <f t="shared" si="11"/>
        <v>21175.212213623785</v>
      </c>
      <c r="O134">
        <v>20000000000</v>
      </c>
      <c r="P134" s="2">
        <f t="shared" si="12"/>
        <v>0.47225028486685783</v>
      </c>
      <c r="Q134" s="2">
        <f t="shared" si="13"/>
        <v>5.0000000000000001E-4</v>
      </c>
      <c r="R134" s="2">
        <f t="shared" si="8"/>
        <v>1.0587606106811894E-3</v>
      </c>
    </row>
    <row r="135" spans="6:18" x14ac:dyDescent="0.15">
      <c r="F135" s="1">
        <v>43422</v>
      </c>
      <c r="G135">
        <f t="shared" si="9"/>
        <v>9492064520.8665676</v>
      </c>
      <c r="H135">
        <v>10000000</v>
      </c>
      <c r="I135">
        <v>20000000</v>
      </c>
      <c r="J135">
        <v>1</v>
      </c>
      <c r="K135">
        <f t="shared" ref="K135:K198" si="14">I135/0.51*1.2/J135</f>
        <v>47058823.529411763</v>
      </c>
      <c r="L135">
        <f t="shared" si="10"/>
        <v>21070.231830002482</v>
      </c>
      <c r="M135">
        <f t="shared" si="11"/>
        <v>21070.231830002482</v>
      </c>
      <c r="O135">
        <v>20000000000</v>
      </c>
      <c r="P135" s="2">
        <f t="shared" si="12"/>
        <v>0.47460322604332839</v>
      </c>
      <c r="Q135" s="2">
        <f t="shared" si="13"/>
        <v>5.0000000000000001E-4</v>
      </c>
      <c r="R135" s="2">
        <f t="shared" ref="R135:R198" si="15">H135/G135</f>
        <v>1.0535115915001241E-3</v>
      </c>
    </row>
    <row r="136" spans="6:18" x14ac:dyDescent="0.15">
      <c r="F136" s="1">
        <v>43423</v>
      </c>
      <c r="G136">
        <f t="shared" ref="G136:G199" si="16">G135+K135</f>
        <v>9539123344.3959789</v>
      </c>
      <c r="H136">
        <v>10000000</v>
      </c>
      <c r="I136">
        <v>20000000</v>
      </c>
      <c r="J136">
        <v>1</v>
      </c>
      <c r="K136">
        <f t="shared" si="14"/>
        <v>47058823.529411763</v>
      </c>
      <c r="L136">
        <f t="shared" ref="L136:L199" si="17">I136*H136/G136</f>
        <v>20966.287234087973</v>
      </c>
      <c r="M136">
        <f t="shared" ref="M136:M199" si="18">L136/J136</f>
        <v>20966.287234087973</v>
      </c>
      <c r="O136">
        <v>20000000000</v>
      </c>
      <c r="P136" s="2">
        <f t="shared" ref="P136:P199" si="19">G136/O136</f>
        <v>0.47695616721979894</v>
      </c>
      <c r="Q136" s="2">
        <f t="shared" ref="Q136:Q199" si="20">H136/O136</f>
        <v>5.0000000000000001E-4</v>
      </c>
      <c r="R136" s="2">
        <f t="shared" si="15"/>
        <v>1.0483143617043987E-3</v>
      </c>
    </row>
    <row r="137" spans="6:18" x14ac:dyDescent="0.15">
      <c r="F137" s="1">
        <v>43424</v>
      </c>
      <c r="G137">
        <f t="shared" si="16"/>
        <v>9586182167.9253902</v>
      </c>
      <c r="H137">
        <v>10000000</v>
      </c>
      <c r="I137">
        <v>20000000</v>
      </c>
      <c r="J137">
        <v>1</v>
      </c>
      <c r="K137">
        <f t="shared" si="14"/>
        <v>47058823.529411763</v>
      </c>
      <c r="L137">
        <f t="shared" si="17"/>
        <v>20863.363171751964</v>
      </c>
      <c r="M137">
        <f t="shared" si="18"/>
        <v>20863.363171751964</v>
      </c>
      <c r="O137">
        <v>20000000000</v>
      </c>
      <c r="P137" s="2">
        <f t="shared" si="19"/>
        <v>0.4793091083962695</v>
      </c>
      <c r="Q137" s="2">
        <f t="shared" si="20"/>
        <v>5.0000000000000001E-4</v>
      </c>
      <c r="R137" s="2">
        <f t="shared" si="15"/>
        <v>1.0431681585875983E-3</v>
      </c>
    </row>
    <row r="138" spans="6:18" x14ac:dyDescent="0.15">
      <c r="F138" s="1">
        <v>43425</v>
      </c>
      <c r="G138">
        <f t="shared" si="16"/>
        <v>9633240991.4548016</v>
      </c>
      <c r="H138">
        <v>10000000</v>
      </c>
      <c r="I138">
        <v>20000000</v>
      </c>
      <c r="J138">
        <v>1</v>
      </c>
      <c r="K138">
        <f t="shared" si="14"/>
        <v>47058823.529411763</v>
      </c>
      <c r="L138">
        <f t="shared" si="17"/>
        <v>20761.44468693461</v>
      </c>
      <c r="M138">
        <f t="shared" si="18"/>
        <v>20761.44468693461</v>
      </c>
      <c r="O138">
        <v>20000000000</v>
      </c>
      <c r="P138" s="2">
        <f t="shared" si="19"/>
        <v>0.48166204957274006</v>
      </c>
      <c r="Q138" s="2">
        <f t="shared" si="20"/>
        <v>5.0000000000000001E-4</v>
      </c>
      <c r="R138" s="2">
        <f t="shared" si="15"/>
        <v>1.0380722343467305E-3</v>
      </c>
    </row>
    <row r="139" spans="6:18" x14ac:dyDescent="0.15">
      <c r="F139" s="1">
        <v>43426</v>
      </c>
      <c r="G139">
        <f t="shared" si="16"/>
        <v>9680299814.9842129</v>
      </c>
      <c r="H139">
        <v>10000000</v>
      </c>
      <c r="I139">
        <v>20000000</v>
      </c>
      <c r="J139">
        <v>1</v>
      </c>
      <c r="K139">
        <f t="shared" si="14"/>
        <v>47058823.529411763</v>
      </c>
      <c r="L139">
        <f t="shared" si="17"/>
        <v>20660.517114399536</v>
      </c>
      <c r="M139">
        <f t="shared" si="18"/>
        <v>20660.517114399536</v>
      </c>
      <c r="O139">
        <v>20000000000</v>
      </c>
      <c r="P139" s="2">
        <f t="shared" si="19"/>
        <v>0.48401499074921062</v>
      </c>
      <c r="Q139" s="2">
        <f t="shared" si="20"/>
        <v>5.0000000000000001E-4</v>
      </c>
      <c r="R139" s="2">
        <f t="shared" si="15"/>
        <v>1.0330258557199768E-3</v>
      </c>
    </row>
    <row r="140" spans="6:18" x14ac:dyDescent="0.15">
      <c r="F140" s="1">
        <v>43427</v>
      </c>
      <c r="G140">
        <f t="shared" si="16"/>
        <v>9727358638.5136242</v>
      </c>
      <c r="H140">
        <v>10000000</v>
      </c>
      <c r="I140">
        <v>20000000</v>
      </c>
      <c r="J140">
        <v>1</v>
      </c>
      <c r="K140">
        <f t="shared" si="14"/>
        <v>47058823.529411763</v>
      </c>
      <c r="L140">
        <f t="shared" si="17"/>
        <v>20560.566072699126</v>
      </c>
      <c r="M140">
        <f t="shared" si="18"/>
        <v>20560.566072699126</v>
      </c>
      <c r="O140">
        <v>20000000000</v>
      </c>
      <c r="P140" s="2">
        <f t="shared" si="19"/>
        <v>0.48636793192568123</v>
      </c>
      <c r="Q140" s="2">
        <f t="shared" si="20"/>
        <v>5.0000000000000001E-4</v>
      </c>
      <c r="R140" s="2">
        <f t="shared" si="15"/>
        <v>1.0280283036349564E-3</v>
      </c>
    </row>
    <row r="141" spans="6:18" x14ac:dyDescent="0.15">
      <c r="F141" s="1">
        <v>43428</v>
      </c>
      <c r="G141">
        <f t="shared" si="16"/>
        <v>9774417462.0430355</v>
      </c>
      <c r="H141">
        <v>10000000</v>
      </c>
      <c r="I141">
        <v>20000000</v>
      </c>
      <c r="J141">
        <v>1</v>
      </c>
      <c r="K141">
        <f t="shared" si="14"/>
        <v>47058823.529411763</v>
      </c>
      <c r="L141">
        <f t="shared" si="17"/>
        <v>20461.577457343046</v>
      </c>
      <c r="M141">
        <f t="shared" si="18"/>
        <v>20461.577457343046</v>
      </c>
      <c r="O141">
        <v>20000000000</v>
      </c>
      <c r="P141" s="2">
        <f t="shared" si="19"/>
        <v>0.48872087310215179</v>
      </c>
      <c r="Q141" s="2">
        <f t="shared" si="20"/>
        <v>5.0000000000000001E-4</v>
      </c>
      <c r="R141" s="2">
        <f t="shared" si="15"/>
        <v>1.0230788728671522E-3</v>
      </c>
    </row>
    <row r="142" spans="6:18" x14ac:dyDescent="0.15">
      <c r="F142" s="1">
        <v>43429</v>
      </c>
      <c r="G142">
        <f t="shared" si="16"/>
        <v>9821476285.5724468</v>
      </c>
      <c r="H142">
        <v>10000000</v>
      </c>
      <c r="I142">
        <v>20000000</v>
      </c>
      <c r="J142">
        <v>1</v>
      </c>
      <c r="K142">
        <f t="shared" si="14"/>
        <v>47058823.529411763</v>
      </c>
      <c r="L142">
        <f t="shared" si="17"/>
        <v>20363.537434163132</v>
      </c>
      <c r="M142">
        <f t="shared" si="18"/>
        <v>20363.537434163132</v>
      </c>
      <c r="O142">
        <v>20000000000</v>
      </c>
      <c r="P142" s="2">
        <f t="shared" si="19"/>
        <v>0.49107381427862234</v>
      </c>
      <c r="Q142" s="2">
        <f t="shared" si="20"/>
        <v>5.0000000000000001E-4</v>
      </c>
      <c r="R142" s="2">
        <f t="shared" si="15"/>
        <v>1.0181768717081566E-3</v>
      </c>
    </row>
    <row r="143" spans="6:18" x14ac:dyDescent="0.15">
      <c r="F143" s="1">
        <v>43430</v>
      </c>
      <c r="G143">
        <f t="shared" si="16"/>
        <v>9868535109.1018581</v>
      </c>
      <c r="H143">
        <v>10000000</v>
      </c>
      <c r="I143">
        <v>20000000</v>
      </c>
      <c r="J143">
        <v>1</v>
      </c>
      <c r="K143">
        <f t="shared" si="14"/>
        <v>47058823.529411763</v>
      </c>
      <c r="L143">
        <f t="shared" si="17"/>
        <v>20266.432432868158</v>
      </c>
      <c r="M143">
        <f t="shared" si="18"/>
        <v>20266.432432868158</v>
      </c>
      <c r="O143">
        <v>20000000000</v>
      </c>
      <c r="P143" s="2">
        <f t="shared" si="19"/>
        <v>0.4934267554550929</v>
      </c>
      <c r="Q143" s="2">
        <f t="shared" si="20"/>
        <v>5.0000000000000001E-4</v>
      </c>
      <c r="R143" s="2">
        <f t="shared" si="15"/>
        <v>1.0133216216434079E-3</v>
      </c>
    </row>
    <row r="144" spans="6:18" x14ac:dyDescent="0.15">
      <c r="F144" s="1">
        <v>43431</v>
      </c>
      <c r="G144">
        <f t="shared" si="16"/>
        <v>9915593932.6312695</v>
      </c>
      <c r="H144">
        <v>10000000</v>
      </c>
      <c r="I144">
        <v>20000000</v>
      </c>
      <c r="J144">
        <v>1</v>
      </c>
      <c r="K144">
        <f t="shared" si="14"/>
        <v>47058823.529411763</v>
      </c>
      <c r="L144">
        <f t="shared" si="17"/>
        <v>20170.249140782093</v>
      </c>
      <c r="M144">
        <f t="shared" si="18"/>
        <v>20170.249140782093</v>
      </c>
      <c r="O144">
        <v>20000000000</v>
      </c>
      <c r="P144" s="2">
        <f t="shared" si="19"/>
        <v>0.49577969663156346</v>
      </c>
      <c r="Q144" s="2">
        <f t="shared" si="20"/>
        <v>5.0000000000000001E-4</v>
      </c>
      <c r="R144" s="2">
        <f t="shared" si="15"/>
        <v>1.0085124570391047E-3</v>
      </c>
    </row>
    <row r="145" spans="6:18" x14ac:dyDescent="0.15">
      <c r="F145" s="1">
        <v>43432</v>
      </c>
      <c r="G145">
        <f t="shared" si="16"/>
        <v>9962652756.1606808</v>
      </c>
      <c r="H145">
        <v>10000000</v>
      </c>
      <c r="I145">
        <v>20000000</v>
      </c>
      <c r="J145">
        <v>1</v>
      </c>
      <c r="K145">
        <f t="shared" si="14"/>
        <v>47058823.529411763</v>
      </c>
      <c r="L145">
        <f t="shared" si="17"/>
        <v>20074.97449675986</v>
      </c>
      <c r="M145">
        <f t="shared" si="18"/>
        <v>20074.97449675986</v>
      </c>
      <c r="O145">
        <v>20000000000</v>
      </c>
      <c r="P145" s="2">
        <f t="shared" si="19"/>
        <v>0.49813263780803402</v>
      </c>
      <c r="Q145" s="2">
        <f t="shared" si="20"/>
        <v>5.0000000000000001E-4</v>
      </c>
      <c r="R145" s="2">
        <f t="shared" si="15"/>
        <v>1.0037487248379931E-3</v>
      </c>
    </row>
    <row r="146" spans="6:18" x14ac:dyDescent="0.15">
      <c r="F146" s="1">
        <v>43433</v>
      </c>
      <c r="G146">
        <f t="shared" si="16"/>
        <v>10009711579.690092</v>
      </c>
      <c r="H146">
        <v>10000000</v>
      </c>
      <c r="I146">
        <v>20000000</v>
      </c>
      <c r="J146">
        <v>1</v>
      </c>
      <c r="K146">
        <f t="shared" si="14"/>
        <v>47058823.529411763</v>
      </c>
      <c r="L146">
        <f t="shared" si="17"/>
        <v>19980.595685274693</v>
      </c>
      <c r="M146">
        <f t="shared" si="18"/>
        <v>19980.595685274693</v>
      </c>
      <c r="O146">
        <v>20000000000</v>
      </c>
      <c r="P146" s="2">
        <f t="shared" si="19"/>
        <v>0.50048557898450463</v>
      </c>
      <c r="Q146" s="2">
        <f t="shared" si="20"/>
        <v>5.0000000000000001E-4</v>
      </c>
      <c r="R146" s="2">
        <f t="shared" si="15"/>
        <v>9.990297842637347E-4</v>
      </c>
    </row>
    <row r="147" spans="6:18" x14ac:dyDescent="0.15">
      <c r="F147" s="1">
        <v>43434</v>
      </c>
      <c r="G147">
        <f t="shared" si="16"/>
        <v>10056770403.219503</v>
      </c>
      <c r="H147">
        <v>10000000</v>
      </c>
      <c r="I147">
        <v>20000000</v>
      </c>
      <c r="J147">
        <v>1</v>
      </c>
      <c r="K147">
        <f t="shared" si="14"/>
        <v>47058823.529411763</v>
      </c>
      <c r="L147">
        <f t="shared" si="17"/>
        <v>19887.100130671515</v>
      </c>
      <c r="M147">
        <f t="shared" si="18"/>
        <v>19887.100130671515</v>
      </c>
      <c r="O147">
        <v>20000000000</v>
      </c>
      <c r="P147" s="2">
        <f t="shared" si="19"/>
        <v>0.50283852016097519</v>
      </c>
      <c r="Q147" s="2">
        <f t="shared" si="20"/>
        <v>5.0000000000000001E-4</v>
      </c>
      <c r="R147" s="2">
        <f t="shared" si="15"/>
        <v>9.943550065335757E-4</v>
      </c>
    </row>
    <row r="148" spans="6:18" x14ac:dyDescent="0.15">
      <c r="F148" s="1">
        <v>43435</v>
      </c>
      <c r="G148">
        <f t="shared" si="16"/>
        <v>10103829226.748915</v>
      </c>
      <c r="H148">
        <v>10000000</v>
      </c>
      <c r="I148">
        <v>20000000</v>
      </c>
      <c r="J148">
        <v>1</v>
      </c>
      <c r="K148">
        <f t="shared" si="14"/>
        <v>47058823.529411763</v>
      </c>
      <c r="L148">
        <f t="shared" si="17"/>
        <v>19794.475491580881</v>
      </c>
      <c r="M148">
        <f t="shared" si="18"/>
        <v>19794.475491580881</v>
      </c>
      <c r="O148">
        <v>20000000000</v>
      </c>
      <c r="P148" s="2">
        <f t="shared" si="19"/>
        <v>0.50519146133744575</v>
      </c>
      <c r="Q148" s="2">
        <f t="shared" si="20"/>
        <v>5.0000000000000001E-4</v>
      </c>
      <c r="R148" s="2">
        <f t="shared" si="15"/>
        <v>9.89723774579044E-4</v>
      </c>
    </row>
    <row r="149" spans="6:18" x14ac:dyDescent="0.15">
      <c r="F149" s="1">
        <v>43436</v>
      </c>
      <c r="G149">
        <f t="shared" si="16"/>
        <v>10150888050.278326</v>
      </c>
      <c r="H149">
        <v>10000000</v>
      </c>
      <c r="I149">
        <v>20000000</v>
      </c>
      <c r="J149">
        <v>1</v>
      </c>
      <c r="K149">
        <f t="shared" si="14"/>
        <v>47058823.529411763</v>
      </c>
      <c r="L149">
        <f t="shared" si="17"/>
        <v>19702.709655488343</v>
      </c>
      <c r="M149">
        <f t="shared" si="18"/>
        <v>19702.709655488343</v>
      </c>
      <c r="O149">
        <v>20000000000</v>
      </c>
      <c r="P149" s="2">
        <f t="shared" si="19"/>
        <v>0.5075444025139163</v>
      </c>
      <c r="Q149" s="2">
        <f t="shared" si="20"/>
        <v>5.0000000000000001E-4</v>
      </c>
      <c r="R149" s="2">
        <f t="shared" si="15"/>
        <v>9.8513548277441706E-4</v>
      </c>
    </row>
    <row r="150" spans="6:18" x14ac:dyDescent="0.15">
      <c r="F150" s="1">
        <v>43437</v>
      </c>
      <c r="G150">
        <f t="shared" si="16"/>
        <v>10197946873.807737</v>
      </c>
      <c r="H150">
        <v>10000000</v>
      </c>
      <c r="I150">
        <v>20000000</v>
      </c>
      <c r="J150">
        <v>1</v>
      </c>
      <c r="K150">
        <f t="shared" si="14"/>
        <v>47058823.529411763</v>
      </c>
      <c r="L150">
        <f t="shared" si="17"/>
        <v>19611.79073345412</v>
      </c>
      <c r="M150">
        <f t="shared" si="18"/>
        <v>19611.79073345412</v>
      </c>
      <c r="O150">
        <v>20000000000</v>
      </c>
      <c r="P150" s="2">
        <f t="shared" si="19"/>
        <v>0.50989734369038686</v>
      </c>
      <c r="Q150" s="2">
        <f t="shared" si="20"/>
        <v>5.0000000000000001E-4</v>
      </c>
      <c r="R150" s="2">
        <f t="shared" si="15"/>
        <v>9.8058953667270608E-4</v>
      </c>
    </row>
    <row r="151" spans="6:18" x14ac:dyDescent="0.15">
      <c r="F151" s="1">
        <v>43438</v>
      </c>
      <c r="G151">
        <f t="shared" si="16"/>
        <v>10245005697.337149</v>
      </c>
      <c r="H151">
        <v>10000000</v>
      </c>
      <c r="I151">
        <v>20000000</v>
      </c>
      <c r="J151">
        <v>1</v>
      </c>
      <c r="K151">
        <f t="shared" si="14"/>
        <v>47058823.529411763</v>
      </c>
      <c r="L151">
        <f t="shared" si="17"/>
        <v>19521.707054978349</v>
      </c>
      <c r="M151">
        <f t="shared" si="18"/>
        <v>19521.707054978349</v>
      </c>
      <c r="O151">
        <v>20000000000</v>
      </c>
      <c r="P151" s="2">
        <f t="shared" si="19"/>
        <v>0.51225028486685742</v>
      </c>
      <c r="Q151" s="2">
        <f t="shared" si="20"/>
        <v>5.0000000000000001E-4</v>
      </c>
      <c r="R151" s="2">
        <f t="shared" si="15"/>
        <v>9.7608535274891744E-4</v>
      </c>
    </row>
    <row r="152" spans="6:18" x14ac:dyDescent="0.15">
      <c r="F152" s="1">
        <v>43439</v>
      </c>
      <c r="G152">
        <f t="shared" si="16"/>
        <v>10292064520.86656</v>
      </c>
      <c r="H152">
        <v>10000000</v>
      </c>
      <c r="I152">
        <v>20000000</v>
      </c>
      <c r="J152">
        <v>1</v>
      </c>
      <c r="K152">
        <f t="shared" si="14"/>
        <v>47058823.529411763</v>
      </c>
      <c r="L152">
        <f t="shared" si="17"/>
        <v>19432.447163007157</v>
      </c>
      <c r="M152">
        <f t="shared" si="18"/>
        <v>19432.447163007157</v>
      </c>
      <c r="O152">
        <v>20000000000</v>
      </c>
      <c r="P152" s="2">
        <f t="shared" si="19"/>
        <v>0.51460322604332798</v>
      </c>
      <c r="Q152" s="2">
        <f t="shared" si="20"/>
        <v>5.0000000000000001E-4</v>
      </c>
      <c r="R152" s="2">
        <f t="shared" si="15"/>
        <v>9.716223581503579E-4</v>
      </c>
    </row>
    <row r="153" spans="6:18" x14ac:dyDescent="0.15">
      <c r="F153" s="1">
        <v>43440</v>
      </c>
      <c r="G153">
        <f t="shared" si="16"/>
        <v>10339123344.395971</v>
      </c>
      <c r="H153">
        <v>10000000</v>
      </c>
      <c r="I153">
        <v>20000000</v>
      </c>
      <c r="J153">
        <v>1</v>
      </c>
      <c r="K153">
        <f t="shared" si="14"/>
        <v>47058823.529411763</v>
      </c>
      <c r="L153">
        <f t="shared" si="17"/>
        <v>19343.99980907514</v>
      </c>
      <c r="M153">
        <f t="shared" si="18"/>
        <v>19343.99980907514</v>
      </c>
      <c r="O153">
        <v>20000000000</v>
      </c>
      <c r="P153" s="2">
        <f t="shared" si="19"/>
        <v>0.51695616721979853</v>
      </c>
      <c r="Q153" s="2">
        <f t="shared" si="20"/>
        <v>5.0000000000000001E-4</v>
      </c>
      <c r="R153" s="2">
        <f t="shared" si="15"/>
        <v>9.6719999045375706E-4</v>
      </c>
    </row>
    <row r="154" spans="6:18" x14ac:dyDescent="0.15">
      <c r="F154" s="1">
        <v>43441</v>
      </c>
      <c r="G154">
        <f t="shared" si="16"/>
        <v>10386182167.925383</v>
      </c>
      <c r="H154">
        <v>10000000</v>
      </c>
      <c r="I154">
        <v>20000000</v>
      </c>
      <c r="J154">
        <v>1</v>
      </c>
      <c r="K154">
        <f t="shared" si="14"/>
        <v>47058823.529411763</v>
      </c>
      <c r="L154">
        <f t="shared" si="17"/>
        <v>19256.35394857989</v>
      </c>
      <c r="M154">
        <f t="shared" si="18"/>
        <v>19256.35394857989</v>
      </c>
      <c r="O154">
        <v>20000000000</v>
      </c>
      <c r="P154" s="2">
        <f t="shared" si="19"/>
        <v>0.51930910839626909</v>
      </c>
      <c r="Q154" s="2">
        <f t="shared" si="20"/>
        <v>5.0000000000000001E-4</v>
      </c>
      <c r="R154" s="2">
        <f t="shared" si="15"/>
        <v>9.6281769742899458E-4</v>
      </c>
    </row>
    <row r="155" spans="6:18" x14ac:dyDescent="0.15">
      <c r="F155" s="1">
        <v>43442</v>
      </c>
      <c r="G155">
        <f t="shared" si="16"/>
        <v>10433240991.454794</v>
      </c>
      <c r="H155">
        <v>10000000</v>
      </c>
      <c r="I155">
        <v>20000000</v>
      </c>
      <c r="J155">
        <v>1</v>
      </c>
      <c r="K155">
        <f t="shared" si="14"/>
        <v>47058823.529411763</v>
      </c>
      <c r="L155">
        <f t="shared" si="17"/>
        <v>19169.498736184403</v>
      </c>
      <c r="M155">
        <f t="shared" si="18"/>
        <v>19169.498736184403</v>
      </c>
      <c r="O155">
        <v>20000000000</v>
      </c>
      <c r="P155" s="2">
        <f t="shared" si="19"/>
        <v>0.52166204957273965</v>
      </c>
      <c r="Q155" s="2">
        <f t="shared" si="20"/>
        <v>5.0000000000000001E-4</v>
      </c>
      <c r="R155" s="2">
        <f t="shared" si="15"/>
        <v>9.5847493680922022E-4</v>
      </c>
    </row>
    <row r="156" spans="6:18" x14ac:dyDescent="0.15">
      <c r="F156" s="1">
        <v>43443</v>
      </c>
      <c r="G156">
        <f t="shared" si="16"/>
        <v>10480299814.984205</v>
      </c>
      <c r="H156">
        <v>10000000</v>
      </c>
      <c r="I156">
        <v>20000000</v>
      </c>
      <c r="J156">
        <v>1</v>
      </c>
      <c r="K156">
        <f t="shared" si="14"/>
        <v>47058823.529411763</v>
      </c>
      <c r="L156">
        <f t="shared" si="17"/>
        <v>19083.423521343357</v>
      </c>
      <c r="M156">
        <f t="shared" si="18"/>
        <v>19083.423521343357</v>
      </c>
      <c r="O156">
        <v>20000000000</v>
      </c>
      <c r="P156" s="2">
        <f t="shared" si="19"/>
        <v>0.52401499074921021</v>
      </c>
      <c r="Q156" s="2">
        <f t="shared" si="20"/>
        <v>5.0000000000000001E-4</v>
      </c>
      <c r="R156" s="2">
        <f t="shared" si="15"/>
        <v>9.5417117606716776E-4</v>
      </c>
    </row>
    <row r="157" spans="6:18" x14ac:dyDescent="0.15">
      <c r="F157" s="1">
        <v>43444</v>
      </c>
      <c r="G157">
        <f t="shared" si="16"/>
        <v>10527358638.513617</v>
      </c>
      <c r="H157">
        <v>10000000</v>
      </c>
      <c r="I157">
        <v>20000000</v>
      </c>
      <c r="J157">
        <v>1</v>
      </c>
      <c r="K157">
        <f t="shared" si="14"/>
        <v>47058823.529411763</v>
      </c>
      <c r="L157">
        <f t="shared" si="17"/>
        <v>18998.117843949363</v>
      </c>
      <c r="M157">
        <f t="shared" si="18"/>
        <v>18998.117843949363</v>
      </c>
      <c r="O157">
        <v>20000000000</v>
      </c>
      <c r="P157" s="2">
        <f t="shared" si="19"/>
        <v>0.52636793192568088</v>
      </c>
      <c r="Q157" s="2">
        <f t="shared" si="20"/>
        <v>5.0000000000000001E-4</v>
      </c>
      <c r="R157" s="2">
        <f t="shared" si="15"/>
        <v>9.4990589219746805E-4</v>
      </c>
    </row>
    <row r="158" spans="6:18" x14ac:dyDescent="0.15">
      <c r="F158" s="1">
        <v>43445</v>
      </c>
      <c r="G158">
        <f t="shared" si="16"/>
        <v>10574417462.043028</v>
      </c>
      <c r="H158">
        <v>10000000</v>
      </c>
      <c r="I158">
        <v>20000000</v>
      </c>
      <c r="J158">
        <v>1</v>
      </c>
      <c r="K158">
        <f t="shared" si="14"/>
        <v>47058823.529411763</v>
      </c>
      <c r="L158">
        <f t="shared" si="17"/>
        <v>18913.571430095501</v>
      </c>
      <c r="M158">
        <f t="shared" si="18"/>
        <v>18913.571430095501</v>
      </c>
      <c r="O158">
        <v>20000000000</v>
      </c>
      <c r="P158" s="2">
        <f t="shared" si="19"/>
        <v>0.52872087310215143</v>
      </c>
      <c r="Q158" s="2">
        <f t="shared" si="20"/>
        <v>5.0000000000000001E-4</v>
      </c>
      <c r="R158" s="2">
        <f t="shared" si="15"/>
        <v>9.4567857150477507E-4</v>
      </c>
    </row>
    <row r="159" spans="6:18" x14ac:dyDescent="0.15">
      <c r="F159" s="1">
        <v>43446</v>
      </c>
      <c r="G159">
        <f t="shared" si="16"/>
        <v>10621476285.572439</v>
      </c>
      <c r="H159">
        <v>10000000</v>
      </c>
      <c r="I159">
        <v>20000000</v>
      </c>
      <c r="J159">
        <v>1</v>
      </c>
      <c r="K159">
        <f t="shared" si="14"/>
        <v>47058823.529411763</v>
      </c>
      <c r="L159">
        <f t="shared" si="17"/>
        <v>18829.774187950476</v>
      </c>
      <c r="M159">
        <f t="shared" si="18"/>
        <v>18829.774187950476</v>
      </c>
      <c r="O159">
        <v>20000000000</v>
      </c>
      <c r="P159" s="2">
        <f t="shared" si="19"/>
        <v>0.53107381427862199</v>
      </c>
      <c r="Q159" s="2">
        <f t="shared" si="20"/>
        <v>5.0000000000000001E-4</v>
      </c>
      <c r="R159" s="2">
        <f t="shared" si="15"/>
        <v>9.4148870939752378E-4</v>
      </c>
    </row>
    <row r="160" spans="6:18" x14ac:dyDescent="0.15">
      <c r="F160" s="1">
        <v>43447</v>
      </c>
      <c r="G160">
        <f t="shared" si="16"/>
        <v>10668535109.101851</v>
      </c>
      <c r="H160">
        <v>10000000</v>
      </c>
      <c r="I160">
        <v>20000000</v>
      </c>
      <c r="J160">
        <v>1</v>
      </c>
      <c r="K160">
        <f t="shared" si="14"/>
        <v>47058823.529411763</v>
      </c>
      <c r="L160">
        <f t="shared" si="17"/>
        <v>18746.71620374293</v>
      </c>
      <c r="M160">
        <f t="shared" si="18"/>
        <v>18746.71620374293</v>
      </c>
      <c r="O160">
        <v>20000000000</v>
      </c>
      <c r="P160" s="2">
        <f t="shared" si="19"/>
        <v>0.53342675545509255</v>
      </c>
      <c r="Q160" s="2">
        <f t="shared" si="20"/>
        <v>5.0000000000000001E-4</v>
      </c>
      <c r="R160" s="2">
        <f t="shared" si="15"/>
        <v>9.3733581018714651E-4</v>
      </c>
    </row>
    <row r="161" spans="6:18" x14ac:dyDescent="0.15">
      <c r="F161" s="1">
        <v>43448</v>
      </c>
      <c r="G161">
        <f t="shared" si="16"/>
        <v>10715593932.631262</v>
      </c>
      <c r="H161">
        <v>10000000</v>
      </c>
      <c r="I161">
        <v>20000000</v>
      </c>
      <c r="J161">
        <v>1</v>
      </c>
      <c r="K161">
        <f t="shared" si="14"/>
        <v>47058823.529411763</v>
      </c>
      <c r="L161">
        <f t="shared" si="17"/>
        <v>18664.387737851608</v>
      </c>
      <c r="M161">
        <f t="shared" si="18"/>
        <v>18664.387737851608</v>
      </c>
      <c r="O161">
        <v>20000000000</v>
      </c>
      <c r="P161" s="2">
        <f t="shared" si="19"/>
        <v>0.53577969663156311</v>
      </c>
      <c r="Q161" s="2">
        <f t="shared" si="20"/>
        <v>5.0000000000000001E-4</v>
      </c>
      <c r="R161" s="2">
        <f t="shared" si="15"/>
        <v>9.3321938689258036E-4</v>
      </c>
    </row>
    <row r="162" spans="6:18" x14ac:dyDescent="0.15">
      <c r="F162" s="1">
        <v>43449</v>
      </c>
      <c r="G162">
        <f t="shared" si="16"/>
        <v>10762652756.160673</v>
      </c>
      <c r="H162">
        <v>10000000</v>
      </c>
      <c r="I162">
        <v>20000000</v>
      </c>
      <c r="J162">
        <v>1</v>
      </c>
      <c r="K162">
        <f t="shared" si="14"/>
        <v>47058823.529411763</v>
      </c>
      <c r="L162">
        <f t="shared" si="17"/>
        <v>18582.779220998054</v>
      </c>
      <c r="M162">
        <f t="shared" si="18"/>
        <v>18582.779220998054</v>
      </c>
      <c r="O162">
        <v>20000000000</v>
      </c>
      <c r="P162" s="2">
        <f t="shared" si="19"/>
        <v>0.53813263780803366</v>
      </c>
      <c r="Q162" s="2">
        <f t="shared" si="20"/>
        <v>5.0000000000000001E-4</v>
      </c>
      <c r="R162" s="2">
        <f t="shared" si="15"/>
        <v>9.2913896104990278E-4</v>
      </c>
    </row>
    <row r="163" spans="6:18" x14ac:dyDescent="0.15">
      <c r="F163" s="1">
        <v>43450</v>
      </c>
      <c r="G163">
        <f t="shared" si="16"/>
        <v>10809711579.690084</v>
      </c>
      <c r="H163">
        <v>10000000</v>
      </c>
      <c r="I163">
        <v>20000000</v>
      </c>
      <c r="J163">
        <v>1</v>
      </c>
      <c r="K163">
        <f t="shared" si="14"/>
        <v>47058823.529411763</v>
      </c>
      <c r="L163">
        <f t="shared" si="17"/>
        <v>18501.881250538787</v>
      </c>
      <c r="M163">
        <f t="shared" si="18"/>
        <v>18501.881250538787</v>
      </c>
      <c r="O163">
        <v>20000000000</v>
      </c>
      <c r="P163" s="2">
        <f t="shared" si="19"/>
        <v>0.54048557898450422</v>
      </c>
      <c r="Q163" s="2">
        <f t="shared" si="20"/>
        <v>5.0000000000000001E-4</v>
      </c>
      <c r="R163" s="2">
        <f t="shared" si="15"/>
        <v>9.2509406252693936E-4</v>
      </c>
    </row>
    <row r="164" spans="6:18" x14ac:dyDescent="0.15">
      <c r="F164" s="1">
        <v>43451</v>
      </c>
      <c r="G164">
        <f t="shared" si="16"/>
        <v>10856770403.219496</v>
      </c>
      <c r="H164">
        <v>10000000</v>
      </c>
      <c r="I164">
        <v>20000000</v>
      </c>
      <c r="J164">
        <v>1</v>
      </c>
      <c r="K164">
        <f t="shared" si="14"/>
        <v>47058823.529411763</v>
      </c>
      <c r="L164">
        <f t="shared" si="17"/>
        <v>18421.684586853884</v>
      </c>
      <c r="M164">
        <f t="shared" si="18"/>
        <v>18421.684586853884</v>
      </c>
      <c r="O164">
        <v>20000000000</v>
      </c>
      <c r="P164" s="2">
        <f t="shared" si="19"/>
        <v>0.54283852016097478</v>
      </c>
      <c r="Q164" s="2">
        <f t="shared" si="20"/>
        <v>5.0000000000000001E-4</v>
      </c>
      <c r="R164" s="2">
        <f t="shared" si="15"/>
        <v>9.2108422934269411E-4</v>
      </c>
    </row>
    <row r="165" spans="6:18" x14ac:dyDescent="0.15">
      <c r="F165" s="1">
        <v>43452</v>
      </c>
      <c r="G165">
        <f t="shared" si="16"/>
        <v>10903829226.748907</v>
      </c>
      <c r="H165">
        <v>10000000</v>
      </c>
      <c r="I165">
        <v>20000000</v>
      </c>
      <c r="J165">
        <v>1</v>
      </c>
      <c r="K165">
        <f t="shared" si="14"/>
        <v>47058823.529411763</v>
      </c>
      <c r="L165">
        <f t="shared" si="17"/>
        <v>18342.180149829084</v>
      </c>
      <c r="M165">
        <f t="shared" si="18"/>
        <v>18342.180149829084</v>
      </c>
      <c r="O165">
        <v>20000000000</v>
      </c>
      <c r="P165" s="2">
        <f t="shared" si="19"/>
        <v>0.54519146133744534</v>
      </c>
      <c r="Q165" s="2">
        <f t="shared" si="20"/>
        <v>5.0000000000000001E-4</v>
      </c>
      <c r="R165" s="2">
        <f t="shared" si="15"/>
        <v>9.1710900749145412E-4</v>
      </c>
    </row>
    <row r="166" spans="6:18" x14ac:dyDescent="0.15">
      <c r="F166" s="1">
        <v>43453</v>
      </c>
      <c r="G166">
        <f t="shared" si="16"/>
        <v>10950888050.278318</v>
      </c>
      <c r="H166">
        <v>10000000</v>
      </c>
      <c r="I166">
        <v>20000000</v>
      </c>
      <c r="J166">
        <v>1</v>
      </c>
      <c r="K166">
        <f t="shared" si="14"/>
        <v>47058823.529411763</v>
      </c>
      <c r="L166">
        <f t="shared" si="17"/>
        <v>18263.359015428614</v>
      </c>
      <c r="M166">
        <f t="shared" si="18"/>
        <v>18263.359015428614</v>
      </c>
      <c r="O166">
        <v>20000000000</v>
      </c>
      <c r="P166" s="2">
        <f t="shared" si="19"/>
        <v>0.5475444025139159</v>
      </c>
      <c r="Q166" s="2">
        <f t="shared" si="20"/>
        <v>5.0000000000000001E-4</v>
      </c>
      <c r="R166" s="2">
        <f t="shared" si="15"/>
        <v>9.1316795077143065E-4</v>
      </c>
    </row>
    <row r="167" spans="6:18" x14ac:dyDescent="0.15">
      <c r="F167" s="1">
        <v>43454</v>
      </c>
      <c r="G167">
        <f t="shared" si="16"/>
        <v>10997946873.80773</v>
      </c>
      <c r="H167">
        <v>10000000</v>
      </c>
      <c r="I167">
        <v>20000000</v>
      </c>
      <c r="J167">
        <v>1</v>
      </c>
      <c r="K167">
        <f t="shared" si="14"/>
        <v>47058823.529411763</v>
      </c>
      <c r="L167">
        <f t="shared" si="17"/>
        <v>18185.212412355981</v>
      </c>
      <c r="M167">
        <f t="shared" si="18"/>
        <v>18185.212412355981</v>
      </c>
      <c r="O167">
        <v>20000000000</v>
      </c>
      <c r="P167" s="2">
        <f t="shared" si="19"/>
        <v>0.54989734369038645</v>
      </c>
      <c r="Q167" s="2">
        <f t="shared" si="20"/>
        <v>5.0000000000000001E-4</v>
      </c>
      <c r="R167" s="2">
        <f t="shared" si="15"/>
        <v>9.0926062061779907E-4</v>
      </c>
    </row>
    <row r="168" spans="6:18" x14ac:dyDescent="0.15">
      <c r="F168" s="1">
        <v>43455</v>
      </c>
      <c r="G168">
        <f t="shared" si="16"/>
        <v>11045005697.337141</v>
      </c>
      <c r="H168">
        <v>10000000</v>
      </c>
      <c r="I168">
        <v>20000000</v>
      </c>
      <c r="J168">
        <v>1</v>
      </c>
      <c r="K168">
        <f t="shared" si="14"/>
        <v>47058823.529411763</v>
      </c>
      <c r="L168">
        <f t="shared" si="17"/>
        <v>18107.73171880014</v>
      </c>
      <c r="M168">
        <f t="shared" si="18"/>
        <v>18107.73171880014</v>
      </c>
      <c r="O168">
        <v>20000000000</v>
      </c>
      <c r="P168" s="2">
        <f t="shared" si="19"/>
        <v>0.55225028486685701</v>
      </c>
      <c r="Q168" s="2">
        <f t="shared" si="20"/>
        <v>5.0000000000000001E-4</v>
      </c>
      <c r="R168" s="2">
        <f t="shared" si="15"/>
        <v>9.0538658594000701E-4</v>
      </c>
    </row>
    <row r="169" spans="6:18" x14ac:dyDescent="0.15">
      <c r="F169" s="1">
        <v>43456</v>
      </c>
      <c r="G169">
        <f t="shared" si="16"/>
        <v>11092064520.866552</v>
      </c>
      <c r="H169">
        <v>10000000</v>
      </c>
      <c r="I169">
        <v>20000000</v>
      </c>
      <c r="J169">
        <v>1</v>
      </c>
      <c r="K169">
        <f t="shared" si="14"/>
        <v>47058823.529411763</v>
      </c>
      <c r="L169">
        <f t="shared" si="17"/>
        <v>18030.908459264469</v>
      </c>
      <c r="M169">
        <f t="shared" si="18"/>
        <v>18030.908459264469</v>
      </c>
      <c r="O169">
        <v>20000000000</v>
      </c>
      <c r="P169" s="2">
        <f t="shared" si="19"/>
        <v>0.55460322604332757</v>
      </c>
      <c r="Q169" s="2">
        <f t="shared" si="20"/>
        <v>5.0000000000000001E-4</v>
      </c>
      <c r="R169" s="2">
        <f t="shared" si="15"/>
        <v>9.0154542296322338E-4</v>
      </c>
    </row>
    <row r="170" spans="6:18" x14ac:dyDescent="0.15">
      <c r="F170" s="1">
        <v>43457</v>
      </c>
      <c r="G170">
        <f t="shared" si="16"/>
        <v>11139123344.395964</v>
      </c>
      <c r="H170">
        <v>10000000</v>
      </c>
      <c r="I170">
        <v>20000000</v>
      </c>
      <c r="J170">
        <v>1</v>
      </c>
      <c r="K170">
        <f t="shared" si="14"/>
        <v>47058823.529411763</v>
      </c>
      <c r="L170">
        <f t="shared" si="17"/>
        <v>17954.734301476157</v>
      </c>
      <c r="M170">
        <f t="shared" si="18"/>
        <v>17954.734301476157</v>
      </c>
      <c r="O170">
        <v>20000000000</v>
      </c>
      <c r="P170" s="2">
        <f t="shared" si="19"/>
        <v>0.55695616721979824</v>
      </c>
      <c r="Q170" s="2">
        <f t="shared" si="20"/>
        <v>5.0000000000000001E-4</v>
      </c>
      <c r="R170" s="2">
        <f t="shared" si="15"/>
        <v>8.9773671507380778E-4</v>
      </c>
    </row>
    <row r="171" spans="6:18" x14ac:dyDescent="0.15">
      <c r="F171" s="1">
        <v>43458</v>
      </c>
      <c r="G171">
        <f t="shared" si="16"/>
        <v>11186182167.925375</v>
      </c>
      <c r="H171">
        <v>10000000</v>
      </c>
      <c r="I171">
        <v>20000000</v>
      </c>
      <c r="J171">
        <v>1</v>
      </c>
      <c r="K171">
        <f t="shared" si="14"/>
        <v>47058823.529411763</v>
      </c>
      <c r="L171">
        <f t="shared" si="17"/>
        <v>17879.20105337357</v>
      </c>
      <c r="M171">
        <f t="shared" si="18"/>
        <v>17879.20105337357</v>
      </c>
      <c r="O171">
        <v>20000000000</v>
      </c>
      <c r="P171" s="2">
        <f t="shared" si="19"/>
        <v>0.55930910839626879</v>
      </c>
      <c r="Q171" s="2">
        <f t="shared" si="20"/>
        <v>5.0000000000000001E-4</v>
      </c>
      <c r="R171" s="2">
        <f t="shared" si="15"/>
        <v>8.939600526686784E-4</v>
      </c>
    </row>
    <row r="172" spans="6:18" x14ac:dyDescent="0.15">
      <c r="F172" s="1">
        <v>43459</v>
      </c>
      <c r="G172">
        <f t="shared" si="16"/>
        <v>11233240991.454786</v>
      </c>
      <c r="H172">
        <v>10000000</v>
      </c>
      <c r="I172">
        <v>20000000</v>
      </c>
      <c r="J172">
        <v>1</v>
      </c>
      <c r="K172">
        <f t="shared" si="14"/>
        <v>47058823.529411763</v>
      </c>
      <c r="L172">
        <f t="shared" si="17"/>
        <v>17804.300660169363</v>
      </c>
      <c r="M172">
        <f t="shared" si="18"/>
        <v>17804.300660169363</v>
      </c>
      <c r="O172">
        <v>20000000000</v>
      </c>
      <c r="P172" s="2">
        <f t="shared" si="19"/>
        <v>0.56166204957273935</v>
      </c>
      <c r="Q172" s="2">
        <f t="shared" si="20"/>
        <v>5.0000000000000001E-4</v>
      </c>
      <c r="R172" s="2">
        <f t="shared" si="15"/>
        <v>8.9021503300846811E-4</v>
      </c>
    </row>
    <row r="173" spans="6:18" x14ac:dyDescent="0.15">
      <c r="F173" s="1">
        <v>43460</v>
      </c>
      <c r="G173">
        <f t="shared" si="16"/>
        <v>11280299814.984198</v>
      </c>
      <c r="H173">
        <v>10000000</v>
      </c>
      <c r="I173">
        <v>20000000</v>
      </c>
      <c r="J173">
        <v>1</v>
      </c>
      <c r="K173">
        <f t="shared" si="14"/>
        <v>47058823.529411763</v>
      </c>
      <c r="L173">
        <f t="shared" si="17"/>
        <v>17730.025201487093</v>
      </c>
      <c r="M173">
        <f t="shared" si="18"/>
        <v>17730.025201487093</v>
      </c>
      <c r="O173">
        <v>20000000000</v>
      </c>
      <c r="P173" s="2">
        <f t="shared" si="19"/>
        <v>0.56401499074920991</v>
      </c>
      <c r="Q173" s="2">
        <f t="shared" si="20"/>
        <v>5.0000000000000001E-4</v>
      </c>
      <c r="R173" s="2">
        <f t="shared" si="15"/>
        <v>8.8650126007435456E-4</v>
      </c>
    </row>
    <row r="174" spans="6:18" x14ac:dyDescent="0.15">
      <c r="F174" s="1">
        <v>43461</v>
      </c>
      <c r="G174">
        <f t="shared" si="16"/>
        <v>11327358638.513609</v>
      </c>
      <c r="H174">
        <v>10000000</v>
      </c>
      <c r="I174">
        <v>20000000</v>
      </c>
      <c r="J174">
        <v>1</v>
      </c>
      <c r="K174">
        <f t="shared" si="14"/>
        <v>47058823.529411763</v>
      </c>
      <c r="L174">
        <f t="shared" si="17"/>
        <v>17656.366888569202</v>
      </c>
      <c r="M174">
        <f t="shared" si="18"/>
        <v>17656.366888569202</v>
      </c>
      <c r="O174">
        <v>20000000000</v>
      </c>
      <c r="P174" s="2">
        <f t="shared" si="19"/>
        <v>0.56636793192568047</v>
      </c>
      <c r="Q174" s="2">
        <f t="shared" si="20"/>
        <v>5.0000000000000001E-4</v>
      </c>
      <c r="R174" s="2">
        <f t="shared" si="15"/>
        <v>8.8281834442846009E-4</v>
      </c>
    </row>
    <row r="175" spans="6:18" x14ac:dyDescent="0.15">
      <c r="F175" s="1">
        <v>43462</v>
      </c>
      <c r="G175">
        <f t="shared" si="16"/>
        <v>11374417462.04302</v>
      </c>
      <c r="H175">
        <v>10000000</v>
      </c>
      <c r="I175">
        <v>20000000</v>
      </c>
      <c r="J175">
        <v>1</v>
      </c>
      <c r="K175">
        <f t="shared" si="14"/>
        <v>47058823.529411763</v>
      </c>
      <c r="L175">
        <f t="shared" si="17"/>
        <v>17583.318061554332</v>
      </c>
      <c r="M175">
        <f t="shared" si="18"/>
        <v>17583.318061554332</v>
      </c>
      <c r="O175">
        <v>20000000000</v>
      </c>
      <c r="P175" s="2">
        <f t="shared" si="19"/>
        <v>0.56872087310215103</v>
      </c>
      <c r="Q175" s="2">
        <f t="shared" si="20"/>
        <v>5.0000000000000001E-4</v>
      </c>
      <c r="R175" s="2">
        <f t="shared" si="15"/>
        <v>8.7916590307771645E-4</v>
      </c>
    </row>
    <row r="176" spans="6:18" x14ac:dyDescent="0.15">
      <c r="F176" s="1">
        <v>43463</v>
      </c>
      <c r="G176">
        <f t="shared" si="16"/>
        <v>11421476285.572432</v>
      </c>
      <c r="H176">
        <v>10000000</v>
      </c>
      <c r="I176">
        <v>20000000</v>
      </c>
      <c r="J176">
        <v>1</v>
      </c>
      <c r="K176">
        <f t="shared" si="14"/>
        <v>47058823.529411763</v>
      </c>
      <c r="L176">
        <f t="shared" si="17"/>
        <v>17510.871186821907</v>
      </c>
      <c r="M176">
        <f t="shared" si="18"/>
        <v>17510.871186821907</v>
      </c>
      <c r="O176">
        <v>20000000000</v>
      </c>
      <c r="P176" s="2">
        <f t="shared" si="19"/>
        <v>0.57107381427862158</v>
      </c>
      <c r="Q176" s="2">
        <f t="shared" si="20"/>
        <v>5.0000000000000001E-4</v>
      </c>
      <c r="R176" s="2">
        <f t="shared" si="15"/>
        <v>8.7554355934109536E-4</v>
      </c>
    </row>
    <row r="177" spans="6:18" x14ac:dyDescent="0.15">
      <c r="F177" s="1">
        <v>43464</v>
      </c>
      <c r="G177">
        <f t="shared" si="16"/>
        <v>11468535109.101843</v>
      </c>
      <c r="H177">
        <v>10000000</v>
      </c>
      <c r="I177">
        <v>20000000</v>
      </c>
      <c r="J177">
        <v>1</v>
      </c>
      <c r="K177">
        <f t="shared" si="14"/>
        <v>47058823.529411763</v>
      </c>
      <c r="L177">
        <f t="shared" si="17"/>
        <v>17439.018854402144</v>
      </c>
      <c r="M177">
        <f t="shared" si="18"/>
        <v>17439.018854402144</v>
      </c>
      <c r="O177">
        <v>20000000000</v>
      </c>
      <c r="P177" s="2">
        <f t="shared" si="19"/>
        <v>0.57342675545509214</v>
      </c>
      <c r="Q177" s="2">
        <f t="shared" si="20"/>
        <v>5.0000000000000001E-4</v>
      </c>
      <c r="R177" s="2">
        <f t="shared" si="15"/>
        <v>8.719509427201073E-4</v>
      </c>
    </row>
    <row r="178" spans="6:18" x14ac:dyDescent="0.15">
      <c r="F178" s="1">
        <v>43465</v>
      </c>
      <c r="G178">
        <f t="shared" si="16"/>
        <v>11515593932.631254</v>
      </c>
      <c r="H178">
        <v>10000000</v>
      </c>
      <c r="I178">
        <v>20000000</v>
      </c>
      <c r="J178">
        <v>1</v>
      </c>
      <c r="K178">
        <f t="shared" si="14"/>
        <v>47058823.529411763</v>
      </c>
      <c r="L178">
        <f t="shared" si="17"/>
        <v>17367.753775449517</v>
      </c>
      <c r="M178">
        <f t="shared" si="18"/>
        <v>17367.753775449517</v>
      </c>
      <c r="O178">
        <v>20000000000</v>
      </c>
      <c r="P178" s="2">
        <f t="shared" si="19"/>
        <v>0.5757796966315627</v>
      </c>
      <c r="Q178" s="2">
        <f t="shared" si="20"/>
        <v>5.0000000000000001E-4</v>
      </c>
      <c r="R178" s="2">
        <f t="shared" si="15"/>
        <v>8.6838768877247577E-4</v>
      </c>
    </row>
    <row r="179" spans="6:18" x14ac:dyDescent="0.15">
      <c r="F179" s="1">
        <v>43466</v>
      </c>
      <c r="G179">
        <f t="shared" si="16"/>
        <v>11562652756.160666</v>
      </c>
      <c r="H179">
        <v>10000000</v>
      </c>
      <c r="I179">
        <v>20000000</v>
      </c>
      <c r="J179">
        <v>1</v>
      </c>
      <c r="K179">
        <f t="shared" si="14"/>
        <v>47058823.529411763</v>
      </c>
      <c r="L179">
        <f t="shared" si="17"/>
        <v>17297.068779777939</v>
      </c>
      <c r="M179">
        <f t="shared" si="18"/>
        <v>17297.068779777939</v>
      </c>
      <c r="O179">
        <v>20000000000</v>
      </c>
      <c r="P179" s="2">
        <f t="shared" si="19"/>
        <v>0.57813263780803326</v>
      </c>
      <c r="Q179" s="2">
        <f t="shared" si="20"/>
        <v>5.0000000000000001E-4</v>
      </c>
      <c r="R179" s="2">
        <f t="shared" si="15"/>
        <v>8.6485343898889705E-4</v>
      </c>
    </row>
    <row r="180" spans="6:18" x14ac:dyDescent="0.15">
      <c r="F180" s="1">
        <v>43467</v>
      </c>
      <c r="G180">
        <f t="shared" si="16"/>
        <v>11609711579.690077</v>
      </c>
      <c r="H180">
        <v>10000000</v>
      </c>
      <c r="I180">
        <v>20000000</v>
      </c>
      <c r="J180">
        <v>1</v>
      </c>
      <c r="K180">
        <f t="shared" si="14"/>
        <v>47058823.529411763</v>
      </c>
      <c r="L180">
        <f t="shared" si="17"/>
        <v>17226.956813455916</v>
      </c>
      <c r="M180">
        <f t="shared" si="18"/>
        <v>17226.956813455916</v>
      </c>
      <c r="O180">
        <v>20000000000</v>
      </c>
      <c r="P180" s="2">
        <f t="shared" si="19"/>
        <v>0.58048557898450381</v>
      </c>
      <c r="Q180" s="2">
        <f t="shared" si="20"/>
        <v>5.0000000000000001E-4</v>
      </c>
      <c r="R180" s="2">
        <f t="shared" si="15"/>
        <v>8.6134784067279575E-4</v>
      </c>
    </row>
    <row r="181" spans="6:18" x14ac:dyDescent="0.15">
      <c r="F181" s="1">
        <v>43468</v>
      </c>
      <c r="G181">
        <f t="shared" si="16"/>
        <v>11656770403.219488</v>
      </c>
      <c r="H181">
        <v>10000000</v>
      </c>
      <c r="I181">
        <v>20000000</v>
      </c>
      <c r="J181">
        <v>1</v>
      </c>
      <c r="K181">
        <f t="shared" si="14"/>
        <v>47058823.529411763</v>
      </c>
      <c r="L181">
        <f t="shared" si="17"/>
        <v>17157.410936459888</v>
      </c>
      <c r="M181">
        <f t="shared" si="18"/>
        <v>17157.410936459888</v>
      </c>
      <c r="O181">
        <v>20000000000</v>
      </c>
      <c r="P181" s="2">
        <f t="shared" si="19"/>
        <v>0.58283852016097437</v>
      </c>
      <c r="Q181" s="2">
        <f t="shared" si="20"/>
        <v>5.0000000000000001E-4</v>
      </c>
      <c r="R181" s="2">
        <f t="shared" si="15"/>
        <v>8.5787054682299449E-4</v>
      </c>
    </row>
    <row r="182" spans="6:18" x14ac:dyDescent="0.15">
      <c r="F182" s="1">
        <v>43469</v>
      </c>
      <c r="G182">
        <f t="shared" si="16"/>
        <v>11703829226.748899</v>
      </c>
      <c r="H182">
        <v>10000000</v>
      </c>
      <c r="I182">
        <v>20000000</v>
      </c>
      <c r="J182">
        <v>1</v>
      </c>
      <c r="K182">
        <f t="shared" si="14"/>
        <v>47058823.529411763</v>
      </c>
      <c r="L182">
        <f t="shared" si="17"/>
        <v>17088.42432038426</v>
      </c>
      <c r="M182">
        <f t="shared" si="18"/>
        <v>17088.42432038426</v>
      </c>
      <c r="O182">
        <v>20000000000</v>
      </c>
      <c r="P182" s="2">
        <f t="shared" si="19"/>
        <v>0.58519146133744493</v>
      </c>
      <c r="Q182" s="2">
        <f t="shared" si="20"/>
        <v>5.0000000000000001E-4</v>
      </c>
      <c r="R182" s="2">
        <f t="shared" si="15"/>
        <v>8.54421216019213E-4</v>
      </c>
    </row>
    <row r="183" spans="6:18" x14ac:dyDescent="0.15">
      <c r="F183" s="1">
        <v>43470</v>
      </c>
      <c r="G183">
        <f t="shared" si="16"/>
        <v>11750888050.278311</v>
      </c>
      <c r="H183">
        <v>10000000</v>
      </c>
      <c r="I183">
        <v>20000000</v>
      </c>
      <c r="J183">
        <v>1</v>
      </c>
      <c r="K183">
        <f t="shared" si="14"/>
        <v>47058823.529411763</v>
      </c>
      <c r="L183">
        <f t="shared" si="17"/>
        <v>17019.990246206384</v>
      </c>
      <c r="M183">
        <f t="shared" si="18"/>
        <v>17019.990246206384</v>
      </c>
      <c r="O183">
        <v>20000000000</v>
      </c>
      <c r="P183" s="2">
        <f t="shared" si="19"/>
        <v>0.58754440251391549</v>
      </c>
      <c r="Q183" s="2">
        <f t="shared" si="20"/>
        <v>5.0000000000000001E-4</v>
      </c>
      <c r="R183" s="2">
        <f t="shared" si="15"/>
        <v>8.5099951231031924E-4</v>
      </c>
    </row>
    <row r="184" spans="6:18" x14ac:dyDescent="0.15">
      <c r="F184" s="1">
        <v>43471</v>
      </c>
      <c r="G184">
        <f t="shared" si="16"/>
        <v>11797946873.807722</v>
      </c>
      <c r="H184">
        <v>10000000</v>
      </c>
      <c r="I184">
        <v>20000000</v>
      </c>
      <c r="J184">
        <v>1</v>
      </c>
      <c r="K184">
        <f t="shared" si="14"/>
        <v>47058823.529411763</v>
      </c>
      <c r="L184">
        <f t="shared" si="17"/>
        <v>16952.102102105084</v>
      </c>
      <c r="M184">
        <f t="shared" si="18"/>
        <v>16952.102102105084</v>
      </c>
      <c r="O184">
        <v>20000000000</v>
      </c>
      <c r="P184" s="2">
        <f t="shared" si="19"/>
        <v>0.58989734369038616</v>
      </c>
      <c r="Q184" s="2">
        <f t="shared" si="20"/>
        <v>5.0000000000000001E-4</v>
      </c>
      <c r="R184" s="2">
        <f t="shared" si="15"/>
        <v>8.4760510510525423E-4</v>
      </c>
    </row>
    <row r="185" spans="6:18" x14ac:dyDescent="0.15">
      <c r="F185" s="1">
        <v>43472</v>
      </c>
      <c r="G185">
        <f t="shared" si="16"/>
        <v>11845005697.337133</v>
      </c>
      <c r="H185">
        <v>10000000</v>
      </c>
      <c r="I185">
        <v>20000000</v>
      </c>
      <c r="J185">
        <v>1</v>
      </c>
      <c r="K185">
        <f t="shared" si="14"/>
        <v>47058823.529411763</v>
      </c>
      <c r="L185">
        <f t="shared" si="17"/>
        <v>16884.75338133116</v>
      </c>
      <c r="M185">
        <f t="shared" si="18"/>
        <v>16884.75338133116</v>
      </c>
      <c r="O185">
        <v>20000000000</v>
      </c>
      <c r="P185" s="2">
        <f t="shared" si="19"/>
        <v>0.59225028486685671</v>
      </c>
      <c r="Q185" s="2">
        <f t="shared" si="20"/>
        <v>5.0000000000000001E-4</v>
      </c>
      <c r="R185" s="2">
        <f t="shared" si="15"/>
        <v>8.4423766906655798E-4</v>
      </c>
    </row>
    <row r="186" spans="6:18" x14ac:dyDescent="0.15">
      <c r="F186" s="1">
        <v>43473</v>
      </c>
      <c r="G186">
        <f t="shared" si="16"/>
        <v>11892064520.866545</v>
      </c>
      <c r="H186">
        <v>10000000</v>
      </c>
      <c r="I186">
        <v>20000000</v>
      </c>
      <c r="J186">
        <v>1</v>
      </c>
      <c r="K186">
        <f t="shared" si="14"/>
        <v>47058823.529411763</v>
      </c>
      <c r="L186">
        <f t="shared" si="17"/>
        <v>16817.937680128438</v>
      </c>
      <c r="M186">
        <f t="shared" si="18"/>
        <v>16817.937680128438</v>
      </c>
      <c r="O186">
        <v>20000000000</v>
      </c>
      <c r="P186" s="2">
        <f t="shared" si="19"/>
        <v>0.59460322604332727</v>
      </c>
      <c r="Q186" s="2">
        <f t="shared" si="20"/>
        <v>5.0000000000000001E-4</v>
      </c>
      <c r="R186" s="2">
        <f t="shared" si="15"/>
        <v>8.4089688400642193E-4</v>
      </c>
    </row>
    <row r="187" spans="6:18" x14ac:dyDescent="0.15">
      <c r="F187" s="1">
        <v>43474</v>
      </c>
      <c r="G187">
        <f t="shared" si="16"/>
        <v>11939123344.395956</v>
      </c>
      <c r="H187">
        <v>10000000</v>
      </c>
      <c r="I187">
        <v>20000000</v>
      </c>
      <c r="J187">
        <v>1</v>
      </c>
      <c r="K187">
        <f t="shared" si="14"/>
        <v>47058823.529411763</v>
      </c>
      <c r="L187">
        <f t="shared" si="17"/>
        <v>16751.648695704025</v>
      </c>
      <c r="M187">
        <f t="shared" si="18"/>
        <v>16751.648695704025</v>
      </c>
      <c r="O187">
        <v>20000000000</v>
      </c>
      <c r="P187" s="2">
        <f t="shared" si="19"/>
        <v>0.59695616721979783</v>
      </c>
      <c r="Q187" s="2">
        <f t="shared" si="20"/>
        <v>5.0000000000000001E-4</v>
      </c>
      <c r="R187" s="2">
        <f t="shared" si="15"/>
        <v>8.3758243478520124E-4</v>
      </c>
    </row>
    <row r="188" spans="6:18" x14ac:dyDescent="0.15">
      <c r="F188" s="1">
        <v>43475</v>
      </c>
      <c r="G188">
        <f t="shared" si="16"/>
        <v>11986182167.925367</v>
      </c>
      <c r="H188">
        <v>10000000</v>
      </c>
      <c r="I188">
        <v>20000000</v>
      </c>
      <c r="J188">
        <v>1</v>
      </c>
      <c r="K188">
        <f t="shared" si="14"/>
        <v>47058823.529411763</v>
      </c>
      <c r="L188">
        <f t="shared" si="17"/>
        <v>16685.880224246339</v>
      </c>
      <c r="M188">
        <f t="shared" si="18"/>
        <v>16685.880224246339</v>
      </c>
      <c r="O188">
        <v>20000000000</v>
      </c>
      <c r="P188" s="2">
        <f t="shared" si="19"/>
        <v>0.59930910839626839</v>
      </c>
      <c r="Q188" s="2">
        <f t="shared" si="20"/>
        <v>5.0000000000000001E-4</v>
      </c>
      <c r="R188" s="2">
        <f t="shared" si="15"/>
        <v>8.3429401121231696E-4</v>
      </c>
    </row>
    <row r="189" spans="6:18" x14ac:dyDescent="0.15">
      <c r="F189" s="1">
        <v>43476</v>
      </c>
      <c r="G189">
        <f t="shared" si="16"/>
        <v>12033240991.454779</v>
      </c>
      <c r="H189">
        <v>10000000</v>
      </c>
      <c r="I189">
        <v>20000000</v>
      </c>
      <c r="J189">
        <v>1</v>
      </c>
      <c r="K189">
        <f t="shared" si="14"/>
        <v>47058823.529411763</v>
      </c>
      <c r="L189">
        <f t="shared" si="17"/>
        <v>16620.626158989664</v>
      </c>
      <c r="M189">
        <f t="shared" si="18"/>
        <v>16620.626158989664</v>
      </c>
      <c r="O189">
        <v>20000000000</v>
      </c>
      <c r="P189" s="2">
        <f t="shared" si="19"/>
        <v>0.60166204957273894</v>
      </c>
      <c r="Q189" s="2">
        <f t="shared" si="20"/>
        <v>5.0000000000000001E-4</v>
      </c>
      <c r="R189" s="2">
        <f t="shared" si="15"/>
        <v>8.3103130794948317E-4</v>
      </c>
    </row>
    <row r="190" spans="6:18" x14ac:dyDescent="0.15">
      <c r="F190" s="1">
        <v>43477</v>
      </c>
      <c r="G190">
        <f t="shared" si="16"/>
        <v>12080299814.98419</v>
      </c>
      <c r="H190">
        <v>10000000</v>
      </c>
      <c r="I190">
        <v>20000000</v>
      </c>
      <c r="J190">
        <v>1</v>
      </c>
      <c r="K190">
        <f t="shared" si="14"/>
        <v>47058823.529411763</v>
      </c>
      <c r="L190">
        <f t="shared" si="17"/>
        <v>16555.880488323935</v>
      </c>
      <c r="M190">
        <f t="shared" si="18"/>
        <v>16555.880488323935</v>
      </c>
      <c r="O190">
        <v>20000000000</v>
      </c>
      <c r="P190" s="2">
        <f t="shared" si="19"/>
        <v>0.6040149907492095</v>
      </c>
      <c r="Q190" s="2">
        <f t="shared" si="20"/>
        <v>5.0000000000000001E-4</v>
      </c>
      <c r="R190" s="2">
        <f t="shared" si="15"/>
        <v>8.2779402441619679E-4</v>
      </c>
    </row>
    <row r="191" spans="6:18" x14ac:dyDescent="0.15">
      <c r="F191" s="1">
        <v>43478</v>
      </c>
      <c r="G191">
        <f t="shared" si="16"/>
        <v>12127358638.513601</v>
      </c>
      <c r="H191">
        <v>10000000</v>
      </c>
      <c r="I191">
        <v>20000000</v>
      </c>
      <c r="J191">
        <v>1</v>
      </c>
      <c r="K191">
        <f t="shared" si="14"/>
        <v>47058823.529411763</v>
      </c>
      <c r="L191">
        <f t="shared" si="17"/>
        <v>16491.637293948548</v>
      </c>
      <c r="M191">
        <f t="shared" si="18"/>
        <v>16491.637293948548</v>
      </c>
      <c r="O191">
        <v>20000000000</v>
      </c>
      <c r="P191" s="2">
        <f t="shared" si="19"/>
        <v>0.60636793192568006</v>
      </c>
      <c r="Q191" s="2">
        <f t="shared" si="20"/>
        <v>5.0000000000000001E-4</v>
      </c>
      <c r="R191" s="2">
        <f t="shared" si="15"/>
        <v>8.2458186469742739E-4</v>
      </c>
    </row>
    <row r="192" spans="6:18" x14ac:dyDescent="0.15">
      <c r="F192" s="1">
        <v>43479</v>
      </c>
      <c r="G192">
        <f t="shared" si="16"/>
        <v>12174417462.043013</v>
      </c>
      <c r="H192">
        <v>10000000</v>
      </c>
      <c r="I192">
        <v>20000000</v>
      </c>
      <c r="J192">
        <v>1</v>
      </c>
      <c r="K192">
        <f t="shared" si="14"/>
        <v>47058823.529411763</v>
      </c>
      <c r="L192">
        <f t="shared" si="17"/>
        <v>16427.89074906896</v>
      </c>
      <c r="M192">
        <f t="shared" si="18"/>
        <v>16427.89074906896</v>
      </c>
      <c r="O192">
        <v>20000000000</v>
      </c>
      <c r="P192" s="2">
        <f t="shared" si="19"/>
        <v>0.60872087310215062</v>
      </c>
      <c r="Q192" s="2">
        <f t="shared" si="20"/>
        <v>5.0000000000000001E-4</v>
      </c>
      <c r="R192" s="2">
        <f t="shared" si="15"/>
        <v>8.2139453745344799E-4</v>
      </c>
    </row>
    <row r="193" spans="6:18" x14ac:dyDescent="0.15">
      <c r="F193" s="1">
        <v>43480</v>
      </c>
      <c r="G193">
        <f t="shared" si="16"/>
        <v>12221476285.572424</v>
      </c>
      <c r="H193">
        <v>10000000</v>
      </c>
      <c r="I193">
        <v>20000000</v>
      </c>
      <c r="J193">
        <v>1</v>
      </c>
      <c r="K193">
        <f t="shared" si="14"/>
        <v>47058823.529411763</v>
      </c>
      <c r="L193">
        <f t="shared" si="17"/>
        <v>16364.63511663497</v>
      </c>
      <c r="M193">
        <f t="shared" si="18"/>
        <v>16364.63511663497</v>
      </c>
      <c r="O193">
        <v>20000000000</v>
      </c>
      <c r="P193" s="2">
        <f t="shared" si="19"/>
        <v>0.61107381427862117</v>
      </c>
      <c r="Q193" s="2">
        <f t="shared" si="20"/>
        <v>5.0000000000000001E-4</v>
      </c>
      <c r="R193" s="2">
        <f t="shared" si="15"/>
        <v>8.1823175583174853E-4</v>
      </c>
    </row>
    <row r="194" spans="6:18" x14ac:dyDescent="0.15">
      <c r="F194" s="1">
        <v>43481</v>
      </c>
      <c r="G194">
        <f t="shared" si="16"/>
        <v>12268535109.101835</v>
      </c>
      <c r="H194">
        <v>10000000</v>
      </c>
      <c r="I194">
        <v>20000000</v>
      </c>
      <c r="J194">
        <v>1</v>
      </c>
      <c r="K194">
        <f t="shared" si="14"/>
        <v>47058823.529411763</v>
      </c>
      <c r="L194">
        <f t="shared" si="17"/>
        <v>16301.864747619551</v>
      </c>
      <c r="M194">
        <f t="shared" si="18"/>
        <v>16301.864747619551</v>
      </c>
      <c r="O194">
        <v>20000000000</v>
      </c>
      <c r="P194" s="2">
        <f t="shared" si="19"/>
        <v>0.61342675545509173</v>
      </c>
      <c r="Q194" s="2">
        <f t="shared" si="20"/>
        <v>5.0000000000000001E-4</v>
      </c>
      <c r="R194" s="2">
        <f t="shared" si="15"/>
        <v>8.1509323738097764E-4</v>
      </c>
    </row>
    <row r="195" spans="6:18" x14ac:dyDescent="0.15">
      <c r="F195" s="1">
        <v>43482</v>
      </c>
      <c r="G195">
        <f t="shared" si="16"/>
        <v>12315593932.631247</v>
      </c>
      <c r="H195">
        <v>10000000</v>
      </c>
      <c r="I195">
        <v>20000000</v>
      </c>
      <c r="J195">
        <v>1</v>
      </c>
      <c r="K195">
        <f t="shared" si="14"/>
        <v>47058823.529411763</v>
      </c>
      <c r="L195">
        <f t="shared" si="17"/>
        <v>16239.574079337128</v>
      </c>
      <c r="M195">
        <f t="shared" si="18"/>
        <v>16239.574079337128</v>
      </c>
      <c r="O195">
        <v>20000000000</v>
      </c>
      <c r="P195" s="2">
        <f t="shared" si="19"/>
        <v>0.61577969663156229</v>
      </c>
      <c r="Q195" s="2">
        <f t="shared" si="20"/>
        <v>5.0000000000000001E-4</v>
      </c>
      <c r="R195" s="2">
        <f t="shared" si="15"/>
        <v>8.1197870396685647E-4</v>
      </c>
    </row>
    <row r="196" spans="6:18" x14ac:dyDescent="0.15">
      <c r="F196" s="1">
        <v>43483</v>
      </c>
      <c r="G196">
        <f t="shared" si="16"/>
        <v>12362652756.160658</v>
      </c>
      <c r="H196">
        <v>10000000</v>
      </c>
      <c r="I196">
        <v>20000000</v>
      </c>
      <c r="J196">
        <v>1</v>
      </c>
      <c r="K196">
        <f t="shared" si="14"/>
        <v>47058823.529411763</v>
      </c>
      <c r="L196">
        <f t="shared" si="17"/>
        <v>16177.757633800267</v>
      </c>
      <c r="M196">
        <f t="shared" si="18"/>
        <v>16177.757633800267</v>
      </c>
      <c r="O196">
        <v>20000000000</v>
      </c>
      <c r="P196" s="2">
        <f t="shared" si="19"/>
        <v>0.61813263780803285</v>
      </c>
      <c r="Q196" s="2">
        <f t="shared" si="20"/>
        <v>5.0000000000000001E-4</v>
      </c>
      <c r="R196" s="2">
        <f t="shared" si="15"/>
        <v>8.0888788169001342E-4</v>
      </c>
    </row>
    <row r="197" spans="6:18" x14ac:dyDescent="0.15">
      <c r="F197" s="1">
        <v>43484</v>
      </c>
      <c r="G197">
        <f t="shared" si="16"/>
        <v>12409711579.690069</v>
      </c>
      <c r="H197">
        <v>10000000</v>
      </c>
      <c r="I197">
        <v>20000000</v>
      </c>
      <c r="J197">
        <v>1</v>
      </c>
      <c r="K197">
        <f t="shared" si="14"/>
        <v>47058823.529411763</v>
      </c>
      <c r="L197">
        <f t="shared" si="17"/>
        <v>16116.410016113765</v>
      </c>
      <c r="M197">
        <f t="shared" si="18"/>
        <v>16116.410016113765</v>
      </c>
      <c r="O197">
        <v>20000000000</v>
      </c>
      <c r="P197" s="2">
        <f t="shared" si="19"/>
        <v>0.62048557898450341</v>
      </c>
      <c r="Q197" s="2">
        <f t="shared" si="20"/>
        <v>5.0000000000000001E-4</v>
      </c>
      <c r="R197" s="2">
        <f t="shared" si="15"/>
        <v>8.0582050080568821E-4</v>
      </c>
    </row>
    <row r="198" spans="6:18" x14ac:dyDescent="0.15">
      <c r="F198" s="1">
        <v>43485</v>
      </c>
      <c r="G198">
        <f t="shared" si="16"/>
        <v>12456770403.219481</v>
      </c>
      <c r="H198">
        <v>10000000</v>
      </c>
      <c r="I198">
        <v>20000000</v>
      </c>
      <c r="J198">
        <v>1</v>
      </c>
      <c r="K198">
        <f t="shared" si="14"/>
        <v>47058823.529411763</v>
      </c>
      <c r="L198">
        <f t="shared" si="17"/>
        <v>16055.525912905126</v>
      </c>
      <c r="M198">
        <f t="shared" si="18"/>
        <v>16055.525912905126</v>
      </c>
      <c r="O198">
        <v>20000000000</v>
      </c>
      <c r="P198" s="2">
        <f t="shared" si="19"/>
        <v>0.62283852016097407</v>
      </c>
      <c r="Q198" s="2">
        <f t="shared" si="20"/>
        <v>5.0000000000000001E-4</v>
      </c>
      <c r="R198" s="2">
        <f t="shared" si="15"/>
        <v>8.0277629564525627E-4</v>
      </c>
    </row>
    <row r="199" spans="6:18" x14ac:dyDescent="0.15">
      <c r="F199" s="1">
        <v>43486</v>
      </c>
      <c r="G199">
        <f t="shared" si="16"/>
        <v>12503829226.748892</v>
      </c>
      <c r="H199">
        <v>10000000</v>
      </c>
      <c r="I199">
        <v>20000000</v>
      </c>
      <c r="J199">
        <v>1</v>
      </c>
      <c r="K199">
        <f t="shared" ref="K199:K262" si="21">I199/0.51*1.2/J199</f>
        <v>47058823.529411763</v>
      </c>
      <c r="L199">
        <f t="shared" si="17"/>
        <v>15995.100090790491</v>
      </c>
      <c r="M199">
        <f t="shared" si="18"/>
        <v>15995.100090790491</v>
      </c>
      <c r="O199">
        <v>20000000000</v>
      </c>
      <c r="P199" s="2">
        <f t="shared" si="19"/>
        <v>0.62519146133744463</v>
      </c>
      <c r="Q199" s="2">
        <f t="shared" si="20"/>
        <v>5.0000000000000001E-4</v>
      </c>
      <c r="R199" s="2">
        <f t="shared" ref="R199:R262" si="22">H199/G199</f>
        <v>7.9975500453952455E-4</v>
      </c>
    </row>
    <row r="200" spans="6:18" x14ac:dyDescent="0.15">
      <c r="F200" s="1">
        <v>43487</v>
      </c>
      <c r="G200">
        <f t="shared" ref="G200:G263" si="23">G199+K199</f>
        <v>12550888050.278303</v>
      </c>
      <c r="H200">
        <v>10000000</v>
      </c>
      <c r="I200">
        <v>20000000</v>
      </c>
      <c r="J200">
        <v>1</v>
      </c>
      <c r="K200">
        <f t="shared" si="21"/>
        <v>47058823.529411763</v>
      </c>
      <c r="L200">
        <f t="shared" ref="L200:L263" si="24">I200*H200/G200</f>
        <v>15935.127394875075</v>
      </c>
      <c r="M200">
        <f t="shared" ref="M200:M263" si="25">L200/J200</f>
        <v>15935.127394875075</v>
      </c>
      <c r="O200">
        <v>20000000000</v>
      </c>
      <c r="P200" s="2">
        <f t="shared" ref="P200:P263" si="26">G200/O200</f>
        <v>0.62754440251391519</v>
      </c>
      <c r="Q200" s="2">
        <f t="shared" ref="Q200:Q263" si="27">H200/O200</f>
        <v>5.0000000000000001E-4</v>
      </c>
      <c r="R200" s="2">
        <f t="shared" si="22"/>
        <v>7.9675636974375376E-4</v>
      </c>
    </row>
    <row r="201" spans="6:18" x14ac:dyDescent="0.15">
      <c r="F201" s="1">
        <v>43488</v>
      </c>
      <c r="G201">
        <f t="shared" si="23"/>
        <v>12597946873.807714</v>
      </c>
      <c r="H201">
        <v>10000000</v>
      </c>
      <c r="I201">
        <v>20000000</v>
      </c>
      <c r="J201">
        <v>1</v>
      </c>
      <c r="K201">
        <f t="shared" si="21"/>
        <v>47058823.529411763</v>
      </c>
      <c r="L201">
        <f t="shared" si="24"/>
        <v>15875.602747287205</v>
      </c>
      <c r="M201">
        <f t="shared" si="25"/>
        <v>15875.602747287205</v>
      </c>
      <c r="O201">
        <v>20000000000</v>
      </c>
      <c r="P201" s="2">
        <f t="shared" si="26"/>
        <v>0.62989734369038575</v>
      </c>
      <c r="Q201" s="2">
        <f t="shared" si="27"/>
        <v>5.0000000000000001E-4</v>
      </c>
      <c r="R201" s="2">
        <f t="shared" si="22"/>
        <v>7.9378013736436024E-4</v>
      </c>
    </row>
    <row r="202" spans="6:18" x14ac:dyDescent="0.15">
      <c r="F202" s="1">
        <v>43489</v>
      </c>
      <c r="G202">
        <f t="shared" si="23"/>
        <v>12645005697.337126</v>
      </c>
      <c r="H202">
        <v>10000000</v>
      </c>
      <c r="I202">
        <v>20000000</v>
      </c>
      <c r="J202">
        <v>1</v>
      </c>
      <c r="K202">
        <f t="shared" si="21"/>
        <v>47058823.529411763</v>
      </c>
      <c r="L202">
        <f t="shared" si="24"/>
        <v>15816.521145745106</v>
      </c>
      <c r="M202">
        <f t="shared" si="25"/>
        <v>15816.521145745106</v>
      </c>
      <c r="O202">
        <v>20000000000</v>
      </c>
      <c r="P202" s="2">
        <f t="shared" si="26"/>
        <v>0.6322502848668563</v>
      </c>
      <c r="Q202" s="2">
        <f t="shared" si="27"/>
        <v>5.0000000000000001E-4</v>
      </c>
      <c r="R202" s="2">
        <f t="shared" si="22"/>
        <v>7.9082605728725535E-4</v>
      </c>
    </row>
    <row r="203" spans="6:18" x14ac:dyDescent="0.15">
      <c r="F203" s="1">
        <v>43490</v>
      </c>
      <c r="G203">
        <f t="shared" si="23"/>
        <v>12692064520.866537</v>
      </c>
      <c r="H203">
        <v>10000000</v>
      </c>
      <c r="I203">
        <v>20000000</v>
      </c>
      <c r="J203">
        <v>1</v>
      </c>
      <c r="K203">
        <f t="shared" si="21"/>
        <v>47058823.529411763</v>
      </c>
      <c r="L203">
        <f t="shared" si="24"/>
        <v>15757.877662155566</v>
      </c>
      <c r="M203">
        <f t="shared" si="25"/>
        <v>15757.877662155566</v>
      </c>
      <c r="O203">
        <v>20000000000</v>
      </c>
      <c r="P203" s="2">
        <f t="shared" si="26"/>
        <v>0.63460322604332686</v>
      </c>
      <c r="Q203" s="2">
        <f t="shared" si="27"/>
        <v>5.0000000000000001E-4</v>
      </c>
      <c r="R203" s="2">
        <f t="shared" si="22"/>
        <v>7.8789388310777832E-4</v>
      </c>
    </row>
    <row r="204" spans="6:18" x14ac:dyDescent="0.15">
      <c r="F204" s="1">
        <v>43491</v>
      </c>
      <c r="G204">
        <f t="shared" si="23"/>
        <v>12739123344.395948</v>
      </c>
      <c r="H204">
        <v>10000000</v>
      </c>
      <c r="I204">
        <v>20000000</v>
      </c>
      <c r="J204">
        <v>1</v>
      </c>
      <c r="K204">
        <f t="shared" si="21"/>
        <v>47058823.529411763</v>
      </c>
      <c r="L204">
        <f t="shared" si="24"/>
        <v>15699.667441243651</v>
      </c>
      <c r="M204">
        <f t="shared" si="25"/>
        <v>15699.667441243651</v>
      </c>
      <c r="O204">
        <v>20000000000</v>
      </c>
      <c r="P204" s="2">
        <f t="shared" si="26"/>
        <v>0.63695616721979742</v>
      </c>
      <c r="Q204" s="2">
        <f t="shared" si="27"/>
        <v>5.0000000000000001E-4</v>
      </c>
      <c r="R204" s="2">
        <f t="shared" si="22"/>
        <v>7.8498337206218255E-4</v>
      </c>
    </row>
    <row r="205" spans="6:18" x14ac:dyDescent="0.15">
      <c r="F205" s="1">
        <v>43492</v>
      </c>
      <c r="G205">
        <f t="shared" si="23"/>
        <v>12786182167.92536</v>
      </c>
      <c r="H205">
        <v>10000000</v>
      </c>
      <c r="I205">
        <v>20000000</v>
      </c>
      <c r="J205">
        <v>1</v>
      </c>
      <c r="K205">
        <f t="shared" si="21"/>
        <v>47058823.529411763</v>
      </c>
      <c r="L205">
        <f t="shared" si="24"/>
        <v>15641.885699212691</v>
      </c>
      <c r="M205">
        <f t="shared" si="25"/>
        <v>15641.885699212691</v>
      </c>
      <c r="O205">
        <v>20000000000</v>
      </c>
      <c r="P205" s="2">
        <f t="shared" si="26"/>
        <v>0.63930910839626798</v>
      </c>
      <c r="Q205" s="2">
        <f t="shared" si="27"/>
        <v>5.0000000000000001E-4</v>
      </c>
      <c r="R205" s="2">
        <f t="shared" si="22"/>
        <v>7.8209428496063451E-4</v>
      </c>
    </row>
    <row r="206" spans="6:18" x14ac:dyDescent="0.15">
      <c r="F206" s="1">
        <v>43493</v>
      </c>
      <c r="G206">
        <f t="shared" si="23"/>
        <v>12833240991.454771</v>
      </c>
      <c r="H206">
        <v>10000000</v>
      </c>
      <c r="I206">
        <v>20000000</v>
      </c>
      <c r="J206">
        <v>1</v>
      </c>
      <c r="K206">
        <f t="shared" si="21"/>
        <v>47058823.529411763</v>
      </c>
      <c r="L206">
        <f t="shared" si="24"/>
        <v>15584.527722433746</v>
      </c>
      <c r="M206">
        <f t="shared" si="25"/>
        <v>15584.527722433746</v>
      </c>
      <c r="O206">
        <v>20000000000</v>
      </c>
      <c r="P206" s="2">
        <f t="shared" si="26"/>
        <v>0.64166204957273854</v>
      </c>
      <c r="Q206" s="2">
        <f t="shared" si="27"/>
        <v>5.0000000000000001E-4</v>
      </c>
      <c r="R206" s="2">
        <f t="shared" si="22"/>
        <v>7.792263861216873E-4</v>
      </c>
    </row>
    <row r="207" spans="6:18" x14ac:dyDescent="0.15">
      <c r="F207" s="1">
        <v>43494</v>
      </c>
      <c r="G207">
        <f t="shared" si="23"/>
        <v>12880299814.984182</v>
      </c>
      <c r="H207">
        <v>10000000</v>
      </c>
      <c r="I207">
        <v>20000000</v>
      </c>
      <c r="J207">
        <v>1</v>
      </c>
      <c r="K207">
        <f t="shared" si="21"/>
        <v>47058823.529411763</v>
      </c>
      <c r="L207">
        <f t="shared" si="24"/>
        <v>15527.588866163796</v>
      </c>
      <c r="M207">
        <f t="shared" si="25"/>
        <v>15527.588866163796</v>
      </c>
      <c r="O207">
        <v>20000000000</v>
      </c>
      <c r="P207" s="2">
        <f t="shared" si="26"/>
        <v>0.64401499074920909</v>
      </c>
      <c r="Q207" s="2">
        <f t="shared" si="27"/>
        <v>5.0000000000000001E-4</v>
      </c>
      <c r="R207" s="2">
        <f t="shared" si="22"/>
        <v>7.7637944330818985E-4</v>
      </c>
    </row>
    <row r="208" spans="6:18" x14ac:dyDescent="0.15">
      <c r="F208" s="1">
        <v>43495</v>
      </c>
      <c r="G208">
        <f t="shared" si="23"/>
        <v>12927358638.513594</v>
      </c>
      <c r="H208">
        <v>10000000</v>
      </c>
      <c r="I208">
        <v>20000000</v>
      </c>
      <c r="J208">
        <v>1</v>
      </c>
      <c r="K208">
        <f t="shared" si="21"/>
        <v>47058823.529411763</v>
      </c>
      <c r="L208">
        <f t="shared" si="24"/>
        <v>15471.064553291939</v>
      </c>
      <c r="M208">
        <f t="shared" si="25"/>
        <v>15471.064553291939</v>
      </c>
      <c r="O208">
        <v>20000000000</v>
      </c>
      <c r="P208" s="2">
        <f t="shared" si="26"/>
        <v>0.64636793192567965</v>
      </c>
      <c r="Q208" s="2">
        <f t="shared" si="27"/>
        <v>5.0000000000000001E-4</v>
      </c>
      <c r="R208" s="2">
        <f t="shared" si="22"/>
        <v>7.7355322766459698E-4</v>
      </c>
    </row>
    <row r="209" spans="6:18" x14ac:dyDescent="0.15">
      <c r="F209" s="1">
        <v>43496</v>
      </c>
      <c r="G209">
        <f t="shared" si="23"/>
        <v>12974417462.043005</v>
      </c>
      <c r="H209">
        <v>10000000</v>
      </c>
      <c r="I209">
        <v>20000000</v>
      </c>
      <c r="J209">
        <v>1</v>
      </c>
      <c r="K209">
        <f t="shared" si="21"/>
        <v>47058823.529411763</v>
      </c>
      <c r="L209">
        <f t="shared" si="24"/>
        <v>15414.950273112854</v>
      </c>
      <c r="M209">
        <f t="shared" si="25"/>
        <v>15414.950273112854</v>
      </c>
      <c r="O209">
        <v>20000000000</v>
      </c>
      <c r="P209" s="2">
        <f t="shared" si="26"/>
        <v>0.64872087310215021</v>
      </c>
      <c r="Q209" s="2">
        <f t="shared" si="27"/>
        <v>5.0000000000000001E-4</v>
      </c>
      <c r="R209" s="2">
        <f t="shared" si="22"/>
        <v>7.7074751365564266E-4</v>
      </c>
    </row>
    <row r="210" spans="6:18" x14ac:dyDescent="0.15">
      <c r="F210" s="1">
        <v>43497</v>
      </c>
      <c r="G210">
        <f t="shared" si="23"/>
        <v>13021476285.572416</v>
      </c>
      <c r="H210">
        <v>10000000</v>
      </c>
      <c r="I210">
        <v>20000000</v>
      </c>
      <c r="J210">
        <v>1</v>
      </c>
      <c r="K210">
        <f t="shared" si="21"/>
        <v>47058823.529411763</v>
      </c>
      <c r="L210">
        <f t="shared" si="24"/>
        <v>15359.241580126882</v>
      </c>
      <c r="M210">
        <f t="shared" si="25"/>
        <v>15359.241580126882</v>
      </c>
      <c r="O210">
        <v>20000000000</v>
      </c>
      <c r="P210" s="2">
        <f t="shared" si="26"/>
        <v>0.65107381427862077</v>
      </c>
      <c r="Q210" s="2">
        <f t="shared" si="27"/>
        <v>5.0000000000000001E-4</v>
      </c>
      <c r="R210" s="2">
        <f t="shared" si="22"/>
        <v>7.6796207900634407E-4</v>
      </c>
    </row>
    <row r="211" spans="6:18" x14ac:dyDescent="0.15">
      <c r="F211" s="1">
        <v>43498</v>
      </c>
      <c r="G211">
        <f t="shared" si="23"/>
        <v>13068535109.101828</v>
      </c>
      <c r="H211">
        <v>10000000</v>
      </c>
      <c r="I211">
        <v>20000000</v>
      </c>
      <c r="J211">
        <v>1</v>
      </c>
      <c r="K211">
        <f t="shared" si="21"/>
        <v>47058823.529411763</v>
      </c>
      <c r="L211">
        <f t="shared" si="24"/>
        <v>15303.934092866019</v>
      </c>
      <c r="M211">
        <f t="shared" si="25"/>
        <v>15303.934092866019</v>
      </c>
      <c r="O211">
        <v>20000000000</v>
      </c>
      <c r="P211" s="2">
        <f t="shared" si="26"/>
        <v>0.65342675545509143</v>
      </c>
      <c r="Q211" s="2">
        <f t="shared" si="27"/>
        <v>5.0000000000000001E-4</v>
      </c>
      <c r="R211" s="2">
        <f t="shared" si="22"/>
        <v>7.6519670464330095E-4</v>
      </c>
    </row>
    <row r="212" spans="6:18" x14ac:dyDescent="0.15">
      <c r="F212" s="1">
        <v>43499</v>
      </c>
      <c r="G212">
        <f t="shared" si="23"/>
        <v>13115593932.631239</v>
      </c>
      <c r="H212">
        <v>10000000</v>
      </c>
      <c r="I212">
        <v>20000000</v>
      </c>
      <c r="J212">
        <v>1</v>
      </c>
      <c r="K212">
        <f t="shared" si="21"/>
        <v>47058823.529411763</v>
      </c>
      <c r="L212">
        <f t="shared" si="24"/>
        <v>15249.023492745187</v>
      </c>
      <c r="M212">
        <f t="shared" si="25"/>
        <v>15249.023492745187</v>
      </c>
      <c r="O212">
        <v>20000000000</v>
      </c>
      <c r="P212" s="2">
        <f t="shared" si="26"/>
        <v>0.65577969663156199</v>
      </c>
      <c r="Q212" s="2">
        <f t="shared" si="27"/>
        <v>5.0000000000000001E-4</v>
      </c>
      <c r="R212" s="2">
        <f t="shared" si="22"/>
        <v>7.6245117463725933E-4</v>
      </c>
    </row>
    <row r="213" spans="6:18" x14ac:dyDescent="0.15">
      <c r="F213" s="1">
        <v>43500</v>
      </c>
      <c r="G213">
        <f t="shared" si="23"/>
        <v>13162652756.16065</v>
      </c>
      <c r="H213">
        <v>10000000</v>
      </c>
      <c r="I213">
        <v>20000000</v>
      </c>
      <c r="J213">
        <v>1</v>
      </c>
      <c r="K213">
        <f t="shared" si="21"/>
        <v>47058823.529411763</v>
      </c>
      <c r="L213">
        <f t="shared" si="24"/>
        <v>15194.505522938145</v>
      </c>
      <c r="M213">
        <f t="shared" si="25"/>
        <v>15194.505522938145</v>
      </c>
      <c r="O213">
        <v>20000000000</v>
      </c>
      <c r="P213" s="2">
        <f t="shared" si="26"/>
        <v>0.65813263780803255</v>
      </c>
      <c r="Q213" s="2">
        <f t="shared" si="27"/>
        <v>5.0000000000000001E-4</v>
      </c>
      <c r="R213" s="2">
        <f t="shared" si="22"/>
        <v>7.5972527614690726E-4</v>
      </c>
    </row>
    <row r="214" spans="6:18" x14ac:dyDescent="0.15">
      <c r="F214" s="1">
        <v>43501</v>
      </c>
      <c r="G214">
        <f t="shared" si="23"/>
        <v>13209711579.690062</v>
      </c>
      <c r="H214">
        <v>10000000</v>
      </c>
      <c r="I214">
        <v>20000000</v>
      </c>
      <c r="J214">
        <v>1</v>
      </c>
      <c r="K214">
        <f t="shared" si="21"/>
        <v>47058823.529411763</v>
      </c>
      <c r="L214">
        <f t="shared" si="24"/>
        <v>15140.375987277428</v>
      </c>
      <c r="M214">
        <f t="shared" si="25"/>
        <v>15140.375987277428</v>
      </c>
      <c r="O214">
        <v>20000000000</v>
      </c>
      <c r="P214" s="2">
        <f t="shared" si="26"/>
        <v>0.66048557898450311</v>
      </c>
      <c r="Q214" s="2">
        <f t="shared" si="27"/>
        <v>5.0000000000000001E-4</v>
      </c>
      <c r="R214" s="2">
        <f t="shared" si="22"/>
        <v>7.5701879936387146E-4</v>
      </c>
    </row>
    <row r="215" spans="6:18" x14ac:dyDescent="0.15">
      <c r="F215" s="1">
        <v>43502</v>
      </c>
      <c r="G215">
        <f t="shared" si="23"/>
        <v>13256770403.219473</v>
      </c>
      <c r="H215">
        <v>10000000</v>
      </c>
      <c r="I215">
        <v>20000000</v>
      </c>
      <c r="J215">
        <v>1</v>
      </c>
      <c r="K215">
        <f t="shared" si="21"/>
        <v>47058823.529411763</v>
      </c>
      <c r="L215">
        <f t="shared" si="24"/>
        <v>15086.630749177719</v>
      </c>
      <c r="M215">
        <f t="shared" si="25"/>
        <v>15086.630749177719</v>
      </c>
      <c r="O215">
        <v>20000000000</v>
      </c>
      <c r="P215" s="2">
        <f t="shared" si="26"/>
        <v>0.66283852016097367</v>
      </c>
      <c r="Q215" s="2">
        <f t="shared" si="27"/>
        <v>5.0000000000000001E-4</v>
      </c>
      <c r="R215" s="2">
        <f t="shared" si="22"/>
        <v>7.5433153745888589E-4</v>
      </c>
    </row>
    <row r="216" spans="6:18" x14ac:dyDescent="0.15">
      <c r="F216" s="1">
        <v>43503</v>
      </c>
      <c r="G216">
        <f t="shared" si="23"/>
        <v>13303829226.748884</v>
      </c>
      <c r="H216">
        <v>10000000</v>
      </c>
      <c r="I216">
        <v>20000000</v>
      </c>
      <c r="J216">
        <v>1</v>
      </c>
      <c r="K216">
        <f t="shared" si="21"/>
        <v>47058823.529411763</v>
      </c>
      <c r="L216">
        <f t="shared" si="24"/>
        <v>15033.265730582058</v>
      </c>
      <c r="M216">
        <f t="shared" si="25"/>
        <v>15033.265730582058</v>
      </c>
      <c r="O216">
        <v>20000000000</v>
      </c>
      <c r="P216" s="2">
        <f t="shared" si="26"/>
        <v>0.66519146133744422</v>
      </c>
      <c r="Q216" s="2">
        <f t="shared" si="27"/>
        <v>5.0000000000000001E-4</v>
      </c>
      <c r="R216" s="2">
        <f t="shared" si="22"/>
        <v>7.5166328652910292E-4</v>
      </c>
    </row>
    <row r="217" spans="6:18" x14ac:dyDescent="0.15">
      <c r="F217" s="1">
        <v>43504</v>
      </c>
      <c r="G217">
        <f t="shared" si="23"/>
        <v>13350888050.278296</v>
      </c>
      <c r="H217">
        <v>10000000</v>
      </c>
      <c r="I217">
        <v>20000000</v>
      </c>
      <c r="J217">
        <v>1</v>
      </c>
      <c r="K217">
        <f t="shared" si="21"/>
        <v>47058823.529411763</v>
      </c>
      <c r="L217">
        <f t="shared" si="24"/>
        <v>14980.276910930359</v>
      </c>
      <c r="M217">
        <f t="shared" si="25"/>
        <v>14980.276910930359</v>
      </c>
      <c r="O217">
        <v>20000000000</v>
      </c>
      <c r="P217" s="2">
        <f t="shared" si="26"/>
        <v>0.66754440251391478</v>
      </c>
      <c r="Q217" s="2">
        <f t="shared" si="27"/>
        <v>5.0000000000000001E-4</v>
      </c>
      <c r="R217" s="2">
        <f t="shared" si="22"/>
        <v>7.4901384554651798E-4</v>
      </c>
    </row>
    <row r="218" spans="6:18" x14ac:dyDescent="0.15">
      <c r="F218" s="1">
        <v>43505</v>
      </c>
      <c r="G218">
        <f t="shared" si="23"/>
        <v>13397946873.807707</v>
      </c>
      <c r="H218">
        <v>10000000</v>
      </c>
      <c r="I218">
        <v>20000000</v>
      </c>
      <c r="J218">
        <v>1</v>
      </c>
      <c r="K218">
        <f t="shared" si="21"/>
        <v>47058823.529411763</v>
      </c>
      <c r="L218">
        <f t="shared" si="24"/>
        <v>14927.660326149648</v>
      </c>
      <c r="M218">
        <f t="shared" si="25"/>
        <v>14927.660326149648</v>
      </c>
      <c r="O218">
        <v>20000000000</v>
      </c>
      <c r="P218" s="2">
        <f t="shared" si="26"/>
        <v>0.66989734369038534</v>
      </c>
      <c r="Q218" s="2">
        <f t="shared" si="27"/>
        <v>5.0000000000000001E-4</v>
      </c>
      <c r="R218" s="2">
        <f t="shared" si="22"/>
        <v>7.4638301630748237E-4</v>
      </c>
    </row>
    <row r="219" spans="6:18" x14ac:dyDescent="0.15">
      <c r="F219" s="1">
        <v>43506</v>
      </c>
      <c r="G219">
        <f t="shared" si="23"/>
        <v>13445005697.337118</v>
      </c>
      <c r="H219">
        <v>10000000</v>
      </c>
      <c r="I219">
        <v>20000000</v>
      </c>
      <c r="J219">
        <v>1</v>
      </c>
      <c r="K219">
        <f t="shared" si="21"/>
        <v>47058823.529411763</v>
      </c>
      <c r="L219">
        <f t="shared" si="24"/>
        <v>14875.412067665502</v>
      </c>
      <c r="M219">
        <f t="shared" si="25"/>
        <v>14875.412067665502</v>
      </c>
      <c r="O219">
        <v>20000000000</v>
      </c>
      <c r="P219" s="2">
        <f t="shared" si="26"/>
        <v>0.6722502848668559</v>
      </c>
      <c r="Q219" s="2">
        <f t="shared" si="27"/>
        <v>5.0000000000000001E-4</v>
      </c>
      <c r="R219" s="2">
        <f t="shared" si="22"/>
        <v>7.4377060338327514E-4</v>
      </c>
    </row>
    <row r="220" spans="6:18" x14ac:dyDescent="0.15">
      <c r="F220" s="1">
        <v>43507</v>
      </c>
      <c r="G220">
        <f t="shared" si="23"/>
        <v>13492064520.866529</v>
      </c>
      <c r="H220">
        <v>10000000</v>
      </c>
      <c r="I220">
        <v>20000000</v>
      </c>
      <c r="J220">
        <v>1</v>
      </c>
      <c r="K220">
        <f t="shared" si="21"/>
        <v>47058823.529411763</v>
      </c>
      <c r="L220">
        <f t="shared" si="24"/>
        <v>14823.528281434203</v>
      </c>
      <c r="M220">
        <f t="shared" si="25"/>
        <v>14823.528281434203</v>
      </c>
      <c r="O220">
        <v>20000000000</v>
      </c>
      <c r="P220" s="2">
        <f t="shared" si="26"/>
        <v>0.67460322604332645</v>
      </c>
      <c r="Q220" s="2">
        <f t="shared" si="27"/>
        <v>5.0000000000000001E-4</v>
      </c>
      <c r="R220" s="2">
        <f t="shared" si="22"/>
        <v>7.4117641407171015E-4</v>
      </c>
    </row>
    <row r="221" spans="6:18" x14ac:dyDescent="0.15">
      <c r="F221" s="1">
        <v>43508</v>
      </c>
      <c r="G221">
        <f t="shared" si="23"/>
        <v>13539123344.395941</v>
      </c>
      <c r="H221">
        <v>10000000</v>
      </c>
      <c r="I221">
        <v>20000000</v>
      </c>
      <c r="J221">
        <v>1</v>
      </c>
      <c r="K221">
        <f t="shared" si="21"/>
        <v>47058823.529411763</v>
      </c>
      <c r="L221">
        <f t="shared" si="24"/>
        <v>14772.005166995039</v>
      </c>
      <c r="M221">
        <f t="shared" si="25"/>
        <v>14772.005166995039</v>
      </c>
      <c r="O221">
        <v>20000000000</v>
      </c>
      <c r="P221" s="2">
        <f t="shared" si="26"/>
        <v>0.67695616721979701</v>
      </c>
      <c r="Q221" s="2">
        <f t="shared" si="27"/>
        <v>5.0000000000000001E-4</v>
      </c>
      <c r="R221" s="2">
        <f t="shared" si="22"/>
        <v>7.3860025834975203E-4</v>
      </c>
    </row>
    <row r="222" spans="6:18" x14ac:dyDescent="0.15">
      <c r="F222" s="1">
        <v>43509</v>
      </c>
      <c r="G222">
        <f t="shared" si="23"/>
        <v>13586182167.925352</v>
      </c>
      <c r="H222">
        <v>10000000</v>
      </c>
      <c r="I222">
        <v>20000000</v>
      </c>
      <c r="J222">
        <v>1</v>
      </c>
      <c r="K222">
        <f t="shared" si="21"/>
        <v>47058823.529411763</v>
      </c>
      <c r="L222">
        <f t="shared" si="24"/>
        <v>14720.838976542338</v>
      </c>
      <c r="M222">
        <f t="shared" si="25"/>
        <v>14720.838976542338</v>
      </c>
      <c r="O222">
        <v>20000000000</v>
      </c>
      <c r="P222" s="2">
        <f t="shared" si="26"/>
        <v>0.67930910839626757</v>
      </c>
      <c r="Q222" s="2">
        <f t="shared" si="27"/>
        <v>5.0000000000000001E-4</v>
      </c>
      <c r="R222" s="2">
        <f t="shared" si="22"/>
        <v>7.3604194882711691E-4</v>
      </c>
    </row>
    <row r="223" spans="6:18" x14ac:dyDescent="0.15">
      <c r="F223" s="1">
        <v>43510</v>
      </c>
      <c r="G223">
        <f t="shared" si="23"/>
        <v>13633240991.454763</v>
      </c>
      <c r="H223">
        <v>10000000</v>
      </c>
      <c r="I223">
        <v>20000000</v>
      </c>
      <c r="J223">
        <v>1</v>
      </c>
      <c r="K223">
        <f t="shared" si="21"/>
        <v>47058823.529411763</v>
      </c>
      <c r="L223">
        <f t="shared" si="24"/>
        <v>14670.026014016685</v>
      </c>
      <c r="M223">
        <f t="shared" si="25"/>
        <v>14670.026014016685</v>
      </c>
      <c r="O223">
        <v>20000000000</v>
      </c>
      <c r="P223" s="2">
        <f t="shared" si="26"/>
        <v>0.68166204957273813</v>
      </c>
      <c r="Q223" s="2">
        <f t="shared" si="27"/>
        <v>5.0000000000000001E-4</v>
      </c>
      <c r="R223" s="2">
        <f t="shared" si="22"/>
        <v>7.3350130070083425E-4</v>
      </c>
    </row>
    <row r="224" spans="6:18" x14ac:dyDescent="0.15">
      <c r="F224" s="1">
        <v>43511</v>
      </c>
      <c r="G224">
        <f t="shared" si="23"/>
        <v>13680299814.984175</v>
      </c>
      <c r="H224">
        <v>10000000</v>
      </c>
      <c r="I224">
        <v>20000000</v>
      </c>
      <c r="J224">
        <v>1</v>
      </c>
      <c r="K224">
        <f t="shared" si="21"/>
        <v>47058823.529411763</v>
      </c>
      <c r="L224">
        <f t="shared" si="24"/>
        <v>14619.562634214926</v>
      </c>
      <c r="M224">
        <f t="shared" si="25"/>
        <v>14619.562634214926</v>
      </c>
      <c r="O224">
        <v>20000000000</v>
      </c>
      <c r="P224" s="2">
        <f t="shared" si="26"/>
        <v>0.68401499074920868</v>
      </c>
      <c r="Q224" s="2">
        <f t="shared" si="27"/>
        <v>5.0000000000000001E-4</v>
      </c>
      <c r="R224" s="2">
        <f t="shared" si="22"/>
        <v>7.3097813171074623E-4</v>
      </c>
    </row>
    <row r="225" spans="6:18" x14ac:dyDescent="0.15">
      <c r="F225" s="1">
        <v>43512</v>
      </c>
      <c r="G225">
        <f t="shared" si="23"/>
        <v>13727358638.513586</v>
      </c>
      <c r="H225">
        <v>10000000</v>
      </c>
      <c r="I225">
        <v>20000000</v>
      </c>
      <c r="J225">
        <v>1</v>
      </c>
      <c r="K225">
        <f t="shared" si="21"/>
        <v>47058823.529411763</v>
      </c>
      <c r="L225">
        <f t="shared" si="24"/>
        <v>14569.445241918458</v>
      </c>
      <c r="M225">
        <f t="shared" si="25"/>
        <v>14569.445241918458</v>
      </c>
      <c r="O225">
        <v>20000000000</v>
      </c>
      <c r="P225" s="2">
        <f t="shared" si="26"/>
        <v>0.68636793192567935</v>
      </c>
      <c r="Q225" s="2">
        <f t="shared" si="27"/>
        <v>5.0000000000000001E-4</v>
      </c>
      <c r="R225" s="2">
        <f t="shared" si="22"/>
        <v>7.2847226209592285E-4</v>
      </c>
    </row>
    <row r="226" spans="6:18" x14ac:dyDescent="0.15">
      <c r="F226" s="1">
        <v>43513</v>
      </c>
      <c r="G226">
        <f t="shared" si="23"/>
        <v>13774417462.042997</v>
      </c>
      <c r="H226">
        <v>10000000</v>
      </c>
      <c r="I226">
        <v>20000000</v>
      </c>
      <c r="J226">
        <v>1</v>
      </c>
      <c r="K226">
        <f t="shared" si="21"/>
        <v>47058823.529411763</v>
      </c>
      <c r="L226">
        <f t="shared" si="24"/>
        <v>14519.670291039398</v>
      </c>
      <c r="M226">
        <f t="shared" si="25"/>
        <v>14519.670291039398</v>
      </c>
      <c r="O226">
        <v>20000000000</v>
      </c>
      <c r="P226" s="2">
        <f t="shared" si="26"/>
        <v>0.68872087310214991</v>
      </c>
      <c r="Q226" s="2">
        <f t="shared" si="27"/>
        <v>5.0000000000000001E-4</v>
      </c>
      <c r="R226" s="2">
        <f t="shared" si="22"/>
        <v>7.2598351455196986E-4</v>
      </c>
    </row>
    <row r="227" spans="6:18" x14ac:dyDescent="0.15">
      <c r="F227" s="1">
        <v>43514</v>
      </c>
      <c r="G227">
        <f t="shared" si="23"/>
        <v>13821476285.572409</v>
      </c>
      <c r="H227">
        <v>10000000</v>
      </c>
      <c r="I227">
        <v>20000000</v>
      </c>
      <c r="J227">
        <v>1</v>
      </c>
      <c r="K227">
        <f t="shared" si="21"/>
        <v>47058823.529411763</v>
      </c>
      <c r="L227">
        <f t="shared" si="24"/>
        <v>14470.234283784188</v>
      </c>
      <c r="M227">
        <f t="shared" si="25"/>
        <v>14470.234283784188</v>
      </c>
      <c r="O227">
        <v>20000000000</v>
      </c>
      <c r="P227" s="2">
        <f t="shared" si="26"/>
        <v>0.69107381427862047</v>
      </c>
      <c r="Q227" s="2">
        <f t="shared" si="27"/>
        <v>5.0000000000000001E-4</v>
      </c>
      <c r="R227" s="2">
        <f t="shared" si="22"/>
        <v>7.2351171418920943E-4</v>
      </c>
    </row>
    <row r="228" spans="6:18" x14ac:dyDescent="0.15">
      <c r="F228" s="1">
        <v>43515</v>
      </c>
      <c r="G228">
        <f t="shared" si="23"/>
        <v>13868535109.10182</v>
      </c>
      <c r="H228">
        <v>10000000</v>
      </c>
      <c r="I228">
        <v>20000000</v>
      </c>
      <c r="J228">
        <v>1</v>
      </c>
      <c r="K228">
        <f t="shared" si="21"/>
        <v>47058823.529411763</v>
      </c>
      <c r="L228">
        <f t="shared" si="24"/>
        <v>14421.133769834238</v>
      </c>
      <c r="M228">
        <f t="shared" si="25"/>
        <v>14421.133769834238</v>
      </c>
      <c r="O228">
        <v>20000000000</v>
      </c>
      <c r="P228" s="2">
        <f t="shared" si="26"/>
        <v>0.69342675545509103</v>
      </c>
      <c r="Q228" s="2">
        <f t="shared" si="27"/>
        <v>5.0000000000000001E-4</v>
      </c>
      <c r="R228" s="2">
        <f t="shared" si="22"/>
        <v>7.2105668849171186E-4</v>
      </c>
    </row>
    <row r="229" spans="6:18" x14ac:dyDescent="0.15">
      <c r="F229" s="1">
        <v>43516</v>
      </c>
      <c r="G229">
        <f t="shared" si="23"/>
        <v>13915593932.631231</v>
      </c>
      <c r="H229">
        <v>10000000</v>
      </c>
      <c r="I229">
        <v>20000000</v>
      </c>
      <c r="J229">
        <v>1</v>
      </c>
      <c r="K229">
        <f t="shared" si="21"/>
        <v>47058823.529411763</v>
      </c>
      <c r="L229">
        <f t="shared" si="24"/>
        <v>14372.365345543176</v>
      </c>
      <c r="M229">
        <f t="shared" si="25"/>
        <v>14372.365345543176</v>
      </c>
      <c r="O229">
        <v>20000000000</v>
      </c>
      <c r="P229" s="2">
        <f t="shared" si="26"/>
        <v>0.69577969663156158</v>
      </c>
      <c r="Q229" s="2">
        <f t="shared" si="27"/>
        <v>5.0000000000000001E-4</v>
      </c>
      <c r="R229" s="2">
        <f t="shared" si="22"/>
        <v>7.1861826727715882E-4</v>
      </c>
    </row>
    <row r="230" spans="6:18" x14ac:dyDescent="0.15">
      <c r="F230" s="1">
        <v>43517</v>
      </c>
      <c r="G230">
        <f t="shared" si="23"/>
        <v>13962652756.160643</v>
      </c>
      <c r="H230">
        <v>10000000</v>
      </c>
      <c r="I230">
        <v>20000000</v>
      </c>
      <c r="J230">
        <v>1</v>
      </c>
      <c r="K230">
        <f t="shared" si="21"/>
        <v>47058823.529411763</v>
      </c>
      <c r="L230">
        <f t="shared" si="24"/>
        <v>14323.92565315036</v>
      </c>
      <c r="M230">
        <f t="shared" si="25"/>
        <v>14323.92565315036</v>
      </c>
      <c r="O230">
        <v>20000000000</v>
      </c>
      <c r="P230" s="2">
        <f t="shared" si="26"/>
        <v>0.69813263780803214</v>
      </c>
      <c r="Q230" s="2">
        <f t="shared" si="27"/>
        <v>5.0000000000000001E-4</v>
      </c>
      <c r="R230" s="2">
        <f t="shared" si="22"/>
        <v>7.1619628265751794E-4</v>
      </c>
    </row>
    <row r="231" spans="6:18" x14ac:dyDescent="0.15">
      <c r="F231" s="1">
        <v>43518</v>
      </c>
      <c r="G231">
        <f t="shared" si="23"/>
        <v>14009711579.690054</v>
      </c>
      <c r="H231">
        <v>10000000</v>
      </c>
      <c r="I231">
        <v>20000000</v>
      </c>
      <c r="J231">
        <v>1</v>
      </c>
      <c r="K231">
        <f t="shared" si="21"/>
        <v>47058823.529411763</v>
      </c>
      <c r="L231">
        <f t="shared" si="24"/>
        <v>14275.811380010204</v>
      </c>
      <c r="M231">
        <f t="shared" si="25"/>
        <v>14275.811380010204</v>
      </c>
      <c r="O231">
        <v>20000000000</v>
      </c>
      <c r="P231" s="2">
        <f t="shared" si="26"/>
        <v>0.7004855789845027</v>
      </c>
      <c r="Q231" s="2">
        <f t="shared" si="27"/>
        <v>5.0000000000000001E-4</v>
      </c>
      <c r="R231" s="2">
        <f t="shared" si="22"/>
        <v>7.1379056900051018E-4</v>
      </c>
    </row>
    <row r="232" spans="6:18" x14ac:dyDescent="0.15">
      <c r="F232" s="1">
        <v>43519</v>
      </c>
      <c r="G232">
        <f t="shared" si="23"/>
        <v>14056770403.219465</v>
      </c>
      <c r="H232">
        <v>10000000</v>
      </c>
      <c r="I232">
        <v>20000000</v>
      </c>
      <c r="J232">
        <v>1</v>
      </c>
      <c r="K232">
        <f t="shared" si="21"/>
        <v>47058823.529411763</v>
      </c>
      <c r="L232">
        <f t="shared" si="24"/>
        <v>14228.019257837019</v>
      </c>
      <c r="M232">
        <f t="shared" si="25"/>
        <v>14228.019257837019</v>
      </c>
      <c r="O232">
        <v>20000000000</v>
      </c>
      <c r="P232" s="2">
        <f t="shared" si="26"/>
        <v>0.70283852016097326</v>
      </c>
      <c r="Q232" s="2">
        <f t="shared" si="27"/>
        <v>5.0000000000000001E-4</v>
      </c>
      <c r="R232" s="2">
        <f t="shared" si="22"/>
        <v>7.1140096289185094E-4</v>
      </c>
    </row>
    <row r="233" spans="6:18" x14ac:dyDescent="0.15">
      <c r="F233" s="1">
        <v>43520</v>
      </c>
      <c r="G233">
        <f t="shared" si="23"/>
        <v>14103829226.748877</v>
      </c>
      <c r="H233">
        <v>10000000</v>
      </c>
      <c r="I233">
        <v>20000000</v>
      </c>
      <c r="J233">
        <v>1</v>
      </c>
      <c r="K233">
        <f t="shared" si="21"/>
        <v>47058823.529411763</v>
      </c>
      <c r="L233">
        <f t="shared" si="24"/>
        <v>14180.546061964953</v>
      </c>
      <c r="M233">
        <f t="shared" si="25"/>
        <v>14180.546061964953</v>
      </c>
      <c r="O233">
        <v>20000000000</v>
      </c>
      <c r="P233" s="2">
        <f t="shared" si="26"/>
        <v>0.70519146133744381</v>
      </c>
      <c r="Q233" s="2">
        <f t="shared" si="27"/>
        <v>5.0000000000000001E-4</v>
      </c>
      <c r="R233" s="2">
        <f t="shared" si="22"/>
        <v>7.0902730309824766E-4</v>
      </c>
    </row>
    <row r="234" spans="6:18" x14ac:dyDescent="0.15">
      <c r="F234" s="1">
        <v>43521</v>
      </c>
      <c r="G234">
        <f t="shared" si="23"/>
        <v>14150888050.278288</v>
      </c>
      <c r="H234">
        <v>10000000</v>
      </c>
      <c r="I234">
        <v>20000000</v>
      </c>
      <c r="J234">
        <v>1</v>
      </c>
      <c r="K234">
        <f t="shared" si="21"/>
        <v>47058823.529411763</v>
      </c>
      <c r="L234">
        <f t="shared" si="24"/>
        <v>14133.388610622698</v>
      </c>
      <c r="M234">
        <f t="shared" si="25"/>
        <v>14133.388610622698</v>
      </c>
      <c r="O234">
        <v>20000000000</v>
      </c>
      <c r="P234" s="2">
        <f t="shared" si="26"/>
        <v>0.70754440251391437</v>
      </c>
      <c r="Q234" s="2">
        <f t="shared" si="27"/>
        <v>5.0000000000000001E-4</v>
      </c>
      <c r="R234" s="2">
        <f t="shared" si="22"/>
        <v>7.0666943053113488E-4</v>
      </c>
    </row>
    <row r="235" spans="6:18" x14ac:dyDescent="0.15">
      <c r="F235" s="1">
        <v>43522</v>
      </c>
      <c r="G235">
        <f t="shared" si="23"/>
        <v>14197946873.807699</v>
      </c>
      <c r="H235">
        <v>10000000</v>
      </c>
      <c r="I235">
        <v>20000000</v>
      </c>
      <c r="J235">
        <v>1</v>
      </c>
      <c r="K235">
        <f t="shared" si="21"/>
        <v>47058823.529411763</v>
      </c>
      <c r="L235">
        <f t="shared" si="24"/>
        <v>14086.543764222628</v>
      </c>
      <c r="M235">
        <f t="shared" si="25"/>
        <v>14086.543764222628</v>
      </c>
      <c r="O235">
        <v>20000000000</v>
      </c>
      <c r="P235" s="2">
        <f t="shared" si="26"/>
        <v>0.70989734369038493</v>
      </c>
      <c r="Q235" s="2">
        <f t="shared" si="27"/>
        <v>5.0000000000000001E-4</v>
      </c>
      <c r="R235" s="2">
        <f t="shared" si="22"/>
        <v>7.0432718821113139E-4</v>
      </c>
    </row>
    <row r="236" spans="6:18" x14ac:dyDescent="0.15">
      <c r="F236" s="1">
        <v>43523</v>
      </c>
      <c r="G236">
        <f t="shared" si="23"/>
        <v>14245005697.337111</v>
      </c>
      <c r="H236">
        <v>10000000</v>
      </c>
      <c r="I236">
        <v>20000000</v>
      </c>
      <c r="J236">
        <v>1</v>
      </c>
      <c r="K236">
        <f t="shared" si="21"/>
        <v>47058823.529411763</v>
      </c>
      <c r="L236">
        <f t="shared" si="24"/>
        <v>14040.00842466402</v>
      </c>
      <c r="M236">
        <f t="shared" si="25"/>
        <v>14040.00842466402</v>
      </c>
      <c r="O236">
        <v>20000000000</v>
      </c>
      <c r="P236" s="2">
        <f t="shared" si="26"/>
        <v>0.71225028486685549</v>
      </c>
      <c r="Q236" s="2">
        <f t="shared" si="27"/>
        <v>5.0000000000000001E-4</v>
      </c>
      <c r="R236" s="2">
        <f t="shared" si="22"/>
        <v>7.0200042123320103E-4</v>
      </c>
    </row>
    <row r="237" spans="6:18" x14ac:dyDescent="0.15">
      <c r="F237" s="1">
        <v>43524</v>
      </c>
      <c r="G237">
        <f t="shared" si="23"/>
        <v>14292064520.866522</v>
      </c>
      <c r="H237">
        <v>10000000</v>
      </c>
      <c r="I237">
        <v>20000000</v>
      </c>
      <c r="J237">
        <v>1</v>
      </c>
      <c r="K237">
        <f t="shared" si="21"/>
        <v>47058823.529411763</v>
      </c>
      <c r="L237">
        <f t="shared" si="24"/>
        <v>13993.77953465005</v>
      </c>
      <c r="M237">
        <f t="shared" si="25"/>
        <v>13993.77953465005</v>
      </c>
      <c r="O237">
        <v>20000000000</v>
      </c>
      <c r="P237" s="2">
        <f t="shared" si="26"/>
        <v>0.71460322604332605</v>
      </c>
      <c r="Q237" s="2">
        <f t="shared" si="27"/>
        <v>5.0000000000000001E-4</v>
      </c>
      <c r="R237" s="2">
        <f t="shared" si="22"/>
        <v>6.9968897673250245E-4</v>
      </c>
    </row>
    <row r="238" spans="6:18" x14ac:dyDescent="0.15">
      <c r="F238" s="1">
        <v>43525</v>
      </c>
      <c r="G238">
        <f t="shared" si="23"/>
        <v>14339123344.395933</v>
      </c>
      <c r="H238">
        <v>10000000</v>
      </c>
      <c r="I238">
        <v>20000000</v>
      </c>
      <c r="J238">
        <v>1</v>
      </c>
      <c r="K238">
        <f t="shared" si="21"/>
        <v>47058823.529411763</v>
      </c>
      <c r="L238">
        <f t="shared" si="24"/>
        <v>13947.854077018223</v>
      </c>
      <c r="M238">
        <f t="shared" si="25"/>
        <v>13947.854077018223</v>
      </c>
      <c r="O238">
        <v>20000000000</v>
      </c>
      <c r="P238" s="2">
        <f t="shared" si="26"/>
        <v>0.7169561672197966</v>
      </c>
      <c r="Q238" s="2">
        <f t="shared" si="27"/>
        <v>5.0000000000000001E-4</v>
      </c>
      <c r="R238" s="2">
        <f t="shared" si="22"/>
        <v>6.9739270385091117E-4</v>
      </c>
    </row>
    <row r="239" spans="6:18" x14ac:dyDescent="0.15">
      <c r="F239" s="1">
        <v>43526</v>
      </c>
      <c r="G239">
        <f t="shared" si="23"/>
        <v>14386182167.925344</v>
      </c>
      <c r="H239">
        <v>10000000</v>
      </c>
      <c r="I239">
        <v>20000000</v>
      </c>
      <c r="J239">
        <v>1</v>
      </c>
      <c r="K239">
        <f t="shared" si="21"/>
        <v>47058823.529411763</v>
      </c>
      <c r="L239">
        <f t="shared" si="24"/>
        <v>13902.229074083963</v>
      </c>
      <c r="M239">
        <f t="shared" si="25"/>
        <v>13902.229074083963</v>
      </c>
      <c r="O239">
        <v>20000000000</v>
      </c>
      <c r="P239" s="2">
        <f t="shared" si="26"/>
        <v>0.71930910839626727</v>
      </c>
      <c r="Q239" s="2">
        <f t="shared" si="27"/>
        <v>5.0000000000000001E-4</v>
      </c>
      <c r="R239" s="2">
        <f t="shared" si="22"/>
        <v>6.9511145370419823E-4</v>
      </c>
    </row>
    <row r="240" spans="6:18" x14ac:dyDescent="0.15">
      <c r="F240" s="1">
        <v>43527</v>
      </c>
      <c r="G240">
        <f t="shared" si="23"/>
        <v>14433240991.454756</v>
      </c>
      <c r="H240">
        <v>10000000</v>
      </c>
      <c r="I240">
        <v>20000000</v>
      </c>
      <c r="J240">
        <v>1</v>
      </c>
      <c r="K240">
        <f t="shared" si="21"/>
        <v>47058823.529411763</v>
      </c>
      <c r="L240">
        <f t="shared" si="24"/>
        <v>13856.90158699703</v>
      </c>
      <c r="M240">
        <f t="shared" si="25"/>
        <v>13856.90158699703</v>
      </c>
      <c r="O240">
        <v>20000000000</v>
      </c>
      <c r="P240" s="2">
        <f t="shared" si="26"/>
        <v>0.72166204957273783</v>
      </c>
      <c r="Q240" s="2">
        <f t="shared" si="27"/>
        <v>5.0000000000000001E-4</v>
      </c>
      <c r="R240" s="2">
        <f t="shared" si="22"/>
        <v>6.9284507934985154E-4</v>
      </c>
    </row>
    <row r="241" spans="6:18" x14ac:dyDescent="0.15">
      <c r="F241" s="1">
        <v>43528</v>
      </c>
      <c r="G241">
        <f t="shared" si="23"/>
        <v>14480299814.984167</v>
      </c>
      <c r="H241">
        <v>10000000</v>
      </c>
      <c r="I241">
        <v>20000000</v>
      </c>
      <c r="J241">
        <v>1</v>
      </c>
      <c r="K241">
        <f t="shared" si="21"/>
        <v>47058823.529411763</v>
      </c>
      <c r="L241">
        <f t="shared" si="24"/>
        <v>13811.868715110488</v>
      </c>
      <c r="M241">
        <f t="shared" si="25"/>
        <v>13811.868715110488</v>
      </c>
      <c r="O241">
        <v>20000000000</v>
      </c>
      <c r="P241" s="2">
        <f t="shared" si="26"/>
        <v>0.72401499074920839</v>
      </c>
      <c r="Q241" s="2">
        <f t="shared" si="27"/>
        <v>5.0000000000000001E-4</v>
      </c>
      <c r="R241" s="2">
        <f t="shared" si="22"/>
        <v>6.9059343575552442E-4</v>
      </c>
    </row>
    <row r="242" spans="6:18" x14ac:dyDescent="0.15">
      <c r="F242" s="1">
        <v>43529</v>
      </c>
      <c r="G242">
        <f t="shared" si="23"/>
        <v>14527358638.513578</v>
      </c>
      <c r="H242">
        <v>10000000</v>
      </c>
      <c r="I242">
        <v>20000000</v>
      </c>
      <c r="J242">
        <v>1</v>
      </c>
      <c r="K242">
        <f t="shared" si="21"/>
        <v>47058823.529411763</v>
      </c>
      <c r="L242">
        <f t="shared" si="24"/>
        <v>13767.127595361944</v>
      </c>
      <c r="M242">
        <f t="shared" si="25"/>
        <v>13767.127595361944</v>
      </c>
      <c r="O242">
        <v>20000000000</v>
      </c>
      <c r="P242" s="2">
        <f t="shared" si="26"/>
        <v>0.72636793192567894</v>
      </c>
      <c r="Q242" s="2">
        <f t="shared" si="27"/>
        <v>5.0000000000000001E-4</v>
      </c>
      <c r="R242" s="2">
        <f t="shared" si="22"/>
        <v>6.8835637976809717E-4</v>
      </c>
    </row>
    <row r="243" spans="6:18" x14ac:dyDescent="0.15">
      <c r="F243" s="1">
        <v>43530</v>
      </c>
      <c r="G243">
        <f t="shared" si="23"/>
        <v>14574417462.04299</v>
      </c>
      <c r="H243">
        <v>10000000</v>
      </c>
      <c r="I243">
        <v>20000000</v>
      </c>
      <c r="J243">
        <v>1</v>
      </c>
      <c r="K243">
        <f t="shared" si="21"/>
        <v>47058823.529411763</v>
      </c>
      <c r="L243">
        <f t="shared" si="24"/>
        <v>13722.675401666773</v>
      </c>
      <c r="M243">
        <f t="shared" si="25"/>
        <v>13722.675401666773</v>
      </c>
      <c r="O243">
        <v>20000000000</v>
      </c>
      <c r="P243" s="2">
        <f t="shared" si="26"/>
        <v>0.7287208731021495</v>
      </c>
      <c r="Q243" s="2">
        <f t="shared" si="27"/>
        <v>5.0000000000000001E-4</v>
      </c>
      <c r="R243" s="2">
        <f t="shared" si="22"/>
        <v>6.8613377008333858E-4</v>
      </c>
    </row>
    <row r="244" spans="6:18" x14ac:dyDescent="0.15">
      <c r="F244" s="1">
        <v>43531</v>
      </c>
      <c r="G244">
        <f t="shared" si="23"/>
        <v>14621476285.572401</v>
      </c>
      <c r="H244">
        <v>10000000</v>
      </c>
      <c r="I244">
        <v>20000000</v>
      </c>
      <c r="J244">
        <v>1</v>
      </c>
      <c r="K244">
        <f t="shared" si="21"/>
        <v>47058823.529411763</v>
      </c>
      <c r="L244">
        <f t="shared" si="24"/>
        <v>13678.509344323053</v>
      </c>
      <c r="M244">
        <f t="shared" si="25"/>
        <v>13678.509344323053</v>
      </c>
      <c r="O244">
        <v>20000000000</v>
      </c>
      <c r="P244" s="2">
        <f t="shared" si="26"/>
        <v>0.73107381427862006</v>
      </c>
      <c r="Q244" s="2">
        <f t="shared" si="27"/>
        <v>5.0000000000000001E-4</v>
      </c>
      <c r="R244" s="2">
        <f t="shared" si="22"/>
        <v>6.8392546721615264E-4</v>
      </c>
    </row>
    <row r="245" spans="6:18" x14ac:dyDescent="0.15">
      <c r="F245" s="1">
        <v>43532</v>
      </c>
      <c r="G245">
        <f t="shared" si="23"/>
        <v>14668535109.101812</v>
      </c>
      <c r="H245">
        <v>10000000</v>
      </c>
      <c r="I245">
        <v>20000000</v>
      </c>
      <c r="J245">
        <v>1</v>
      </c>
      <c r="K245">
        <f t="shared" si="21"/>
        <v>47058823.529411763</v>
      </c>
      <c r="L245">
        <f t="shared" si="24"/>
        <v>13634.626669427964</v>
      </c>
      <c r="M245">
        <f t="shared" si="25"/>
        <v>13634.626669427964</v>
      </c>
      <c r="O245">
        <v>20000000000</v>
      </c>
      <c r="P245" s="2">
        <f t="shared" si="26"/>
        <v>0.73342675545509062</v>
      </c>
      <c r="Q245" s="2">
        <f t="shared" si="27"/>
        <v>5.0000000000000001E-4</v>
      </c>
      <c r="R245" s="2">
        <f t="shared" si="22"/>
        <v>6.8173133347139815E-4</v>
      </c>
    </row>
    <row r="246" spans="6:18" x14ac:dyDescent="0.15">
      <c r="F246" s="1">
        <v>43533</v>
      </c>
      <c r="G246">
        <f t="shared" si="23"/>
        <v>14715593932.631224</v>
      </c>
      <c r="H246">
        <v>10000000</v>
      </c>
      <c r="I246">
        <v>20000000</v>
      </c>
      <c r="J246">
        <v>1</v>
      </c>
      <c r="K246">
        <f t="shared" si="21"/>
        <v>47058823.529411763</v>
      </c>
      <c r="L246">
        <f t="shared" si="24"/>
        <v>13591.024658305379</v>
      </c>
      <c r="M246">
        <f t="shared" si="25"/>
        <v>13591.024658305379</v>
      </c>
      <c r="O246">
        <v>20000000000</v>
      </c>
      <c r="P246" s="2">
        <f t="shared" si="26"/>
        <v>0.73577969663156118</v>
      </c>
      <c r="Q246" s="2">
        <f t="shared" si="27"/>
        <v>5.0000000000000001E-4</v>
      </c>
      <c r="R246" s="2">
        <f t="shared" si="22"/>
        <v>6.7955123291526902E-4</v>
      </c>
    </row>
    <row r="247" spans="6:18" x14ac:dyDescent="0.15">
      <c r="F247" s="1">
        <v>43534</v>
      </c>
      <c r="G247">
        <f t="shared" si="23"/>
        <v>14762652756.160635</v>
      </c>
      <c r="H247">
        <v>10000000</v>
      </c>
      <c r="I247">
        <v>20000000</v>
      </c>
      <c r="J247">
        <v>1</v>
      </c>
      <c r="K247">
        <f t="shared" si="21"/>
        <v>47058823.529411763</v>
      </c>
      <c r="L247">
        <f t="shared" si="24"/>
        <v>13547.700626944406</v>
      </c>
      <c r="M247">
        <f t="shared" si="25"/>
        <v>13547.700626944406</v>
      </c>
      <c r="O247">
        <v>20000000000</v>
      </c>
      <c r="P247" s="2">
        <f t="shared" si="26"/>
        <v>0.73813263780803173</v>
      </c>
      <c r="Q247" s="2">
        <f t="shared" si="27"/>
        <v>5.0000000000000001E-4</v>
      </c>
      <c r="R247" s="2">
        <f t="shared" si="22"/>
        <v>6.7738503134722036E-4</v>
      </c>
    </row>
    <row r="248" spans="6:18" x14ac:dyDescent="0.15">
      <c r="F248" s="1">
        <v>43535</v>
      </c>
      <c r="G248">
        <f t="shared" si="23"/>
        <v>14809711579.690046</v>
      </c>
      <c r="H248">
        <v>10000000</v>
      </c>
      <c r="I248">
        <v>20000000</v>
      </c>
      <c r="J248">
        <v>1</v>
      </c>
      <c r="K248">
        <f t="shared" si="21"/>
        <v>47058823.529411763</v>
      </c>
      <c r="L248">
        <f t="shared" si="24"/>
        <v>13504.651925448627</v>
      </c>
      <c r="M248">
        <f t="shared" si="25"/>
        <v>13504.651925448627</v>
      </c>
      <c r="O248">
        <v>20000000000</v>
      </c>
      <c r="P248" s="2">
        <f t="shared" si="26"/>
        <v>0.74048557898450229</v>
      </c>
      <c r="Q248" s="2">
        <f t="shared" si="27"/>
        <v>5.0000000000000001E-4</v>
      </c>
      <c r="R248" s="2">
        <f t="shared" si="22"/>
        <v>6.7523259627243128E-4</v>
      </c>
    </row>
    <row r="249" spans="6:18" x14ac:dyDescent="0.15">
      <c r="F249" s="1">
        <v>43536</v>
      </c>
      <c r="G249">
        <f t="shared" si="23"/>
        <v>14856770403.219458</v>
      </c>
      <c r="H249">
        <v>10000000</v>
      </c>
      <c r="I249">
        <v>20000000</v>
      </c>
      <c r="J249">
        <v>1</v>
      </c>
      <c r="K249">
        <f t="shared" si="21"/>
        <v>47058823.529411763</v>
      </c>
      <c r="L249">
        <f t="shared" si="24"/>
        <v>13461.875937495814</v>
      </c>
      <c r="M249">
        <f t="shared" si="25"/>
        <v>13461.875937495814</v>
      </c>
      <c r="O249">
        <v>20000000000</v>
      </c>
      <c r="P249" s="2">
        <f t="shared" si="26"/>
        <v>0.74283852016097285</v>
      </c>
      <c r="Q249" s="2">
        <f t="shared" si="27"/>
        <v>5.0000000000000001E-4</v>
      </c>
      <c r="R249" s="2">
        <f t="shared" si="22"/>
        <v>6.730937968747907E-4</v>
      </c>
    </row>
    <row r="250" spans="6:18" x14ac:dyDescent="0.15">
      <c r="F250" s="1">
        <v>43537</v>
      </c>
      <c r="G250">
        <f t="shared" si="23"/>
        <v>14903829226.748869</v>
      </c>
      <c r="H250">
        <v>10000000</v>
      </c>
      <c r="I250">
        <v>20000000</v>
      </c>
      <c r="J250">
        <v>1</v>
      </c>
      <c r="K250">
        <f t="shared" si="21"/>
        <v>47058823.529411763</v>
      </c>
      <c r="L250">
        <f t="shared" si="24"/>
        <v>13419.370079807881</v>
      </c>
      <c r="M250">
        <f t="shared" si="25"/>
        <v>13419.370079807881</v>
      </c>
      <c r="O250">
        <v>20000000000</v>
      </c>
      <c r="P250" s="2">
        <f t="shared" si="26"/>
        <v>0.74519146133744341</v>
      </c>
      <c r="Q250" s="2">
        <f t="shared" si="27"/>
        <v>5.0000000000000001E-4</v>
      </c>
      <c r="R250" s="2">
        <f t="shared" si="22"/>
        <v>6.709685039903941E-4</v>
      </c>
    </row>
    <row r="251" spans="6:18" x14ac:dyDescent="0.15">
      <c r="F251" s="1">
        <v>43538</v>
      </c>
      <c r="G251">
        <f t="shared" si="23"/>
        <v>14950888050.27828</v>
      </c>
      <c r="H251">
        <v>10000000</v>
      </c>
      <c r="I251">
        <v>20000000</v>
      </c>
      <c r="J251">
        <v>1</v>
      </c>
      <c r="K251">
        <f t="shared" si="21"/>
        <v>47058823.529411763</v>
      </c>
      <c r="L251">
        <f t="shared" si="24"/>
        <v>13377.131801630834</v>
      </c>
      <c r="M251">
        <f t="shared" si="25"/>
        <v>13377.131801630834</v>
      </c>
      <c r="O251">
        <v>20000000000</v>
      </c>
      <c r="P251" s="2">
        <f t="shared" si="26"/>
        <v>0.74754440251391396</v>
      </c>
      <c r="Q251" s="2">
        <f t="shared" si="27"/>
        <v>5.0000000000000001E-4</v>
      </c>
      <c r="R251" s="2">
        <f t="shared" si="22"/>
        <v>6.6885659008154169E-4</v>
      </c>
    </row>
    <row r="252" spans="6:18" x14ac:dyDescent="0.15">
      <c r="F252" s="1">
        <v>43539</v>
      </c>
      <c r="G252">
        <f t="shared" si="23"/>
        <v>14997946873.807692</v>
      </c>
      <c r="H252">
        <v>10000000</v>
      </c>
      <c r="I252">
        <v>20000000</v>
      </c>
      <c r="J252">
        <v>1</v>
      </c>
      <c r="K252">
        <f t="shared" si="21"/>
        <v>47058823.529411763</v>
      </c>
      <c r="L252">
        <f t="shared" si="24"/>
        <v>13335.158584224524</v>
      </c>
      <c r="M252">
        <f t="shared" si="25"/>
        <v>13335.158584224524</v>
      </c>
      <c r="O252">
        <v>20000000000</v>
      </c>
      <c r="P252" s="2">
        <f t="shared" si="26"/>
        <v>0.74989734369038463</v>
      </c>
      <c r="Q252" s="2">
        <f t="shared" si="27"/>
        <v>5.0000000000000001E-4</v>
      </c>
      <c r="R252" s="2">
        <f t="shared" si="22"/>
        <v>6.6675792921122622E-4</v>
      </c>
    </row>
    <row r="253" spans="6:18" x14ac:dyDescent="0.15">
      <c r="F253" s="1">
        <v>43540</v>
      </c>
      <c r="G253">
        <f t="shared" si="23"/>
        <v>15045005697.337103</v>
      </c>
      <c r="H253">
        <v>10000000</v>
      </c>
      <c r="I253">
        <v>20000000</v>
      </c>
      <c r="J253">
        <v>1</v>
      </c>
      <c r="K253">
        <f t="shared" si="21"/>
        <v>47058823.529411763</v>
      </c>
      <c r="L253">
        <f t="shared" si="24"/>
        <v>13293.44794036197</v>
      </c>
      <c r="M253">
        <f t="shared" si="25"/>
        <v>13293.44794036197</v>
      </c>
      <c r="O253">
        <v>20000000000</v>
      </c>
      <c r="P253" s="2">
        <f t="shared" si="26"/>
        <v>0.75225028486685519</v>
      </c>
      <c r="Q253" s="2">
        <f t="shared" si="27"/>
        <v>5.0000000000000001E-4</v>
      </c>
      <c r="R253" s="2">
        <f t="shared" si="22"/>
        <v>6.6467239701809846E-4</v>
      </c>
    </row>
    <row r="254" spans="6:18" x14ac:dyDescent="0.15">
      <c r="F254" s="1">
        <v>43541</v>
      </c>
      <c r="G254">
        <f t="shared" si="23"/>
        <v>15092064520.866514</v>
      </c>
      <c r="H254">
        <v>10000000</v>
      </c>
      <c r="I254">
        <v>20000000</v>
      </c>
      <c r="J254">
        <v>1</v>
      </c>
      <c r="K254">
        <f t="shared" si="21"/>
        <v>47058823.529411763</v>
      </c>
      <c r="L254">
        <f t="shared" si="24"/>
        <v>13251.997413838048</v>
      </c>
      <c r="M254">
        <f t="shared" si="25"/>
        <v>13251.997413838048</v>
      </c>
      <c r="O254">
        <v>20000000000</v>
      </c>
      <c r="P254" s="2">
        <f t="shared" si="26"/>
        <v>0.75460322604332575</v>
      </c>
      <c r="Q254" s="2">
        <f t="shared" si="27"/>
        <v>5.0000000000000001E-4</v>
      </c>
      <c r="R254" s="2">
        <f t="shared" si="22"/>
        <v>6.6259987069190241E-4</v>
      </c>
    </row>
    <row r="255" spans="6:18" x14ac:dyDescent="0.15">
      <c r="F255" s="1">
        <v>43542</v>
      </c>
      <c r="G255">
        <f t="shared" si="23"/>
        <v>15139123344.395926</v>
      </c>
      <c r="H255">
        <v>10000000</v>
      </c>
      <c r="I255">
        <v>20000000</v>
      </c>
      <c r="J255">
        <v>1</v>
      </c>
      <c r="K255">
        <f t="shared" si="21"/>
        <v>47058823.529411763</v>
      </c>
      <c r="L255">
        <f t="shared" si="24"/>
        <v>13210.804578987352</v>
      </c>
      <c r="M255">
        <f t="shared" si="25"/>
        <v>13210.804578987352</v>
      </c>
      <c r="O255">
        <v>20000000000</v>
      </c>
      <c r="P255" s="2">
        <f t="shared" si="26"/>
        <v>0.75695616721979631</v>
      </c>
      <c r="Q255" s="2">
        <f t="shared" si="27"/>
        <v>5.0000000000000001E-4</v>
      </c>
      <c r="R255" s="2">
        <f t="shared" si="22"/>
        <v>6.6054022894936754E-4</v>
      </c>
    </row>
    <row r="256" spans="6:18" x14ac:dyDescent="0.15">
      <c r="F256" s="1">
        <v>43543</v>
      </c>
      <c r="G256">
        <f t="shared" si="23"/>
        <v>15186182167.925337</v>
      </c>
      <c r="H256">
        <v>10000000</v>
      </c>
      <c r="I256">
        <v>20000000</v>
      </c>
      <c r="J256">
        <v>1</v>
      </c>
      <c r="K256">
        <f t="shared" si="21"/>
        <v>47058823.529411763</v>
      </c>
      <c r="L256">
        <f t="shared" si="24"/>
        <v>13169.867040211006</v>
      </c>
      <c r="M256">
        <f t="shared" si="25"/>
        <v>13169.867040211006</v>
      </c>
      <c r="O256">
        <v>20000000000</v>
      </c>
      <c r="P256" s="2">
        <f t="shared" si="26"/>
        <v>0.75930910839626686</v>
      </c>
      <c r="Q256" s="2">
        <f t="shared" si="27"/>
        <v>5.0000000000000001E-4</v>
      </c>
      <c r="R256" s="2">
        <f t="shared" si="22"/>
        <v>6.5849335201055028E-4</v>
      </c>
    </row>
    <row r="257" spans="6:18" x14ac:dyDescent="0.15">
      <c r="F257" s="1">
        <v>43544</v>
      </c>
      <c r="G257">
        <f t="shared" si="23"/>
        <v>15233240991.454748</v>
      </c>
      <c r="H257">
        <v>10000000</v>
      </c>
      <c r="I257">
        <v>20000000</v>
      </c>
      <c r="J257">
        <v>1</v>
      </c>
      <c r="K257">
        <f t="shared" si="21"/>
        <v>47058823.529411763</v>
      </c>
      <c r="L257">
        <f t="shared" si="24"/>
        <v>13129.182431512254</v>
      </c>
      <c r="M257">
        <f t="shared" si="25"/>
        <v>13129.182431512254</v>
      </c>
      <c r="O257">
        <v>20000000000</v>
      </c>
      <c r="P257" s="2">
        <f t="shared" si="26"/>
        <v>0.76166204957273742</v>
      </c>
      <c r="Q257" s="2">
        <f t="shared" si="27"/>
        <v>5.0000000000000001E-4</v>
      </c>
      <c r="R257" s="2">
        <f t="shared" si="22"/>
        <v>6.5645912157561272E-4</v>
      </c>
    </row>
    <row r="258" spans="6:18" x14ac:dyDescent="0.15">
      <c r="F258" s="1">
        <v>43545</v>
      </c>
      <c r="G258">
        <f t="shared" si="23"/>
        <v>15280299814.984159</v>
      </c>
      <c r="H258">
        <v>10000000</v>
      </c>
      <c r="I258">
        <v>20000000</v>
      </c>
      <c r="J258">
        <v>1</v>
      </c>
      <c r="K258">
        <f t="shared" si="21"/>
        <v>47058823.529411763</v>
      </c>
      <c r="L258">
        <f t="shared" si="24"/>
        <v>13088.74841604064</v>
      </c>
      <c r="M258">
        <f t="shared" si="25"/>
        <v>13088.74841604064</v>
      </c>
      <c r="O258">
        <v>20000000000</v>
      </c>
      <c r="P258" s="2">
        <f t="shared" si="26"/>
        <v>0.76401499074920798</v>
      </c>
      <c r="Q258" s="2">
        <f t="shared" si="27"/>
        <v>5.0000000000000001E-4</v>
      </c>
      <c r="R258" s="2">
        <f t="shared" si="22"/>
        <v>6.5443742080203201E-4</v>
      </c>
    </row>
    <row r="259" spans="6:18" x14ac:dyDescent="0.15">
      <c r="F259" s="1">
        <v>43546</v>
      </c>
      <c r="G259">
        <f t="shared" si="23"/>
        <v>15327358638.513571</v>
      </c>
      <c r="H259">
        <v>10000000</v>
      </c>
      <c r="I259">
        <v>20000000</v>
      </c>
      <c r="J259">
        <v>1</v>
      </c>
      <c r="K259">
        <f t="shared" si="21"/>
        <v>47058823.529411763</v>
      </c>
      <c r="L259">
        <f t="shared" si="24"/>
        <v>13048.562685644561</v>
      </c>
      <c r="M259">
        <f t="shared" si="25"/>
        <v>13048.562685644561</v>
      </c>
      <c r="O259">
        <v>20000000000</v>
      </c>
      <c r="P259" s="2">
        <f t="shared" si="26"/>
        <v>0.76636793192567854</v>
      </c>
      <c r="Q259" s="2">
        <f t="shared" si="27"/>
        <v>5.0000000000000001E-4</v>
      </c>
      <c r="R259" s="2">
        <f t="shared" si="22"/>
        <v>6.5242813428222806E-4</v>
      </c>
    </row>
    <row r="260" spans="6:18" x14ac:dyDescent="0.15">
      <c r="F260" s="1">
        <v>43547</v>
      </c>
      <c r="G260">
        <f t="shared" si="23"/>
        <v>15374417462.042982</v>
      </c>
      <c r="H260">
        <v>10000000</v>
      </c>
      <c r="I260">
        <v>20000000</v>
      </c>
      <c r="J260">
        <v>1</v>
      </c>
      <c r="K260">
        <f t="shared" si="21"/>
        <v>47058823.529411763</v>
      </c>
      <c r="L260">
        <f t="shared" si="24"/>
        <v>13008.622960432063</v>
      </c>
      <c r="M260">
        <f t="shared" si="25"/>
        <v>13008.622960432063</v>
      </c>
      <c r="O260">
        <v>20000000000</v>
      </c>
      <c r="P260" s="2">
        <f t="shared" si="26"/>
        <v>0.76872087310214909</v>
      </c>
      <c r="Q260" s="2">
        <f t="shared" si="27"/>
        <v>5.0000000000000001E-4</v>
      </c>
      <c r="R260" s="2">
        <f t="shared" si="22"/>
        <v>6.5043114802160326E-4</v>
      </c>
    </row>
    <row r="261" spans="6:18" x14ac:dyDescent="0.15">
      <c r="F261" s="1">
        <v>43548</v>
      </c>
      <c r="G261">
        <f t="shared" si="23"/>
        <v>15421476285.572393</v>
      </c>
      <c r="H261">
        <v>10000000</v>
      </c>
      <c r="I261">
        <v>20000000</v>
      </c>
      <c r="J261">
        <v>1</v>
      </c>
      <c r="K261">
        <f t="shared" si="21"/>
        <v>47058823.529411763</v>
      </c>
      <c r="L261">
        <f t="shared" si="24"/>
        <v>12968.926988339668</v>
      </c>
      <c r="M261">
        <f t="shared" si="25"/>
        <v>12968.926988339668</v>
      </c>
      <c r="O261">
        <v>20000000000</v>
      </c>
      <c r="P261" s="2">
        <f t="shared" si="26"/>
        <v>0.77107381427861965</v>
      </c>
      <c r="Q261" s="2">
        <f t="shared" si="27"/>
        <v>5.0000000000000001E-4</v>
      </c>
      <c r="R261" s="2">
        <f t="shared" si="22"/>
        <v>6.4844634941698342E-4</v>
      </c>
    </row>
    <row r="262" spans="6:18" x14ac:dyDescent="0.15">
      <c r="F262" s="1">
        <v>43549</v>
      </c>
      <c r="G262">
        <f t="shared" si="23"/>
        <v>15468535109.101805</v>
      </c>
      <c r="H262">
        <v>10000000</v>
      </c>
      <c r="I262">
        <v>20000000</v>
      </c>
      <c r="J262">
        <v>1</v>
      </c>
      <c r="K262">
        <f t="shared" si="21"/>
        <v>47058823.529411763</v>
      </c>
      <c r="L262">
        <f t="shared" si="24"/>
        <v>12929.472544709064</v>
      </c>
      <c r="M262">
        <f t="shared" si="25"/>
        <v>12929.472544709064</v>
      </c>
      <c r="O262">
        <v>20000000000</v>
      </c>
      <c r="P262" s="2">
        <f t="shared" si="26"/>
        <v>0.77342675545509021</v>
      </c>
      <c r="Q262" s="2">
        <f t="shared" si="27"/>
        <v>5.0000000000000001E-4</v>
      </c>
      <c r="R262" s="2">
        <f t="shared" si="22"/>
        <v>6.4647362723545319E-4</v>
      </c>
    </row>
    <row r="263" spans="6:18" x14ac:dyDescent="0.15">
      <c r="F263" s="1">
        <v>43550</v>
      </c>
      <c r="G263">
        <f t="shared" si="23"/>
        <v>15515593932.631216</v>
      </c>
      <c r="H263">
        <v>10000000</v>
      </c>
      <c r="I263">
        <v>20000000</v>
      </c>
      <c r="J263">
        <v>1</v>
      </c>
      <c r="K263">
        <f t="shared" ref="K263:K326" si="28">I263/0.51*1.2/J263</f>
        <v>47058823.529411763</v>
      </c>
      <c r="L263">
        <f t="shared" si="24"/>
        <v>12890.257431871507</v>
      </c>
      <c r="M263">
        <f t="shared" si="25"/>
        <v>12890.257431871507</v>
      </c>
      <c r="O263">
        <v>20000000000</v>
      </c>
      <c r="P263" s="2">
        <f t="shared" si="26"/>
        <v>0.77577969663156077</v>
      </c>
      <c r="Q263" s="2">
        <f t="shared" si="27"/>
        <v>5.0000000000000001E-4</v>
      </c>
      <c r="R263" s="2">
        <f t="shared" ref="R263:R326" si="29">H263/G263</f>
        <v>6.4451287159357539E-4</v>
      </c>
    </row>
    <row r="264" spans="6:18" x14ac:dyDescent="0.15">
      <c r="F264" s="1">
        <v>43551</v>
      </c>
      <c r="G264">
        <f t="shared" ref="G264:G327" si="30">G263+K263</f>
        <v>15562652756.160627</v>
      </c>
      <c r="H264">
        <v>10000000</v>
      </c>
      <c r="I264">
        <v>20000000</v>
      </c>
      <c r="J264">
        <v>1</v>
      </c>
      <c r="K264">
        <f t="shared" si="28"/>
        <v>47058823.529411763</v>
      </c>
      <c r="L264">
        <f t="shared" ref="L264:L327" si="31">I264*H264/G264</f>
        <v>12851.279478739771</v>
      </c>
      <c r="M264">
        <f t="shared" ref="M264:M327" si="32">L264/J264</f>
        <v>12851.279478739771</v>
      </c>
      <c r="O264">
        <v>20000000000</v>
      </c>
      <c r="P264" s="2">
        <f t="shared" ref="P264:P327" si="33">G264/O264</f>
        <v>0.77813263780803132</v>
      </c>
      <c r="Q264" s="2">
        <f t="shared" ref="Q264:Q327" si="34">H264/O264</f>
        <v>5.0000000000000001E-4</v>
      </c>
      <c r="R264" s="2">
        <f t="shared" si="29"/>
        <v>6.4256397393698853E-4</v>
      </c>
    </row>
    <row r="265" spans="6:18" x14ac:dyDescent="0.15">
      <c r="F265" s="1">
        <v>43552</v>
      </c>
      <c r="G265">
        <f t="shared" si="30"/>
        <v>15609711579.690039</v>
      </c>
      <c r="H265">
        <v>10000000</v>
      </c>
      <c r="I265">
        <v>20000000</v>
      </c>
      <c r="J265">
        <v>1</v>
      </c>
      <c r="K265">
        <f t="shared" si="28"/>
        <v>47058823.529411763</v>
      </c>
      <c r="L265">
        <f t="shared" si="31"/>
        <v>12812.536540407455</v>
      </c>
      <c r="M265">
        <f t="shared" si="32"/>
        <v>12812.536540407455</v>
      </c>
      <c r="O265">
        <v>20000000000</v>
      </c>
      <c r="P265" s="2">
        <f t="shared" si="33"/>
        <v>0.78048557898450188</v>
      </c>
      <c r="Q265" s="2">
        <f t="shared" si="34"/>
        <v>5.0000000000000001E-4</v>
      </c>
      <c r="R265" s="2">
        <f t="shared" si="29"/>
        <v>6.406268270203728E-4</v>
      </c>
    </row>
    <row r="266" spans="6:18" x14ac:dyDescent="0.15">
      <c r="F266" s="1">
        <v>43553</v>
      </c>
      <c r="G266">
        <f t="shared" si="30"/>
        <v>15656770403.21945</v>
      </c>
      <c r="H266">
        <v>10000000</v>
      </c>
      <c r="I266">
        <v>20000000</v>
      </c>
      <c r="J266">
        <v>1</v>
      </c>
      <c r="K266">
        <f t="shared" si="28"/>
        <v>47058823.529411763</v>
      </c>
      <c r="L266">
        <f t="shared" si="31"/>
        <v>12774.026497755543</v>
      </c>
      <c r="M266">
        <f t="shared" si="32"/>
        <v>12774.026497755543</v>
      </c>
      <c r="O266">
        <v>20000000000</v>
      </c>
      <c r="P266" s="2">
        <f t="shared" si="33"/>
        <v>0.78283852016097255</v>
      </c>
      <c r="Q266" s="2">
        <f t="shared" si="34"/>
        <v>5.0000000000000001E-4</v>
      </c>
      <c r="R266" s="2">
        <f t="shared" si="29"/>
        <v>6.3870132488777715E-4</v>
      </c>
    </row>
    <row r="267" spans="6:18" x14ac:dyDescent="0.15">
      <c r="F267" s="1">
        <v>43554</v>
      </c>
      <c r="G267">
        <f t="shared" si="30"/>
        <v>15703829226.748861</v>
      </c>
      <c r="H267">
        <v>10000000</v>
      </c>
      <c r="I267">
        <v>20000000</v>
      </c>
      <c r="J267">
        <v>1</v>
      </c>
      <c r="K267">
        <f t="shared" si="28"/>
        <v>47058823.529411763</v>
      </c>
      <c r="L267">
        <f t="shared" si="31"/>
        <v>12735.747257066019</v>
      </c>
      <c r="M267">
        <f t="shared" si="32"/>
        <v>12735.747257066019</v>
      </c>
      <c r="O267">
        <v>20000000000</v>
      </c>
      <c r="P267" s="2">
        <f t="shared" si="33"/>
        <v>0.78519146133744311</v>
      </c>
      <c r="Q267" s="2">
        <f t="shared" si="34"/>
        <v>5.0000000000000001E-4</v>
      </c>
      <c r="R267" s="2">
        <f t="shared" si="29"/>
        <v>6.3678736285330099E-4</v>
      </c>
    </row>
    <row r="268" spans="6:18" x14ac:dyDescent="0.15">
      <c r="F268" s="1">
        <v>43555</v>
      </c>
      <c r="G268">
        <f t="shared" si="30"/>
        <v>15750888050.278273</v>
      </c>
      <c r="H268">
        <v>10000000</v>
      </c>
      <c r="I268">
        <v>20000000</v>
      </c>
      <c r="J268">
        <v>1</v>
      </c>
      <c r="K268">
        <f t="shared" si="28"/>
        <v>47058823.529411763</v>
      </c>
      <c r="L268">
        <f t="shared" si="31"/>
        <v>12697.696749642417</v>
      </c>
      <c r="M268">
        <f t="shared" si="32"/>
        <v>12697.696749642417</v>
      </c>
      <c r="O268">
        <v>20000000000</v>
      </c>
      <c r="P268" s="2">
        <f t="shared" si="33"/>
        <v>0.78754440251391367</v>
      </c>
      <c r="Q268" s="2">
        <f t="shared" si="34"/>
        <v>5.0000000000000001E-4</v>
      </c>
      <c r="R268" s="2">
        <f t="shared" si="29"/>
        <v>6.3488483748212082E-4</v>
      </c>
    </row>
    <row r="269" spans="6:18" x14ac:dyDescent="0.15">
      <c r="F269" s="1">
        <v>43556</v>
      </c>
      <c r="G269">
        <f t="shared" si="30"/>
        <v>15797946873.807684</v>
      </c>
      <c r="H269">
        <v>10000000</v>
      </c>
      <c r="I269">
        <v>20000000</v>
      </c>
      <c r="J269">
        <v>1</v>
      </c>
      <c r="K269">
        <f t="shared" si="28"/>
        <v>47058823.529411763</v>
      </c>
      <c r="L269">
        <f t="shared" si="31"/>
        <v>12659.872931437147</v>
      </c>
      <c r="M269">
        <f t="shared" si="32"/>
        <v>12659.872931437147</v>
      </c>
      <c r="O269">
        <v>20000000000</v>
      </c>
      <c r="P269" s="2">
        <f t="shared" si="33"/>
        <v>0.78989734369038422</v>
      </c>
      <c r="Q269" s="2">
        <f t="shared" si="34"/>
        <v>5.0000000000000001E-4</v>
      </c>
      <c r="R269" s="2">
        <f t="shared" si="29"/>
        <v>6.3299364657185735E-4</v>
      </c>
    </row>
    <row r="270" spans="6:18" x14ac:dyDescent="0.15">
      <c r="F270" s="1">
        <v>43557</v>
      </c>
      <c r="G270">
        <f t="shared" si="30"/>
        <v>15845005697.337095</v>
      </c>
      <c r="H270">
        <v>10000000</v>
      </c>
      <c r="I270">
        <v>20000000</v>
      </c>
      <c r="J270">
        <v>1</v>
      </c>
      <c r="K270">
        <f t="shared" si="28"/>
        <v>47058823.529411763</v>
      </c>
      <c r="L270">
        <f t="shared" si="31"/>
        <v>12622.273782685475</v>
      </c>
      <c r="M270">
        <f t="shared" si="32"/>
        <v>12622.273782685475</v>
      </c>
      <c r="O270">
        <v>20000000000</v>
      </c>
      <c r="P270" s="2">
        <f t="shared" si="33"/>
        <v>0.79225028486685478</v>
      </c>
      <c r="Q270" s="2">
        <f t="shared" si="34"/>
        <v>5.0000000000000001E-4</v>
      </c>
      <c r="R270" s="2">
        <f t="shared" si="29"/>
        <v>6.3111368913427372E-4</v>
      </c>
    </row>
    <row r="271" spans="6:18" x14ac:dyDescent="0.15">
      <c r="F271" s="1">
        <v>43558</v>
      </c>
      <c r="G271">
        <f t="shared" si="30"/>
        <v>15892064520.866507</v>
      </c>
      <c r="H271">
        <v>10000000</v>
      </c>
      <c r="I271">
        <v>20000000</v>
      </c>
      <c r="J271">
        <v>1</v>
      </c>
      <c r="K271">
        <f t="shared" si="28"/>
        <v>47058823.529411763</v>
      </c>
      <c r="L271">
        <f t="shared" si="31"/>
        <v>12584.897307545987</v>
      </c>
      <c r="M271">
        <f t="shared" si="32"/>
        <v>12584.897307545987</v>
      </c>
      <c r="O271">
        <v>20000000000</v>
      </c>
      <c r="P271" s="2">
        <f t="shared" si="33"/>
        <v>0.79460322604332534</v>
      </c>
      <c r="Q271" s="2">
        <f t="shared" si="34"/>
        <v>5.0000000000000001E-4</v>
      </c>
      <c r="R271" s="2">
        <f t="shared" si="29"/>
        <v>6.2924486537729938E-4</v>
      </c>
    </row>
    <row r="272" spans="6:18" x14ac:dyDescent="0.15">
      <c r="F272" s="1">
        <v>43559</v>
      </c>
      <c r="G272">
        <f t="shared" si="30"/>
        <v>15939123344.395918</v>
      </c>
      <c r="H272">
        <v>10000000</v>
      </c>
      <c r="I272">
        <v>20000000</v>
      </c>
      <c r="J272">
        <v>1</v>
      </c>
      <c r="K272">
        <f t="shared" si="28"/>
        <v>47058823.529411763</v>
      </c>
      <c r="L272">
        <f t="shared" si="31"/>
        <v>12547.741533747436</v>
      </c>
      <c r="M272">
        <f t="shared" si="32"/>
        <v>12547.741533747436</v>
      </c>
      <c r="O272">
        <v>20000000000</v>
      </c>
      <c r="P272" s="2">
        <f t="shared" si="33"/>
        <v>0.7969561672197959</v>
      </c>
      <c r="Q272" s="2">
        <f t="shared" si="34"/>
        <v>5.0000000000000001E-4</v>
      </c>
      <c r="R272" s="2">
        <f t="shared" si="29"/>
        <v>6.2738707668737181E-4</v>
      </c>
    </row>
    <row r="273" spans="6:18" x14ac:dyDescent="0.15">
      <c r="F273" s="1">
        <v>43560</v>
      </c>
      <c r="G273">
        <f t="shared" si="30"/>
        <v>15986182167.925329</v>
      </c>
      <c r="H273">
        <v>10000000</v>
      </c>
      <c r="I273">
        <v>20000000</v>
      </c>
      <c r="J273">
        <v>1</v>
      </c>
      <c r="K273">
        <f t="shared" si="28"/>
        <v>47058823.529411763</v>
      </c>
      <c r="L273">
        <f t="shared" si="31"/>
        <v>12510.804512241824</v>
      </c>
      <c r="M273">
        <f t="shared" si="32"/>
        <v>12510.804512241824</v>
      </c>
      <c r="O273">
        <v>20000000000</v>
      </c>
      <c r="P273" s="2">
        <f t="shared" si="33"/>
        <v>0.79930910839626645</v>
      </c>
      <c r="Q273" s="2">
        <f t="shared" si="34"/>
        <v>5.0000000000000001E-4</v>
      </c>
      <c r="R273" s="2">
        <f t="shared" si="29"/>
        <v>6.2554022561209124E-4</v>
      </c>
    </row>
    <row r="274" spans="6:18" x14ac:dyDescent="0.15">
      <c r="F274" s="1">
        <v>43561</v>
      </c>
      <c r="G274">
        <f t="shared" si="30"/>
        <v>16033240991.454741</v>
      </c>
      <c r="H274">
        <v>10000000</v>
      </c>
      <c r="I274">
        <v>20000000</v>
      </c>
      <c r="J274">
        <v>1</v>
      </c>
      <c r="K274">
        <f t="shared" si="28"/>
        <v>47058823.529411763</v>
      </c>
      <c r="L274">
        <f t="shared" si="31"/>
        <v>12474.084316863589</v>
      </c>
      <c r="M274">
        <f t="shared" si="32"/>
        <v>12474.084316863589</v>
      </c>
      <c r="O274">
        <v>20000000000</v>
      </c>
      <c r="P274" s="2">
        <f t="shared" si="33"/>
        <v>0.80166204957273701</v>
      </c>
      <c r="Q274" s="2">
        <f t="shared" si="34"/>
        <v>5.0000000000000001E-4</v>
      </c>
      <c r="R274" s="2">
        <f t="shared" si="29"/>
        <v>6.2370421584317947E-4</v>
      </c>
    </row>
    <row r="275" spans="6:18" x14ac:dyDescent="0.15">
      <c r="F275" s="1">
        <v>43562</v>
      </c>
      <c r="G275">
        <f t="shared" si="30"/>
        <v>16080299814.984152</v>
      </c>
      <c r="H275">
        <v>10000000</v>
      </c>
      <c r="I275">
        <v>20000000</v>
      </c>
      <c r="J275">
        <v>1</v>
      </c>
      <c r="K275">
        <f t="shared" si="28"/>
        <v>47058823.529411763</v>
      </c>
      <c r="L275">
        <f t="shared" si="31"/>
        <v>12437.579043994778</v>
      </c>
      <c r="M275">
        <f t="shared" si="32"/>
        <v>12437.579043994778</v>
      </c>
      <c r="O275">
        <v>20000000000</v>
      </c>
      <c r="P275" s="2">
        <f t="shared" si="33"/>
        <v>0.80401499074920757</v>
      </c>
      <c r="Q275" s="2">
        <f t="shared" si="34"/>
        <v>5.0000000000000001E-4</v>
      </c>
      <c r="R275" s="2">
        <f t="shared" si="29"/>
        <v>6.2187895219973895E-4</v>
      </c>
    </row>
    <row r="276" spans="6:18" x14ac:dyDescent="0.15">
      <c r="F276" s="1">
        <v>43563</v>
      </c>
      <c r="G276">
        <f t="shared" si="30"/>
        <v>16127358638.513563</v>
      </c>
      <c r="H276">
        <v>10000000</v>
      </c>
      <c r="I276">
        <v>20000000</v>
      </c>
      <c r="J276">
        <v>1</v>
      </c>
      <c r="K276">
        <f t="shared" si="28"/>
        <v>47058823.529411763</v>
      </c>
      <c r="L276">
        <f t="shared" si="31"/>
        <v>12401.286812236089</v>
      </c>
      <c r="M276">
        <f t="shared" si="32"/>
        <v>12401.286812236089</v>
      </c>
      <c r="O276">
        <v>20000000000</v>
      </c>
      <c r="P276" s="2">
        <f t="shared" si="33"/>
        <v>0.80636793192567813</v>
      </c>
      <c r="Q276" s="2">
        <f t="shared" si="34"/>
        <v>5.0000000000000001E-4</v>
      </c>
      <c r="R276" s="2">
        <f t="shared" si="29"/>
        <v>6.2006434061180442E-4</v>
      </c>
    </row>
    <row r="277" spans="6:18" x14ac:dyDescent="0.15">
      <c r="F277" s="1">
        <v>43564</v>
      </c>
      <c r="G277">
        <f t="shared" si="30"/>
        <v>16174417462.042974</v>
      </c>
      <c r="H277">
        <v>10000000</v>
      </c>
      <c r="I277">
        <v>20000000</v>
      </c>
      <c r="J277">
        <v>1</v>
      </c>
      <c r="K277">
        <f t="shared" si="28"/>
        <v>47058823.529411763</v>
      </c>
      <c r="L277">
        <f t="shared" si="31"/>
        <v>12365.205762083639</v>
      </c>
      <c r="M277">
        <f t="shared" si="32"/>
        <v>12365.205762083639</v>
      </c>
      <c r="O277">
        <v>20000000000</v>
      </c>
      <c r="P277" s="2">
        <f t="shared" si="33"/>
        <v>0.80872087310214869</v>
      </c>
      <c r="Q277" s="2">
        <f t="shared" si="34"/>
        <v>5.0000000000000001E-4</v>
      </c>
      <c r="R277" s="2">
        <f t="shared" si="29"/>
        <v>6.1826028810418193E-4</v>
      </c>
    </row>
    <row r="278" spans="6:18" x14ac:dyDescent="0.15">
      <c r="F278" s="1">
        <v>43565</v>
      </c>
      <c r="G278">
        <f t="shared" si="30"/>
        <v>16221476285.572386</v>
      </c>
      <c r="H278">
        <v>10000000</v>
      </c>
      <c r="I278">
        <v>20000000</v>
      </c>
      <c r="J278">
        <v>1</v>
      </c>
      <c r="K278">
        <f t="shared" si="28"/>
        <v>47058823.529411763</v>
      </c>
      <c r="L278">
        <f t="shared" si="31"/>
        <v>12329.33405561138</v>
      </c>
      <c r="M278">
        <f t="shared" si="32"/>
        <v>12329.33405561138</v>
      </c>
      <c r="O278">
        <v>20000000000</v>
      </c>
      <c r="P278" s="2">
        <f t="shared" si="33"/>
        <v>0.81107381427861924</v>
      </c>
      <c r="Q278" s="2">
        <f t="shared" si="34"/>
        <v>5.0000000000000001E-4</v>
      </c>
      <c r="R278" s="2">
        <f t="shared" si="29"/>
        <v>6.1646670278056896E-4</v>
      </c>
    </row>
    <row r="279" spans="6:18" x14ac:dyDescent="0.15">
      <c r="F279" s="1">
        <v>43566</v>
      </c>
      <c r="G279">
        <f t="shared" si="30"/>
        <v>16268535109.101797</v>
      </c>
      <c r="H279">
        <v>10000000</v>
      </c>
      <c r="I279">
        <v>20000000</v>
      </c>
      <c r="J279">
        <v>1</v>
      </c>
      <c r="K279">
        <f t="shared" si="28"/>
        <v>47058823.529411763</v>
      </c>
      <c r="L279">
        <f t="shared" si="31"/>
        <v>12293.669876159011</v>
      </c>
      <c r="M279">
        <f t="shared" si="32"/>
        <v>12293.669876159011</v>
      </c>
      <c r="O279">
        <v>20000000000</v>
      </c>
      <c r="P279" s="2">
        <f t="shared" si="33"/>
        <v>0.8134267554550898</v>
      </c>
      <c r="Q279" s="2">
        <f t="shared" si="34"/>
        <v>5.0000000000000001E-4</v>
      </c>
      <c r="R279" s="2">
        <f t="shared" si="29"/>
        <v>6.1468349380795046E-4</v>
      </c>
    </row>
    <row r="280" spans="6:18" x14ac:dyDescent="0.15">
      <c r="F280" s="1">
        <v>43567</v>
      </c>
      <c r="G280">
        <f t="shared" si="30"/>
        <v>16315593932.631208</v>
      </c>
      <c r="H280">
        <v>10000000</v>
      </c>
      <c r="I280">
        <v>20000000</v>
      </c>
      <c r="J280">
        <v>1</v>
      </c>
      <c r="K280">
        <f t="shared" si="28"/>
        <v>47058823.529411763</v>
      </c>
      <c r="L280">
        <f t="shared" si="31"/>
        <v>12258.211428025292</v>
      </c>
      <c r="M280">
        <f t="shared" si="32"/>
        <v>12258.211428025292</v>
      </c>
      <c r="O280">
        <v>20000000000</v>
      </c>
      <c r="P280" s="2">
        <f t="shared" si="33"/>
        <v>0.81577969663156047</v>
      </c>
      <c r="Q280" s="2">
        <f t="shared" si="34"/>
        <v>5.0000000000000001E-4</v>
      </c>
      <c r="R280" s="2">
        <f t="shared" si="29"/>
        <v>6.1291057140126467E-4</v>
      </c>
    </row>
    <row r="281" spans="6:18" x14ac:dyDescent="0.15">
      <c r="F281" s="1">
        <v>43568</v>
      </c>
      <c r="G281">
        <f t="shared" si="30"/>
        <v>16362652756.16062</v>
      </c>
      <c r="H281">
        <v>10000000</v>
      </c>
      <c r="I281">
        <v>20000000</v>
      </c>
      <c r="J281">
        <v>1</v>
      </c>
      <c r="K281">
        <f t="shared" si="28"/>
        <v>47058823.529411763</v>
      </c>
      <c r="L281">
        <f t="shared" si="31"/>
        <v>12222.956936166662</v>
      </c>
      <c r="M281">
        <f t="shared" si="32"/>
        <v>12222.956936166662</v>
      </c>
      <c r="O281">
        <v>20000000000</v>
      </c>
      <c r="P281" s="2">
        <f t="shared" si="33"/>
        <v>0.81813263780803103</v>
      </c>
      <c r="Q281" s="2">
        <f t="shared" si="34"/>
        <v>5.0000000000000001E-4</v>
      </c>
      <c r="R281" s="2">
        <f t="shared" si="29"/>
        <v>6.1114784680833313E-4</v>
      </c>
    </row>
    <row r="282" spans="6:18" x14ac:dyDescent="0.15">
      <c r="F282" s="1">
        <v>43569</v>
      </c>
      <c r="G282">
        <f t="shared" si="30"/>
        <v>16409711579.690031</v>
      </c>
      <c r="H282">
        <v>10000000</v>
      </c>
      <c r="I282">
        <v>20000000</v>
      </c>
      <c r="J282">
        <v>1</v>
      </c>
      <c r="K282">
        <f t="shared" si="28"/>
        <v>47058823.529411763</v>
      </c>
      <c r="L282">
        <f t="shared" si="31"/>
        <v>12187.904645901026</v>
      </c>
      <c r="M282">
        <f t="shared" si="32"/>
        <v>12187.904645901026</v>
      </c>
      <c r="O282">
        <v>20000000000</v>
      </c>
      <c r="P282" s="2">
        <f t="shared" si="33"/>
        <v>0.82048557898450158</v>
      </c>
      <c r="Q282" s="2">
        <f t="shared" si="34"/>
        <v>5.0000000000000001E-4</v>
      </c>
      <c r="R282" s="2">
        <f t="shared" si="29"/>
        <v>6.0939523229505135E-4</v>
      </c>
    </row>
    <row r="283" spans="6:18" x14ac:dyDescent="0.15">
      <c r="F283" s="1">
        <v>43570</v>
      </c>
      <c r="G283">
        <f t="shared" si="30"/>
        <v>16456770403.219442</v>
      </c>
      <c r="H283">
        <v>10000000</v>
      </c>
      <c r="I283">
        <v>20000000</v>
      </c>
      <c r="J283">
        <v>1</v>
      </c>
      <c r="K283">
        <f t="shared" si="28"/>
        <v>47058823.529411763</v>
      </c>
      <c r="L283">
        <f t="shared" si="31"/>
        <v>12153.052822616639</v>
      </c>
      <c r="M283">
        <f t="shared" si="32"/>
        <v>12153.052822616639</v>
      </c>
      <c r="O283">
        <v>20000000000</v>
      </c>
      <c r="P283" s="2">
        <f t="shared" si="33"/>
        <v>0.82283852016097214</v>
      </c>
      <c r="Q283" s="2">
        <f t="shared" si="34"/>
        <v>5.0000000000000001E-4</v>
      </c>
      <c r="R283" s="2">
        <f t="shared" si="29"/>
        <v>6.0765264113083188E-4</v>
      </c>
    </row>
    <row r="284" spans="6:18" x14ac:dyDescent="0.15">
      <c r="F284" s="1">
        <v>43571</v>
      </c>
      <c r="G284">
        <f t="shared" si="30"/>
        <v>16503829226.748854</v>
      </c>
      <c r="H284">
        <v>10000000</v>
      </c>
      <c r="I284">
        <v>20000000</v>
      </c>
      <c r="J284">
        <v>1</v>
      </c>
      <c r="K284">
        <f t="shared" si="28"/>
        <v>47058823.529411763</v>
      </c>
      <c r="L284">
        <f t="shared" si="31"/>
        <v>12118.399751485958</v>
      </c>
      <c r="M284">
        <f t="shared" si="32"/>
        <v>12118.399751485958</v>
      </c>
      <c r="O284">
        <v>20000000000</v>
      </c>
      <c r="P284" s="2">
        <f t="shared" si="33"/>
        <v>0.8251914613374427</v>
      </c>
      <c r="Q284" s="2">
        <f t="shared" si="34"/>
        <v>5.0000000000000001E-4</v>
      </c>
      <c r="R284" s="2">
        <f t="shared" si="29"/>
        <v>6.0591998757429796E-4</v>
      </c>
    </row>
    <row r="285" spans="6:18" x14ac:dyDescent="0.15">
      <c r="F285" s="1">
        <v>43572</v>
      </c>
      <c r="G285">
        <f t="shared" si="30"/>
        <v>16550888050.278265</v>
      </c>
      <c r="H285">
        <v>10000000</v>
      </c>
      <c r="I285">
        <v>20000000</v>
      </c>
      <c r="J285">
        <v>1</v>
      </c>
      <c r="K285">
        <f t="shared" si="28"/>
        <v>47058823.529411763</v>
      </c>
      <c r="L285">
        <f t="shared" si="31"/>
        <v>12083.943737184391</v>
      </c>
      <c r="M285">
        <f t="shared" si="32"/>
        <v>12083.943737184391</v>
      </c>
      <c r="O285">
        <v>20000000000</v>
      </c>
      <c r="P285" s="2">
        <f t="shared" si="33"/>
        <v>0.82754440251391326</v>
      </c>
      <c r="Q285" s="2">
        <f t="shared" si="34"/>
        <v>5.0000000000000001E-4</v>
      </c>
      <c r="R285" s="2">
        <f t="shared" si="29"/>
        <v>6.0419718685921951E-4</v>
      </c>
    </row>
    <row r="286" spans="6:18" x14ac:dyDescent="0.15">
      <c r="F286" s="1">
        <v>43573</v>
      </c>
      <c r="G286">
        <f t="shared" si="30"/>
        <v>16597946873.807676</v>
      </c>
      <c r="H286">
        <v>10000000</v>
      </c>
      <c r="I286">
        <v>20000000</v>
      </c>
      <c r="J286">
        <v>1</v>
      </c>
      <c r="K286">
        <f t="shared" si="28"/>
        <v>47058823.529411763</v>
      </c>
      <c r="L286">
        <f t="shared" si="31"/>
        <v>12049.683103613808</v>
      </c>
      <c r="M286">
        <f t="shared" si="32"/>
        <v>12049.683103613808</v>
      </c>
      <c r="O286">
        <v>20000000000</v>
      </c>
      <c r="P286" s="2">
        <f t="shared" si="33"/>
        <v>0.82989734369038382</v>
      </c>
      <c r="Q286" s="2">
        <f t="shared" si="34"/>
        <v>5.0000000000000001E-4</v>
      </c>
      <c r="R286" s="2">
        <f t="shared" si="29"/>
        <v>6.0248415518069048E-4</v>
      </c>
    </row>
    <row r="287" spans="6:18" x14ac:dyDescent="0.15">
      <c r="F287" s="1">
        <v>43574</v>
      </c>
      <c r="G287">
        <f t="shared" si="30"/>
        <v>16645005697.337088</v>
      </c>
      <c r="H287">
        <v>10000000</v>
      </c>
      <c r="I287">
        <v>20000000</v>
      </c>
      <c r="J287">
        <v>1</v>
      </c>
      <c r="K287">
        <f t="shared" si="28"/>
        <v>47058823.529411763</v>
      </c>
      <c r="L287">
        <f t="shared" si="31"/>
        <v>12015.616193630774</v>
      </c>
      <c r="M287">
        <f t="shared" si="32"/>
        <v>12015.616193630774</v>
      </c>
      <c r="O287">
        <v>20000000000</v>
      </c>
      <c r="P287" s="2">
        <f t="shared" si="33"/>
        <v>0.83225028486685437</v>
      </c>
      <c r="Q287" s="2">
        <f t="shared" si="34"/>
        <v>5.0000000000000001E-4</v>
      </c>
      <c r="R287" s="2">
        <f t="shared" si="29"/>
        <v>6.007808096815387E-4</v>
      </c>
    </row>
    <row r="288" spans="6:18" x14ac:dyDescent="0.15">
      <c r="F288" s="1">
        <v>43575</v>
      </c>
      <c r="G288">
        <f t="shared" si="30"/>
        <v>16692064520.866499</v>
      </c>
      <c r="H288">
        <v>10000000</v>
      </c>
      <c r="I288">
        <v>20000000</v>
      </c>
      <c r="J288">
        <v>1</v>
      </c>
      <c r="K288">
        <f t="shared" si="28"/>
        <v>47058823.529411763</v>
      </c>
      <c r="L288">
        <f t="shared" si="31"/>
        <v>11981.741368779338</v>
      </c>
      <c r="M288">
        <f t="shared" si="32"/>
        <v>11981.741368779338</v>
      </c>
      <c r="O288">
        <v>20000000000</v>
      </c>
      <c r="P288" s="2">
        <f t="shared" si="33"/>
        <v>0.83460322604332493</v>
      </c>
      <c r="Q288" s="2">
        <f t="shared" si="34"/>
        <v>5.0000000000000001E-4</v>
      </c>
      <c r="R288" s="2">
        <f t="shared" si="29"/>
        <v>5.9908706843896694E-4</v>
      </c>
    </row>
    <row r="289" spans="6:18" x14ac:dyDescent="0.15">
      <c r="F289" s="1">
        <v>43576</v>
      </c>
      <c r="G289">
        <f t="shared" si="30"/>
        <v>16739123344.39591</v>
      </c>
      <c r="H289">
        <v>10000000</v>
      </c>
      <c r="I289">
        <v>20000000</v>
      </c>
      <c r="J289">
        <v>1</v>
      </c>
      <c r="K289">
        <f t="shared" si="28"/>
        <v>47058823.529411763</v>
      </c>
      <c r="L289">
        <f t="shared" si="31"/>
        <v>11948.057009028373</v>
      </c>
      <c r="M289">
        <f t="shared" si="32"/>
        <v>11948.057009028373</v>
      </c>
      <c r="O289">
        <v>20000000000</v>
      </c>
      <c r="P289" s="2">
        <f t="shared" si="33"/>
        <v>0.83695616721979549</v>
      </c>
      <c r="Q289" s="2">
        <f t="shared" si="34"/>
        <v>5.0000000000000001E-4</v>
      </c>
      <c r="R289" s="2">
        <f t="shared" si="29"/>
        <v>5.9740285045141862E-4</v>
      </c>
    </row>
    <row r="290" spans="6:18" x14ac:dyDescent="0.15">
      <c r="F290" s="1">
        <v>43577</v>
      </c>
      <c r="G290">
        <f t="shared" si="30"/>
        <v>16786182167.925322</v>
      </c>
      <c r="H290">
        <v>10000000</v>
      </c>
      <c r="I290">
        <v>20000000</v>
      </c>
      <c r="J290">
        <v>1</v>
      </c>
      <c r="K290">
        <f t="shared" si="28"/>
        <v>47058823.529411763</v>
      </c>
      <c r="L290">
        <f t="shared" si="31"/>
        <v>11914.561512513294</v>
      </c>
      <c r="M290">
        <f t="shared" si="32"/>
        <v>11914.561512513294</v>
      </c>
      <c r="O290">
        <v>20000000000</v>
      </c>
      <c r="P290" s="2">
        <f t="shared" si="33"/>
        <v>0.83930910839626605</v>
      </c>
      <c r="Q290" s="2">
        <f t="shared" si="34"/>
        <v>5.0000000000000001E-4</v>
      </c>
      <c r="R290" s="2">
        <f t="shared" si="29"/>
        <v>5.9572807562566471E-4</v>
      </c>
    </row>
    <row r="291" spans="6:18" x14ac:dyDescent="0.15">
      <c r="F291" s="1">
        <v>43578</v>
      </c>
      <c r="G291">
        <f t="shared" si="30"/>
        <v>16833240991.454733</v>
      </c>
      <c r="H291">
        <v>10000000</v>
      </c>
      <c r="I291">
        <v>20000000</v>
      </c>
      <c r="J291">
        <v>1</v>
      </c>
      <c r="K291">
        <f t="shared" si="28"/>
        <v>47058823.529411763</v>
      </c>
      <c r="L291">
        <f t="shared" si="31"/>
        <v>11881.253295282144</v>
      </c>
      <c r="M291">
        <f t="shared" si="32"/>
        <v>11881.253295282144</v>
      </c>
      <c r="O291">
        <v>20000000000</v>
      </c>
      <c r="P291" s="2">
        <f t="shared" si="33"/>
        <v>0.8416620495727366</v>
      </c>
      <c r="Q291" s="2">
        <f t="shared" si="34"/>
        <v>5.0000000000000001E-4</v>
      </c>
      <c r="R291" s="2">
        <f t="shared" si="29"/>
        <v>5.9406266476410717E-4</v>
      </c>
    </row>
    <row r="292" spans="6:18" x14ac:dyDescent="0.15">
      <c r="F292" s="1">
        <v>43579</v>
      </c>
      <c r="G292">
        <f t="shared" si="30"/>
        <v>16880299814.984144</v>
      </c>
      <c r="H292">
        <v>10000000</v>
      </c>
      <c r="I292">
        <v>20000000</v>
      </c>
      <c r="J292">
        <v>1</v>
      </c>
      <c r="K292">
        <f t="shared" si="28"/>
        <v>47058823.529411763</v>
      </c>
      <c r="L292">
        <f t="shared" si="31"/>
        <v>11848.130791045896</v>
      </c>
      <c r="M292">
        <f t="shared" si="32"/>
        <v>11848.130791045896</v>
      </c>
      <c r="O292">
        <v>20000000000</v>
      </c>
      <c r="P292" s="2">
        <f t="shared" si="33"/>
        <v>0.84401499074920716</v>
      </c>
      <c r="Q292" s="2">
        <f t="shared" si="34"/>
        <v>5.0000000000000001E-4</v>
      </c>
      <c r="R292" s="2">
        <f t="shared" si="29"/>
        <v>5.9240653955229484E-4</v>
      </c>
    </row>
    <row r="293" spans="6:18" x14ac:dyDescent="0.15">
      <c r="F293" s="1">
        <v>43580</v>
      </c>
      <c r="G293">
        <f t="shared" si="30"/>
        <v>16927358638.513556</v>
      </c>
      <c r="H293">
        <v>10000000</v>
      </c>
      <c r="I293">
        <v>20000000</v>
      </c>
      <c r="J293">
        <v>1</v>
      </c>
      <c r="K293">
        <f t="shared" si="28"/>
        <v>47058823.529411763</v>
      </c>
      <c r="L293">
        <f t="shared" si="31"/>
        <v>11815.192450932949</v>
      </c>
      <c r="M293">
        <f t="shared" si="32"/>
        <v>11815.192450932949</v>
      </c>
      <c r="O293">
        <v>20000000000</v>
      </c>
      <c r="P293" s="2">
        <f t="shared" si="33"/>
        <v>0.84636793192567783</v>
      </c>
      <c r="Q293" s="2">
        <f t="shared" si="34"/>
        <v>5.0000000000000001E-4</v>
      </c>
      <c r="R293" s="2">
        <f t="shared" si="29"/>
        <v>5.9075962254664743E-4</v>
      </c>
    </row>
    <row r="294" spans="6:18" x14ac:dyDescent="0.15">
      <c r="F294" s="1">
        <v>43581</v>
      </c>
      <c r="G294">
        <f t="shared" si="30"/>
        <v>16974417462.042967</v>
      </c>
      <c r="H294">
        <v>10000000</v>
      </c>
      <c r="I294">
        <v>20000000</v>
      </c>
      <c r="J294">
        <v>1</v>
      </c>
      <c r="K294">
        <f t="shared" si="28"/>
        <v>47058823.529411763</v>
      </c>
      <c r="L294">
        <f t="shared" si="31"/>
        <v>11782.436743247676</v>
      </c>
      <c r="M294">
        <f t="shared" si="32"/>
        <v>11782.436743247676</v>
      </c>
      <c r="O294">
        <v>20000000000</v>
      </c>
      <c r="P294" s="2">
        <f t="shared" si="33"/>
        <v>0.84872087310214839</v>
      </c>
      <c r="Q294" s="2">
        <f t="shared" si="34"/>
        <v>5.0000000000000001E-4</v>
      </c>
      <c r="R294" s="2">
        <f t="shared" si="29"/>
        <v>5.8912183716238375E-4</v>
      </c>
    </row>
    <row r="295" spans="6:18" x14ac:dyDescent="0.15">
      <c r="F295" s="1">
        <v>43582</v>
      </c>
      <c r="G295">
        <f t="shared" si="30"/>
        <v>17021476285.572378</v>
      </c>
      <c r="H295">
        <v>10000000</v>
      </c>
      <c r="I295">
        <v>20000000</v>
      </c>
      <c r="J295">
        <v>1</v>
      </c>
      <c r="K295">
        <f t="shared" si="28"/>
        <v>47058823.529411763</v>
      </c>
      <c r="L295">
        <f t="shared" si="31"/>
        <v>11749.862153233005</v>
      </c>
      <c r="M295">
        <f t="shared" si="32"/>
        <v>11749.862153233005</v>
      </c>
      <c r="O295">
        <v>20000000000</v>
      </c>
      <c r="P295" s="2">
        <f t="shared" si="33"/>
        <v>0.85107381427861895</v>
      </c>
      <c r="Q295" s="2">
        <f t="shared" si="34"/>
        <v>5.0000000000000001E-4</v>
      </c>
      <c r="R295" s="2">
        <f t="shared" si="29"/>
        <v>5.8749310766165023E-4</v>
      </c>
    </row>
    <row r="296" spans="6:18" x14ac:dyDescent="0.15">
      <c r="F296" s="1">
        <v>43583</v>
      </c>
      <c r="G296">
        <f t="shared" si="30"/>
        <v>17068535109.101789</v>
      </c>
      <c r="H296">
        <v>10000000</v>
      </c>
      <c r="I296">
        <v>20000000</v>
      </c>
      <c r="J296">
        <v>1</v>
      </c>
      <c r="K296">
        <f t="shared" si="28"/>
        <v>47058823.529411763</v>
      </c>
      <c r="L296">
        <f t="shared" si="31"/>
        <v>11717.467182836919</v>
      </c>
      <c r="M296">
        <f t="shared" si="32"/>
        <v>11717.467182836919</v>
      </c>
      <c r="O296">
        <v>20000000000</v>
      </c>
      <c r="P296" s="2">
        <f t="shared" si="33"/>
        <v>0.8534267554550895</v>
      </c>
      <c r="Q296" s="2">
        <f t="shared" si="34"/>
        <v>5.0000000000000001E-4</v>
      </c>
      <c r="R296" s="2">
        <f t="shared" si="29"/>
        <v>5.8587335914184603E-4</v>
      </c>
    </row>
    <row r="297" spans="6:18" x14ac:dyDescent="0.15">
      <c r="F297" s="1">
        <v>43584</v>
      </c>
      <c r="G297">
        <f t="shared" si="30"/>
        <v>17115593932.631201</v>
      </c>
      <c r="H297">
        <v>10000000</v>
      </c>
      <c r="I297">
        <v>20000000</v>
      </c>
      <c r="J297">
        <v>1</v>
      </c>
      <c r="K297">
        <f t="shared" si="28"/>
        <v>47058823.529411763</v>
      </c>
      <c r="L297">
        <f t="shared" si="31"/>
        <v>11685.250350482798</v>
      </c>
      <c r="M297">
        <f t="shared" si="32"/>
        <v>11685.250350482798</v>
      </c>
      <c r="O297">
        <v>20000000000</v>
      </c>
      <c r="P297" s="2">
        <f t="shared" si="33"/>
        <v>0.85577969663156006</v>
      </c>
      <c r="Q297" s="2">
        <f t="shared" si="34"/>
        <v>5.0000000000000001E-4</v>
      </c>
      <c r="R297" s="2">
        <f t="shared" si="29"/>
        <v>5.8426251752413997E-4</v>
      </c>
    </row>
    <row r="298" spans="6:18" x14ac:dyDescent="0.15">
      <c r="F298" s="1">
        <v>43585</v>
      </c>
      <c r="G298">
        <f t="shared" si="30"/>
        <v>17162652756.160612</v>
      </c>
      <c r="H298">
        <v>10000000</v>
      </c>
      <c r="I298">
        <v>20000000</v>
      </c>
      <c r="J298">
        <v>1</v>
      </c>
      <c r="K298">
        <f t="shared" si="28"/>
        <v>47058823.529411763</v>
      </c>
      <c r="L298">
        <f t="shared" si="31"/>
        <v>11653.210190843551</v>
      </c>
      <c r="M298">
        <f t="shared" si="32"/>
        <v>11653.210190843551</v>
      </c>
      <c r="O298">
        <v>20000000000</v>
      </c>
      <c r="P298" s="2">
        <f t="shared" si="33"/>
        <v>0.85813263780803062</v>
      </c>
      <c r="Q298" s="2">
        <f t="shared" si="34"/>
        <v>5.0000000000000001E-4</v>
      </c>
      <c r="R298" s="2">
        <f t="shared" si="29"/>
        <v>5.8266050954217758E-4</v>
      </c>
    </row>
    <row r="299" spans="6:18" x14ac:dyDescent="0.15">
      <c r="F299" s="1">
        <v>43586</v>
      </c>
      <c r="G299">
        <f t="shared" si="30"/>
        <v>17209711579.690025</v>
      </c>
      <c r="H299">
        <v>10000000</v>
      </c>
      <c r="I299">
        <v>20000000</v>
      </c>
      <c r="J299">
        <v>1</v>
      </c>
      <c r="K299">
        <f t="shared" si="28"/>
        <v>47058823.529411763</v>
      </c>
      <c r="L299">
        <f t="shared" si="31"/>
        <v>11621.345254619446</v>
      </c>
      <c r="M299">
        <f t="shared" si="32"/>
        <v>11621.345254619446</v>
      </c>
      <c r="O299">
        <v>20000000000</v>
      </c>
      <c r="P299" s="2">
        <f t="shared" si="33"/>
        <v>0.86048557898450129</v>
      </c>
      <c r="Q299" s="2">
        <f t="shared" si="34"/>
        <v>5.0000000000000001E-4</v>
      </c>
      <c r="R299" s="2">
        <f t="shared" si="29"/>
        <v>5.8106726273097228E-4</v>
      </c>
    </row>
    <row r="300" spans="6:18" x14ac:dyDescent="0.15">
      <c r="F300" s="1">
        <v>43587</v>
      </c>
      <c r="G300">
        <f t="shared" si="30"/>
        <v>17256770403.219437</v>
      </c>
      <c r="H300">
        <v>10000000</v>
      </c>
      <c r="I300">
        <v>20000000</v>
      </c>
      <c r="J300">
        <v>1</v>
      </c>
      <c r="K300">
        <f t="shared" si="28"/>
        <v>47058823.529411763</v>
      </c>
      <c r="L300">
        <f t="shared" si="31"/>
        <v>11589.654108319586</v>
      </c>
      <c r="M300">
        <f t="shared" si="32"/>
        <v>11589.654108319586</v>
      </c>
      <c r="O300">
        <v>20000000000</v>
      </c>
      <c r="P300" s="2">
        <f t="shared" si="33"/>
        <v>0.86283852016097184</v>
      </c>
      <c r="Q300" s="2">
        <f t="shared" si="34"/>
        <v>5.0000000000000001E-4</v>
      </c>
      <c r="R300" s="2">
        <f t="shared" si="29"/>
        <v>5.794827054159793E-4</v>
      </c>
    </row>
    <row r="301" spans="6:18" x14ac:dyDescent="0.15">
      <c r="F301" s="1">
        <v>43588</v>
      </c>
      <c r="G301">
        <f t="shared" si="30"/>
        <v>17303829226.748848</v>
      </c>
      <c r="H301">
        <v>10000000</v>
      </c>
      <c r="I301">
        <v>20000000</v>
      </c>
      <c r="J301">
        <v>1</v>
      </c>
      <c r="K301">
        <f t="shared" si="28"/>
        <v>47058823.529411763</v>
      </c>
      <c r="L301">
        <f t="shared" si="31"/>
        <v>11558.13533404694</v>
      </c>
      <c r="M301">
        <f t="shared" si="32"/>
        <v>11558.13533404694</v>
      </c>
      <c r="O301">
        <v>20000000000</v>
      </c>
      <c r="P301" s="2">
        <f t="shared" si="33"/>
        <v>0.8651914613374424</v>
      </c>
      <c r="Q301" s="2">
        <f t="shared" si="34"/>
        <v>5.0000000000000001E-4</v>
      </c>
      <c r="R301" s="2">
        <f t="shared" si="29"/>
        <v>5.77906766702347E-4</v>
      </c>
    </row>
    <row r="302" spans="6:18" x14ac:dyDescent="0.15">
      <c r="F302" s="1">
        <v>43589</v>
      </c>
      <c r="G302">
        <f t="shared" si="30"/>
        <v>17350888050.278259</v>
      </c>
      <c r="H302">
        <v>10000000</v>
      </c>
      <c r="I302">
        <v>20000000</v>
      </c>
      <c r="J302">
        <v>1</v>
      </c>
      <c r="K302">
        <f t="shared" si="28"/>
        <v>47058823.529411763</v>
      </c>
      <c r="L302">
        <f t="shared" si="31"/>
        <v>11526.787529286868</v>
      </c>
      <c r="M302">
        <f t="shared" si="32"/>
        <v>11526.787529286868</v>
      </c>
      <c r="O302">
        <v>20000000000</v>
      </c>
      <c r="P302" s="2">
        <f t="shared" si="33"/>
        <v>0.86754440251391296</v>
      </c>
      <c r="Q302" s="2">
        <f t="shared" si="34"/>
        <v>5.0000000000000001E-4</v>
      </c>
      <c r="R302" s="2">
        <f t="shared" si="29"/>
        <v>5.7633937646434346E-4</v>
      </c>
    </row>
    <row r="303" spans="6:18" x14ac:dyDescent="0.15">
      <c r="F303" s="1">
        <v>43590</v>
      </c>
      <c r="G303">
        <f t="shared" si="30"/>
        <v>17397946873.807671</v>
      </c>
      <c r="H303">
        <v>10000000</v>
      </c>
      <c r="I303">
        <v>20000000</v>
      </c>
      <c r="J303">
        <v>1</v>
      </c>
      <c r="K303">
        <f t="shared" si="28"/>
        <v>47058823.529411763</v>
      </c>
      <c r="L303">
        <f t="shared" si="31"/>
        <v>11495.609306699102</v>
      </c>
      <c r="M303">
        <f t="shared" si="32"/>
        <v>11495.609306699102</v>
      </c>
      <c r="O303">
        <v>20000000000</v>
      </c>
      <c r="P303" s="2">
        <f t="shared" si="33"/>
        <v>0.86989734369038352</v>
      </c>
      <c r="Q303" s="2">
        <f t="shared" si="34"/>
        <v>5.0000000000000001E-4</v>
      </c>
      <c r="R303" s="2">
        <f t="shared" si="29"/>
        <v>5.7478046533495513E-4</v>
      </c>
    </row>
    <row r="304" spans="6:18" x14ac:dyDescent="0.15">
      <c r="F304" s="1">
        <v>43591</v>
      </c>
      <c r="G304">
        <f t="shared" si="30"/>
        <v>17445005697.337082</v>
      </c>
      <c r="H304">
        <v>10000000</v>
      </c>
      <c r="I304">
        <v>20000000</v>
      </c>
      <c r="J304">
        <v>1</v>
      </c>
      <c r="K304">
        <f t="shared" si="28"/>
        <v>47058823.529411763</v>
      </c>
      <c r="L304">
        <f t="shared" si="31"/>
        <v>11464.599293913059</v>
      </c>
      <c r="M304">
        <f t="shared" si="32"/>
        <v>11464.599293913059</v>
      </c>
      <c r="O304">
        <v>20000000000</v>
      </c>
      <c r="P304" s="2">
        <f t="shared" si="33"/>
        <v>0.87225028486685408</v>
      </c>
      <c r="Q304" s="2">
        <f t="shared" si="34"/>
        <v>5.0000000000000001E-4</v>
      </c>
      <c r="R304" s="2">
        <f t="shared" si="29"/>
        <v>5.7322996469565297E-4</v>
      </c>
    </row>
    <row r="305" spans="6:18" x14ac:dyDescent="0.15">
      <c r="F305" s="1">
        <v>43592</v>
      </c>
      <c r="G305">
        <f t="shared" si="30"/>
        <v>17492064520.866493</v>
      </c>
      <c r="H305">
        <v>10000000</v>
      </c>
      <c r="I305">
        <v>20000000</v>
      </c>
      <c r="J305">
        <v>1</v>
      </c>
      <c r="K305">
        <f t="shared" si="28"/>
        <v>47058823.529411763</v>
      </c>
      <c r="L305">
        <f t="shared" si="31"/>
        <v>11433.756133326493</v>
      </c>
      <c r="M305">
        <f t="shared" si="32"/>
        <v>11433.756133326493</v>
      </c>
      <c r="O305">
        <v>20000000000</v>
      </c>
      <c r="P305" s="2">
        <f t="shared" si="33"/>
        <v>0.87460322604332463</v>
      </c>
      <c r="Q305" s="2">
        <f t="shared" si="34"/>
        <v>5.0000000000000001E-4</v>
      </c>
      <c r="R305" s="2">
        <f t="shared" si="29"/>
        <v>5.7168780666632464E-4</v>
      </c>
    </row>
    <row r="306" spans="6:18" x14ac:dyDescent="0.15">
      <c r="F306" s="1">
        <v>43593</v>
      </c>
      <c r="G306">
        <f t="shared" si="30"/>
        <v>17539123344.395905</v>
      </c>
      <c r="H306">
        <v>10000000</v>
      </c>
      <c r="I306">
        <v>20000000</v>
      </c>
      <c r="J306">
        <v>1</v>
      </c>
      <c r="K306">
        <f t="shared" si="28"/>
        <v>47058823.529411763</v>
      </c>
      <c r="L306">
        <f t="shared" si="31"/>
        <v>11403.07848190736</v>
      </c>
      <c r="M306">
        <f t="shared" si="32"/>
        <v>11403.07848190736</v>
      </c>
      <c r="O306">
        <v>20000000000</v>
      </c>
      <c r="P306" s="2">
        <f t="shared" si="33"/>
        <v>0.87695616721979519</v>
      </c>
      <c r="Q306" s="2">
        <f t="shared" si="34"/>
        <v>5.0000000000000001E-4</v>
      </c>
      <c r="R306" s="2">
        <f t="shared" si="29"/>
        <v>5.7015392409536804E-4</v>
      </c>
    </row>
    <row r="307" spans="6:18" x14ac:dyDescent="0.15">
      <c r="F307" s="1">
        <v>43594</v>
      </c>
      <c r="G307">
        <f t="shared" si="30"/>
        <v>17586182167.925316</v>
      </c>
      <c r="H307">
        <v>10000000</v>
      </c>
      <c r="I307">
        <v>20000000</v>
      </c>
      <c r="J307">
        <v>1</v>
      </c>
      <c r="K307">
        <f t="shared" si="28"/>
        <v>47058823.529411763</v>
      </c>
      <c r="L307">
        <f t="shared" si="31"/>
        <v>11372.565010998887</v>
      </c>
      <c r="M307">
        <f t="shared" si="32"/>
        <v>11372.565010998887</v>
      </c>
      <c r="O307">
        <v>20000000000</v>
      </c>
      <c r="P307" s="2">
        <f t="shared" si="33"/>
        <v>0.87930910839626575</v>
      </c>
      <c r="Q307" s="2">
        <f t="shared" si="34"/>
        <v>5.0000000000000001E-4</v>
      </c>
      <c r="R307" s="2">
        <f t="shared" si="29"/>
        <v>5.6862825054994435E-4</v>
      </c>
    </row>
    <row r="308" spans="6:18" x14ac:dyDescent="0.15">
      <c r="F308" s="1">
        <v>43595</v>
      </c>
      <c r="G308">
        <f t="shared" si="30"/>
        <v>17633240991.454727</v>
      </c>
      <c r="H308">
        <v>10000000</v>
      </c>
      <c r="I308">
        <v>20000000</v>
      </c>
      <c r="J308">
        <v>1</v>
      </c>
      <c r="K308">
        <f t="shared" si="28"/>
        <v>47058823.529411763</v>
      </c>
      <c r="L308">
        <f t="shared" si="31"/>
        <v>11342.214406127739</v>
      </c>
      <c r="M308">
        <f t="shared" si="32"/>
        <v>11342.214406127739</v>
      </c>
      <c r="O308">
        <v>20000000000</v>
      </c>
      <c r="P308" s="2">
        <f t="shared" si="33"/>
        <v>0.88166204957273631</v>
      </c>
      <c r="Q308" s="2">
        <f t="shared" si="34"/>
        <v>5.0000000000000001E-4</v>
      </c>
      <c r="R308" s="2">
        <f t="shared" si="29"/>
        <v>5.6711072030638703E-4</v>
      </c>
    </row>
    <row r="309" spans="6:18" x14ac:dyDescent="0.15">
      <c r="F309" s="1">
        <v>43596</v>
      </c>
      <c r="G309">
        <f t="shared" si="30"/>
        <v>17680299814.984138</v>
      </c>
      <c r="H309">
        <v>10000000</v>
      </c>
      <c r="I309">
        <v>20000000</v>
      </c>
      <c r="J309">
        <v>1</v>
      </c>
      <c r="K309">
        <f t="shared" si="28"/>
        <v>47058823.529411763</v>
      </c>
      <c r="L309">
        <f t="shared" si="31"/>
        <v>11312.025366815276</v>
      </c>
      <c r="M309">
        <f t="shared" si="32"/>
        <v>11312.025366815276</v>
      </c>
      <c r="O309">
        <v>20000000000</v>
      </c>
      <c r="P309" s="2">
        <f t="shared" si="33"/>
        <v>0.88401499074920697</v>
      </c>
      <c r="Q309" s="2">
        <f t="shared" si="34"/>
        <v>5.0000000000000001E-4</v>
      </c>
      <c r="R309" s="2">
        <f t="shared" si="29"/>
        <v>5.6560126834076377E-4</v>
      </c>
    </row>
    <row r="310" spans="6:18" x14ac:dyDescent="0.15">
      <c r="F310" s="1">
        <v>43597</v>
      </c>
      <c r="G310">
        <f t="shared" si="30"/>
        <v>17727358638.51355</v>
      </c>
      <c r="H310">
        <v>10000000</v>
      </c>
      <c r="I310">
        <v>20000000</v>
      </c>
      <c r="J310">
        <v>1</v>
      </c>
      <c r="K310">
        <f t="shared" si="28"/>
        <v>47058823.529411763</v>
      </c>
      <c r="L310">
        <f t="shared" si="31"/>
        <v>11281.996606391787</v>
      </c>
      <c r="M310">
        <f t="shared" si="32"/>
        <v>11281.996606391787</v>
      </c>
      <c r="O310">
        <v>20000000000</v>
      </c>
      <c r="P310" s="2">
        <f t="shared" si="33"/>
        <v>0.88636793192567753</v>
      </c>
      <c r="Q310" s="2">
        <f t="shared" si="34"/>
        <v>5.0000000000000001E-4</v>
      </c>
      <c r="R310" s="2">
        <f t="shared" si="29"/>
        <v>5.6409983031958932E-4</v>
      </c>
    </row>
    <row r="311" spans="6:18" x14ac:dyDescent="0.15">
      <c r="F311" s="1">
        <v>43598</v>
      </c>
      <c r="G311">
        <f t="shared" si="30"/>
        <v>17774417462.042961</v>
      </c>
      <c r="H311">
        <v>10000000</v>
      </c>
      <c r="I311">
        <v>20000000</v>
      </c>
      <c r="J311">
        <v>1</v>
      </c>
      <c r="K311">
        <f t="shared" si="28"/>
        <v>47058823.529411763</v>
      </c>
      <c r="L311">
        <f t="shared" si="31"/>
        <v>11252.126851813704</v>
      </c>
      <c r="M311">
        <f t="shared" si="32"/>
        <v>11252.126851813704</v>
      </c>
      <c r="O311">
        <v>20000000000</v>
      </c>
      <c r="P311" s="2">
        <f t="shared" si="33"/>
        <v>0.88872087310214809</v>
      </c>
      <c r="Q311" s="2">
        <f t="shared" si="34"/>
        <v>5.0000000000000001E-4</v>
      </c>
      <c r="R311" s="2">
        <f t="shared" si="29"/>
        <v>5.626063425906852E-4</v>
      </c>
    </row>
    <row r="312" spans="6:18" x14ac:dyDescent="0.15">
      <c r="F312" s="1">
        <v>43599</v>
      </c>
      <c r="G312">
        <f t="shared" si="30"/>
        <v>17821476285.572372</v>
      </c>
      <c r="H312">
        <v>10000000</v>
      </c>
      <c r="I312">
        <v>20000000</v>
      </c>
      <c r="J312">
        <v>1</v>
      </c>
      <c r="K312">
        <f t="shared" si="28"/>
        <v>47058823.529411763</v>
      </c>
      <c r="L312">
        <f t="shared" si="31"/>
        <v>11222.414843483692</v>
      </c>
      <c r="M312">
        <f t="shared" si="32"/>
        <v>11222.414843483692</v>
      </c>
      <c r="O312">
        <v>20000000000</v>
      </c>
      <c r="P312" s="2">
        <f t="shared" si="33"/>
        <v>0.89107381427861865</v>
      </c>
      <c r="Q312" s="2">
        <f t="shared" si="34"/>
        <v>5.0000000000000001E-4</v>
      </c>
      <c r="R312" s="2">
        <f t="shared" si="29"/>
        <v>5.6112074217418454E-4</v>
      </c>
    </row>
    <row r="313" spans="6:18" x14ac:dyDescent="0.15">
      <c r="F313" s="1">
        <v>43600</v>
      </c>
      <c r="G313">
        <f t="shared" si="30"/>
        <v>17868535109.101784</v>
      </c>
      <c r="H313">
        <v>10000000</v>
      </c>
      <c r="I313">
        <v>20000000</v>
      </c>
      <c r="J313">
        <v>1</v>
      </c>
      <c r="K313">
        <f t="shared" si="28"/>
        <v>47058823.529411763</v>
      </c>
      <c r="L313">
        <f t="shared" si="31"/>
        <v>11192.859335073585</v>
      </c>
      <c r="M313">
        <f t="shared" si="32"/>
        <v>11192.859335073585</v>
      </c>
      <c r="O313">
        <v>20000000000</v>
      </c>
      <c r="P313" s="2">
        <f t="shared" si="33"/>
        <v>0.89342675545508921</v>
      </c>
      <c r="Q313" s="2">
        <f t="shared" si="34"/>
        <v>5.0000000000000001E-4</v>
      </c>
      <c r="R313" s="2">
        <f t="shared" si="29"/>
        <v>5.5964296675367923E-4</v>
      </c>
    </row>
    <row r="314" spans="6:18" x14ac:dyDescent="0.15">
      <c r="F314" s="1">
        <v>43601</v>
      </c>
      <c r="G314">
        <f t="shared" si="30"/>
        <v>17915593932.631195</v>
      </c>
      <c r="H314">
        <v>10000000</v>
      </c>
      <c r="I314">
        <v>20000000</v>
      </c>
      <c r="J314">
        <v>1</v>
      </c>
      <c r="K314">
        <f t="shared" si="28"/>
        <v>47058823.529411763</v>
      </c>
      <c r="L314">
        <f t="shared" si="31"/>
        <v>11163.459093350122</v>
      </c>
      <c r="M314">
        <f t="shared" si="32"/>
        <v>11163.459093350122</v>
      </c>
      <c r="O314">
        <v>20000000000</v>
      </c>
      <c r="P314" s="2">
        <f t="shared" si="33"/>
        <v>0.89577969663155976</v>
      </c>
      <c r="Q314" s="2">
        <f t="shared" si="34"/>
        <v>5.0000000000000001E-4</v>
      </c>
      <c r="R314" s="2">
        <f t="shared" si="29"/>
        <v>5.5817295466750608E-4</v>
      </c>
    </row>
    <row r="315" spans="6:18" x14ac:dyDescent="0.15">
      <c r="F315" s="1">
        <v>43602</v>
      </c>
      <c r="G315">
        <f t="shared" si="30"/>
        <v>17962652756.160606</v>
      </c>
      <c r="H315">
        <v>10000000</v>
      </c>
      <c r="I315">
        <v>20000000</v>
      </c>
      <c r="J315">
        <v>1</v>
      </c>
      <c r="K315">
        <f t="shared" si="28"/>
        <v>47058823.529411763</v>
      </c>
      <c r="L315">
        <f t="shared" si="31"/>
        <v>11134.212898003414</v>
      </c>
      <c r="M315">
        <f t="shared" si="32"/>
        <v>11134.212898003414</v>
      </c>
      <c r="O315">
        <v>20000000000</v>
      </c>
      <c r="P315" s="2">
        <f t="shared" si="33"/>
        <v>0.89813263780803032</v>
      </c>
      <c r="Q315" s="2">
        <f t="shared" si="34"/>
        <v>5.0000000000000001E-4</v>
      </c>
      <c r="R315" s="2">
        <f t="shared" si="29"/>
        <v>5.5671064490017067E-4</v>
      </c>
    </row>
    <row r="316" spans="6:18" x14ac:dyDescent="0.15">
      <c r="F316" s="1">
        <v>43603</v>
      </c>
      <c r="G316">
        <f t="shared" si="30"/>
        <v>18009711579.690018</v>
      </c>
      <c r="H316">
        <v>10000000</v>
      </c>
      <c r="I316">
        <v>20000000</v>
      </c>
      <c r="J316">
        <v>1</v>
      </c>
      <c r="K316">
        <f t="shared" si="28"/>
        <v>47058823.529411763</v>
      </c>
      <c r="L316">
        <f t="shared" si="31"/>
        <v>11105.119541478098</v>
      </c>
      <c r="M316">
        <f t="shared" si="32"/>
        <v>11105.119541478098</v>
      </c>
      <c r="O316">
        <v>20000000000</v>
      </c>
      <c r="P316" s="2">
        <f t="shared" si="33"/>
        <v>0.90048557898450088</v>
      </c>
      <c r="Q316" s="2">
        <f t="shared" si="34"/>
        <v>5.0000000000000001E-4</v>
      </c>
      <c r="R316" s="2">
        <f t="shared" si="29"/>
        <v>5.5525597707390491E-4</v>
      </c>
    </row>
    <row r="317" spans="6:18" x14ac:dyDescent="0.15">
      <c r="F317" s="1">
        <v>43604</v>
      </c>
      <c r="G317">
        <f t="shared" si="30"/>
        <v>18056770403.219429</v>
      </c>
      <c r="H317">
        <v>10000000</v>
      </c>
      <c r="I317">
        <v>20000000</v>
      </c>
      <c r="J317">
        <v>1</v>
      </c>
      <c r="K317">
        <f t="shared" si="28"/>
        <v>47058823.529411763</v>
      </c>
      <c r="L317">
        <f t="shared" si="31"/>
        <v>11076.17782880714</v>
      </c>
      <c r="M317">
        <f t="shared" si="32"/>
        <v>11076.17782880714</v>
      </c>
      <c r="O317">
        <v>20000000000</v>
      </c>
      <c r="P317" s="2">
        <f t="shared" si="33"/>
        <v>0.90283852016097144</v>
      </c>
      <c r="Q317" s="2">
        <f t="shared" si="34"/>
        <v>5.0000000000000001E-4</v>
      </c>
      <c r="R317" s="2">
        <f t="shared" si="29"/>
        <v>5.53808891440357E-4</v>
      </c>
    </row>
    <row r="318" spans="6:18" x14ac:dyDescent="0.15">
      <c r="F318" s="1">
        <v>43605</v>
      </c>
      <c r="G318">
        <f t="shared" si="30"/>
        <v>18103829226.74884</v>
      </c>
      <c r="H318">
        <v>10000000</v>
      </c>
      <c r="I318">
        <v>20000000</v>
      </c>
      <c r="J318">
        <v>1</v>
      </c>
      <c r="K318">
        <f t="shared" si="28"/>
        <v>47058823.529411763</v>
      </c>
      <c r="L318">
        <f t="shared" si="31"/>
        <v>11047.386577448224</v>
      </c>
      <c r="M318">
        <f t="shared" si="32"/>
        <v>11047.386577448224</v>
      </c>
      <c r="O318">
        <v>20000000000</v>
      </c>
      <c r="P318" s="2">
        <f t="shared" si="33"/>
        <v>0.90519146133744199</v>
      </c>
      <c r="Q318" s="2">
        <f t="shared" si="34"/>
        <v>5.0000000000000001E-4</v>
      </c>
      <c r="R318" s="2">
        <f t="shared" si="29"/>
        <v>5.5236932887241122E-4</v>
      </c>
    </row>
    <row r="319" spans="6:18" x14ac:dyDescent="0.15">
      <c r="F319" s="1">
        <v>43606</v>
      </c>
      <c r="G319">
        <f t="shared" si="30"/>
        <v>18150888050.278252</v>
      </c>
      <c r="H319">
        <v>10000000</v>
      </c>
      <c r="I319">
        <v>20000000</v>
      </c>
      <c r="J319">
        <v>1</v>
      </c>
      <c r="K319">
        <f t="shared" si="28"/>
        <v>47058823.529411763</v>
      </c>
      <c r="L319">
        <f t="shared" si="31"/>
        <v>11018.744617122687</v>
      </c>
      <c r="M319">
        <f t="shared" si="32"/>
        <v>11018.744617122687</v>
      </c>
      <c r="O319">
        <v>20000000000</v>
      </c>
      <c r="P319" s="2">
        <f t="shared" si="33"/>
        <v>0.90754440251391255</v>
      </c>
      <c r="Q319" s="2">
        <f t="shared" si="34"/>
        <v>5.0000000000000001E-4</v>
      </c>
      <c r="R319" s="2">
        <f t="shared" si="29"/>
        <v>5.5093723085613438E-4</v>
      </c>
    </row>
    <row r="320" spans="6:18" x14ac:dyDescent="0.15">
      <c r="F320" s="1">
        <v>43607</v>
      </c>
      <c r="G320">
        <f t="shared" si="30"/>
        <v>18197946873.807663</v>
      </c>
      <c r="H320">
        <v>10000000</v>
      </c>
      <c r="I320">
        <v>20000000</v>
      </c>
      <c r="J320">
        <v>1</v>
      </c>
      <c r="K320">
        <f t="shared" si="28"/>
        <v>47058823.529411763</v>
      </c>
      <c r="L320">
        <f t="shared" si="31"/>
        <v>10990.250789656955</v>
      </c>
      <c r="M320">
        <f t="shared" si="32"/>
        <v>10990.250789656955</v>
      </c>
      <c r="O320">
        <v>20000000000</v>
      </c>
      <c r="P320" s="2">
        <f t="shared" si="33"/>
        <v>0.90989734369038311</v>
      </c>
      <c r="Q320" s="2">
        <f t="shared" si="34"/>
        <v>5.0000000000000001E-4</v>
      </c>
      <c r="R320" s="2">
        <f t="shared" si="29"/>
        <v>5.4951253948284776E-4</v>
      </c>
    </row>
    <row r="321" spans="6:18" x14ac:dyDescent="0.15">
      <c r="F321" s="1">
        <v>43608</v>
      </c>
      <c r="G321">
        <f t="shared" si="30"/>
        <v>18245005697.337074</v>
      </c>
      <c r="H321">
        <v>10000000</v>
      </c>
      <c r="I321">
        <v>20000000</v>
      </c>
      <c r="J321">
        <v>1</v>
      </c>
      <c r="K321">
        <f t="shared" si="28"/>
        <v>47058823.529411763</v>
      </c>
      <c r="L321">
        <f t="shared" si="31"/>
        <v>10961.90394882643</v>
      </c>
      <c r="M321">
        <f t="shared" si="32"/>
        <v>10961.90394882643</v>
      </c>
      <c r="O321">
        <v>20000000000</v>
      </c>
      <c r="P321" s="2">
        <f t="shared" si="33"/>
        <v>0.91225028486685367</v>
      </c>
      <c r="Q321" s="2">
        <f t="shared" si="34"/>
        <v>5.0000000000000001E-4</v>
      </c>
      <c r="R321" s="2">
        <f t="shared" si="29"/>
        <v>5.480951974413215E-4</v>
      </c>
    </row>
    <row r="322" spans="6:18" x14ac:dyDescent="0.15">
      <c r="F322" s="1">
        <v>43609</v>
      </c>
      <c r="G322">
        <f t="shared" si="30"/>
        <v>18292064520.866486</v>
      </c>
      <c r="H322">
        <v>10000000</v>
      </c>
      <c r="I322">
        <v>20000000</v>
      </c>
      <c r="J322">
        <v>1</v>
      </c>
      <c r="K322">
        <f t="shared" si="28"/>
        <v>47058823.529411763</v>
      </c>
      <c r="L322">
        <f t="shared" si="31"/>
        <v>10933.702960201788</v>
      </c>
      <c r="M322">
        <f t="shared" si="32"/>
        <v>10933.702960201788</v>
      </c>
      <c r="O322">
        <v>20000000000</v>
      </c>
      <c r="P322" s="2">
        <f t="shared" si="33"/>
        <v>0.91460322604332422</v>
      </c>
      <c r="Q322" s="2">
        <f t="shared" si="34"/>
        <v>5.0000000000000001E-4</v>
      </c>
      <c r="R322" s="2">
        <f t="shared" si="29"/>
        <v>5.4668514801008942E-4</v>
      </c>
    </row>
    <row r="323" spans="6:18" x14ac:dyDescent="0.15">
      <c r="F323" s="1">
        <v>43610</v>
      </c>
      <c r="G323">
        <f t="shared" si="30"/>
        <v>18339123344.395897</v>
      </c>
      <c r="H323">
        <v>10000000</v>
      </c>
      <c r="I323">
        <v>20000000</v>
      </c>
      <c r="J323">
        <v>1</v>
      </c>
      <c r="K323">
        <f t="shared" si="28"/>
        <v>47058823.529411763</v>
      </c>
      <c r="L323">
        <f t="shared" si="31"/>
        <v>10905.646700997644</v>
      </c>
      <c r="M323">
        <f t="shared" si="32"/>
        <v>10905.646700997644</v>
      </c>
      <c r="O323">
        <v>20000000000</v>
      </c>
      <c r="P323" s="2">
        <f t="shared" si="33"/>
        <v>0.91695616721979489</v>
      </c>
      <c r="Q323" s="2">
        <f t="shared" si="34"/>
        <v>5.0000000000000001E-4</v>
      </c>
      <c r="R323" s="2">
        <f t="shared" si="29"/>
        <v>5.4528233504988217E-4</v>
      </c>
    </row>
    <row r="324" spans="6:18" x14ac:dyDescent="0.15">
      <c r="F324" s="1">
        <v>43611</v>
      </c>
      <c r="G324">
        <f t="shared" si="30"/>
        <v>18386182167.925308</v>
      </c>
      <c r="H324">
        <v>10000000</v>
      </c>
      <c r="I324">
        <v>20000000</v>
      </c>
      <c r="J324">
        <v>1</v>
      </c>
      <c r="K324">
        <f t="shared" si="28"/>
        <v>47058823.529411763</v>
      </c>
      <c r="L324">
        <f t="shared" si="31"/>
        <v>10877.734059923543</v>
      </c>
      <c r="M324">
        <f t="shared" si="32"/>
        <v>10877.734059923543</v>
      </c>
      <c r="O324">
        <v>20000000000</v>
      </c>
      <c r="P324" s="2">
        <f t="shared" si="33"/>
        <v>0.91930910839626545</v>
      </c>
      <c r="Q324" s="2">
        <f t="shared" si="34"/>
        <v>5.0000000000000001E-4</v>
      </c>
      <c r="R324" s="2">
        <f t="shared" si="29"/>
        <v>5.4388670299617716E-4</v>
      </c>
    </row>
    <row r="325" spans="6:18" x14ac:dyDescent="0.15">
      <c r="F325" s="1">
        <v>43612</v>
      </c>
      <c r="G325">
        <f t="shared" si="30"/>
        <v>18433240991.45472</v>
      </c>
      <c r="H325">
        <v>10000000</v>
      </c>
      <c r="I325">
        <v>20000000</v>
      </c>
      <c r="J325">
        <v>1</v>
      </c>
      <c r="K325">
        <f t="shared" si="28"/>
        <v>47058823.529411763</v>
      </c>
      <c r="L325">
        <f t="shared" si="31"/>
        <v>10849.963937037224</v>
      </c>
      <c r="M325">
        <f t="shared" si="32"/>
        <v>10849.963937037224</v>
      </c>
      <c r="O325">
        <v>20000000000</v>
      </c>
      <c r="P325" s="2">
        <f t="shared" si="33"/>
        <v>0.92166204957273601</v>
      </c>
      <c r="Q325" s="2">
        <f t="shared" si="34"/>
        <v>5.0000000000000001E-4</v>
      </c>
      <c r="R325" s="2">
        <f t="shared" si="29"/>
        <v>5.4249819685186118E-4</v>
      </c>
    </row>
    <row r="326" spans="6:18" x14ac:dyDescent="0.15">
      <c r="F326" s="1">
        <v>43613</v>
      </c>
      <c r="G326">
        <f t="shared" si="30"/>
        <v>18480299814.984131</v>
      </c>
      <c r="H326">
        <v>10000000</v>
      </c>
      <c r="I326">
        <v>20000000</v>
      </c>
      <c r="J326">
        <v>1</v>
      </c>
      <c r="K326">
        <f t="shared" si="28"/>
        <v>47058823.529411763</v>
      </c>
      <c r="L326">
        <f t="shared" si="31"/>
        <v>10822.335243600146</v>
      </c>
      <c r="M326">
        <f t="shared" si="32"/>
        <v>10822.335243600146</v>
      </c>
      <c r="O326">
        <v>20000000000</v>
      </c>
      <c r="P326" s="2">
        <f t="shared" si="33"/>
        <v>0.92401499074920657</v>
      </c>
      <c r="Q326" s="2">
        <f t="shared" si="34"/>
        <v>5.0000000000000001E-4</v>
      </c>
      <c r="R326" s="2">
        <f t="shared" si="29"/>
        <v>5.4111676218000727E-4</v>
      </c>
    </row>
    <row r="327" spans="6:18" x14ac:dyDescent="0.15">
      <c r="F327" s="1">
        <v>43614</v>
      </c>
      <c r="G327">
        <f t="shared" si="30"/>
        <v>18527358638.513542</v>
      </c>
      <c r="H327">
        <v>10000000</v>
      </c>
      <c r="I327">
        <v>20000000</v>
      </c>
      <c r="J327">
        <v>1</v>
      </c>
      <c r="K327">
        <f t="shared" ref="K327:K390" si="35">I327/0.51*1.2/J327</f>
        <v>47058823.529411763</v>
      </c>
      <c r="L327">
        <f t="shared" si="31"/>
        <v>10794.846901935185</v>
      </c>
      <c r="M327">
        <f t="shared" si="32"/>
        <v>10794.846901935185</v>
      </c>
      <c r="O327">
        <v>20000000000</v>
      </c>
      <c r="P327" s="2">
        <f t="shared" si="33"/>
        <v>0.92636793192567712</v>
      </c>
      <c r="Q327" s="2">
        <f t="shared" si="34"/>
        <v>5.0000000000000001E-4</v>
      </c>
      <c r="R327" s="2">
        <f t="shared" ref="R327:R390" si="36">H327/G327</f>
        <v>5.3974234509675928E-4</v>
      </c>
    </row>
    <row r="328" spans="6:18" x14ac:dyDescent="0.15">
      <c r="F328" s="1">
        <v>43615</v>
      </c>
      <c r="G328">
        <f t="shared" ref="G328:G391" si="37">G327+K327</f>
        <v>18574417462.042953</v>
      </c>
      <c r="H328">
        <v>10000000</v>
      </c>
      <c r="I328">
        <v>20000000</v>
      </c>
      <c r="J328">
        <v>1</v>
      </c>
      <c r="K328">
        <f t="shared" si="35"/>
        <v>47058823.529411763</v>
      </c>
      <c r="L328">
        <f t="shared" ref="L328:L391" si="38">I328*H328/G328</f>
        <v>10767.497845286531</v>
      </c>
      <c r="M328">
        <f t="shared" ref="M328:M391" si="39">L328/J328</f>
        <v>10767.497845286531</v>
      </c>
      <c r="O328">
        <v>20000000000</v>
      </c>
      <c r="P328" s="2">
        <f t="shared" ref="P328:P391" si="40">G328/O328</f>
        <v>0.92872087310214768</v>
      </c>
      <c r="Q328" s="2">
        <f t="shared" ref="Q328:Q391" si="41">H328/O328</f>
        <v>5.0000000000000001E-4</v>
      </c>
      <c r="R328" s="2">
        <f t="shared" si="36"/>
        <v>5.3837489226432654E-4</v>
      </c>
    </row>
    <row r="329" spans="6:18" x14ac:dyDescent="0.15">
      <c r="F329" s="1">
        <v>43616</v>
      </c>
      <c r="G329">
        <f t="shared" si="37"/>
        <v>18621476285.572365</v>
      </c>
      <c r="H329">
        <v>10000000</v>
      </c>
      <c r="I329">
        <v>20000000</v>
      </c>
      <c r="J329">
        <v>1</v>
      </c>
      <c r="K329">
        <f t="shared" si="35"/>
        <v>47058823.529411763</v>
      </c>
      <c r="L329">
        <f t="shared" si="38"/>
        <v>10740.287017681672</v>
      </c>
      <c r="M329">
        <f t="shared" si="39"/>
        <v>10740.287017681672</v>
      </c>
      <c r="O329">
        <v>20000000000</v>
      </c>
      <c r="P329" s="2">
        <f t="shared" si="40"/>
        <v>0.93107381427861824</v>
      </c>
      <c r="Q329" s="2">
        <f t="shared" si="41"/>
        <v>5.0000000000000001E-4</v>
      </c>
      <c r="R329" s="2">
        <f t="shared" si="36"/>
        <v>5.3701435088408366E-4</v>
      </c>
    </row>
    <row r="330" spans="6:18" x14ac:dyDescent="0.15">
      <c r="F330" s="1">
        <v>43617</v>
      </c>
      <c r="G330">
        <f t="shared" si="37"/>
        <v>18668535109.101776</v>
      </c>
      <c r="H330">
        <v>10000000</v>
      </c>
      <c r="I330">
        <v>20000000</v>
      </c>
      <c r="J330">
        <v>1</v>
      </c>
      <c r="K330">
        <f t="shared" si="35"/>
        <v>47058823.529411763</v>
      </c>
      <c r="L330">
        <f t="shared" si="38"/>
        <v>10713.213373795501</v>
      </c>
      <c r="M330">
        <f t="shared" si="39"/>
        <v>10713.213373795501</v>
      </c>
      <c r="O330">
        <v>20000000000</v>
      </c>
      <c r="P330" s="2">
        <f t="shared" si="40"/>
        <v>0.9334267554550888</v>
      </c>
      <c r="Q330" s="2">
        <f t="shared" si="41"/>
        <v>5.0000000000000001E-4</v>
      </c>
      <c r="R330" s="2">
        <f t="shared" si="36"/>
        <v>5.3566066868977508E-4</v>
      </c>
    </row>
    <row r="331" spans="6:18" x14ac:dyDescent="0.15">
      <c r="F331" s="1">
        <v>43618</v>
      </c>
      <c r="G331">
        <f t="shared" si="37"/>
        <v>18715593932.631187</v>
      </c>
      <c r="H331">
        <v>10000000</v>
      </c>
      <c r="I331">
        <v>20000000</v>
      </c>
      <c r="J331">
        <v>1</v>
      </c>
      <c r="K331">
        <f t="shared" si="35"/>
        <v>47058823.529411763</v>
      </c>
      <c r="L331">
        <f t="shared" si="38"/>
        <v>10686.275878816441</v>
      </c>
      <c r="M331">
        <f t="shared" si="39"/>
        <v>10686.275878816441</v>
      </c>
      <c r="O331">
        <v>20000000000</v>
      </c>
      <c r="P331" s="2">
        <f t="shared" si="40"/>
        <v>0.93577969663155935</v>
      </c>
      <c r="Q331" s="2">
        <f t="shared" si="41"/>
        <v>5.0000000000000001E-4</v>
      </c>
      <c r="R331" s="2">
        <f t="shared" si="36"/>
        <v>5.3431379394082207E-4</v>
      </c>
    </row>
    <row r="332" spans="6:18" x14ac:dyDescent="0.15">
      <c r="F332" s="1">
        <v>43619</v>
      </c>
      <c r="G332">
        <f t="shared" si="37"/>
        <v>18762652756.160599</v>
      </c>
      <c r="H332">
        <v>10000000</v>
      </c>
      <c r="I332">
        <v>20000000</v>
      </c>
      <c r="J332">
        <v>1</v>
      </c>
      <c r="K332">
        <f t="shared" si="35"/>
        <v>47058823.529411763</v>
      </c>
      <c r="L332">
        <f t="shared" si="38"/>
        <v>10659.47350831461</v>
      </c>
      <c r="M332">
        <f t="shared" si="39"/>
        <v>10659.47350831461</v>
      </c>
      <c r="O332">
        <v>20000000000</v>
      </c>
      <c r="P332" s="2">
        <f t="shared" si="40"/>
        <v>0.93813263780802991</v>
      </c>
      <c r="Q332" s="2">
        <f t="shared" si="41"/>
        <v>5.0000000000000001E-4</v>
      </c>
      <c r="R332" s="2">
        <f t="shared" si="36"/>
        <v>5.3297367541573046E-4</v>
      </c>
    </row>
    <row r="333" spans="6:18" x14ac:dyDescent="0.15">
      <c r="F333" s="1">
        <v>43620</v>
      </c>
      <c r="G333">
        <f t="shared" si="37"/>
        <v>18809711579.69001</v>
      </c>
      <c r="H333">
        <v>10000000</v>
      </c>
      <c r="I333">
        <v>20000000</v>
      </c>
      <c r="J333">
        <v>1</v>
      </c>
      <c r="K333">
        <f t="shared" si="35"/>
        <v>47058823.529411763</v>
      </c>
      <c r="L333">
        <f t="shared" si="38"/>
        <v>10632.805248111947</v>
      </c>
      <c r="M333">
        <f t="shared" si="39"/>
        <v>10632.805248111947</v>
      </c>
      <c r="O333">
        <v>20000000000</v>
      </c>
      <c r="P333" s="2">
        <f t="shared" si="40"/>
        <v>0.94048557898450047</v>
      </c>
      <c r="Q333" s="2">
        <f t="shared" si="41"/>
        <v>5.0000000000000001E-4</v>
      </c>
      <c r="R333" s="2">
        <f t="shared" si="36"/>
        <v>5.3164026240559736E-4</v>
      </c>
    </row>
    <row r="334" spans="6:18" x14ac:dyDescent="0.15">
      <c r="F334" s="1">
        <v>43621</v>
      </c>
      <c r="G334">
        <f t="shared" si="37"/>
        <v>18856770403.219421</v>
      </c>
      <c r="H334">
        <v>10000000</v>
      </c>
      <c r="I334">
        <v>20000000</v>
      </c>
      <c r="J334">
        <v>1</v>
      </c>
      <c r="K334">
        <f t="shared" si="35"/>
        <v>47058823.529411763</v>
      </c>
      <c r="L334">
        <f t="shared" si="38"/>
        <v>10606.270094154297</v>
      </c>
      <c r="M334">
        <f t="shared" si="39"/>
        <v>10606.270094154297</v>
      </c>
      <c r="O334">
        <v>20000000000</v>
      </c>
      <c r="P334" s="2">
        <f t="shared" si="40"/>
        <v>0.94283852016097103</v>
      </c>
      <c r="Q334" s="2">
        <f t="shared" si="41"/>
        <v>5.0000000000000001E-4</v>
      </c>
      <c r="R334" s="2">
        <f t="shared" si="36"/>
        <v>5.3031350470771478E-4</v>
      </c>
    </row>
    <row r="335" spans="6:18" x14ac:dyDescent="0.15">
      <c r="F335" s="1">
        <v>43622</v>
      </c>
      <c r="G335">
        <f t="shared" si="37"/>
        <v>18903829226.748833</v>
      </c>
      <c r="H335">
        <v>10000000</v>
      </c>
      <c r="I335">
        <v>20000000</v>
      </c>
      <c r="J335">
        <v>1</v>
      </c>
      <c r="K335">
        <f t="shared" si="35"/>
        <v>47058823.529411763</v>
      </c>
      <c r="L335">
        <f t="shared" si="38"/>
        <v>10579.867052385393</v>
      </c>
      <c r="M335">
        <f t="shared" si="39"/>
        <v>10579.867052385393</v>
      </c>
      <c r="O335">
        <v>20000000000</v>
      </c>
      <c r="P335" s="2">
        <f t="shared" si="40"/>
        <v>0.94519146133744159</v>
      </c>
      <c r="Q335" s="2">
        <f t="shared" si="41"/>
        <v>5.0000000000000001E-4</v>
      </c>
      <c r="R335" s="2">
        <f t="shared" si="36"/>
        <v>5.2899335261926957E-4</v>
      </c>
    </row>
    <row r="336" spans="6:18" x14ac:dyDescent="0.15">
      <c r="F336" s="1">
        <v>43623</v>
      </c>
      <c r="G336">
        <f t="shared" si="37"/>
        <v>18950888050.278244</v>
      </c>
      <c r="H336">
        <v>10000000</v>
      </c>
      <c r="I336">
        <v>20000000</v>
      </c>
      <c r="J336">
        <v>1</v>
      </c>
      <c r="K336">
        <f t="shared" si="35"/>
        <v>47058823.529411763</v>
      </c>
      <c r="L336">
        <f t="shared" si="38"/>
        <v>10553.595138622726</v>
      </c>
      <c r="M336">
        <f t="shared" si="39"/>
        <v>10553.595138622726</v>
      </c>
      <c r="O336">
        <v>20000000000</v>
      </c>
      <c r="P336" s="2">
        <f t="shared" si="40"/>
        <v>0.94754440251391225</v>
      </c>
      <c r="Q336" s="2">
        <f t="shared" si="41"/>
        <v>5.0000000000000001E-4</v>
      </c>
      <c r="R336" s="2">
        <f t="shared" si="36"/>
        <v>5.2767975693113634E-4</v>
      </c>
    </row>
    <row r="337" spans="6:18" x14ac:dyDescent="0.15">
      <c r="F337" s="1">
        <v>43624</v>
      </c>
      <c r="G337">
        <f t="shared" si="37"/>
        <v>18997946873.807655</v>
      </c>
      <c r="H337">
        <v>10000000</v>
      </c>
      <c r="I337">
        <v>20000000</v>
      </c>
      <c r="J337">
        <v>1</v>
      </c>
      <c r="K337">
        <f t="shared" si="35"/>
        <v>47058823.529411763</v>
      </c>
      <c r="L337">
        <f t="shared" si="38"/>
        <v>10527.453378435261</v>
      </c>
      <c r="M337">
        <f t="shared" si="39"/>
        <v>10527.453378435261</v>
      </c>
      <c r="O337">
        <v>20000000000</v>
      </c>
      <c r="P337" s="2">
        <f t="shared" si="40"/>
        <v>0.94989734369038281</v>
      </c>
      <c r="Q337" s="2">
        <f t="shared" si="41"/>
        <v>5.0000000000000001E-4</v>
      </c>
      <c r="R337" s="2">
        <f t="shared" si="36"/>
        <v>5.2637266892176303E-4</v>
      </c>
    </row>
    <row r="338" spans="6:18" x14ac:dyDescent="0.15">
      <c r="F338" s="1">
        <v>43625</v>
      </c>
      <c r="G338">
        <f t="shared" si="37"/>
        <v>19045005697.337067</v>
      </c>
      <c r="H338">
        <v>10000000</v>
      </c>
      <c r="I338">
        <v>20000000</v>
      </c>
      <c r="J338">
        <v>1</v>
      </c>
      <c r="K338">
        <f t="shared" si="35"/>
        <v>47058823.529411763</v>
      </c>
      <c r="L338">
        <f t="shared" si="38"/>
        <v>10501.440807022947</v>
      </c>
      <c r="M338">
        <f t="shared" si="39"/>
        <v>10501.440807022947</v>
      </c>
      <c r="O338">
        <v>20000000000</v>
      </c>
      <c r="P338" s="2">
        <f t="shared" si="40"/>
        <v>0.95225028486685337</v>
      </c>
      <c r="Q338" s="2">
        <f t="shared" si="41"/>
        <v>5.0000000000000001E-4</v>
      </c>
      <c r="R338" s="2">
        <f t="shared" si="36"/>
        <v>5.2507204035114735E-4</v>
      </c>
    </row>
    <row r="339" spans="6:18" x14ac:dyDescent="0.15">
      <c r="F339" s="1">
        <v>43626</v>
      </c>
      <c r="G339">
        <f t="shared" si="37"/>
        <v>19092064520.866478</v>
      </c>
      <c r="H339">
        <v>10000000</v>
      </c>
      <c r="I339">
        <v>20000000</v>
      </c>
      <c r="J339">
        <v>1</v>
      </c>
      <c r="K339">
        <f t="shared" si="35"/>
        <v>47058823.529411763</v>
      </c>
      <c r="L339">
        <f t="shared" si="38"/>
        <v>10475.556469098039</v>
      </c>
      <c r="M339">
        <f t="shared" si="39"/>
        <v>10475.556469098039</v>
      </c>
      <c r="O339">
        <v>20000000000</v>
      </c>
      <c r="P339" s="2">
        <f t="shared" si="40"/>
        <v>0.95460322604332393</v>
      </c>
      <c r="Q339" s="2">
        <f t="shared" si="41"/>
        <v>5.0000000000000001E-4</v>
      </c>
      <c r="R339" s="2">
        <f t="shared" si="36"/>
        <v>5.2377782345490204E-4</v>
      </c>
    </row>
    <row r="340" spans="6:18" x14ac:dyDescent="0.15">
      <c r="F340" s="1">
        <v>43627</v>
      </c>
      <c r="G340">
        <f t="shared" si="37"/>
        <v>19139123344.395889</v>
      </c>
      <c r="H340">
        <v>10000000</v>
      </c>
      <c r="I340">
        <v>20000000</v>
      </c>
      <c r="J340">
        <v>1</v>
      </c>
      <c r="K340">
        <f t="shared" si="35"/>
        <v>47058823.529411763</v>
      </c>
      <c r="L340">
        <f t="shared" si="38"/>
        <v>10449.799418768145</v>
      </c>
      <c r="M340">
        <f t="shared" si="39"/>
        <v>10449.799418768145</v>
      </c>
      <c r="O340">
        <v>20000000000</v>
      </c>
      <c r="P340" s="2">
        <f t="shared" si="40"/>
        <v>0.95695616721979448</v>
      </c>
      <c r="Q340" s="2">
        <f t="shared" si="41"/>
        <v>5.0000000000000001E-4</v>
      </c>
      <c r="R340" s="2">
        <f t="shared" si="36"/>
        <v>5.2248997093840726E-4</v>
      </c>
    </row>
    <row r="341" spans="6:18" x14ac:dyDescent="0.15">
      <c r="F341" s="1">
        <v>43628</v>
      </c>
      <c r="G341">
        <f t="shared" si="37"/>
        <v>19186182167.925301</v>
      </c>
      <c r="H341">
        <v>10000000</v>
      </c>
      <c r="I341">
        <v>20000000</v>
      </c>
      <c r="J341">
        <v>1</v>
      </c>
      <c r="K341">
        <f t="shared" si="35"/>
        <v>47058823.529411763</v>
      </c>
      <c r="L341">
        <f t="shared" si="38"/>
        <v>10424.168719421004</v>
      </c>
      <c r="M341">
        <f t="shared" si="39"/>
        <v>10424.168719421004</v>
      </c>
      <c r="O341">
        <v>20000000000</v>
      </c>
      <c r="P341" s="2">
        <f t="shared" si="40"/>
        <v>0.95930910839626504</v>
      </c>
      <c r="Q341" s="2">
        <f t="shared" si="41"/>
        <v>5.0000000000000001E-4</v>
      </c>
      <c r="R341" s="2">
        <f t="shared" si="36"/>
        <v>5.2120843597105028E-4</v>
      </c>
    </row>
    <row r="342" spans="6:18" x14ac:dyDescent="0.15">
      <c r="F342" s="1">
        <v>43629</v>
      </c>
      <c r="G342">
        <f t="shared" si="37"/>
        <v>19233240991.454712</v>
      </c>
      <c r="H342">
        <v>10000000</v>
      </c>
      <c r="I342">
        <v>20000000</v>
      </c>
      <c r="J342">
        <v>1</v>
      </c>
      <c r="K342">
        <f t="shared" si="35"/>
        <v>47058823.529411763</v>
      </c>
      <c r="L342">
        <f t="shared" si="38"/>
        <v>10398.663443610963</v>
      </c>
      <c r="M342">
        <f t="shared" si="39"/>
        <v>10398.663443610963</v>
      </c>
      <c r="O342">
        <v>20000000000</v>
      </c>
      <c r="P342" s="2">
        <f t="shared" si="40"/>
        <v>0.9616620495727356</v>
      </c>
      <c r="Q342" s="2">
        <f t="shared" si="41"/>
        <v>5.0000000000000001E-4</v>
      </c>
      <c r="R342" s="2">
        <f t="shared" si="36"/>
        <v>5.1993317218054823E-4</v>
      </c>
    </row>
    <row r="343" spans="6:18" x14ac:dyDescent="0.15">
      <c r="F343" s="1">
        <v>43630</v>
      </c>
      <c r="G343">
        <f t="shared" si="37"/>
        <v>19280299814.984123</v>
      </c>
      <c r="H343">
        <v>10000000</v>
      </c>
      <c r="I343">
        <v>20000000</v>
      </c>
      <c r="J343">
        <v>1</v>
      </c>
      <c r="K343">
        <f t="shared" si="35"/>
        <v>47058823.529411763</v>
      </c>
      <c r="L343">
        <f t="shared" si="38"/>
        <v>10373.282672947102</v>
      </c>
      <c r="M343">
        <f t="shared" si="39"/>
        <v>10373.282672947102</v>
      </c>
      <c r="O343">
        <v>20000000000</v>
      </c>
      <c r="P343" s="2">
        <f t="shared" si="40"/>
        <v>0.96401499074920616</v>
      </c>
      <c r="Q343" s="2">
        <f t="shared" si="41"/>
        <v>5.0000000000000001E-4</v>
      </c>
      <c r="R343" s="2">
        <f t="shared" si="36"/>
        <v>5.1866413364735507E-4</v>
      </c>
    </row>
    <row r="344" spans="6:18" x14ac:dyDescent="0.15">
      <c r="F344" s="1">
        <v>43631</v>
      </c>
      <c r="G344">
        <f t="shared" si="37"/>
        <v>19327358638.513535</v>
      </c>
      <c r="H344">
        <v>10000000</v>
      </c>
      <c r="I344">
        <v>20000000</v>
      </c>
      <c r="J344">
        <v>1</v>
      </c>
      <c r="K344">
        <f t="shared" si="35"/>
        <v>47058823.529411763</v>
      </c>
      <c r="L344">
        <f t="shared" si="38"/>
        <v>10348.025497982997</v>
      </c>
      <c r="M344">
        <f t="shared" si="39"/>
        <v>10348.025497982997</v>
      </c>
      <c r="O344">
        <v>20000000000</v>
      </c>
      <c r="P344" s="2">
        <f t="shared" si="40"/>
        <v>0.96636793192567672</v>
      </c>
      <c r="Q344" s="2">
        <f t="shared" si="41"/>
        <v>5.0000000000000001E-4</v>
      </c>
      <c r="R344" s="2">
        <f t="shared" si="36"/>
        <v>5.174012748991499E-4</v>
      </c>
    </row>
    <row r="345" spans="6:18" x14ac:dyDescent="0.15">
      <c r="F345" s="1">
        <v>43632</v>
      </c>
      <c r="G345">
        <f t="shared" si="37"/>
        <v>19374417462.042946</v>
      </c>
      <c r="H345">
        <v>10000000</v>
      </c>
      <c r="I345">
        <v>20000000</v>
      </c>
      <c r="J345">
        <v>1</v>
      </c>
      <c r="K345">
        <f t="shared" si="35"/>
        <v>47058823.529411763</v>
      </c>
      <c r="L345">
        <f t="shared" si="38"/>
        <v>10322.891018108108</v>
      </c>
      <c r="M345">
        <f t="shared" si="39"/>
        <v>10322.891018108108</v>
      </c>
      <c r="O345">
        <v>20000000000</v>
      </c>
      <c r="P345" s="2">
        <f t="shared" si="40"/>
        <v>0.96872087310214727</v>
      </c>
      <c r="Q345" s="2">
        <f t="shared" si="41"/>
        <v>5.0000000000000001E-4</v>
      </c>
      <c r="R345" s="2">
        <f t="shared" si="36"/>
        <v>5.1614455090540534E-4</v>
      </c>
    </row>
    <row r="346" spans="6:18" x14ac:dyDescent="0.15">
      <c r="F346" s="1">
        <v>43633</v>
      </c>
      <c r="G346">
        <f t="shared" si="37"/>
        <v>19421476285.572357</v>
      </c>
      <c r="H346">
        <v>10000000</v>
      </c>
      <c r="I346">
        <v>20000000</v>
      </c>
      <c r="J346">
        <v>1</v>
      </c>
      <c r="K346">
        <f t="shared" si="35"/>
        <v>47058823.529411763</v>
      </c>
      <c r="L346">
        <f t="shared" si="38"/>
        <v>10297.878341440713</v>
      </c>
      <c r="M346">
        <f t="shared" si="39"/>
        <v>10297.878341440713</v>
      </c>
      <c r="O346">
        <v>20000000000</v>
      </c>
      <c r="P346" s="2">
        <f t="shared" si="40"/>
        <v>0.97107381427861783</v>
      </c>
      <c r="Q346" s="2">
        <f t="shared" si="41"/>
        <v>5.0000000000000001E-4</v>
      </c>
      <c r="R346" s="2">
        <f t="shared" si="36"/>
        <v>5.148939170720356E-4</v>
      </c>
    </row>
    <row r="347" spans="6:18" x14ac:dyDescent="0.15">
      <c r="F347" s="1">
        <v>43634</v>
      </c>
      <c r="G347">
        <f t="shared" si="37"/>
        <v>19468535109.101768</v>
      </c>
      <c r="H347">
        <v>10000000</v>
      </c>
      <c r="I347">
        <v>20000000</v>
      </c>
      <c r="J347">
        <v>1</v>
      </c>
      <c r="K347">
        <f t="shared" si="35"/>
        <v>47058823.529411763</v>
      </c>
      <c r="L347">
        <f t="shared" si="38"/>
        <v>10272.986584722425</v>
      </c>
      <c r="M347">
        <f t="shared" si="39"/>
        <v>10272.986584722425</v>
      </c>
      <c r="O347">
        <v>20000000000</v>
      </c>
      <c r="P347" s="2">
        <f t="shared" si="40"/>
        <v>0.97342675545508839</v>
      </c>
      <c r="Q347" s="2">
        <f t="shared" si="41"/>
        <v>5.0000000000000001E-4</v>
      </c>
      <c r="R347" s="2">
        <f t="shared" si="36"/>
        <v>5.1364932923612125E-4</v>
      </c>
    </row>
    <row r="348" spans="6:18" x14ac:dyDescent="0.15">
      <c r="F348" s="1">
        <v>43635</v>
      </c>
      <c r="G348">
        <f t="shared" si="37"/>
        <v>19515593932.63118</v>
      </c>
      <c r="H348">
        <v>10000000</v>
      </c>
      <c r="I348">
        <v>20000000</v>
      </c>
      <c r="J348">
        <v>1</v>
      </c>
      <c r="K348">
        <f t="shared" si="35"/>
        <v>47058823.529411763</v>
      </c>
      <c r="L348">
        <f t="shared" si="38"/>
        <v>10248.214873214218</v>
      </c>
      <c r="M348">
        <f t="shared" si="39"/>
        <v>10248.214873214218</v>
      </c>
      <c r="O348">
        <v>20000000000</v>
      </c>
      <c r="P348" s="2">
        <f t="shared" si="40"/>
        <v>0.97577969663155895</v>
      </c>
      <c r="Q348" s="2">
        <f t="shared" si="41"/>
        <v>5.0000000000000001E-4</v>
      </c>
      <c r="R348" s="2">
        <f t="shared" si="36"/>
        <v>5.1241074366071085E-4</v>
      </c>
    </row>
    <row r="349" spans="6:18" x14ac:dyDescent="0.15">
      <c r="F349" s="1">
        <v>43636</v>
      </c>
      <c r="G349">
        <f t="shared" si="37"/>
        <v>19562652756.160591</v>
      </c>
      <c r="H349">
        <v>10000000</v>
      </c>
      <c r="I349">
        <v>20000000</v>
      </c>
      <c r="J349">
        <v>1</v>
      </c>
      <c r="K349">
        <f t="shared" si="35"/>
        <v>47058823.529411763</v>
      </c>
      <c r="L349">
        <f t="shared" si="38"/>
        <v>10223.562340593957</v>
      </c>
      <c r="M349">
        <f t="shared" si="39"/>
        <v>10223.562340593957</v>
      </c>
      <c r="O349">
        <v>20000000000</v>
      </c>
      <c r="P349" s="2">
        <f t="shared" si="40"/>
        <v>0.9781326378080295</v>
      </c>
      <c r="Q349" s="2">
        <f t="shared" si="41"/>
        <v>5.0000000000000001E-4</v>
      </c>
      <c r="R349" s="2">
        <f t="shared" si="36"/>
        <v>5.1117811702969783E-4</v>
      </c>
    </row>
    <row r="350" spans="6:18" x14ac:dyDescent="0.15">
      <c r="F350" s="1">
        <v>43637</v>
      </c>
      <c r="G350">
        <f t="shared" si="37"/>
        <v>19609711579.690002</v>
      </c>
      <c r="H350">
        <v>10000000</v>
      </c>
      <c r="I350">
        <v>20000000</v>
      </c>
      <c r="J350">
        <v>1</v>
      </c>
      <c r="K350">
        <f t="shared" si="35"/>
        <v>47058823.529411763</v>
      </c>
      <c r="L350">
        <f t="shared" si="38"/>
        <v>10199.028128855411</v>
      </c>
      <c r="M350">
        <f t="shared" si="39"/>
        <v>10199.028128855411</v>
      </c>
      <c r="O350">
        <v>20000000000</v>
      </c>
      <c r="P350" s="2">
        <f t="shared" si="40"/>
        <v>0.98048557898450017</v>
      </c>
      <c r="Q350" s="2">
        <f t="shared" si="41"/>
        <v>5.0000000000000001E-4</v>
      </c>
      <c r="R350" s="2">
        <f t="shared" si="36"/>
        <v>5.0995140644277052E-4</v>
      </c>
    </row>
    <row r="351" spans="6:18" x14ac:dyDescent="0.15">
      <c r="F351" s="1">
        <v>43638</v>
      </c>
      <c r="G351">
        <f t="shared" si="37"/>
        <v>19656770403.219414</v>
      </c>
      <c r="H351">
        <v>10000000</v>
      </c>
      <c r="I351">
        <v>20000000</v>
      </c>
      <c r="J351">
        <v>1</v>
      </c>
      <c r="K351">
        <f t="shared" si="35"/>
        <v>47058823.529411763</v>
      </c>
      <c r="L351">
        <f t="shared" si="38"/>
        <v>10174.611388208701</v>
      </c>
      <c r="M351">
        <f t="shared" si="39"/>
        <v>10174.611388208701</v>
      </c>
      <c r="O351">
        <v>20000000000</v>
      </c>
      <c r="P351" s="2">
        <f t="shared" si="40"/>
        <v>0.98283852016097073</v>
      </c>
      <c r="Q351" s="2">
        <f t="shared" si="41"/>
        <v>5.0000000000000001E-4</v>
      </c>
      <c r="R351" s="2">
        <f t="shared" si="36"/>
        <v>5.0873056941043513E-4</v>
      </c>
    </row>
    <row r="352" spans="6:18" x14ac:dyDescent="0.15">
      <c r="F352" s="1">
        <v>43639</v>
      </c>
      <c r="G352">
        <f t="shared" si="37"/>
        <v>19703829226.748825</v>
      </c>
      <c r="H352">
        <v>10000000</v>
      </c>
      <c r="I352">
        <v>20000000</v>
      </c>
      <c r="J352">
        <v>1</v>
      </c>
      <c r="K352">
        <f t="shared" si="35"/>
        <v>47058823.529411763</v>
      </c>
      <c r="L352">
        <f t="shared" si="38"/>
        <v>10150.311276982196</v>
      </c>
      <c r="M352">
        <f t="shared" si="39"/>
        <v>10150.311276982196</v>
      </c>
      <c r="O352">
        <v>20000000000</v>
      </c>
      <c r="P352" s="2">
        <f t="shared" si="40"/>
        <v>0.98519146133744129</v>
      </c>
      <c r="Q352" s="2">
        <f t="shared" si="41"/>
        <v>5.0000000000000001E-4</v>
      </c>
      <c r="R352" s="2">
        <f t="shared" si="36"/>
        <v>5.0751556384910981E-4</v>
      </c>
    </row>
    <row r="353" spans="6:18" x14ac:dyDescent="0.15">
      <c r="F353" s="1">
        <v>43640</v>
      </c>
      <c r="G353">
        <f t="shared" si="37"/>
        <v>19750888050.278236</v>
      </c>
      <c r="H353">
        <v>10000000</v>
      </c>
      <c r="I353">
        <v>20000000</v>
      </c>
      <c r="J353">
        <v>1</v>
      </c>
      <c r="K353">
        <f t="shared" si="35"/>
        <v>47058823.529411763</v>
      </c>
      <c r="L353">
        <f t="shared" si="38"/>
        <v>10126.12696152579</v>
      </c>
      <c r="M353">
        <f t="shared" si="39"/>
        <v>10126.12696152579</v>
      </c>
      <c r="O353">
        <v>20000000000</v>
      </c>
      <c r="P353" s="2">
        <f t="shared" si="40"/>
        <v>0.98754440251391185</v>
      </c>
      <c r="Q353" s="2">
        <f t="shared" si="41"/>
        <v>5.0000000000000001E-4</v>
      </c>
      <c r="R353" s="2">
        <f t="shared" si="36"/>
        <v>5.0630634807628957E-4</v>
      </c>
    </row>
    <row r="354" spans="6:18" x14ac:dyDescent="0.15">
      <c r="F354" s="1">
        <v>43641</v>
      </c>
      <c r="G354">
        <f t="shared" si="37"/>
        <v>19797946873.807648</v>
      </c>
      <c r="H354">
        <v>10000000</v>
      </c>
      <c r="I354">
        <v>20000000</v>
      </c>
      <c r="J354">
        <v>1</v>
      </c>
      <c r="K354">
        <f t="shared" si="35"/>
        <v>47058823.529411763</v>
      </c>
      <c r="L354">
        <f t="shared" si="38"/>
        <v>10102.057616115571</v>
      </c>
      <c r="M354">
        <f t="shared" si="39"/>
        <v>10102.057616115571</v>
      </c>
      <c r="O354">
        <v>20000000000</v>
      </c>
      <c r="P354" s="2">
        <f t="shared" si="40"/>
        <v>0.9898973436903824</v>
      </c>
      <c r="Q354" s="2">
        <f t="shared" si="41"/>
        <v>5.0000000000000001E-4</v>
      </c>
      <c r="R354" s="2">
        <f t="shared" si="36"/>
        <v>5.0510288080577858E-4</v>
      </c>
    </row>
    <row r="355" spans="6:18" x14ac:dyDescent="0.15">
      <c r="F355" s="1">
        <v>43642</v>
      </c>
      <c r="G355">
        <f t="shared" si="37"/>
        <v>19845005697.337059</v>
      </c>
      <c r="H355">
        <v>10000000</v>
      </c>
      <c r="I355">
        <v>20000000</v>
      </c>
      <c r="J355">
        <v>1</v>
      </c>
      <c r="K355">
        <f t="shared" si="35"/>
        <v>47058823.529411763</v>
      </c>
      <c r="L355">
        <f t="shared" si="38"/>
        <v>10078.102422859844</v>
      </c>
      <c r="M355">
        <f t="shared" si="39"/>
        <v>10078.102422859844</v>
      </c>
      <c r="O355">
        <v>20000000000</v>
      </c>
      <c r="P355" s="2">
        <f t="shared" si="40"/>
        <v>0.99225028486685296</v>
      </c>
      <c r="Q355" s="2">
        <f t="shared" si="41"/>
        <v>5.0000000000000001E-4</v>
      </c>
      <c r="R355" s="2">
        <f t="shared" si="36"/>
        <v>5.0390512114299214E-4</v>
      </c>
    </row>
    <row r="356" spans="6:18" x14ac:dyDescent="0.15">
      <c r="F356" s="1">
        <v>43643</v>
      </c>
      <c r="G356">
        <f t="shared" si="37"/>
        <v>19892064520.86647</v>
      </c>
      <c r="H356">
        <v>10000000</v>
      </c>
      <c r="I356">
        <v>20000000</v>
      </c>
      <c r="J356">
        <v>1</v>
      </c>
      <c r="K356">
        <f t="shared" si="35"/>
        <v>47058823.529411763</v>
      </c>
      <c r="L356">
        <f t="shared" si="38"/>
        <v>10054.260571606485</v>
      </c>
      <c r="M356">
        <f t="shared" si="39"/>
        <v>10054.260571606485</v>
      </c>
      <c r="O356">
        <v>20000000000</v>
      </c>
      <c r="P356" s="2">
        <f t="shared" si="40"/>
        <v>0.99460322604332352</v>
      </c>
      <c r="Q356" s="2">
        <f t="shared" si="41"/>
        <v>5.0000000000000001E-4</v>
      </c>
      <c r="R356" s="2">
        <f t="shared" si="36"/>
        <v>5.0271302858032421E-4</v>
      </c>
    </row>
    <row r="357" spans="6:18" x14ac:dyDescent="0.15">
      <c r="F357" s="1">
        <v>43644</v>
      </c>
      <c r="G357">
        <f t="shared" si="37"/>
        <v>19939123344.395882</v>
      </c>
      <c r="H357">
        <v>10000000</v>
      </c>
      <c r="I357">
        <v>20000000</v>
      </c>
      <c r="J357">
        <v>1</v>
      </c>
      <c r="K357">
        <f t="shared" si="35"/>
        <v>47058823.529411763</v>
      </c>
      <c r="L357">
        <f t="shared" si="38"/>
        <v>10030.531259851616</v>
      </c>
      <c r="M357">
        <f t="shared" si="39"/>
        <v>10030.531259851616</v>
      </c>
      <c r="O357">
        <v>20000000000</v>
      </c>
      <c r="P357" s="2">
        <f t="shared" si="40"/>
        <v>0.99695616721979408</v>
      </c>
      <c r="Q357" s="2">
        <f t="shared" si="41"/>
        <v>5.0000000000000001E-4</v>
      </c>
      <c r="R357" s="2">
        <f t="shared" si="36"/>
        <v>5.015265629925808E-4</v>
      </c>
    </row>
    <row r="358" spans="6:18" x14ac:dyDescent="0.15">
      <c r="F358" s="1">
        <v>43645</v>
      </c>
      <c r="G358">
        <f t="shared" si="37"/>
        <v>19986182167.925293</v>
      </c>
      <c r="H358">
        <v>10000000</v>
      </c>
      <c r="I358">
        <v>20000000</v>
      </c>
      <c r="J358">
        <v>1</v>
      </c>
      <c r="K358">
        <f t="shared" si="35"/>
        <v>47058823.529411763</v>
      </c>
      <c r="L358">
        <f t="shared" si="38"/>
        <v>10006.913692649556</v>
      </c>
      <c r="M358">
        <f t="shared" si="39"/>
        <v>10006.913692649556</v>
      </c>
      <c r="O358">
        <v>20000000000</v>
      </c>
      <c r="P358" s="2">
        <f t="shared" si="40"/>
        <v>0.99930910839626463</v>
      </c>
      <c r="Q358" s="2">
        <f t="shared" si="41"/>
        <v>5.0000000000000001E-4</v>
      </c>
      <c r="R358" s="2">
        <f t="shared" si="36"/>
        <v>5.0034568463247779E-4</v>
      </c>
    </row>
    <row r="359" spans="6:18" x14ac:dyDescent="0.15">
      <c r="F359" s="1">
        <v>43646</v>
      </c>
      <c r="G359">
        <f t="shared" si="37"/>
        <v>20033240991.454704</v>
      </c>
      <c r="H359">
        <v>10000000</v>
      </c>
      <c r="I359">
        <v>20000000</v>
      </c>
      <c r="J359">
        <v>1</v>
      </c>
      <c r="K359">
        <f t="shared" si="35"/>
        <v>47058823.529411763</v>
      </c>
      <c r="L359">
        <f t="shared" si="38"/>
        <v>9983.4070825240487</v>
      </c>
      <c r="M359">
        <f t="shared" si="39"/>
        <v>9983.4070825240487</v>
      </c>
      <c r="O359">
        <v>20000000000</v>
      </c>
      <c r="P359" s="2">
        <f t="shared" si="40"/>
        <v>1.0016620495727353</v>
      </c>
      <c r="Q359" s="2">
        <f t="shared" si="41"/>
        <v>5.0000000000000001E-4</v>
      </c>
      <c r="R359" s="2">
        <f t="shared" si="36"/>
        <v>4.9917035412620249E-4</v>
      </c>
    </row>
    <row r="360" spans="6:18" x14ac:dyDescent="0.15">
      <c r="F360" s="1">
        <v>43647</v>
      </c>
      <c r="G360">
        <f t="shared" si="37"/>
        <v>20080299814.984116</v>
      </c>
      <c r="H360">
        <v>10000000</v>
      </c>
      <c r="I360">
        <v>20000000</v>
      </c>
      <c r="J360">
        <v>1</v>
      </c>
      <c r="K360">
        <f t="shared" si="35"/>
        <v>47058823.529411763</v>
      </c>
      <c r="L360">
        <f t="shared" si="38"/>
        <v>9960.0106493807452</v>
      </c>
      <c r="M360">
        <f t="shared" si="39"/>
        <v>9960.0106493807452</v>
      </c>
      <c r="O360">
        <v>20000000000</v>
      </c>
      <c r="P360" s="2">
        <f t="shared" si="40"/>
        <v>1.0040149907492057</v>
      </c>
      <c r="Q360" s="2">
        <f t="shared" si="41"/>
        <v>5.0000000000000001E-4</v>
      </c>
      <c r="R360" s="2">
        <f t="shared" si="36"/>
        <v>4.9800053246903725E-4</v>
      </c>
    </row>
    <row r="361" spans="6:18" x14ac:dyDescent="0.15">
      <c r="F361" s="1">
        <v>43648</v>
      </c>
      <c r="G361">
        <f t="shared" si="37"/>
        <v>20127358638.513527</v>
      </c>
      <c r="H361">
        <v>10000000</v>
      </c>
      <c r="I361">
        <v>20000000</v>
      </c>
      <c r="J361">
        <v>1</v>
      </c>
      <c r="K361">
        <f t="shared" si="35"/>
        <v>47058823.529411763</v>
      </c>
      <c r="L361">
        <f t="shared" si="38"/>
        <v>9936.7236204209003</v>
      </c>
      <c r="M361">
        <f t="shared" si="39"/>
        <v>9936.7236204209003</v>
      </c>
      <c r="O361">
        <v>20000000000</v>
      </c>
      <c r="P361" s="2">
        <f t="shared" si="40"/>
        <v>1.0063679319256764</v>
      </c>
      <c r="Q361" s="2">
        <f t="shared" si="41"/>
        <v>5.0000000000000001E-4</v>
      </c>
      <c r="R361" s="2">
        <f t="shared" si="36"/>
        <v>4.9683618102104501E-4</v>
      </c>
    </row>
    <row r="362" spans="6:18" x14ac:dyDescent="0.15">
      <c r="F362" s="1">
        <v>43649</v>
      </c>
      <c r="G362">
        <f t="shared" si="37"/>
        <v>20174417462.042938</v>
      </c>
      <c r="H362">
        <v>10000000</v>
      </c>
      <c r="I362">
        <v>20000000</v>
      </c>
      <c r="J362">
        <v>1</v>
      </c>
      <c r="K362">
        <f t="shared" si="35"/>
        <v>47058823.529411763</v>
      </c>
      <c r="L362">
        <f t="shared" si="38"/>
        <v>9913.5452300562847</v>
      </c>
      <c r="M362">
        <f t="shared" si="39"/>
        <v>9913.5452300562847</v>
      </c>
      <c r="O362">
        <v>20000000000</v>
      </c>
      <c r="P362" s="2">
        <f t="shared" si="40"/>
        <v>1.0087208731021469</v>
      </c>
      <c r="Q362" s="2">
        <f t="shared" si="41"/>
        <v>5.0000000000000001E-4</v>
      </c>
      <c r="R362" s="2">
        <f t="shared" si="36"/>
        <v>4.9567726150281423E-4</v>
      </c>
    </row>
    <row r="363" spans="6:18" x14ac:dyDescent="0.15">
      <c r="F363" s="1">
        <v>43650</v>
      </c>
      <c r="G363">
        <f t="shared" si="37"/>
        <v>20221476285.57235</v>
      </c>
      <c r="H363">
        <v>10000000</v>
      </c>
      <c r="I363">
        <v>20000000</v>
      </c>
      <c r="J363">
        <v>1</v>
      </c>
      <c r="K363">
        <f t="shared" si="35"/>
        <v>47058823.529411763</v>
      </c>
      <c r="L363">
        <f t="shared" si="38"/>
        <v>9890.4747198252935</v>
      </c>
      <c r="M363">
        <f t="shared" si="39"/>
        <v>9890.4747198252935</v>
      </c>
      <c r="O363">
        <v>20000000000</v>
      </c>
      <c r="P363" s="2">
        <f t="shared" si="40"/>
        <v>1.0110738142786175</v>
      </c>
      <c r="Q363" s="2">
        <f t="shared" si="41"/>
        <v>5.0000000000000001E-4</v>
      </c>
      <c r="R363" s="2">
        <f t="shared" si="36"/>
        <v>4.9452373599126465E-4</v>
      </c>
    </row>
    <row r="364" spans="6:18" x14ac:dyDescent="0.15">
      <c r="F364" s="1">
        <v>43651</v>
      </c>
      <c r="G364">
        <f t="shared" si="37"/>
        <v>20268535109.101761</v>
      </c>
      <c r="H364">
        <v>10000000</v>
      </c>
      <c r="I364">
        <v>20000000</v>
      </c>
      <c r="J364">
        <v>1</v>
      </c>
      <c r="K364">
        <f t="shared" si="35"/>
        <v>47058823.529411763</v>
      </c>
      <c r="L364">
        <f t="shared" si="38"/>
        <v>9867.5113383101998</v>
      </c>
      <c r="M364">
        <f t="shared" si="39"/>
        <v>9867.5113383101998</v>
      </c>
      <c r="O364">
        <v>20000000000</v>
      </c>
      <c r="P364" s="2">
        <f t="shared" si="40"/>
        <v>1.013426755455088</v>
      </c>
      <c r="Q364" s="2">
        <f t="shared" si="41"/>
        <v>5.0000000000000001E-4</v>
      </c>
      <c r="R364" s="2">
        <f t="shared" si="36"/>
        <v>4.9337556691550998E-4</v>
      </c>
    </row>
    <row r="365" spans="6:18" x14ac:dyDescent="0.15">
      <c r="F365" s="1">
        <v>43652</v>
      </c>
      <c r="G365">
        <f t="shared" si="37"/>
        <v>20315593932.631172</v>
      </c>
      <c r="H365">
        <v>10000000</v>
      </c>
      <c r="I365">
        <v>20000000</v>
      </c>
      <c r="J365">
        <v>1</v>
      </c>
      <c r="K365">
        <f t="shared" si="35"/>
        <v>47058823.529411763</v>
      </c>
      <c r="L365">
        <f t="shared" si="38"/>
        <v>9844.654341055586</v>
      </c>
      <c r="M365">
        <f t="shared" si="39"/>
        <v>9844.654341055586</v>
      </c>
      <c r="O365">
        <v>20000000000</v>
      </c>
      <c r="P365" s="2">
        <f t="shared" si="40"/>
        <v>1.0157796966315586</v>
      </c>
      <c r="Q365" s="2">
        <f t="shared" si="41"/>
        <v>5.0000000000000001E-4</v>
      </c>
      <c r="R365" s="2">
        <f t="shared" si="36"/>
        <v>4.9223271705277935E-4</v>
      </c>
    </row>
    <row r="366" spans="6:18" x14ac:dyDescent="0.15">
      <c r="F366" s="1">
        <v>43653</v>
      </c>
      <c r="G366">
        <f t="shared" si="37"/>
        <v>20362652756.160583</v>
      </c>
      <c r="H366">
        <v>10000000</v>
      </c>
      <c r="I366">
        <v>20000000</v>
      </c>
      <c r="J366">
        <v>1</v>
      </c>
      <c r="K366">
        <f t="shared" si="35"/>
        <v>47058823.529411763</v>
      </c>
      <c r="L366">
        <f t="shared" si="38"/>
        <v>9821.9029904878844</v>
      </c>
      <c r="M366">
        <f t="shared" si="39"/>
        <v>9821.9029904878844</v>
      </c>
      <c r="O366">
        <v>20000000000</v>
      </c>
      <c r="P366" s="2">
        <f t="shared" si="40"/>
        <v>1.0181326378080291</v>
      </c>
      <c r="Q366" s="2">
        <f t="shared" si="41"/>
        <v>5.0000000000000001E-4</v>
      </c>
      <c r="R366" s="2">
        <f t="shared" si="36"/>
        <v>4.9109514952439426E-4</v>
      </c>
    </row>
    <row r="367" spans="6:18" x14ac:dyDescent="0.15">
      <c r="F367" s="1">
        <v>43654</v>
      </c>
      <c r="G367">
        <f t="shared" si="37"/>
        <v>20409711579.689995</v>
      </c>
      <c r="H367">
        <v>10000000</v>
      </c>
      <c r="I367">
        <v>20000000</v>
      </c>
      <c r="J367">
        <v>1</v>
      </c>
      <c r="K367">
        <f t="shared" si="35"/>
        <v>47058823.529411763</v>
      </c>
      <c r="L367">
        <f t="shared" si="38"/>
        <v>9799.2565558360438</v>
      </c>
      <c r="M367">
        <f t="shared" si="39"/>
        <v>9799.2565558360438</v>
      </c>
      <c r="O367">
        <v>20000000000</v>
      </c>
      <c r="P367" s="2">
        <f t="shared" si="40"/>
        <v>1.0204855789844998</v>
      </c>
      <c r="Q367" s="2">
        <f t="shared" si="41"/>
        <v>5.0000000000000001E-4</v>
      </c>
      <c r="R367" s="2">
        <f t="shared" si="36"/>
        <v>4.8996282779180216E-4</v>
      </c>
    </row>
    <row r="368" spans="6:18" x14ac:dyDescent="0.15">
      <c r="F368" s="1">
        <v>43655</v>
      </c>
      <c r="G368">
        <f t="shared" si="37"/>
        <v>20456770403.219406</v>
      </c>
      <c r="H368">
        <v>10000000</v>
      </c>
      <c r="I368">
        <v>20000000</v>
      </c>
      <c r="J368">
        <v>1</v>
      </c>
      <c r="K368">
        <f t="shared" si="35"/>
        <v>47058823.529411763</v>
      </c>
      <c r="L368">
        <f t="shared" si="38"/>
        <v>9776.7143130532859</v>
      </c>
      <c r="M368">
        <f t="shared" si="39"/>
        <v>9776.7143130532859</v>
      </c>
      <c r="O368">
        <v>20000000000</v>
      </c>
      <c r="P368" s="2">
        <f t="shared" si="40"/>
        <v>1.0228385201609702</v>
      </c>
      <c r="Q368" s="2">
        <f t="shared" si="41"/>
        <v>5.0000000000000001E-4</v>
      </c>
      <c r="R368" s="2">
        <f t="shared" si="36"/>
        <v>4.8883571565266426E-4</v>
      </c>
    </row>
    <row r="369" spans="6:18" x14ac:dyDescent="0.15">
      <c r="F369" s="1">
        <v>43656</v>
      </c>
      <c r="G369">
        <f t="shared" si="37"/>
        <v>20503829226.748817</v>
      </c>
      <c r="H369">
        <v>10000000</v>
      </c>
      <c r="I369">
        <v>20000000</v>
      </c>
      <c r="J369">
        <v>1</v>
      </c>
      <c r="K369">
        <f t="shared" si="35"/>
        <v>47058823.529411763</v>
      </c>
      <c r="L369">
        <f t="shared" si="38"/>
        <v>9754.2755447399395</v>
      </c>
      <c r="M369">
        <f t="shared" si="39"/>
        <v>9754.2755447399395</v>
      </c>
      <c r="O369">
        <v>20000000000</v>
      </c>
      <c r="P369" s="2">
        <f t="shared" si="40"/>
        <v>1.0251914613374409</v>
      </c>
      <c r="Q369" s="2">
        <f t="shared" si="41"/>
        <v>5.0000000000000001E-4</v>
      </c>
      <c r="R369" s="2">
        <f t="shared" si="36"/>
        <v>4.8771377723699696E-4</v>
      </c>
    </row>
    <row r="370" spans="6:18" x14ac:dyDescent="0.15">
      <c r="F370" s="1">
        <v>43657</v>
      </c>
      <c r="G370">
        <f t="shared" si="37"/>
        <v>20550888050.278229</v>
      </c>
      <c r="H370">
        <v>10000000</v>
      </c>
      <c r="I370">
        <v>20000000</v>
      </c>
      <c r="J370">
        <v>1</v>
      </c>
      <c r="K370">
        <f t="shared" si="35"/>
        <v>47058823.529411763</v>
      </c>
      <c r="L370">
        <f t="shared" si="38"/>
        <v>9731.9395400673347</v>
      </c>
      <c r="M370">
        <f t="shared" si="39"/>
        <v>9731.9395400673347</v>
      </c>
      <c r="O370">
        <v>20000000000</v>
      </c>
      <c r="P370" s="2">
        <f t="shared" si="40"/>
        <v>1.0275444025139115</v>
      </c>
      <c r="Q370" s="2">
        <f t="shared" si="41"/>
        <v>5.0000000000000001E-4</v>
      </c>
      <c r="R370" s="2">
        <f t="shared" si="36"/>
        <v>4.8659697700336677E-4</v>
      </c>
    </row>
    <row r="371" spans="6:18" x14ac:dyDescent="0.15">
      <c r="F371" s="1">
        <v>43658</v>
      </c>
      <c r="G371">
        <f t="shared" si="37"/>
        <v>20597946873.80764</v>
      </c>
      <c r="H371">
        <v>10000000</v>
      </c>
      <c r="I371">
        <v>20000000</v>
      </c>
      <c r="J371">
        <v>1</v>
      </c>
      <c r="K371">
        <f t="shared" si="35"/>
        <v>47058823.529411763</v>
      </c>
      <c r="L371">
        <f t="shared" si="38"/>
        <v>9709.7055947027475</v>
      </c>
      <c r="M371">
        <f t="shared" si="39"/>
        <v>9709.7055947027475</v>
      </c>
      <c r="O371">
        <v>20000000000</v>
      </c>
      <c r="P371" s="2">
        <f t="shared" si="40"/>
        <v>1.029897343690382</v>
      </c>
      <c r="Q371" s="2">
        <f t="shared" si="41"/>
        <v>5.0000000000000001E-4</v>
      </c>
      <c r="R371" s="2">
        <f t="shared" si="36"/>
        <v>4.8548527973513736E-4</v>
      </c>
    </row>
    <row r="372" spans="6:18" x14ac:dyDescent="0.15">
      <c r="F372" s="1">
        <v>43659</v>
      </c>
      <c r="G372">
        <f t="shared" si="37"/>
        <v>20645005697.337051</v>
      </c>
      <c r="H372">
        <v>10000000</v>
      </c>
      <c r="I372">
        <v>20000000</v>
      </c>
      <c r="J372">
        <v>1</v>
      </c>
      <c r="K372">
        <f t="shared" si="35"/>
        <v>47058823.529411763</v>
      </c>
      <c r="L372">
        <f t="shared" si="38"/>
        <v>9687.573010735352</v>
      </c>
      <c r="M372">
        <f t="shared" si="39"/>
        <v>9687.573010735352</v>
      </c>
      <c r="O372">
        <v>20000000000</v>
      </c>
      <c r="P372" s="2">
        <f t="shared" si="40"/>
        <v>1.0322502848668527</v>
      </c>
      <c r="Q372" s="2">
        <f t="shared" si="41"/>
        <v>5.0000000000000001E-4</v>
      </c>
      <c r="R372" s="2">
        <f t="shared" si="36"/>
        <v>4.8437865053676762E-4</v>
      </c>
    </row>
    <row r="373" spans="6:18" x14ac:dyDescent="0.15">
      <c r="F373" s="1">
        <v>43660</v>
      </c>
      <c r="G373">
        <f t="shared" si="37"/>
        <v>20692064520.866463</v>
      </c>
      <c r="H373">
        <v>10000000</v>
      </c>
      <c r="I373">
        <v>20000000</v>
      </c>
      <c r="J373">
        <v>1</v>
      </c>
      <c r="K373">
        <f t="shared" si="35"/>
        <v>47058823.529411763</v>
      </c>
      <c r="L373">
        <f t="shared" si="38"/>
        <v>9665.5410966032105</v>
      </c>
      <c r="M373">
        <f t="shared" si="39"/>
        <v>9665.5410966032105</v>
      </c>
      <c r="O373">
        <v>20000000000</v>
      </c>
      <c r="P373" s="2">
        <f t="shared" si="40"/>
        <v>1.0346032260433231</v>
      </c>
      <c r="Q373" s="2">
        <f t="shared" si="41"/>
        <v>5.0000000000000001E-4</v>
      </c>
      <c r="R373" s="2">
        <f t="shared" si="36"/>
        <v>4.8327705483016049E-4</v>
      </c>
    </row>
    <row r="374" spans="6:18" x14ac:dyDescent="0.15">
      <c r="F374" s="1">
        <v>43661</v>
      </c>
      <c r="G374">
        <f t="shared" si="37"/>
        <v>20739123344.395874</v>
      </c>
      <c r="H374">
        <v>10000000</v>
      </c>
      <c r="I374">
        <v>20000000</v>
      </c>
      <c r="J374">
        <v>1</v>
      </c>
      <c r="K374">
        <f t="shared" si="35"/>
        <v>47058823.529411763</v>
      </c>
      <c r="L374">
        <f t="shared" si="38"/>
        <v>9643.6091670212281</v>
      </c>
      <c r="M374">
        <f t="shared" si="39"/>
        <v>9643.6091670212281</v>
      </c>
      <c r="O374">
        <v>20000000000</v>
      </c>
      <c r="P374" s="2">
        <f t="shared" si="40"/>
        <v>1.0369561672197938</v>
      </c>
      <c r="Q374" s="2">
        <f t="shared" si="41"/>
        <v>5.0000000000000001E-4</v>
      </c>
      <c r="R374" s="2">
        <f t="shared" si="36"/>
        <v>4.8218045835106139E-4</v>
      </c>
    </row>
    <row r="375" spans="6:18" x14ac:dyDescent="0.15">
      <c r="F375" s="1">
        <v>43662</v>
      </c>
      <c r="G375">
        <f t="shared" si="37"/>
        <v>20786182167.925285</v>
      </c>
      <c r="H375">
        <v>10000000</v>
      </c>
      <c r="I375">
        <v>20000000</v>
      </c>
      <c r="J375">
        <v>1</v>
      </c>
      <c r="K375">
        <f t="shared" si="35"/>
        <v>47058823.529411763</v>
      </c>
      <c r="L375">
        <f t="shared" si="38"/>
        <v>9621.7765429101128</v>
      </c>
      <c r="M375">
        <f t="shared" si="39"/>
        <v>9621.7765429101128</v>
      </c>
      <c r="O375">
        <v>20000000000</v>
      </c>
      <c r="P375" s="2">
        <f t="shared" si="40"/>
        <v>1.0393091083962642</v>
      </c>
      <c r="Q375" s="2">
        <f t="shared" si="41"/>
        <v>5.0000000000000001E-4</v>
      </c>
      <c r="R375" s="2">
        <f t="shared" si="36"/>
        <v>4.8108882714550569E-4</v>
      </c>
    </row>
    <row r="376" spans="6:18" x14ac:dyDescent="0.15">
      <c r="F376" s="1">
        <v>43663</v>
      </c>
      <c r="G376">
        <f t="shared" si="37"/>
        <v>20833240991.454697</v>
      </c>
      <c r="H376">
        <v>10000000</v>
      </c>
      <c r="I376">
        <v>20000000</v>
      </c>
      <c r="J376">
        <v>1</v>
      </c>
      <c r="K376">
        <f t="shared" si="35"/>
        <v>47058823.529411763</v>
      </c>
      <c r="L376">
        <f t="shared" si="38"/>
        <v>9600.0425513262799</v>
      </c>
      <c r="M376">
        <f t="shared" si="39"/>
        <v>9600.0425513262799</v>
      </c>
      <c r="O376">
        <v>20000000000</v>
      </c>
      <c r="P376" s="2">
        <f t="shared" si="40"/>
        <v>1.0416620495727349</v>
      </c>
      <c r="Q376" s="2">
        <f t="shared" si="41"/>
        <v>5.0000000000000001E-4</v>
      </c>
      <c r="R376" s="2">
        <f t="shared" si="36"/>
        <v>4.8000212756631406E-4</v>
      </c>
    </row>
    <row r="377" spans="6:18" x14ac:dyDescent="0.15">
      <c r="F377" s="1">
        <v>43664</v>
      </c>
      <c r="G377">
        <f t="shared" si="37"/>
        <v>20880299814.984108</v>
      </c>
      <c r="H377">
        <v>10000000</v>
      </c>
      <c r="I377">
        <v>20000000</v>
      </c>
      <c r="J377">
        <v>1</v>
      </c>
      <c r="K377">
        <f t="shared" si="35"/>
        <v>47058823.529411763</v>
      </c>
      <c r="L377">
        <f t="shared" si="38"/>
        <v>9578.406525392711</v>
      </c>
      <c r="M377">
        <f t="shared" si="39"/>
        <v>9578.406525392711</v>
      </c>
      <c r="O377">
        <v>20000000000</v>
      </c>
      <c r="P377" s="2">
        <f t="shared" si="40"/>
        <v>1.0440149907492053</v>
      </c>
      <c r="Q377" s="2">
        <f t="shared" si="41"/>
        <v>5.0000000000000001E-4</v>
      </c>
      <c r="R377" s="2">
        <f t="shared" si="36"/>
        <v>4.7892032626963558E-4</v>
      </c>
    </row>
    <row r="378" spans="6:18" x14ac:dyDescent="0.15">
      <c r="F378" s="1">
        <v>43665</v>
      </c>
      <c r="G378">
        <f t="shared" si="37"/>
        <v>20927358638.513519</v>
      </c>
      <c r="H378">
        <v>10000000</v>
      </c>
      <c r="I378">
        <v>20000000</v>
      </c>
      <c r="J378">
        <v>1</v>
      </c>
      <c r="K378">
        <f t="shared" si="35"/>
        <v>47058823.529411763</v>
      </c>
      <c r="L378">
        <f t="shared" si="38"/>
        <v>9556.8678042307438</v>
      </c>
      <c r="M378">
        <f t="shared" si="39"/>
        <v>9556.8678042307438</v>
      </c>
      <c r="O378">
        <v>20000000000</v>
      </c>
      <c r="P378" s="2">
        <f t="shared" si="40"/>
        <v>1.046367931925676</v>
      </c>
      <c r="Q378" s="2">
        <f t="shared" si="41"/>
        <v>5.0000000000000001E-4</v>
      </c>
      <c r="R378" s="2">
        <f t="shared" si="36"/>
        <v>4.7784339021153722E-4</v>
      </c>
    </row>
    <row r="379" spans="6:18" x14ac:dyDescent="0.15">
      <c r="F379" s="1">
        <v>43666</v>
      </c>
      <c r="G379">
        <f t="shared" si="37"/>
        <v>20974417462.042931</v>
      </c>
      <c r="H379">
        <v>10000000</v>
      </c>
      <c r="I379">
        <v>20000000</v>
      </c>
      <c r="J379">
        <v>1</v>
      </c>
      <c r="K379">
        <f t="shared" si="35"/>
        <v>47058823.529411763</v>
      </c>
      <c r="L379">
        <f t="shared" si="38"/>
        <v>9535.4257328927888</v>
      </c>
      <c r="M379">
        <f t="shared" si="39"/>
        <v>9535.4257328927888</v>
      </c>
      <c r="O379">
        <v>20000000000</v>
      </c>
      <c r="P379" s="2">
        <f t="shared" si="40"/>
        <v>1.0487208731021465</v>
      </c>
      <c r="Q379" s="2">
        <f t="shared" si="41"/>
        <v>5.0000000000000001E-4</v>
      </c>
      <c r="R379" s="2">
        <f t="shared" si="36"/>
        <v>4.7677128664463941E-4</v>
      </c>
    </row>
    <row r="380" spans="6:18" x14ac:dyDescent="0.15">
      <c r="F380" s="1">
        <v>43667</v>
      </c>
      <c r="G380">
        <f t="shared" si="37"/>
        <v>21021476285.572342</v>
      </c>
      <c r="H380">
        <v>10000000</v>
      </c>
      <c r="I380">
        <v>20000000</v>
      </c>
      <c r="J380">
        <v>1</v>
      </c>
      <c r="K380">
        <f t="shared" si="35"/>
        <v>47058823.529411763</v>
      </c>
      <c r="L380">
        <f t="shared" si="38"/>
        <v>9514.0796622959297</v>
      </c>
      <c r="M380">
        <f t="shared" si="39"/>
        <v>9514.0796622959297</v>
      </c>
      <c r="O380">
        <v>20000000000</v>
      </c>
      <c r="P380" s="2">
        <f t="shared" si="40"/>
        <v>1.0510738142786171</v>
      </c>
      <c r="Q380" s="2">
        <f t="shared" si="41"/>
        <v>5.0000000000000001E-4</v>
      </c>
      <c r="R380" s="2">
        <f t="shared" si="36"/>
        <v>4.757039831147965E-4</v>
      </c>
    </row>
    <row r="381" spans="6:18" x14ac:dyDescent="0.15">
      <c r="F381" s="1">
        <v>43668</v>
      </c>
      <c r="G381">
        <f t="shared" si="37"/>
        <v>21068535109.101753</v>
      </c>
      <c r="H381">
        <v>10000000</v>
      </c>
      <c r="I381">
        <v>20000000</v>
      </c>
      <c r="J381">
        <v>1</v>
      </c>
      <c r="K381">
        <f t="shared" si="35"/>
        <v>47058823.529411763</v>
      </c>
      <c r="L381">
        <f t="shared" si="38"/>
        <v>9492.8289491564428</v>
      </c>
      <c r="M381">
        <f t="shared" si="39"/>
        <v>9492.8289491564428</v>
      </c>
      <c r="O381">
        <v>20000000000</v>
      </c>
      <c r="P381" s="2">
        <f t="shared" si="40"/>
        <v>1.0534267554550876</v>
      </c>
      <c r="Q381" s="2">
        <f t="shared" si="41"/>
        <v>5.0000000000000001E-4</v>
      </c>
      <c r="R381" s="2">
        <f t="shared" si="36"/>
        <v>4.7464144745782208E-4</v>
      </c>
    </row>
    <row r="382" spans="6:18" x14ac:dyDescent="0.15">
      <c r="F382" s="1">
        <v>43669</v>
      </c>
      <c r="G382">
        <f t="shared" si="37"/>
        <v>21115593932.631165</v>
      </c>
      <c r="H382">
        <v>10000000</v>
      </c>
      <c r="I382">
        <v>20000000</v>
      </c>
      <c r="J382">
        <v>1</v>
      </c>
      <c r="K382">
        <f t="shared" si="35"/>
        <v>47058823.529411763</v>
      </c>
      <c r="L382">
        <f t="shared" si="38"/>
        <v>9471.6729559251598</v>
      </c>
      <c r="M382">
        <f t="shared" si="39"/>
        <v>9471.6729559251598</v>
      </c>
      <c r="O382">
        <v>20000000000</v>
      </c>
      <c r="P382" s="2">
        <f t="shared" si="40"/>
        <v>1.0557796966315582</v>
      </c>
      <c r="Q382" s="2">
        <f t="shared" si="41"/>
        <v>5.0000000000000001E-4</v>
      </c>
      <c r="R382" s="2">
        <f t="shared" si="36"/>
        <v>4.7358364779625801E-4</v>
      </c>
    </row>
    <row r="383" spans="6:18" x14ac:dyDescent="0.15">
      <c r="F383" s="1">
        <v>43670</v>
      </c>
      <c r="G383">
        <f t="shared" si="37"/>
        <v>21162652756.160576</v>
      </c>
      <c r="H383">
        <v>10000000</v>
      </c>
      <c r="I383">
        <v>20000000</v>
      </c>
      <c r="J383">
        <v>1</v>
      </c>
      <c r="K383">
        <f t="shared" si="35"/>
        <v>47058823.529411763</v>
      </c>
      <c r="L383">
        <f t="shared" si="38"/>
        <v>9450.6110507237227</v>
      </c>
      <c r="M383">
        <f t="shared" si="39"/>
        <v>9450.6110507237227</v>
      </c>
      <c r="O383">
        <v>20000000000</v>
      </c>
      <c r="P383" s="2">
        <f t="shared" si="40"/>
        <v>1.0581326378080287</v>
      </c>
      <c r="Q383" s="2">
        <f t="shared" si="41"/>
        <v>5.0000000000000001E-4</v>
      </c>
      <c r="R383" s="2">
        <f t="shared" si="36"/>
        <v>4.7253055253618616E-4</v>
      </c>
    </row>
    <row r="384" spans="6:18" x14ac:dyDescent="0.15">
      <c r="F384" s="1">
        <v>43671</v>
      </c>
      <c r="G384">
        <f t="shared" si="37"/>
        <v>21209711579.689987</v>
      </c>
      <c r="H384">
        <v>10000000</v>
      </c>
      <c r="I384">
        <v>20000000</v>
      </c>
      <c r="J384">
        <v>1</v>
      </c>
      <c r="K384">
        <f t="shared" si="35"/>
        <v>47058823.529411763</v>
      </c>
      <c r="L384">
        <f t="shared" si="38"/>
        <v>9429.6426072816648</v>
      </c>
      <c r="M384">
        <f t="shared" si="39"/>
        <v>9429.6426072816648</v>
      </c>
      <c r="O384">
        <v>20000000000</v>
      </c>
      <c r="P384" s="2">
        <f t="shared" si="40"/>
        <v>1.0604855789844994</v>
      </c>
      <c r="Q384" s="2">
        <f t="shared" si="41"/>
        <v>5.0000000000000001E-4</v>
      </c>
      <c r="R384" s="2">
        <f t="shared" si="36"/>
        <v>4.714821303640832E-4</v>
      </c>
    </row>
    <row r="385" spans="6:18" x14ac:dyDescent="0.15">
      <c r="F385" s="1">
        <v>43672</v>
      </c>
      <c r="G385">
        <f t="shared" si="37"/>
        <v>21256770403.219398</v>
      </c>
      <c r="H385">
        <v>10000000</v>
      </c>
      <c r="I385">
        <v>20000000</v>
      </c>
      <c r="J385">
        <v>1</v>
      </c>
      <c r="K385">
        <f t="shared" si="35"/>
        <v>47058823.529411763</v>
      </c>
      <c r="L385">
        <f t="shared" si="38"/>
        <v>9408.7670048743348</v>
      </c>
      <c r="M385">
        <f t="shared" si="39"/>
        <v>9408.7670048743348</v>
      </c>
      <c r="O385">
        <v>20000000000</v>
      </c>
      <c r="P385" s="2">
        <f t="shared" si="40"/>
        <v>1.06283852016097</v>
      </c>
      <c r="Q385" s="2">
        <f t="shared" si="41"/>
        <v>5.0000000000000001E-4</v>
      </c>
      <c r="R385" s="2">
        <f t="shared" si="36"/>
        <v>4.7043835024371678E-4</v>
      </c>
    </row>
    <row r="386" spans="6:18" x14ac:dyDescent="0.15">
      <c r="F386" s="1">
        <v>43673</v>
      </c>
      <c r="G386">
        <f t="shared" si="37"/>
        <v>21303829226.74881</v>
      </c>
      <c r="H386">
        <v>10000000</v>
      </c>
      <c r="I386">
        <v>20000000</v>
      </c>
      <c r="J386">
        <v>1</v>
      </c>
      <c r="K386">
        <f t="shared" si="35"/>
        <v>47058823.529411763</v>
      </c>
      <c r="L386">
        <f t="shared" si="38"/>
        <v>9387.9836282616561</v>
      </c>
      <c r="M386">
        <f t="shared" si="39"/>
        <v>9387.9836282616561</v>
      </c>
      <c r="O386">
        <v>20000000000</v>
      </c>
      <c r="P386" s="2">
        <f t="shared" si="40"/>
        <v>1.0651914613374405</v>
      </c>
      <c r="Q386" s="2">
        <f t="shared" si="41"/>
        <v>5.0000000000000001E-4</v>
      </c>
      <c r="R386" s="2">
        <f t="shared" si="36"/>
        <v>4.6939918141308281E-4</v>
      </c>
    </row>
    <row r="387" spans="6:18" x14ac:dyDescent="0.15">
      <c r="F387" s="1">
        <v>43674</v>
      </c>
      <c r="G387">
        <f t="shared" si="37"/>
        <v>21350888050.278221</v>
      </c>
      <c r="H387">
        <v>10000000</v>
      </c>
      <c r="I387">
        <v>20000000</v>
      </c>
      <c r="J387">
        <v>1</v>
      </c>
      <c r="K387">
        <f t="shared" si="35"/>
        <v>47058823.529411763</v>
      </c>
      <c r="L387">
        <f t="shared" si="38"/>
        <v>9367.2918676276713</v>
      </c>
      <c r="M387">
        <f t="shared" si="39"/>
        <v>9367.2918676276713</v>
      </c>
      <c r="O387">
        <v>20000000000</v>
      </c>
      <c r="P387" s="2">
        <f t="shared" si="40"/>
        <v>1.0675444025139111</v>
      </c>
      <c r="Q387" s="2">
        <f t="shared" si="41"/>
        <v>5.0000000000000001E-4</v>
      </c>
      <c r="R387" s="2">
        <f t="shared" si="36"/>
        <v>4.6836459338138356E-4</v>
      </c>
    </row>
    <row r="388" spans="6:18" x14ac:dyDescent="0.15">
      <c r="F388" s="1">
        <v>43675</v>
      </c>
      <c r="G388">
        <f t="shared" si="37"/>
        <v>21397946873.807632</v>
      </c>
      <c r="H388">
        <v>10000000</v>
      </c>
      <c r="I388">
        <v>20000000</v>
      </c>
      <c r="J388">
        <v>1</v>
      </c>
      <c r="K388">
        <f t="shared" si="35"/>
        <v>47058823.529411763</v>
      </c>
      <c r="L388">
        <f t="shared" si="38"/>
        <v>9346.6911185209065</v>
      </c>
      <c r="M388">
        <f t="shared" si="39"/>
        <v>9346.6911185209065</v>
      </c>
      <c r="O388">
        <v>20000000000</v>
      </c>
      <c r="P388" s="2">
        <f t="shared" si="40"/>
        <v>1.0698973436903816</v>
      </c>
      <c r="Q388" s="2">
        <f t="shared" si="41"/>
        <v>5.0000000000000001E-4</v>
      </c>
      <c r="R388" s="2">
        <f t="shared" si="36"/>
        <v>4.6733455592604535E-4</v>
      </c>
    </row>
    <row r="389" spans="6:18" x14ac:dyDescent="0.15">
      <c r="F389" s="1">
        <v>43676</v>
      </c>
      <c r="G389">
        <f t="shared" si="37"/>
        <v>21445005697.337044</v>
      </c>
      <c r="H389">
        <v>10000000</v>
      </c>
      <c r="I389">
        <v>20000000</v>
      </c>
      <c r="J389">
        <v>1</v>
      </c>
      <c r="K389">
        <f t="shared" si="35"/>
        <v>47058823.529411763</v>
      </c>
      <c r="L389">
        <f t="shared" si="38"/>
        <v>9326.1807817955123</v>
      </c>
      <c r="M389">
        <f t="shared" si="39"/>
        <v>9326.1807817955123</v>
      </c>
      <c r="O389">
        <v>20000000000</v>
      </c>
      <c r="P389" s="2">
        <f t="shared" si="40"/>
        <v>1.0722502848668523</v>
      </c>
      <c r="Q389" s="2">
        <f t="shared" si="41"/>
        <v>5.0000000000000001E-4</v>
      </c>
      <c r="R389" s="2">
        <f t="shared" si="36"/>
        <v>4.6630903908977562E-4</v>
      </c>
    </row>
    <row r="390" spans="6:18" x14ac:dyDescent="0.15">
      <c r="F390" s="1">
        <v>43677</v>
      </c>
      <c r="G390">
        <f t="shared" si="37"/>
        <v>21492064520.866455</v>
      </c>
      <c r="H390">
        <v>10000000</v>
      </c>
      <c r="I390">
        <v>20000000</v>
      </c>
      <c r="J390">
        <v>1</v>
      </c>
      <c r="K390">
        <f t="shared" si="35"/>
        <v>47058823.529411763</v>
      </c>
      <c r="L390">
        <f t="shared" si="38"/>
        <v>9305.7602635531712</v>
      </c>
      <c r="M390">
        <f t="shared" si="39"/>
        <v>9305.7602635531712</v>
      </c>
      <c r="O390">
        <v>20000000000</v>
      </c>
      <c r="P390" s="2">
        <f t="shared" si="40"/>
        <v>1.0746032260433227</v>
      </c>
      <c r="Q390" s="2">
        <f t="shared" si="41"/>
        <v>5.0000000000000001E-4</v>
      </c>
      <c r="R390" s="2">
        <f t="shared" si="36"/>
        <v>4.6528801317765863E-4</v>
      </c>
    </row>
    <row r="391" spans="6:18" x14ac:dyDescent="0.15">
      <c r="F391" s="1">
        <v>43678</v>
      </c>
      <c r="G391">
        <f t="shared" si="37"/>
        <v>21539123344.395866</v>
      </c>
      <c r="H391">
        <v>10000000</v>
      </c>
      <c r="I391">
        <v>20000000</v>
      </c>
      <c r="J391">
        <v>1</v>
      </c>
      <c r="K391">
        <f>I391/0.51*1.2/J391</f>
        <v>47058823.529411763</v>
      </c>
      <c r="L391">
        <f t="shared" si="38"/>
        <v>9285.4289750857843</v>
      </c>
      <c r="M391">
        <f t="shared" si="39"/>
        <v>9285.4289750857843</v>
      </c>
      <c r="O391">
        <v>20000000000</v>
      </c>
      <c r="P391" s="2">
        <f t="shared" si="40"/>
        <v>1.0769561672197934</v>
      </c>
      <c r="Q391" s="2">
        <f t="shared" si="41"/>
        <v>5.0000000000000001E-4</v>
      </c>
      <c r="R391" s="2">
        <f>H391/G391</f>
        <v>4.642714487542892E-4</v>
      </c>
    </row>
    <row r="392" spans="6:18" x14ac:dyDescent="0.15">
      <c r="F392" s="1">
        <v>43679</v>
      </c>
      <c r="G392">
        <f>G391+K391</f>
        <v>21586182167.925278</v>
      </c>
      <c r="H392">
        <v>10000000</v>
      </c>
      <c r="I392">
        <v>20000000</v>
      </c>
      <c r="J392">
        <v>1</v>
      </c>
      <c r="K392">
        <f>I392/0.51*1.2/J392</f>
        <v>47058823.529411763</v>
      </c>
      <c r="L392">
        <f>I392*H392/G392</f>
        <v>9265.1863328188847</v>
      </c>
      <c r="M392">
        <f>L392/J392</f>
        <v>9265.1863328188847</v>
      </c>
      <c r="O392">
        <v>20000000000</v>
      </c>
      <c r="P392" s="2">
        <f>G392/O392</f>
        <v>1.0793091083962638</v>
      </c>
      <c r="Q392" s="2">
        <f>H392/O392</f>
        <v>5.0000000000000001E-4</v>
      </c>
      <c r="R392" s="2">
        <f>H392/G392</f>
        <v>4.632593166409442E-4</v>
      </c>
    </row>
    <row r="393" spans="6:18" x14ac:dyDescent="0.15">
      <c r="F393" s="1">
        <v>43680</v>
      </c>
      <c r="G393">
        <f>G392+K392</f>
        <v>21633240991.454689</v>
      </c>
      <c r="H393">
        <v>10000000</v>
      </c>
      <c r="I393">
        <v>20000000</v>
      </c>
      <c r="J393">
        <v>1</v>
      </c>
      <c r="K393">
        <f>I393/0.51*1.2/J393</f>
        <v>47058823.529411763</v>
      </c>
      <c r="L393">
        <f>I393*H393/G393</f>
        <v>9245.0317582558091</v>
      </c>
      <c r="M393">
        <f>L393/J393</f>
        <v>9245.0317582558091</v>
      </c>
      <c r="O393">
        <v>20000000000</v>
      </c>
      <c r="P393" s="2">
        <f>G393/O393</f>
        <v>1.0816620495727345</v>
      </c>
      <c r="Q393" s="2">
        <f>H393/O393</f>
        <v>5.0000000000000001E-4</v>
      </c>
      <c r="R393" s="2">
        <f>H393/G393</f>
        <v>4.622515879127905E-4</v>
      </c>
    </row>
    <row r="394" spans="6:18" x14ac:dyDescent="0.15">
      <c r="F394" s="1">
        <v>43681</v>
      </c>
      <c r="G394">
        <f>G393+K393</f>
        <v>21680299814.9841</v>
      </c>
      <c r="H394">
        <v>10000000</v>
      </c>
      <c r="I394">
        <v>20000000</v>
      </c>
      <c r="J394">
        <v>1</v>
      </c>
      <c r="K394">
        <f>I394/0.51*1.2/J394</f>
        <v>47058823.529411763</v>
      </c>
      <c r="L394">
        <f>I394*H394/G394</f>
        <v>9224.9646779225914</v>
      </c>
      <c r="M394">
        <f>L394/J394</f>
        <v>9224.9646779225914</v>
      </c>
      <c r="O394">
        <v>20000000000</v>
      </c>
      <c r="P394" s="2">
        <f>G394/O394</f>
        <v>1.0840149907492049</v>
      </c>
      <c r="Q394" s="2">
        <f>H394/O394</f>
        <v>5.0000000000000001E-4</v>
      </c>
      <c r="R394" s="2">
        <f>H394/G394</f>
        <v>4.612482338961295E-4</v>
      </c>
    </row>
    <row r="395" spans="6:18" x14ac:dyDescent="0.15">
      <c r="F395" s="1"/>
      <c r="P395" s="2"/>
      <c r="Q395" s="2"/>
      <c r="R395" s="2"/>
    </row>
    <row r="396" spans="6:18" x14ac:dyDescent="0.15">
      <c r="F396" s="1"/>
      <c r="P396" s="2"/>
      <c r="Q396" s="2"/>
      <c r="R396" s="2"/>
    </row>
    <row r="397" spans="6:18" x14ac:dyDescent="0.15">
      <c r="F397" s="1"/>
      <c r="P397" s="2"/>
      <c r="Q397" s="2"/>
      <c r="R397" s="2"/>
    </row>
    <row r="398" spans="6:18" x14ac:dyDescent="0.15">
      <c r="F398" s="1"/>
      <c r="P398" s="2"/>
      <c r="Q398" s="2"/>
      <c r="R398" s="2"/>
    </row>
    <row r="399" spans="6:18" x14ac:dyDescent="0.15">
      <c r="F399" s="1"/>
      <c r="P399" s="2"/>
      <c r="Q399" s="2"/>
      <c r="R399" s="2"/>
    </row>
    <row r="400" spans="6:18" x14ac:dyDescent="0.15">
      <c r="F400" s="1"/>
      <c r="L400">
        <f>SUM(L6:L399)</f>
        <v>7880815.4724921156</v>
      </c>
      <c r="P400" s="2"/>
      <c r="Q400" s="2"/>
      <c r="R400" s="2"/>
    </row>
    <row r="401" spans="6:18" x14ac:dyDescent="0.15">
      <c r="F401" s="1"/>
      <c r="P401" s="2"/>
      <c r="Q401" s="2"/>
      <c r="R401" s="2"/>
    </row>
    <row r="402" spans="6:18" x14ac:dyDescent="0.15">
      <c r="F402" s="1"/>
      <c r="P402" s="2"/>
      <c r="Q402" s="2"/>
      <c r="R402" s="2"/>
    </row>
    <row r="403" spans="6:18" x14ac:dyDescent="0.15">
      <c r="F403" s="1"/>
      <c r="P403" s="2"/>
      <c r="Q403" s="2"/>
      <c r="R403" s="2"/>
    </row>
    <row r="404" spans="6:18" x14ac:dyDescent="0.15">
      <c r="F404" s="1"/>
      <c r="P404" s="2"/>
      <c r="Q404" s="2"/>
      <c r="R404" s="2"/>
    </row>
    <row r="405" spans="6:18" x14ac:dyDescent="0.15">
      <c r="F405" s="1"/>
      <c r="P405" s="2"/>
      <c r="Q405" s="2"/>
      <c r="R405" s="2"/>
    </row>
    <row r="406" spans="6:18" x14ac:dyDescent="0.15">
      <c r="F406" s="1"/>
      <c r="P406" s="2"/>
      <c r="Q406" s="2"/>
      <c r="R406" s="2"/>
    </row>
    <row r="407" spans="6:18" x14ac:dyDescent="0.15">
      <c r="F407" s="1"/>
      <c r="P407" s="2"/>
      <c r="Q407" s="2"/>
      <c r="R407" s="2"/>
    </row>
    <row r="408" spans="6:18" x14ac:dyDescent="0.15">
      <c r="F408" s="1"/>
      <c r="P408" s="2"/>
      <c r="Q408" s="2"/>
      <c r="R408" s="2"/>
    </row>
    <row r="409" spans="6:18" x14ac:dyDescent="0.15">
      <c r="F409" s="1"/>
      <c r="P409" s="2"/>
      <c r="Q409" s="2"/>
      <c r="R409" s="2"/>
    </row>
    <row r="410" spans="6:18" x14ac:dyDescent="0.15">
      <c r="F410" s="1"/>
      <c r="P410" s="2"/>
      <c r="Q410" s="2"/>
      <c r="R410" s="2"/>
    </row>
    <row r="411" spans="6:18" x14ac:dyDescent="0.15">
      <c r="F411" s="1"/>
      <c r="P411" s="2"/>
      <c r="Q411" s="2"/>
      <c r="R411" s="2"/>
    </row>
    <row r="412" spans="6:18" x14ac:dyDescent="0.15">
      <c r="F412" s="1"/>
      <c r="P412" s="2"/>
      <c r="Q412" s="2"/>
      <c r="R412" s="2"/>
    </row>
    <row r="413" spans="6:18" x14ac:dyDescent="0.15">
      <c r="F413" s="1"/>
      <c r="P413" s="2"/>
      <c r="Q413" s="2"/>
      <c r="R413" s="2"/>
    </row>
    <row r="414" spans="6:18" x14ac:dyDescent="0.15">
      <c r="F414" s="1"/>
      <c r="P414" s="2"/>
      <c r="Q414" s="2"/>
      <c r="R414" s="2"/>
    </row>
    <row r="415" spans="6:18" x14ac:dyDescent="0.15">
      <c r="F415" s="1"/>
      <c r="P415" s="2"/>
      <c r="Q415" s="2"/>
      <c r="R415" s="2"/>
    </row>
    <row r="416" spans="6:18" x14ac:dyDescent="0.15">
      <c r="F416" s="1"/>
      <c r="P416" s="2"/>
      <c r="Q416" s="2"/>
      <c r="R416" s="2"/>
    </row>
    <row r="417" spans="6:18" x14ac:dyDescent="0.15">
      <c r="F417" s="1"/>
      <c r="P417" s="2"/>
      <c r="Q417" s="2"/>
      <c r="R417" s="2"/>
    </row>
    <row r="418" spans="6:18" x14ac:dyDescent="0.15">
      <c r="F418" s="1"/>
      <c r="P418" s="2"/>
      <c r="Q418" s="2"/>
      <c r="R418" s="2"/>
    </row>
    <row r="419" spans="6:18" x14ac:dyDescent="0.15">
      <c r="F419" s="1"/>
      <c r="P419" s="2"/>
      <c r="Q419" s="2"/>
      <c r="R419" s="2"/>
    </row>
    <row r="420" spans="6:18" x14ac:dyDescent="0.15">
      <c r="F420" s="1"/>
      <c r="P420" s="2"/>
      <c r="Q420" s="2"/>
      <c r="R420" s="2"/>
    </row>
    <row r="421" spans="6:18" x14ac:dyDescent="0.15">
      <c r="F421" s="1"/>
      <c r="P421" s="2"/>
      <c r="Q421" s="2"/>
      <c r="R421" s="2"/>
    </row>
    <row r="422" spans="6:18" x14ac:dyDescent="0.15">
      <c r="F422" s="1"/>
      <c r="P422" s="2"/>
      <c r="Q422" s="2"/>
      <c r="R422" s="2"/>
    </row>
    <row r="423" spans="6:18" x14ac:dyDescent="0.15">
      <c r="F423" s="1"/>
      <c r="P423" s="2"/>
      <c r="Q423" s="2"/>
      <c r="R423" s="2"/>
    </row>
    <row r="424" spans="6:18" x14ac:dyDescent="0.15">
      <c r="F424" s="1"/>
      <c r="P424" s="2"/>
      <c r="Q424" s="2"/>
      <c r="R424" s="2"/>
    </row>
    <row r="425" spans="6:18" x14ac:dyDescent="0.15">
      <c r="F425" s="1"/>
      <c r="P425" s="2"/>
      <c r="Q425" s="2"/>
      <c r="R425" s="2"/>
    </row>
    <row r="426" spans="6:18" x14ac:dyDescent="0.15">
      <c r="F426" s="1"/>
      <c r="P426" s="2"/>
      <c r="Q426" s="2"/>
      <c r="R426" s="2"/>
    </row>
    <row r="427" spans="6:18" x14ac:dyDescent="0.15">
      <c r="F427" s="1"/>
      <c r="P427" s="2"/>
      <c r="Q427" s="2"/>
      <c r="R427" s="2"/>
    </row>
    <row r="428" spans="6:18" x14ac:dyDescent="0.15">
      <c r="F428" s="1"/>
      <c r="P428" s="2"/>
      <c r="Q428" s="2"/>
      <c r="R428" s="2"/>
    </row>
    <row r="429" spans="6:18" x14ac:dyDescent="0.15">
      <c r="F429" s="1"/>
      <c r="P429" s="2"/>
      <c r="Q429" s="2"/>
      <c r="R429" s="2"/>
    </row>
    <row r="430" spans="6:18" x14ac:dyDescent="0.15">
      <c r="F430" s="1"/>
      <c r="P430" s="2"/>
      <c r="Q430" s="2"/>
      <c r="R430" s="2"/>
    </row>
    <row r="431" spans="6:18" x14ac:dyDescent="0.15">
      <c r="F431" s="1"/>
      <c r="P431" s="2"/>
      <c r="Q431" s="2"/>
      <c r="R431" s="2"/>
    </row>
    <row r="432" spans="6:18" x14ac:dyDescent="0.15">
      <c r="F432" s="1"/>
      <c r="P432" s="2"/>
      <c r="Q432" s="2"/>
      <c r="R432" s="2"/>
    </row>
    <row r="433" spans="6:18" x14ac:dyDescent="0.15">
      <c r="F433" s="1"/>
      <c r="P433" s="2"/>
      <c r="Q433" s="2"/>
      <c r="R433" s="2"/>
    </row>
    <row r="434" spans="6:18" x14ac:dyDescent="0.15">
      <c r="F434" s="1"/>
      <c r="P434" s="2"/>
      <c r="Q434" s="2"/>
      <c r="R434" s="2"/>
    </row>
    <row r="435" spans="6:18" x14ac:dyDescent="0.15">
      <c r="F435" s="1"/>
      <c r="P435" s="2"/>
      <c r="Q435" s="2"/>
      <c r="R435" s="2"/>
    </row>
    <row r="436" spans="6:18" x14ac:dyDescent="0.15">
      <c r="F436" s="1"/>
      <c r="P436" s="2"/>
      <c r="Q436" s="2"/>
      <c r="R436" s="2"/>
    </row>
    <row r="437" spans="6:18" x14ac:dyDescent="0.15">
      <c r="F437" s="1"/>
      <c r="P437" s="2"/>
      <c r="Q437" s="2"/>
      <c r="R437" s="2"/>
    </row>
    <row r="438" spans="6:18" x14ac:dyDescent="0.15">
      <c r="F438" s="1"/>
      <c r="P438" s="2"/>
      <c r="Q438" s="2"/>
      <c r="R438" s="2"/>
    </row>
    <row r="439" spans="6:18" x14ac:dyDescent="0.15">
      <c r="F439" s="1"/>
      <c r="P439" s="2"/>
      <c r="Q439" s="2"/>
      <c r="R439" s="2"/>
    </row>
    <row r="440" spans="6:18" x14ac:dyDescent="0.15">
      <c r="F440" s="1"/>
      <c r="P440" s="2"/>
      <c r="Q440" s="2"/>
      <c r="R440" s="2"/>
    </row>
    <row r="441" spans="6:18" x14ac:dyDescent="0.15">
      <c r="F441" s="1"/>
      <c r="P441" s="2"/>
      <c r="Q441" s="2"/>
      <c r="R441" s="2"/>
    </row>
    <row r="442" spans="6:18" x14ac:dyDescent="0.15">
      <c r="F442" s="1"/>
      <c r="P442" s="2"/>
      <c r="Q442" s="2"/>
      <c r="R442" s="2"/>
    </row>
    <row r="443" spans="6:18" x14ac:dyDescent="0.15">
      <c r="F443" s="1"/>
      <c r="P443" s="2"/>
      <c r="Q443" s="2"/>
      <c r="R443" s="2"/>
    </row>
    <row r="444" spans="6:18" x14ac:dyDescent="0.15">
      <c r="F444" s="1"/>
      <c r="P444" s="2"/>
      <c r="Q444" s="2"/>
      <c r="R444" s="2"/>
    </row>
    <row r="445" spans="6:18" x14ac:dyDescent="0.15">
      <c r="F445" s="1"/>
      <c r="P445" s="2"/>
      <c r="Q445" s="2"/>
      <c r="R445" s="2"/>
    </row>
    <row r="446" spans="6:18" x14ac:dyDescent="0.15">
      <c r="F446" s="1"/>
      <c r="P446" s="2"/>
      <c r="Q446" s="2"/>
      <c r="R446" s="2"/>
    </row>
    <row r="447" spans="6:18" x14ac:dyDescent="0.15">
      <c r="F447" s="1"/>
      <c r="P447" s="2"/>
      <c r="Q447" s="2"/>
      <c r="R447" s="2"/>
    </row>
    <row r="448" spans="6:18" x14ac:dyDescent="0.15">
      <c r="F448" s="1"/>
      <c r="P448" s="2"/>
      <c r="Q448" s="2"/>
      <c r="R448" s="2"/>
    </row>
    <row r="449" spans="6:18" x14ac:dyDescent="0.15">
      <c r="F449" s="1"/>
      <c r="P449" s="2"/>
      <c r="Q449" s="2"/>
      <c r="R449" s="2"/>
    </row>
    <row r="450" spans="6:18" x14ac:dyDescent="0.15">
      <c r="F450" s="1"/>
      <c r="P450" s="2"/>
      <c r="Q450" s="2"/>
      <c r="R450" s="2"/>
    </row>
    <row r="451" spans="6:18" x14ac:dyDescent="0.15">
      <c r="F451" s="1"/>
      <c r="P451" s="2"/>
      <c r="Q451" s="2"/>
      <c r="R451" s="2"/>
    </row>
    <row r="452" spans="6:18" x14ac:dyDescent="0.15">
      <c r="F452" s="1"/>
      <c r="P452" s="2"/>
      <c r="Q452" s="2"/>
      <c r="R452" s="2"/>
    </row>
    <row r="453" spans="6:18" x14ac:dyDescent="0.15">
      <c r="F453" s="1"/>
      <c r="P453" s="2"/>
      <c r="Q453" s="2"/>
      <c r="R453" s="2"/>
    </row>
    <row r="454" spans="6:18" x14ac:dyDescent="0.15">
      <c r="F454" s="1"/>
      <c r="P454" s="2"/>
      <c r="Q454" s="2"/>
      <c r="R454" s="2"/>
    </row>
    <row r="455" spans="6:18" x14ac:dyDescent="0.15">
      <c r="F455" s="1"/>
      <c r="P455" s="2"/>
      <c r="Q455" s="2"/>
      <c r="R455" s="2"/>
    </row>
    <row r="456" spans="6:18" x14ac:dyDescent="0.15">
      <c r="F456" s="1"/>
      <c r="P456" s="2"/>
      <c r="Q456" s="2"/>
      <c r="R456" s="2"/>
    </row>
    <row r="457" spans="6:18" x14ac:dyDescent="0.15">
      <c r="F457" s="1"/>
      <c r="P457" s="2"/>
      <c r="Q457" s="2"/>
      <c r="R457" s="2"/>
    </row>
    <row r="458" spans="6:18" x14ac:dyDescent="0.15">
      <c r="F458" s="1"/>
      <c r="P458" s="2"/>
      <c r="Q458" s="2"/>
      <c r="R458" s="2"/>
    </row>
    <row r="459" spans="6:18" x14ac:dyDescent="0.15">
      <c r="F459" s="1"/>
      <c r="P459" s="2"/>
      <c r="Q459" s="2"/>
      <c r="R459" s="2"/>
    </row>
    <row r="460" spans="6:18" x14ac:dyDescent="0.15">
      <c r="F460" s="1"/>
      <c r="P460" s="2"/>
      <c r="Q460" s="2"/>
      <c r="R460" s="2"/>
    </row>
    <row r="461" spans="6:18" x14ac:dyDescent="0.15">
      <c r="F461" s="1"/>
      <c r="P461" s="2"/>
      <c r="Q461" s="2"/>
      <c r="R461" s="2"/>
    </row>
    <row r="462" spans="6:18" x14ac:dyDescent="0.15">
      <c r="F462" s="1"/>
      <c r="P462" s="2"/>
      <c r="Q462" s="2"/>
      <c r="R462" s="2"/>
    </row>
    <row r="463" spans="6:18" x14ac:dyDescent="0.15">
      <c r="F463" s="1"/>
      <c r="P463" s="2"/>
      <c r="Q463" s="2"/>
      <c r="R463" s="2"/>
    </row>
    <row r="464" spans="6:18" x14ac:dyDescent="0.15">
      <c r="F464" s="1"/>
      <c r="P464" s="2"/>
      <c r="Q464" s="2"/>
      <c r="R464" s="2"/>
    </row>
    <row r="465" spans="6:18" x14ac:dyDescent="0.15">
      <c r="F465" s="1"/>
      <c r="P465" s="2"/>
      <c r="Q465" s="2"/>
      <c r="R465" s="2"/>
    </row>
    <row r="466" spans="6:18" x14ac:dyDescent="0.15">
      <c r="F466" s="1"/>
      <c r="P466" s="2"/>
      <c r="Q466" s="2"/>
      <c r="R466" s="2"/>
    </row>
    <row r="467" spans="6:18" x14ac:dyDescent="0.15">
      <c r="F467" s="1"/>
      <c r="P467" s="2"/>
      <c r="Q467" s="2"/>
      <c r="R467" s="2"/>
    </row>
    <row r="468" spans="6:18" x14ac:dyDescent="0.15">
      <c r="F468" s="1"/>
      <c r="P468" s="2"/>
      <c r="Q468" s="2"/>
      <c r="R468" s="2"/>
    </row>
    <row r="469" spans="6:18" x14ac:dyDescent="0.15">
      <c r="F469" s="1"/>
      <c r="P469" s="2"/>
      <c r="Q469" s="2"/>
      <c r="R469" s="2"/>
    </row>
    <row r="470" spans="6:18" x14ac:dyDescent="0.15">
      <c r="F470" s="1"/>
      <c r="P470" s="2"/>
      <c r="Q470" s="2"/>
      <c r="R470" s="2"/>
    </row>
    <row r="471" spans="6:18" x14ac:dyDescent="0.15">
      <c r="F471" s="1"/>
      <c r="P471" s="2"/>
      <c r="Q471" s="2"/>
      <c r="R471" s="2"/>
    </row>
    <row r="472" spans="6:18" x14ac:dyDescent="0.15">
      <c r="F472" s="1"/>
      <c r="P472" s="2"/>
      <c r="Q472" s="2"/>
      <c r="R472" s="2"/>
    </row>
    <row r="473" spans="6:18" x14ac:dyDescent="0.15">
      <c r="F473" s="1"/>
      <c r="P473" s="2"/>
      <c r="Q473" s="2"/>
      <c r="R473" s="2"/>
    </row>
    <row r="474" spans="6:18" x14ac:dyDescent="0.15">
      <c r="F474" s="1"/>
      <c r="P474" s="2"/>
      <c r="Q474" s="2"/>
      <c r="R474" s="2"/>
    </row>
    <row r="475" spans="6:18" x14ac:dyDescent="0.15">
      <c r="F475" s="1"/>
      <c r="P475" s="2"/>
      <c r="Q475" s="2"/>
      <c r="R475" s="2"/>
    </row>
    <row r="476" spans="6:18" x14ac:dyDescent="0.15">
      <c r="F476" s="1"/>
      <c r="P476" s="2"/>
      <c r="Q476" s="2"/>
      <c r="R476" s="2"/>
    </row>
    <row r="477" spans="6:18" x14ac:dyDescent="0.15">
      <c r="F477" s="1"/>
      <c r="P477" s="2"/>
      <c r="Q477" s="2"/>
      <c r="R477" s="2"/>
    </row>
    <row r="478" spans="6:18" x14ac:dyDescent="0.15">
      <c r="F478" s="1"/>
      <c r="P478" s="2"/>
      <c r="Q478" s="2"/>
      <c r="R478" s="2"/>
    </row>
    <row r="479" spans="6:18" x14ac:dyDescent="0.15">
      <c r="F479" s="1"/>
      <c r="P479" s="2"/>
      <c r="Q479" s="2"/>
      <c r="R479" s="2"/>
    </row>
    <row r="480" spans="6:18" x14ac:dyDescent="0.15">
      <c r="F480" s="1"/>
      <c r="P480" s="2"/>
      <c r="Q480" s="2"/>
      <c r="R480" s="2"/>
    </row>
    <row r="481" spans="6:18" x14ac:dyDescent="0.15">
      <c r="F481" s="1"/>
      <c r="P481" s="2"/>
      <c r="Q481" s="2"/>
      <c r="R481" s="2"/>
    </row>
    <row r="482" spans="6:18" x14ac:dyDescent="0.15">
      <c r="F482" s="1"/>
      <c r="P482" s="2"/>
      <c r="Q482" s="2"/>
      <c r="R482" s="2"/>
    </row>
    <row r="483" spans="6:18" x14ac:dyDescent="0.15">
      <c r="F483" s="1"/>
      <c r="P483" s="2"/>
      <c r="Q483" s="2"/>
      <c r="R483" s="2"/>
    </row>
    <row r="484" spans="6:18" x14ac:dyDescent="0.15">
      <c r="F484" s="1"/>
      <c r="P484" s="2"/>
      <c r="Q484" s="2"/>
      <c r="R484" s="2"/>
    </row>
    <row r="485" spans="6:18" x14ac:dyDescent="0.15">
      <c r="F485" s="1"/>
      <c r="P485" s="2"/>
      <c r="Q485" s="2"/>
      <c r="R485" s="2"/>
    </row>
    <row r="486" spans="6:18" x14ac:dyDescent="0.15">
      <c r="F486" s="1"/>
      <c r="P486" s="2"/>
      <c r="Q486" s="2"/>
      <c r="R486" s="2"/>
    </row>
    <row r="487" spans="6:18" x14ac:dyDescent="0.15">
      <c r="F487" s="1"/>
      <c r="P487" s="2"/>
      <c r="Q487" s="2"/>
      <c r="R487" s="2"/>
    </row>
    <row r="488" spans="6:18" x14ac:dyDescent="0.15">
      <c r="F488" s="1"/>
      <c r="P488" s="2"/>
      <c r="Q488" s="2"/>
      <c r="R488" s="2"/>
    </row>
    <row r="489" spans="6:18" x14ac:dyDescent="0.15">
      <c r="F489" s="1"/>
      <c r="P489" s="2"/>
      <c r="Q489" s="2"/>
      <c r="R489" s="2"/>
    </row>
    <row r="490" spans="6:18" x14ac:dyDescent="0.15">
      <c r="F490" s="1"/>
      <c r="P490" s="2"/>
      <c r="Q490" s="2"/>
      <c r="R490" s="2"/>
    </row>
    <row r="491" spans="6:18" x14ac:dyDescent="0.15">
      <c r="F491" s="1"/>
      <c r="P491" s="2"/>
      <c r="Q491" s="2"/>
      <c r="R491" s="2"/>
    </row>
    <row r="492" spans="6:18" x14ac:dyDescent="0.15">
      <c r="F492" s="1"/>
      <c r="P492" s="2"/>
      <c r="Q492" s="2"/>
      <c r="R492" s="2"/>
    </row>
    <row r="493" spans="6:18" x14ac:dyDescent="0.15">
      <c r="F493" s="1"/>
      <c r="P493" s="2"/>
      <c r="Q493" s="2"/>
      <c r="R493" s="2"/>
    </row>
    <row r="494" spans="6:18" x14ac:dyDescent="0.15">
      <c r="F494" s="1"/>
      <c r="P494" s="2"/>
      <c r="Q494" s="2"/>
      <c r="R494" s="2"/>
    </row>
    <row r="495" spans="6:18" x14ac:dyDescent="0.15">
      <c r="F495" s="1"/>
      <c r="P495" s="2"/>
      <c r="Q495" s="2"/>
      <c r="R495" s="2"/>
    </row>
    <row r="496" spans="6:18" x14ac:dyDescent="0.15">
      <c r="F496" s="1"/>
      <c r="P496" s="2"/>
      <c r="Q496" s="2"/>
      <c r="R496" s="2"/>
    </row>
    <row r="497" spans="6:18" x14ac:dyDescent="0.15">
      <c r="F497" s="1"/>
      <c r="P497" s="2"/>
      <c r="Q497" s="2"/>
      <c r="R497" s="2"/>
    </row>
    <row r="498" spans="6:18" x14ac:dyDescent="0.15">
      <c r="F498" s="1"/>
      <c r="P498" s="2"/>
      <c r="Q498" s="2"/>
      <c r="R498" s="2"/>
    </row>
    <row r="499" spans="6:18" x14ac:dyDescent="0.15">
      <c r="F499" s="1"/>
      <c r="P499" s="2"/>
      <c r="Q499" s="2"/>
      <c r="R499" s="2"/>
    </row>
    <row r="500" spans="6:18" x14ac:dyDescent="0.15">
      <c r="F500" s="1"/>
      <c r="P500" s="2"/>
      <c r="Q500" s="2"/>
      <c r="R500" s="2"/>
    </row>
    <row r="501" spans="6:18" x14ac:dyDescent="0.15">
      <c r="F501" s="1"/>
      <c r="P501" s="2"/>
      <c r="Q501" s="2"/>
      <c r="R501" s="2"/>
    </row>
    <row r="502" spans="6:18" x14ac:dyDescent="0.15">
      <c r="F502" s="1"/>
      <c r="P502" s="2"/>
      <c r="Q502" s="2"/>
      <c r="R502" s="2"/>
    </row>
    <row r="503" spans="6:18" x14ac:dyDescent="0.15">
      <c r="F503" s="1"/>
      <c r="P503" s="2"/>
      <c r="Q503" s="2"/>
      <c r="R503" s="2"/>
    </row>
    <row r="504" spans="6:18" x14ac:dyDescent="0.15">
      <c r="F504" s="1"/>
      <c r="P504" s="2"/>
      <c r="Q504" s="2"/>
      <c r="R504" s="2"/>
    </row>
    <row r="505" spans="6:18" x14ac:dyDescent="0.15">
      <c r="F505" s="1"/>
      <c r="P505" s="2"/>
      <c r="Q505" s="2"/>
      <c r="R505" s="2"/>
    </row>
    <row r="506" spans="6:18" x14ac:dyDescent="0.15">
      <c r="F506" s="1"/>
      <c r="P506" s="2"/>
      <c r="Q506" s="2"/>
      <c r="R506" s="2"/>
    </row>
    <row r="507" spans="6:18" x14ac:dyDescent="0.15">
      <c r="F507" s="1"/>
      <c r="P507" s="2"/>
      <c r="Q507" s="2"/>
      <c r="R507" s="2"/>
    </row>
    <row r="508" spans="6:18" x14ac:dyDescent="0.15">
      <c r="F508" s="1"/>
      <c r="P508" s="2"/>
      <c r="Q508" s="2"/>
      <c r="R508" s="2"/>
    </row>
    <row r="509" spans="6:18" x14ac:dyDescent="0.15">
      <c r="F509" s="1"/>
      <c r="P509" s="2"/>
      <c r="Q509" s="2"/>
      <c r="R509" s="2"/>
    </row>
    <row r="510" spans="6:18" x14ac:dyDescent="0.15">
      <c r="F510" s="1"/>
      <c r="P510" s="2"/>
      <c r="Q510" s="2"/>
      <c r="R510" s="2"/>
    </row>
    <row r="511" spans="6:18" x14ac:dyDescent="0.15">
      <c r="F511" s="1"/>
      <c r="P511" s="2"/>
      <c r="Q511" s="2"/>
      <c r="R511" s="2"/>
    </row>
    <row r="512" spans="6:18" x14ac:dyDescent="0.15">
      <c r="F512" s="1"/>
      <c r="P512" s="2"/>
      <c r="Q512" s="2"/>
      <c r="R512" s="2"/>
    </row>
    <row r="513" spans="6:18" x14ac:dyDescent="0.15">
      <c r="F513" s="1"/>
      <c r="P513" s="2"/>
      <c r="Q513" s="2"/>
      <c r="R513" s="2"/>
    </row>
    <row r="514" spans="6:18" x14ac:dyDescent="0.15">
      <c r="F514" s="1"/>
      <c r="P514" s="2"/>
      <c r="Q514" s="2"/>
      <c r="R514" s="2"/>
    </row>
    <row r="515" spans="6:18" x14ac:dyDescent="0.15">
      <c r="F515" s="1"/>
      <c r="P515" s="2"/>
      <c r="Q515" s="2"/>
      <c r="R515" s="2"/>
    </row>
    <row r="516" spans="6:18" x14ac:dyDescent="0.15">
      <c r="F516" s="1"/>
      <c r="P516" s="2"/>
      <c r="Q516" s="2"/>
      <c r="R516" s="2"/>
    </row>
    <row r="517" spans="6:18" x14ac:dyDescent="0.15">
      <c r="F517" s="1"/>
      <c r="P517" s="2"/>
      <c r="Q517" s="2"/>
      <c r="R517" s="2"/>
    </row>
    <row r="518" spans="6:18" x14ac:dyDescent="0.15">
      <c r="F518" s="1"/>
      <c r="P518" s="2"/>
      <c r="Q518" s="2"/>
      <c r="R518" s="2"/>
    </row>
    <row r="519" spans="6:18" x14ac:dyDescent="0.15">
      <c r="F519" s="1"/>
      <c r="P519" s="2"/>
      <c r="Q519" s="2"/>
      <c r="R519" s="2"/>
    </row>
    <row r="520" spans="6:18" x14ac:dyDescent="0.15">
      <c r="F520" s="1"/>
      <c r="P520" s="2"/>
      <c r="Q520" s="2"/>
      <c r="R520" s="2"/>
    </row>
    <row r="521" spans="6:18" x14ac:dyDescent="0.15">
      <c r="F521" s="1"/>
      <c r="P521" s="2"/>
      <c r="Q521" s="2"/>
      <c r="R521" s="2"/>
    </row>
    <row r="522" spans="6:18" x14ac:dyDescent="0.15">
      <c r="F522" s="1"/>
      <c r="P522" s="2"/>
      <c r="Q522" s="2"/>
      <c r="R522" s="2"/>
    </row>
    <row r="523" spans="6:18" x14ac:dyDescent="0.15">
      <c r="F523" s="1"/>
      <c r="P523" s="2"/>
      <c r="Q523" s="2"/>
      <c r="R523" s="2"/>
    </row>
    <row r="524" spans="6:18" x14ac:dyDescent="0.15">
      <c r="F524" s="1"/>
      <c r="P524" s="2"/>
      <c r="Q524" s="2"/>
      <c r="R524" s="2"/>
    </row>
    <row r="525" spans="6:18" x14ac:dyDescent="0.15">
      <c r="F525" s="1"/>
      <c r="P525" s="2"/>
      <c r="Q525" s="2"/>
      <c r="R525" s="2"/>
    </row>
    <row r="526" spans="6:18" x14ac:dyDescent="0.15">
      <c r="F526" s="1"/>
      <c r="P526" s="2"/>
      <c r="Q526" s="2"/>
      <c r="R526" s="2"/>
    </row>
    <row r="527" spans="6:18" x14ac:dyDescent="0.15">
      <c r="F527" s="1"/>
      <c r="P527" s="2"/>
      <c r="Q527" s="2"/>
      <c r="R527" s="2"/>
    </row>
    <row r="528" spans="6:18" x14ac:dyDescent="0.15">
      <c r="F528" s="1"/>
      <c r="P528" s="2"/>
      <c r="Q528" s="2"/>
      <c r="R528" s="2"/>
    </row>
    <row r="529" spans="6:18" x14ac:dyDescent="0.15">
      <c r="F529" s="1"/>
      <c r="P529" s="2"/>
      <c r="Q529" s="2"/>
      <c r="R529" s="2"/>
    </row>
    <row r="530" spans="6:18" x14ac:dyDescent="0.15">
      <c r="F530" s="1"/>
      <c r="P530" s="2"/>
      <c r="Q530" s="2"/>
      <c r="R530" s="2"/>
    </row>
    <row r="531" spans="6:18" x14ac:dyDescent="0.15">
      <c r="F531" s="1"/>
      <c r="P531" s="2"/>
      <c r="Q531" s="2"/>
      <c r="R531" s="2"/>
    </row>
    <row r="532" spans="6:18" x14ac:dyDescent="0.15">
      <c r="F532" s="1"/>
      <c r="P532" s="2"/>
      <c r="Q532" s="2"/>
      <c r="R532" s="2"/>
    </row>
    <row r="533" spans="6:18" x14ac:dyDescent="0.15">
      <c r="F533" s="1"/>
      <c r="P533" s="2"/>
      <c r="Q533" s="2"/>
      <c r="R533" s="2"/>
    </row>
    <row r="534" spans="6:18" x14ac:dyDescent="0.15">
      <c r="F534" s="1"/>
      <c r="P534" s="2"/>
      <c r="Q534" s="2"/>
      <c r="R534" s="2"/>
    </row>
    <row r="535" spans="6:18" x14ac:dyDescent="0.15">
      <c r="F535" s="1"/>
      <c r="P535" s="2"/>
      <c r="Q535" s="2"/>
      <c r="R535" s="2"/>
    </row>
    <row r="536" spans="6:18" x14ac:dyDescent="0.15">
      <c r="F536" s="1"/>
      <c r="P536" s="2"/>
      <c r="Q536" s="2"/>
      <c r="R536" s="2"/>
    </row>
    <row r="537" spans="6:18" x14ac:dyDescent="0.15">
      <c r="F537" s="1"/>
      <c r="P537" s="2"/>
      <c r="Q537" s="2"/>
      <c r="R537" s="2"/>
    </row>
    <row r="538" spans="6:18" x14ac:dyDescent="0.15">
      <c r="F538" s="1"/>
      <c r="P538" s="2"/>
      <c r="Q538" s="2"/>
      <c r="R538" s="2"/>
    </row>
    <row r="539" spans="6:18" x14ac:dyDescent="0.15">
      <c r="F539" s="1"/>
      <c r="P539" s="2"/>
      <c r="Q539" s="2"/>
      <c r="R539" s="2"/>
    </row>
    <row r="540" spans="6:18" x14ac:dyDescent="0.15">
      <c r="F540" s="1"/>
      <c r="P540" s="2"/>
      <c r="Q540" s="2"/>
      <c r="R540" s="2"/>
    </row>
    <row r="541" spans="6:18" x14ac:dyDescent="0.15">
      <c r="F541" s="1"/>
      <c r="P541" s="2"/>
      <c r="Q541" s="2"/>
      <c r="R541" s="2"/>
    </row>
    <row r="542" spans="6:18" x14ac:dyDescent="0.15">
      <c r="F542" s="1"/>
      <c r="P542" s="2"/>
      <c r="Q542" s="2"/>
      <c r="R542" s="2"/>
    </row>
    <row r="543" spans="6:18" x14ac:dyDescent="0.15">
      <c r="F543" s="1"/>
      <c r="P543" s="2"/>
      <c r="Q543" s="2"/>
      <c r="R543" s="2"/>
    </row>
    <row r="544" spans="6:18" x14ac:dyDescent="0.15">
      <c r="F544" s="1"/>
      <c r="P544" s="2"/>
      <c r="Q544" s="2"/>
      <c r="R544" s="2"/>
    </row>
    <row r="545" spans="6:18" x14ac:dyDescent="0.15">
      <c r="F545" s="1"/>
      <c r="P545" s="2"/>
      <c r="Q545" s="2"/>
      <c r="R545" s="2"/>
    </row>
    <row r="546" spans="6:18" x14ac:dyDescent="0.15">
      <c r="F546" s="1"/>
      <c r="P546" s="2"/>
      <c r="Q546" s="2"/>
      <c r="R546" s="2"/>
    </row>
    <row r="547" spans="6:18" x14ac:dyDescent="0.15">
      <c r="F547" s="1"/>
      <c r="P547" s="2"/>
      <c r="Q547" s="2"/>
      <c r="R547" s="2"/>
    </row>
    <row r="548" spans="6:18" x14ac:dyDescent="0.15">
      <c r="F548" s="1"/>
      <c r="P548" s="2"/>
      <c r="Q548" s="2"/>
      <c r="R548" s="2"/>
    </row>
    <row r="549" spans="6:18" x14ac:dyDescent="0.15">
      <c r="F549" s="1"/>
      <c r="P549" s="2"/>
      <c r="Q549" s="2"/>
      <c r="R549" s="2"/>
    </row>
    <row r="550" spans="6:18" x14ac:dyDescent="0.15">
      <c r="F550" s="1"/>
      <c r="P550" s="2"/>
      <c r="Q550" s="2"/>
      <c r="R550" s="2"/>
    </row>
    <row r="551" spans="6:18" x14ac:dyDescent="0.15">
      <c r="F551" s="1"/>
      <c r="P551" s="2"/>
      <c r="Q551" s="2"/>
      <c r="R551" s="2"/>
    </row>
    <row r="552" spans="6:18" x14ac:dyDescent="0.15">
      <c r="F552" s="1"/>
      <c r="P552" s="2"/>
      <c r="Q552" s="2"/>
      <c r="R552" s="2"/>
    </row>
    <row r="553" spans="6:18" x14ac:dyDescent="0.15">
      <c r="F553" s="1"/>
      <c r="P553" s="2"/>
      <c r="Q553" s="2"/>
      <c r="R553" s="2"/>
    </row>
    <row r="554" spans="6:18" x14ac:dyDescent="0.15">
      <c r="F554" s="1"/>
      <c r="P554" s="2"/>
      <c r="Q554" s="2"/>
      <c r="R554" s="2"/>
    </row>
    <row r="555" spans="6:18" x14ac:dyDescent="0.15">
      <c r="F555" s="1"/>
      <c r="P555" s="2"/>
      <c r="Q555" s="2"/>
      <c r="R555" s="2"/>
    </row>
    <row r="556" spans="6:18" x14ac:dyDescent="0.15">
      <c r="F556" s="1"/>
      <c r="P556" s="2"/>
      <c r="Q556" s="2"/>
      <c r="R556" s="2"/>
    </row>
    <row r="557" spans="6:18" x14ac:dyDescent="0.15">
      <c r="F557" s="1"/>
      <c r="P557" s="2"/>
      <c r="Q557" s="2"/>
      <c r="R557" s="2"/>
    </row>
    <row r="558" spans="6:18" x14ac:dyDescent="0.15">
      <c r="F558" s="1"/>
      <c r="P558" s="2"/>
      <c r="Q558" s="2"/>
      <c r="R558" s="2"/>
    </row>
    <row r="559" spans="6:18" x14ac:dyDescent="0.15">
      <c r="F559" s="1"/>
      <c r="P559" s="2"/>
      <c r="Q559" s="2"/>
      <c r="R559" s="2"/>
    </row>
    <row r="560" spans="6:18" x14ac:dyDescent="0.15">
      <c r="F560" s="1"/>
      <c r="P560" s="2"/>
      <c r="Q560" s="2"/>
      <c r="R560" s="2"/>
    </row>
    <row r="561" spans="6:18" x14ac:dyDescent="0.15">
      <c r="F561" s="1"/>
      <c r="P561" s="2"/>
      <c r="Q561" s="2"/>
      <c r="R561" s="2"/>
    </row>
    <row r="562" spans="6:18" x14ac:dyDescent="0.15">
      <c r="F562" s="1"/>
      <c r="P562" s="2"/>
      <c r="Q562" s="2"/>
      <c r="R562" s="2"/>
    </row>
    <row r="563" spans="6:18" x14ac:dyDescent="0.15">
      <c r="F563" s="1"/>
      <c r="P563" s="2"/>
      <c r="Q563" s="2"/>
      <c r="R563" s="2"/>
    </row>
    <row r="564" spans="6:18" x14ac:dyDescent="0.15">
      <c r="F564" s="1"/>
      <c r="P564" s="2"/>
      <c r="Q564" s="2"/>
      <c r="R564" s="2"/>
    </row>
    <row r="565" spans="6:18" x14ac:dyDescent="0.15">
      <c r="F565" s="1"/>
      <c r="P565" s="2"/>
      <c r="Q565" s="2"/>
      <c r="R565" s="2"/>
    </row>
    <row r="566" spans="6:18" x14ac:dyDescent="0.15">
      <c r="F566" s="1"/>
      <c r="P566" s="2"/>
      <c r="Q566" s="2"/>
      <c r="R566" s="2"/>
    </row>
    <row r="567" spans="6:18" x14ac:dyDescent="0.15">
      <c r="F567" s="1"/>
      <c r="P567" s="2"/>
      <c r="Q567" s="2"/>
      <c r="R567" s="2"/>
    </row>
    <row r="568" spans="6:18" x14ac:dyDescent="0.15">
      <c r="F568" s="1"/>
      <c r="P568" s="2"/>
      <c r="Q568" s="2"/>
      <c r="R568" s="2"/>
    </row>
    <row r="569" spans="6:18" x14ac:dyDescent="0.15">
      <c r="F569" s="1"/>
      <c r="P569" s="2"/>
      <c r="Q569" s="2"/>
      <c r="R569" s="2"/>
    </row>
    <row r="570" spans="6:18" x14ac:dyDescent="0.15">
      <c r="F570" s="1"/>
      <c r="P570" s="2"/>
      <c r="Q570" s="2"/>
      <c r="R570" s="2"/>
    </row>
    <row r="571" spans="6:18" x14ac:dyDescent="0.15">
      <c r="F571" s="1"/>
      <c r="P571" s="2"/>
      <c r="Q571" s="2"/>
      <c r="R571" s="2"/>
    </row>
    <row r="572" spans="6:18" x14ac:dyDescent="0.15">
      <c r="F572" s="1"/>
      <c r="P572" s="2"/>
      <c r="Q572" s="2"/>
      <c r="R572" s="2"/>
    </row>
    <row r="573" spans="6:18" x14ac:dyDescent="0.15">
      <c r="F573" s="1"/>
      <c r="P573" s="2"/>
      <c r="Q573" s="2"/>
      <c r="R573" s="2"/>
    </row>
    <row r="574" spans="6:18" x14ac:dyDescent="0.15">
      <c r="F574" s="1"/>
      <c r="P574" s="2"/>
      <c r="Q574" s="2"/>
      <c r="R574" s="2"/>
    </row>
    <row r="575" spans="6:18" x14ac:dyDescent="0.15">
      <c r="F575" s="1"/>
      <c r="P575" s="2"/>
      <c r="Q575" s="2"/>
      <c r="R575" s="2"/>
    </row>
    <row r="576" spans="6:18" x14ac:dyDescent="0.15">
      <c r="F576" s="1"/>
      <c r="P576" s="2"/>
      <c r="Q576" s="2"/>
      <c r="R576" s="2"/>
    </row>
    <row r="577" spans="6:18" x14ac:dyDescent="0.15">
      <c r="F577" s="1"/>
      <c r="P577" s="2"/>
      <c r="Q577" s="2"/>
      <c r="R577" s="2"/>
    </row>
    <row r="578" spans="6:18" x14ac:dyDescent="0.15">
      <c r="F578" s="1"/>
      <c r="P578" s="2"/>
      <c r="Q578" s="2"/>
      <c r="R578" s="2"/>
    </row>
    <row r="579" spans="6:18" x14ac:dyDescent="0.15">
      <c r="F579" s="1"/>
      <c r="P579" s="2"/>
      <c r="Q579" s="2"/>
      <c r="R579" s="2"/>
    </row>
    <row r="580" spans="6:18" x14ac:dyDescent="0.15">
      <c r="F580" s="1"/>
      <c r="P580" s="2"/>
      <c r="Q580" s="2"/>
      <c r="R580" s="2"/>
    </row>
    <row r="581" spans="6:18" x14ac:dyDescent="0.15">
      <c r="F581" s="1"/>
      <c r="P581" s="2"/>
      <c r="Q581" s="2"/>
      <c r="R581" s="2"/>
    </row>
    <row r="582" spans="6:18" x14ac:dyDescent="0.15">
      <c r="F582" s="1"/>
      <c r="P582" s="2"/>
      <c r="Q582" s="2"/>
      <c r="R582" s="2"/>
    </row>
    <row r="583" spans="6:18" x14ac:dyDescent="0.15">
      <c r="F583" s="1"/>
      <c r="P583" s="2"/>
      <c r="Q583" s="2"/>
      <c r="R583" s="2"/>
    </row>
    <row r="584" spans="6:18" x14ac:dyDescent="0.15">
      <c r="F584" s="1"/>
      <c r="P584" s="2"/>
      <c r="Q584" s="2"/>
      <c r="R584" s="2"/>
    </row>
    <row r="585" spans="6:18" x14ac:dyDescent="0.15">
      <c r="F585" s="1"/>
      <c r="P585" s="2"/>
      <c r="Q585" s="2"/>
      <c r="R585" s="2"/>
    </row>
    <row r="586" spans="6:18" x14ac:dyDescent="0.15">
      <c r="F586" s="1"/>
      <c r="P586" s="2"/>
      <c r="Q586" s="2"/>
      <c r="R586" s="2"/>
    </row>
    <row r="587" spans="6:18" x14ac:dyDescent="0.15">
      <c r="F587" s="1"/>
      <c r="P587" s="2"/>
      <c r="Q587" s="2"/>
      <c r="R587" s="2"/>
    </row>
    <row r="588" spans="6:18" x14ac:dyDescent="0.15">
      <c r="F588" s="1"/>
      <c r="P588" s="2"/>
      <c r="Q588" s="2"/>
      <c r="R588" s="2"/>
    </row>
    <row r="589" spans="6:18" x14ac:dyDescent="0.15">
      <c r="F589" s="1"/>
      <c r="P589" s="2"/>
      <c r="Q589" s="2"/>
      <c r="R589" s="2"/>
    </row>
    <row r="590" spans="6:18" x14ac:dyDescent="0.15">
      <c r="F590" s="1"/>
      <c r="P590" s="2"/>
      <c r="Q590" s="2"/>
      <c r="R590" s="2"/>
    </row>
    <row r="591" spans="6:18" x14ac:dyDescent="0.15">
      <c r="F591" s="1"/>
      <c r="P591" s="2"/>
      <c r="Q591" s="2"/>
      <c r="R591" s="2"/>
    </row>
    <row r="592" spans="6:18" x14ac:dyDescent="0.15">
      <c r="F592" s="1"/>
      <c r="P592" s="2"/>
      <c r="Q592" s="2"/>
      <c r="R592" s="2"/>
    </row>
    <row r="593" spans="6:18" x14ac:dyDescent="0.15">
      <c r="F593" s="1"/>
      <c r="P593" s="2"/>
      <c r="Q593" s="2"/>
      <c r="R593" s="2"/>
    </row>
    <row r="594" spans="6:18" x14ac:dyDescent="0.15">
      <c r="F594" s="1"/>
      <c r="P594" s="2"/>
      <c r="Q594" s="2"/>
      <c r="R594" s="2"/>
    </row>
    <row r="595" spans="6:18" x14ac:dyDescent="0.15">
      <c r="F595" s="1"/>
      <c r="P595" s="2"/>
      <c r="Q595" s="2"/>
      <c r="R595" s="2"/>
    </row>
    <row r="596" spans="6:18" x14ac:dyDescent="0.15">
      <c r="F596" s="1"/>
      <c r="P596" s="2"/>
      <c r="Q596" s="2"/>
      <c r="R596" s="2"/>
    </row>
    <row r="597" spans="6:18" x14ac:dyDescent="0.15">
      <c r="F597" s="1"/>
      <c r="P597" s="2"/>
      <c r="Q597" s="2"/>
      <c r="R597" s="2"/>
    </row>
    <row r="598" spans="6:18" x14ac:dyDescent="0.15">
      <c r="F598" s="1"/>
      <c r="P598" s="2"/>
      <c r="Q598" s="2"/>
      <c r="R598" s="2"/>
    </row>
    <row r="599" spans="6:18" x14ac:dyDescent="0.15">
      <c r="F599" s="1"/>
      <c r="P599" s="2"/>
      <c r="Q599" s="2"/>
      <c r="R599" s="2"/>
    </row>
    <row r="600" spans="6:18" x14ac:dyDescent="0.15">
      <c r="F600" s="1"/>
      <c r="P600" s="2"/>
      <c r="Q600" s="2"/>
      <c r="R600" s="2"/>
    </row>
    <row r="601" spans="6:18" x14ac:dyDescent="0.15">
      <c r="F601" s="1"/>
      <c r="P601" s="2"/>
      <c r="Q601" s="2"/>
      <c r="R601" s="2"/>
    </row>
    <row r="602" spans="6:18" x14ac:dyDescent="0.15">
      <c r="F602" s="1"/>
      <c r="P602" s="2"/>
      <c r="Q602" s="2"/>
      <c r="R602" s="2"/>
    </row>
    <row r="603" spans="6:18" x14ac:dyDescent="0.15">
      <c r="F603" s="1"/>
      <c r="P603" s="2"/>
      <c r="Q603" s="2"/>
      <c r="R603" s="2"/>
    </row>
    <row r="604" spans="6:18" x14ac:dyDescent="0.15">
      <c r="F604" s="1"/>
      <c r="P604" s="2"/>
      <c r="Q604" s="2"/>
      <c r="R604" s="2"/>
    </row>
    <row r="605" spans="6:18" x14ac:dyDescent="0.15">
      <c r="F605" s="1"/>
      <c r="P605" s="2"/>
      <c r="Q605" s="2"/>
      <c r="R605" s="2"/>
    </row>
    <row r="606" spans="6:18" x14ac:dyDescent="0.15">
      <c r="F606" s="1"/>
      <c r="P606" s="2"/>
      <c r="Q606" s="2"/>
      <c r="R606" s="2"/>
    </row>
    <row r="607" spans="6:18" x14ac:dyDescent="0.15">
      <c r="F607" s="1"/>
      <c r="P607" s="2"/>
      <c r="Q607" s="2"/>
      <c r="R607" s="2"/>
    </row>
    <row r="608" spans="6:18" x14ac:dyDescent="0.15">
      <c r="F608" s="1"/>
      <c r="P608" s="2"/>
      <c r="Q608" s="2"/>
      <c r="R608" s="2"/>
    </row>
    <row r="609" spans="6:18" x14ac:dyDescent="0.15">
      <c r="F609" s="1"/>
      <c r="P609" s="2"/>
      <c r="Q609" s="2"/>
      <c r="R609" s="2"/>
    </row>
    <row r="610" spans="6:18" x14ac:dyDescent="0.15">
      <c r="F610" s="1"/>
      <c r="P610" s="2"/>
      <c r="Q610" s="2"/>
      <c r="R610" s="2"/>
    </row>
    <row r="611" spans="6:18" x14ac:dyDescent="0.15">
      <c r="F611" s="1"/>
      <c r="P611" s="2"/>
      <c r="Q611" s="2"/>
      <c r="R611" s="2"/>
    </row>
    <row r="612" spans="6:18" x14ac:dyDescent="0.15">
      <c r="F612" s="1"/>
      <c r="P612" s="2"/>
      <c r="Q612" s="2"/>
      <c r="R612" s="2"/>
    </row>
    <row r="613" spans="6:18" x14ac:dyDescent="0.15">
      <c r="F613" s="1"/>
      <c r="P613" s="2"/>
      <c r="Q613" s="2"/>
      <c r="R613" s="2"/>
    </row>
    <row r="614" spans="6:18" x14ac:dyDescent="0.15">
      <c r="F614" s="1"/>
      <c r="P614" s="2"/>
      <c r="Q614" s="2"/>
      <c r="R614" s="2"/>
    </row>
    <row r="615" spans="6:18" x14ac:dyDescent="0.15">
      <c r="F615" s="1"/>
      <c r="P615" s="2"/>
      <c r="Q615" s="2"/>
      <c r="R615" s="2"/>
    </row>
    <row r="616" spans="6:18" x14ac:dyDescent="0.15">
      <c r="F616" s="1"/>
      <c r="P616" s="2"/>
      <c r="Q616" s="2"/>
      <c r="R616" s="2"/>
    </row>
    <row r="617" spans="6:18" x14ac:dyDescent="0.15">
      <c r="F617" s="1"/>
      <c r="P617" s="2"/>
      <c r="Q617" s="2"/>
      <c r="R617" s="2"/>
    </row>
    <row r="618" spans="6:18" x14ac:dyDescent="0.15">
      <c r="F618" s="1"/>
      <c r="P618" s="2"/>
      <c r="Q618" s="2"/>
      <c r="R618" s="2"/>
    </row>
    <row r="619" spans="6:18" x14ac:dyDescent="0.15">
      <c r="F619" s="1"/>
      <c r="P619" s="2"/>
      <c r="Q619" s="2"/>
      <c r="R619" s="2"/>
    </row>
    <row r="620" spans="6:18" x14ac:dyDescent="0.15">
      <c r="F620" s="1"/>
      <c r="P620" s="2"/>
      <c r="Q620" s="2"/>
      <c r="R620" s="2"/>
    </row>
    <row r="621" spans="6:18" x14ac:dyDescent="0.15">
      <c r="F621" s="1"/>
      <c r="P621" s="2"/>
      <c r="Q621" s="2"/>
      <c r="R621" s="2"/>
    </row>
    <row r="622" spans="6:18" x14ac:dyDescent="0.15">
      <c r="F622" s="1"/>
      <c r="P622" s="2"/>
      <c r="Q622" s="2"/>
      <c r="R622" s="2"/>
    </row>
    <row r="623" spans="6:18" x14ac:dyDescent="0.15">
      <c r="F623" s="1"/>
      <c r="P623" s="2"/>
      <c r="Q623" s="2"/>
      <c r="R623" s="2"/>
    </row>
    <row r="624" spans="6:18" x14ac:dyDescent="0.15">
      <c r="F624" s="1"/>
      <c r="P624" s="2"/>
      <c r="Q624" s="2"/>
      <c r="R624" s="2"/>
    </row>
    <row r="625" spans="6:18" x14ac:dyDescent="0.15">
      <c r="F625" s="1"/>
      <c r="P625" s="2"/>
      <c r="Q625" s="2"/>
      <c r="R625" s="2"/>
    </row>
    <row r="626" spans="6:18" x14ac:dyDescent="0.15">
      <c r="F626" s="1"/>
      <c r="P626" s="2"/>
      <c r="Q626" s="2"/>
      <c r="R626" s="2"/>
    </row>
    <row r="627" spans="6:18" x14ac:dyDescent="0.15">
      <c r="F627" s="1"/>
      <c r="P627" s="2"/>
      <c r="Q627" s="2"/>
      <c r="R627" s="2"/>
    </row>
    <row r="628" spans="6:18" x14ac:dyDescent="0.15">
      <c r="F628" s="1"/>
      <c r="P628" s="2"/>
      <c r="Q628" s="2"/>
      <c r="R628" s="2"/>
    </row>
    <row r="629" spans="6:18" x14ac:dyDescent="0.15">
      <c r="F629" s="1"/>
      <c r="P629" s="2"/>
      <c r="Q629" s="2"/>
      <c r="R629" s="2"/>
    </row>
    <row r="630" spans="6:18" x14ac:dyDescent="0.15">
      <c r="F630" s="1"/>
      <c r="P630" s="2"/>
      <c r="Q630" s="2"/>
      <c r="R630" s="2"/>
    </row>
    <row r="631" spans="6:18" x14ac:dyDescent="0.15">
      <c r="F631" s="1"/>
      <c r="P631" s="2"/>
      <c r="Q631" s="2"/>
      <c r="R631" s="2"/>
    </row>
    <row r="632" spans="6:18" x14ac:dyDescent="0.15">
      <c r="F632" s="1"/>
      <c r="P632" s="2"/>
      <c r="Q632" s="2"/>
      <c r="R632" s="2"/>
    </row>
    <row r="633" spans="6:18" x14ac:dyDescent="0.15">
      <c r="F633" s="1"/>
      <c r="P633" s="2"/>
      <c r="Q633" s="2"/>
      <c r="R633" s="2"/>
    </row>
    <row r="634" spans="6:18" x14ac:dyDescent="0.15">
      <c r="F634" s="1"/>
      <c r="P634" s="2"/>
      <c r="Q634" s="2"/>
      <c r="R634" s="2"/>
    </row>
    <row r="635" spans="6:18" x14ac:dyDescent="0.15">
      <c r="F635" s="1"/>
      <c r="P635" s="2"/>
      <c r="Q635" s="2"/>
      <c r="R635" s="2"/>
    </row>
    <row r="636" spans="6:18" x14ac:dyDescent="0.15">
      <c r="F636" s="1"/>
      <c r="P636" s="2"/>
      <c r="Q636" s="2"/>
      <c r="R636" s="2"/>
    </row>
    <row r="637" spans="6:18" x14ac:dyDescent="0.15">
      <c r="F637" s="1"/>
      <c r="P637" s="2"/>
      <c r="Q637" s="2"/>
      <c r="R637" s="2"/>
    </row>
    <row r="638" spans="6:18" x14ac:dyDescent="0.15">
      <c r="F638" s="1"/>
      <c r="P638" s="2"/>
      <c r="Q638" s="2"/>
      <c r="R638" s="2"/>
    </row>
    <row r="639" spans="6:18" x14ac:dyDescent="0.15">
      <c r="F639" s="1"/>
      <c r="P639" s="2"/>
      <c r="Q639" s="2"/>
      <c r="R639" s="2"/>
    </row>
    <row r="640" spans="6:18" x14ac:dyDescent="0.15">
      <c r="F640" s="1"/>
      <c r="P640" s="2"/>
      <c r="Q640" s="2"/>
      <c r="R640" s="2"/>
    </row>
    <row r="641" spans="6:18" x14ac:dyDescent="0.15">
      <c r="F641" s="1"/>
      <c r="P641" s="2"/>
      <c r="Q641" s="2"/>
      <c r="R641" s="2"/>
    </row>
    <row r="642" spans="6:18" x14ac:dyDescent="0.15">
      <c r="F642" s="1"/>
      <c r="P642" s="2"/>
      <c r="Q642" s="2"/>
      <c r="R642" s="2"/>
    </row>
    <row r="643" spans="6:18" x14ac:dyDescent="0.15">
      <c r="F643" s="1"/>
      <c r="P643" s="2"/>
      <c r="Q643" s="2"/>
      <c r="R643" s="2"/>
    </row>
    <row r="644" spans="6:18" x14ac:dyDescent="0.15">
      <c r="F644" s="1"/>
      <c r="P644" s="2"/>
      <c r="Q644" s="2"/>
      <c r="R644" s="2"/>
    </row>
    <row r="645" spans="6:18" x14ac:dyDescent="0.15">
      <c r="F645" s="1"/>
      <c r="P645" s="2"/>
      <c r="Q645" s="2"/>
      <c r="R645" s="2"/>
    </row>
    <row r="646" spans="6:18" x14ac:dyDescent="0.15">
      <c r="F646" s="1"/>
      <c r="P646" s="2"/>
      <c r="Q646" s="2"/>
      <c r="R646" s="2"/>
    </row>
    <row r="647" spans="6:18" x14ac:dyDescent="0.15">
      <c r="F647" s="1"/>
      <c r="P647" s="2"/>
      <c r="Q647" s="2"/>
      <c r="R647" s="2"/>
    </row>
    <row r="648" spans="6:18" x14ac:dyDescent="0.15">
      <c r="F648" s="1"/>
      <c r="P648" s="2"/>
      <c r="Q648" s="2"/>
      <c r="R648" s="2"/>
    </row>
    <row r="649" spans="6:18" x14ac:dyDescent="0.15">
      <c r="F649" s="1"/>
      <c r="P649" s="2"/>
      <c r="Q649" s="2"/>
      <c r="R649" s="2"/>
    </row>
    <row r="650" spans="6:18" x14ac:dyDescent="0.15">
      <c r="F650" s="1"/>
      <c r="P650" s="2"/>
      <c r="Q650" s="2"/>
      <c r="R650" s="2"/>
    </row>
    <row r="651" spans="6:18" x14ac:dyDescent="0.15">
      <c r="F651" s="1"/>
      <c r="P651" s="2"/>
      <c r="Q651" s="2"/>
      <c r="R651" s="2"/>
    </row>
    <row r="652" spans="6:18" x14ac:dyDescent="0.15">
      <c r="F652" s="1"/>
      <c r="P652" s="2"/>
      <c r="Q652" s="2"/>
      <c r="R652" s="2"/>
    </row>
    <row r="653" spans="6:18" x14ac:dyDescent="0.15">
      <c r="F653" s="1"/>
      <c r="P653" s="2"/>
      <c r="Q653" s="2"/>
      <c r="R653" s="2"/>
    </row>
    <row r="654" spans="6:18" x14ac:dyDescent="0.15">
      <c r="F654" s="1"/>
      <c r="P654" s="2"/>
      <c r="Q654" s="2"/>
      <c r="R654" s="2"/>
    </row>
    <row r="655" spans="6:18" x14ac:dyDescent="0.15">
      <c r="F655" s="1"/>
      <c r="P655" s="2"/>
      <c r="Q655" s="2"/>
      <c r="R655" s="2"/>
    </row>
    <row r="656" spans="6:18" x14ac:dyDescent="0.15">
      <c r="F656" s="1"/>
      <c r="P656" s="2"/>
      <c r="Q656" s="2"/>
      <c r="R656" s="2"/>
    </row>
    <row r="657" spans="6:18" x14ac:dyDescent="0.15">
      <c r="F657" s="1"/>
      <c r="P657" s="2"/>
      <c r="Q657" s="2"/>
      <c r="R657" s="2"/>
    </row>
    <row r="658" spans="6:18" x14ac:dyDescent="0.15">
      <c r="F658" s="1"/>
      <c r="P658" s="2"/>
      <c r="Q658" s="2"/>
      <c r="R658" s="2"/>
    </row>
    <row r="659" spans="6:18" x14ac:dyDescent="0.15">
      <c r="F659" s="1"/>
      <c r="P659" s="2"/>
      <c r="Q659" s="2"/>
      <c r="R659" s="2"/>
    </row>
    <row r="660" spans="6:18" x14ac:dyDescent="0.15">
      <c r="F660" s="1"/>
      <c r="P660" s="2"/>
      <c r="Q660" s="2"/>
      <c r="R660" s="2"/>
    </row>
    <row r="661" spans="6:18" x14ac:dyDescent="0.15">
      <c r="F661" s="1"/>
      <c r="P661" s="2"/>
      <c r="Q661" s="2"/>
      <c r="R661" s="2"/>
    </row>
    <row r="662" spans="6:18" x14ac:dyDescent="0.15">
      <c r="F662" s="1"/>
      <c r="P662" s="2"/>
      <c r="Q662" s="2"/>
      <c r="R662" s="2"/>
    </row>
    <row r="663" spans="6:18" x14ac:dyDescent="0.15">
      <c r="F663" s="1"/>
      <c r="P663" s="2"/>
      <c r="Q663" s="2"/>
      <c r="R663" s="2"/>
    </row>
    <row r="664" spans="6:18" x14ac:dyDescent="0.15">
      <c r="F664" s="1"/>
      <c r="P664" s="2"/>
      <c r="Q664" s="2"/>
      <c r="R664" s="2"/>
    </row>
    <row r="665" spans="6:18" x14ac:dyDescent="0.15">
      <c r="F665" s="1"/>
      <c r="P665" s="2"/>
      <c r="Q665" s="2"/>
      <c r="R665" s="2"/>
    </row>
    <row r="666" spans="6:18" x14ac:dyDescent="0.15">
      <c r="F666" s="1"/>
      <c r="P666" s="2"/>
      <c r="Q666" s="2"/>
      <c r="R666" s="2"/>
    </row>
    <row r="667" spans="6:18" x14ac:dyDescent="0.15">
      <c r="F667" s="1"/>
      <c r="P667" s="2"/>
      <c r="Q667" s="2"/>
      <c r="R667" s="2"/>
    </row>
    <row r="668" spans="6:18" x14ac:dyDescent="0.15">
      <c r="F668" s="1"/>
      <c r="P668" s="2"/>
      <c r="Q668" s="2"/>
      <c r="R668" s="2"/>
    </row>
    <row r="669" spans="6:18" x14ac:dyDescent="0.15">
      <c r="F669" s="1"/>
      <c r="P669" s="2"/>
      <c r="Q669" s="2"/>
      <c r="R669" s="2"/>
    </row>
    <row r="670" spans="6:18" x14ac:dyDescent="0.15">
      <c r="F670" s="1"/>
      <c r="P670" s="2"/>
      <c r="Q670" s="2"/>
      <c r="R670" s="2"/>
    </row>
    <row r="671" spans="6:18" x14ac:dyDescent="0.15">
      <c r="F671" s="1"/>
      <c r="P671" s="2"/>
      <c r="Q671" s="2"/>
      <c r="R671" s="2"/>
    </row>
    <row r="672" spans="6:18" x14ac:dyDescent="0.15">
      <c r="F672" s="1"/>
      <c r="P672" s="2"/>
      <c r="Q672" s="2"/>
      <c r="R672" s="2"/>
    </row>
    <row r="673" spans="6:18" x14ac:dyDescent="0.15">
      <c r="F673" s="1"/>
      <c r="P673" s="2"/>
      <c r="Q673" s="2"/>
      <c r="R673" s="2"/>
    </row>
    <row r="674" spans="6:18" x14ac:dyDescent="0.15">
      <c r="F674" s="1"/>
      <c r="P674" s="2"/>
      <c r="Q674" s="2"/>
      <c r="R674" s="2"/>
    </row>
    <row r="675" spans="6:18" x14ac:dyDescent="0.15">
      <c r="F675" s="1"/>
      <c r="P675" s="2"/>
      <c r="Q675" s="2"/>
      <c r="R675" s="2"/>
    </row>
    <row r="676" spans="6:18" x14ac:dyDescent="0.15">
      <c r="F676" s="1"/>
      <c r="P676" s="2"/>
      <c r="Q676" s="2"/>
      <c r="R676" s="2"/>
    </row>
    <row r="677" spans="6:18" x14ac:dyDescent="0.15">
      <c r="F677" s="1"/>
      <c r="P677" s="2"/>
      <c r="Q677" s="2"/>
      <c r="R677" s="2"/>
    </row>
    <row r="678" spans="6:18" x14ac:dyDescent="0.15">
      <c r="F678" s="1"/>
      <c r="P678" s="2"/>
      <c r="Q678" s="2"/>
      <c r="R678" s="2"/>
    </row>
    <row r="679" spans="6:18" x14ac:dyDescent="0.15">
      <c r="F679" s="1"/>
      <c r="P679" s="2"/>
      <c r="Q679" s="2"/>
      <c r="R679" s="2"/>
    </row>
    <row r="680" spans="6:18" x14ac:dyDescent="0.15">
      <c r="F680" s="1"/>
      <c r="P680" s="2"/>
      <c r="Q680" s="2"/>
      <c r="R680" s="2"/>
    </row>
    <row r="681" spans="6:18" x14ac:dyDescent="0.15">
      <c r="F681" s="1"/>
      <c r="P681" s="2"/>
      <c r="Q681" s="2"/>
      <c r="R681" s="2"/>
    </row>
    <row r="682" spans="6:18" x14ac:dyDescent="0.15">
      <c r="F682" s="1"/>
      <c r="P682" s="2"/>
      <c r="Q682" s="2"/>
      <c r="R682" s="2"/>
    </row>
    <row r="683" spans="6:18" x14ac:dyDescent="0.15">
      <c r="F683" s="1"/>
      <c r="P683" s="2"/>
      <c r="Q683" s="2"/>
      <c r="R683" s="2"/>
    </row>
    <row r="684" spans="6:18" x14ac:dyDescent="0.15">
      <c r="F684" s="1"/>
      <c r="P684" s="2"/>
      <c r="Q684" s="2"/>
      <c r="R684" s="2"/>
    </row>
    <row r="685" spans="6:18" x14ac:dyDescent="0.15">
      <c r="F685" s="1"/>
      <c r="P685" s="2"/>
      <c r="Q685" s="2"/>
      <c r="R685" s="2"/>
    </row>
    <row r="686" spans="6:18" x14ac:dyDescent="0.15">
      <c r="F686" s="1"/>
      <c r="P686" s="2"/>
      <c r="Q686" s="2"/>
      <c r="R686" s="2"/>
    </row>
    <row r="687" spans="6:18" x14ac:dyDescent="0.15">
      <c r="F687" s="1"/>
      <c r="P687" s="2"/>
      <c r="Q687" s="2"/>
      <c r="R687" s="2"/>
    </row>
    <row r="688" spans="6:18" x14ac:dyDescent="0.15">
      <c r="F688" s="1"/>
      <c r="P688" s="2"/>
      <c r="Q688" s="2"/>
      <c r="R688" s="2"/>
    </row>
    <row r="689" spans="6:18" x14ac:dyDescent="0.15">
      <c r="F689" s="1"/>
      <c r="P689" s="2"/>
      <c r="Q689" s="2"/>
      <c r="R689" s="2"/>
    </row>
    <row r="690" spans="6:18" x14ac:dyDescent="0.15">
      <c r="F690" s="1"/>
      <c r="P690" s="2"/>
      <c r="Q690" s="2"/>
      <c r="R690" s="2"/>
    </row>
    <row r="691" spans="6:18" x14ac:dyDescent="0.15">
      <c r="F691" s="1"/>
      <c r="P691" s="2"/>
      <c r="Q691" s="2"/>
      <c r="R691" s="2"/>
    </row>
    <row r="692" spans="6:18" x14ac:dyDescent="0.15">
      <c r="F692" s="1"/>
      <c r="P692" s="2"/>
      <c r="Q692" s="2"/>
      <c r="R692" s="2"/>
    </row>
    <row r="693" spans="6:18" x14ac:dyDescent="0.15">
      <c r="F693" s="1"/>
      <c r="P693" s="2"/>
      <c r="Q693" s="2"/>
      <c r="R693" s="2"/>
    </row>
    <row r="694" spans="6:18" x14ac:dyDescent="0.15">
      <c r="F694" s="1"/>
      <c r="P694" s="2"/>
      <c r="Q694" s="2"/>
      <c r="R694" s="2"/>
    </row>
    <row r="695" spans="6:18" x14ac:dyDescent="0.15">
      <c r="F695" s="1"/>
      <c r="P695" s="2"/>
      <c r="Q695" s="2"/>
      <c r="R695" s="2"/>
    </row>
    <row r="696" spans="6:18" x14ac:dyDescent="0.15">
      <c r="F696" s="1"/>
      <c r="P696" s="2"/>
      <c r="Q696" s="2"/>
      <c r="R696" s="2"/>
    </row>
    <row r="697" spans="6:18" x14ac:dyDescent="0.15">
      <c r="F697" s="1"/>
      <c r="P697" s="2"/>
      <c r="Q697" s="2"/>
      <c r="R697" s="2"/>
    </row>
    <row r="698" spans="6:18" x14ac:dyDescent="0.15">
      <c r="F698" s="1"/>
      <c r="P698" s="2"/>
      <c r="Q698" s="2"/>
      <c r="R698" s="2"/>
    </row>
    <row r="699" spans="6:18" x14ac:dyDescent="0.15">
      <c r="F699" s="1"/>
      <c r="P699" s="2"/>
      <c r="Q699" s="2"/>
      <c r="R699" s="2"/>
    </row>
    <row r="700" spans="6:18" x14ac:dyDescent="0.15">
      <c r="F700" s="1"/>
      <c r="P700" s="2"/>
      <c r="Q700" s="2"/>
      <c r="R700" s="2"/>
    </row>
    <row r="701" spans="6:18" x14ac:dyDescent="0.15">
      <c r="F701" s="1"/>
      <c r="P701" s="2"/>
      <c r="Q701" s="2"/>
      <c r="R701" s="2"/>
    </row>
    <row r="702" spans="6:18" x14ac:dyDescent="0.15">
      <c r="F702" s="1"/>
      <c r="P702" s="2"/>
      <c r="Q702" s="2"/>
      <c r="R702" s="2"/>
    </row>
    <row r="703" spans="6:18" x14ac:dyDescent="0.15">
      <c r="F703" s="1"/>
      <c r="P703" s="2"/>
      <c r="Q703" s="2"/>
      <c r="R703" s="2"/>
    </row>
    <row r="704" spans="6:18" x14ac:dyDescent="0.15">
      <c r="F704" s="1"/>
      <c r="P704" s="2"/>
      <c r="Q704" s="2"/>
      <c r="R704" s="2"/>
    </row>
    <row r="705" spans="6:18" x14ac:dyDescent="0.15">
      <c r="F705" s="1"/>
      <c r="P705" s="2"/>
      <c r="Q705" s="2"/>
      <c r="R705" s="2"/>
    </row>
    <row r="706" spans="6:18" x14ac:dyDescent="0.15">
      <c r="F706" s="1"/>
      <c r="P706" s="2"/>
      <c r="Q706" s="2"/>
      <c r="R706" s="2"/>
    </row>
    <row r="707" spans="6:18" x14ac:dyDescent="0.15">
      <c r="F707" s="1"/>
      <c r="P707" s="2"/>
      <c r="Q707" s="2"/>
      <c r="R707" s="2"/>
    </row>
    <row r="708" spans="6:18" x14ac:dyDescent="0.15">
      <c r="F708" s="1"/>
      <c r="P708" s="2"/>
      <c r="Q708" s="2"/>
      <c r="R708" s="2"/>
    </row>
    <row r="709" spans="6:18" x14ac:dyDescent="0.15">
      <c r="F709" s="1"/>
      <c r="P709" s="2"/>
      <c r="Q709" s="2"/>
      <c r="R709" s="2"/>
    </row>
    <row r="710" spans="6:18" x14ac:dyDescent="0.15">
      <c r="F710" s="1"/>
      <c r="P710" s="2"/>
      <c r="Q710" s="2"/>
      <c r="R710" s="2"/>
    </row>
    <row r="711" spans="6:18" x14ac:dyDescent="0.15">
      <c r="F711" s="1"/>
      <c r="P711" s="2"/>
      <c r="Q711" s="2"/>
      <c r="R711" s="2"/>
    </row>
    <row r="712" spans="6:18" x14ac:dyDescent="0.15">
      <c r="F712" s="1"/>
      <c r="P712" s="2"/>
      <c r="Q712" s="2"/>
      <c r="R712" s="2"/>
    </row>
    <row r="713" spans="6:18" x14ac:dyDescent="0.15">
      <c r="F713" s="1"/>
      <c r="P713" s="2"/>
      <c r="Q713" s="2"/>
      <c r="R713" s="2"/>
    </row>
    <row r="714" spans="6:18" x14ac:dyDescent="0.15">
      <c r="F714" s="1"/>
      <c r="P714" s="2"/>
      <c r="Q714" s="2"/>
      <c r="R714" s="2"/>
    </row>
    <row r="715" spans="6:18" x14ac:dyDescent="0.15">
      <c r="F715" s="1"/>
      <c r="P715" s="2"/>
      <c r="Q715" s="2"/>
      <c r="R715" s="2"/>
    </row>
    <row r="716" spans="6:18" x14ac:dyDescent="0.15">
      <c r="F716" s="1"/>
      <c r="P716" s="2"/>
      <c r="Q716" s="2"/>
      <c r="R716" s="2"/>
    </row>
    <row r="717" spans="6:18" x14ac:dyDescent="0.15">
      <c r="F717" s="1"/>
      <c r="P717" s="2"/>
      <c r="Q717" s="2"/>
      <c r="R717" s="2"/>
    </row>
    <row r="718" spans="6:18" x14ac:dyDescent="0.15">
      <c r="F718" s="1"/>
      <c r="P718" s="2"/>
      <c r="Q718" s="2"/>
      <c r="R718" s="2"/>
    </row>
    <row r="719" spans="6:18" x14ac:dyDescent="0.15">
      <c r="F719" s="1"/>
      <c r="P719" s="2"/>
      <c r="Q719" s="2"/>
      <c r="R719" s="2"/>
    </row>
    <row r="720" spans="6:18" x14ac:dyDescent="0.15">
      <c r="F720" s="1"/>
      <c r="P720" s="2"/>
      <c r="Q720" s="2"/>
      <c r="R720" s="2"/>
    </row>
    <row r="721" spans="6:18" x14ac:dyDescent="0.15">
      <c r="F721" s="1"/>
      <c r="P721" s="2"/>
      <c r="Q721" s="2"/>
      <c r="R721" s="2"/>
    </row>
    <row r="722" spans="6:18" x14ac:dyDescent="0.15">
      <c r="F722" s="1"/>
      <c r="P722" s="2"/>
      <c r="Q722" s="2"/>
      <c r="R722" s="2"/>
    </row>
    <row r="723" spans="6:18" x14ac:dyDescent="0.15">
      <c r="F723" s="1"/>
      <c r="P723" s="2"/>
      <c r="Q723" s="2"/>
      <c r="R723" s="2"/>
    </row>
    <row r="724" spans="6:18" x14ac:dyDescent="0.15">
      <c r="F724" s="1"/>
      <c r="P724" s="2"/>
      <c r="Q724" s="2"/>
      <c r="R724" s="2"/>
    </row>
    <row r="725" spans="6:18" x14ac:dyDescent="0.15">
      <c r="F725" s="1"/>
      <c r="P725" s="2"/>
      <c r="Q725" s="2"/>
      <c r="R725" s="2"/>
    </row>
    <row r="726" spans="6:18" x14ac:dyDescent="0.15">
      <c r="F726" s="1"/>
      <c r="P726" s="2"/>
      <c r="Q726" s="2"/>
      <c r="R726" s="2"/>
    </row>
    <row r="727" spans="6:18" x14ac:dyDescent="0.15">
      <c r="F727" s="1"/>
      <c r="P727" s="2"/>
      <c r="Q727" s="2"/>
      <c r="R727" s="2"/>
    </row>
    <row r="728" spans="6:18" x14ac:dyDescent="0.15">
      <c r="F728" s="1"/>
      <c r="P728" s="2"/>
      <c r="Q728" s="2"/>
      <c r="R728" s="2"/>
    </row>
    <row r="729" spans="6:18" x14ac:dyDescent="0.15">
      <c r="F729" s="1"/>
      <c r="P729" s="2"/>
      <c r="Q729" s="2"/>
      <c r="R729" s="2"/>
    </row>
    <row r="730" spans="6:18" x14ac:dyDescent="0.15">
      <c r="F730" s="1"/>
      <c r="P730" s="2"/>
      <c r="Q730" s="2"/>
      <c r="R730" s="2"/>
    </row>
    <row r="731" spans="6:18" x14ac:dyDescent="0.15">
      <c r="F731" s="1"/>
      <c r="P731" s="2"/>
      <c r="Q731" s="2"/>
      <c r="R731" s="2"/>
    </row>
    <row r="732" spans="6:18" x14ac:dyDescent="0.15">
      <c r="F732" s="1"/>
      <c r="P732" s="2"/>
      <c r="Q732" s="2"/>
      <c r="R732" s="2"/>
    </row>
    <row r="733" spans="6:18" x14ac:dyDescent="0.15">
      <c r="F733" s="1"/>
      <c r="P733" s="2"/>
      <c r="Q733" s="2"/>
      <c r="R733" s="2"/>
    </row>
    <row r="734" spans="6:18" x14ac:dyDescent="0.15">
      <c r="F734" s="1"/>
      <c r="P734" s="2"/>
      <c r="Q734" s="2"/>
      <c r="R734" s="2"/>
    </row>
    <row r="735" spans="6:18" x14ac:dyDescent="0.15">
      <c r="F735" s="1"/>
      <c r="P735" s="2"/>
      <c r="Q735" s="2"/>
      <c r="R735" s="2"/>
    </row>
    <row r="736" spans="6:18" x14ac:dyDescent="0.15">
      <c r="F736" s="1"/>
      <c r="P736" s="2"/>
      <c r="Q736" s="2"/>
      <c r="R736" s="2"/>
    </row>
    <row r="737" spans="6:18" x14ac:dyDescent="0.15">
      <c r="F737" s="1"/>
      <c r="P737" s="2"/>
      <c r="Q737" s="2"/>
      <c r="R737" s="2"/>
    </row>
    <row r="738" spans="6:18" x14ac:dyDescent="0.15">
      <c r="F738" s="1"/>
      <c r="P738" s="2"/>
      <c r="Q738" s="2"/>
      <c r="R738" s="2"/>
    </row>
    <row r="739" spans="6:18" x14ac:dyDescent="0.15">
      <c r="F739" s="1"/>
      <c r="P739" s="2"/>
      <c r="Q739" s="2"/>
      <c r="R739" s="2"/>
    </row>
    <row r="740" spans="6:18" x14ac:dyDescent="0.15">
      <c r="F740" s="1"/>
      <c r="P740" s="2"/>
      <c r="Q740" s="2"/>
      <c r="R740" s="2"/>
    </row>
    <row r="741" spans="6:18" x14ac:dyDescent="0.15">
      <c r="F741" s="1"/>
      <c r="P741" s="2"/>
      <c r="Q741" s="2"/>
      <c r="R741" s="2"/>
    </row>
    <row r="742" spans="6:18" x14ac:dyDescent="0.15">
      <c r="F742" s="1"/>
      <c r="P742" s="2"/>
      <c r="Q742" s="2"/>
      <c r="R742" s="2"/>
    </row>
    <row r="743" spans="6:18" x14ac:dyDescent="0.15">
      <c r="F743" s="1"/>
      <c r="P743" s="2"/>
      <c r="Q743" s="2"/>
      <c r="R743" s="2"/>
    </row>
    <row r="744" spans="6:18" x14ac:dyDescent="0.15">
      <c r="F744" s="1"/>
      <c r="P744" s="2"/>
      <c r="Q744" s="2"/>
      <c r="R744" s="2"/>
    </row>
    <row r="745" spans="6:18" x14ac:dyDescent="0.15">
      <c r="F745" s="1"/>
      <c r="P745" s="2"/>
      <c r="Q745" s="2"/>
      <c r="R745" s="2"/>
    </row>
    <row r="746" spans="6:18" x14ac:dyDescent="0.15">
      <c r="F746" s="1"/>
      <c r="P746" s="2"/>
      <c r="Q746" s="2"/>
      <c r="R746" s="2"/>
    </row>
    <row r="747" spans="6:18" x14ac:dyDescent="0.15">
      <c r="F747" s="1"/>
      <c r="P747" s="2"/>
      <c r="Q747" s="2"/>
      <c r="R747" s="2"/>
    </row>
    <row r="748" spans="6:18" x14ac:dyDescent="0.15">
      <c r="F748" s="1"/>
      <c r="P748" s="2"/>
      <c r="Q748" s="2"/>
      <c r="R748" s="2"/>
    </row>
    <row r="749" spans="6:18" x14ac:dyDescent="0.15">
      <c r="F749" s="1"/>
      <c r="P749" s="2"/>
      <c r="Q749" s="2"/>
      <c r="R749" s="2"/>
    </row>
    <row r="750" spans="6:18" x14ac:dyDescent="0.15">
      <c r="F750" s="1"/>
      <c r="P750" s="2"/>
      <c r="Q750" s="2"/>
      <c r="R750" s="2"/>
    </row>
    <row r="751" spans="6:18" x14ac:dyDescent="0.15">
      <c r="F751" s="1"/>
      <c r="P751" s="2"/>
      <c r="Q751" s="2"/>
      <c r="R751" s="2"/>
    </row>
    <row r="752" spans="6:18" x14ac:dyDescent="0.15">
      <c r="F752" s="1"/>
      <c r="P752" s="2"/>
      <c r="Q752" s="2"/>
      <c r="R752" s="2"/>
    </row>
    <row r="753" spans="6:18" x14ac:dyDescent="0.15">
      <c r="F753" s="1"/>
      <c r="P753" s="2"/>
      <c r="Q753" s="2"/>
      <c r="R753" s="2"/>
    </row>
    <row r="754" spans="6:18" x14ac:dyDescent="0.15">
      <c r="F754" s="1"/>
      <c r="P754" s="2"/>
      <c r="Q754" s="2"/>
      <c r="R754" s="2"/>
    </row>
    <row r="755" spans="6:18" x14ac:dyDescent="0.15">
      <c r="F755" s="1"/>
      <c r="P755" s="2"/>
      <c r="Q755" s="2"/>
      <c r="R755" s="2"/>
    </row>
    <row r="756" spans="6:18" x14ac:dyDescent="0.15">
      <c r="F756" s="1"/>
      <c r="P756" s="2"/>
      <c r="Q756" s="2"/>
      <c r="R756" s="2"/>
    </row>
    <row r="757" spans="6:18" x14ac:dyDescent="0.15">
      <c r="F757" s="1"/>
      <c r="P757" s="2"/>
      <c r="Q757" s="2"/>
      <c r="R757" s="2"/>
    </row>
    <row r="758" spans="6:18" x14ac:dyDescent="0.15">
      <c r="F758" s="1"/>
      <c r="P758" s="2"/>
      <c r="Q758" s="2"/>
      <c r="R758" s="2"/>
    </row>
    <row r="759" spans="6:18" x14ac:dyDescent="0.15">
      <c r="F759" s="1"/>
      <c r="P759" s="2"/>
      <c r="Q759" s="2"/>
      <c r="R759" s="2"/>
    </row>
    <row r="760" spans="6:18" x14ac:dyDescent="0.15">
      <c r="F760" s="1"/>
      <c r="P760" s="2"/>
      <c r="Q760" s="2"/>
      <c r="R760" s="2"/>
    </row>
    <row r="761" spans="6:18" x14ac:dyDescent="0.15">
      <c r="F761" s="1"/>
      <c r="P761" s="2"/>
      <c r="Q761" s="2"/>
      <c r="R761" s="2"/>
    </row>
    <row r="762" spans="6:18" x14ac:dyDescent="0.15">
      <c r="F762" s="1"/>
      <c r="P762" s="2"/>
      <c r="Q762" s="2"/>
      <c r="R762" s="2"/>
    </row>
    <row r="763" spans="6:18" x14ac:dyDescent="0.15">
      <c r="F763" s="1"/>
      <c r="P763" s="2"/>
      <c r="Q763" s="2"/>
      <c r="R763" s="2"/>
    </row>
    <row r="764" spans="6:18" x14ac:dyDescent="0.15">
      <c r="F764" s="1"/>
      <c r="P764" s="2"/>
      <c r="Q764" s="2"/>
      <c r="R764" s="2"/>
    </row>
    <row r="765" spans="6:18" x14ac:dyDescent="0.15">
      <c r="F765" s="1"/>
      <c r="P765" s="2"/>
      <c r="Q765" s="2"/>
      <c r="R765" s="2"/>
    </row>
    <row r="766" spans="6:18" x14ac:dyDescent="0.15">
      <c r="F766" s="1"/>
      <c r="P766" s="2"/>
      <c r="Q766" s="2"/>
      <c r="R766" s="2"/>
    </row>
    <row r="767" spans="6:18" x14ac:dyDescent="0.15">
      <c r="F767" s="1"/>
      <c r="P767" s="2"/>
      <c r="Q767" s="2"/>
      <c r="R767" s="2"/>
    </row>
    <row r="768" spans="6:18" x14ac:dyDescent="0.15">
      <c r="F768" s="1"/>
      <c r="P768" s="2"/>
      <c r="Q768" s="2"/>
      <c r="R768" s="2"/>
    </row>
    <row r="769" spans="6:18" x14ac:dyDescent="0.15">
      <c r="F769" s="1"/>
      <c r="P769" s="2"/>
      <c r="Q769" s="2"/>
      <c r="R769" s="2"/>
    </row>
    <row r="770" spans="6:18" x14ac:dyDescent="0.15">
      <c r="F770" s="1"/>
      <c r="P770" s="2"/>
      <c r="Q770" s="2"/>
      <c r="R770" s="2"/>
    </row>
    <row r="771" spans="6:18" x14ac:dyDescent="0.15">
      <c r="F771" s="1"/>
      <c r="P771" s="2"/>
      <c r="Q771" s="2"/>
      <c r="R771" s="2"/>
    </row>
    <row r="772" spans="6:18" x14ac:dyDescent="0.15">
      <c r="F772" s="1"/>
      <c r="P772" s="2"/>
      <c r="Q772" s="2"/>
      <c r="R772" s="2"/>
    </row>
    <row r="773" spans="6:18" x14ac:dyDescent="0.15">
      <c r="F773" s="1"/>
      <c r="P773" s="2"/>
      <c r="Q773" s="2"/>
      <c r="R773" s="2"/>
    </row>
    <row r="774" spans="6:18" x14ac:dyDescent="0.15">
      <c r="F774" s="1"/>
      <c r="P774" s="2"/>
      <c r="Q774" s="2"/>
      <c r="R774" s="2"/>
    </row>
    <row r="775" spans="6:18" x14ac:dyDescent="0.15">
      <c r="F775" s="1"/>
      <c r="P775" s="2"/>
      <c r="Q775" s="2"/>
      <c r="R775" s="2"/>
    </row>
    <row r="776" spans="6:18" x14ac:dyDescent="0.15">
      <c r="F776" s="1"/>
      <c r="P776" s="2"/>
      <c r="Q776" s="2"/>
      <c r="R776" s="2"/>
    </row>
    <row r="777" spans="6:18" x14ac:dyDescent="0.15">
      <c r="F777" s="1"/>
      <c r="P777" s="2"/>
      <c r="Q777" s="2"/>
      <c r="R777" s="2"/>
    </row>
    <row r="778" spans="6:18" x14ac:dyDescent="0.15">
      <c r="F778" s="1"/>
      <c r="P778" s="2"/>
      <c r="Q778" s="2"/>
      <c r="R778" s="2"/>
    </row>
    <row r="779" spans="6:18" x14ac:dyDescent="0.15">
      <c r="F779" s="1"/>
      <c r="P779" s="2"/>
      <c r="Q779" s="2"/>
      <c r="R779" s="2"/>
    </row>
    <row r="780" spans="6:18" x14ac:dyDescent="0.15">
      <c r="F780" s="1"/>
      <c r="P780" s="2"/>
      <c r="Q780" s="2"/>
      <c r="R780" s="2"/>
    </row>
    <row r="781" spans="6:18" x14ac:dyDescent="0.15">
      <c r="F781" s="1"/>
      <c r="P781" s="2"/>
      <c r="Q781" s="2"/>
      <c r="R781" s="2"/>
    </row>
    <row r="782" spans="6:18" x14ac:dyDescent="0.15">
      <c r="F782" s="1"/>
      <c r="P782" s="2"/>
      <c r="Q782" s="2"/>
      <c r="R782" s="2"/>
    </row>
    <row r="783" spans="6:18" x14ac:dyDescent="0.15">
      <c r="F783" s="1"/>
      <c r="P783" s="2"/>
      <c r="Q783" s="2"/>
      <c r="R783" s="2"/>
    </row>
    <row r="784" spans="6:18" x14ac:dyDescent="0.15">
      <c r="F784" s="1"/>
      <c r="P784" s="2"/>
      <c r="Q784" s="2"/>
      <c r="R784" s="2"/>
    </row>
    <row r="785" spans="6:18" x14ac:dyDescent="0.15">
      <c r="F785" s="1"/>
      <c r="P785" s="2"/>
      <c r="Q785" s="2"/>
      <c r="R785" s="2"/>
    </row>
    <row r="786" spans="6:18" x14ac:dyDescent="0.15">
      <c r="F786" s="1"/>
      <c r="P786" s="2"/>
      <c r="Q786" s="2"/>
      <c r="R786" s="2"/>
    </row>
    <row r="787" spans="6:18" x14ac:dyDescent="0.15">
      <c r="F787" s="1"/>
      <c r="P787" s="2"/>
      <c r="Q787" s="2"/>
      <c r="R787" s="2"/>
    </row>
    <row r="788" spans="6:18" x14ac:dyDescent="0.15">
      <c r="F788" s="1"/>
      <c r="P788" s="2"/>
      <c r="Q788" s="2"/>
      <c r="R788" s="2"/>
    </row>
    <row r="789" spans="6:18" x14ac:dyDescent="0.15">
      <c r="F789" s="1"/>
      <c r="P789" s="2"/>
      <c r="Q789" s="2"/>
      <c r="R789" s="2"/>
    </row>
    <row r="790" spans="6:18" x14ac:dyDescent="0.15">
      <c r="F790" s="1"/>
      <c r="P790" s="2"/>
      <c r="Q790" s="2"/>
      <c r="R790" s="2"/>
    </row>
    <row r="791" spans="6:18" x14ac:dyDescent="0.15">
      <c r="F791" s="1"/>
      <c r="P791" s="2"/>
      <c r="Q791" s="2"/>
      <c r="R791" s="2"/>
    </row>
    <row r="792" spans="6:18" x14ac:dyDescent="0.15">
      <c r="F792" s="1"/>
      <c r="P792" s="2"/>
      <c r="Q792" s="2"/>
      <c r="R792" s="2"/>
    </row>
    <row r="793" spans="6:18" x14ac:dyDescent="0.15">
      <c r="F793" s="1"/>
      <c r="P793" s="2"/>
      <c r="Q793" s="2"/>
      <c r="R793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L58"/>
  <sheetViews>
    <sheetView tabSelected="1" topLeftCell="A4" workbookViewId="0">
      <pane xSplit="1" topLeftCell="U1" activePane="topRight" state="frozen"/>
      <selection pane="topRight" activeCell="AH31" sqref="AH31"/>
    </sheetView>
  </sheetViews>
  <sheetFormatPr defaultRowHeight="13.5" x14ac:dyDescent="0.15"/>
  <cols>
    <col min="1" max="1" width="10.5" bestFit="1" customWidth="1"/>
    <col min="2" max="2" width="10.875" bestFit="1" customWidth="1"/>
    <col min="3" max="5" width="12.875" style="7" bestFit="1" customWidth="1"/>
    <col min="6" max="6" width="12.875" style="7" customWidth="1"/>
    <col min="7" max="7" width="15.375" style="7" bestFit="1" customWidth="1"/>
    <col min="8" max="8" width="16.125" style="18" bestFit="1" customWidth="1"/>
    <col min="9" max="9" width="20.75" style="18" bestFit="1" customWidth="1"/>
    <col min="10" max="10" width="11.25" bestFit="1" customWidth="1"/>
    <col min="11" max="11" width="9" style="8"/>
    <col min="12" max="12" width="10.875" style="7" bestFit="1" customWidth="1"/>
    <col min="13" max="15" width="9" style="18"/>
    <col min="16" max="16" width="12.75" style="7" bestFit="1" customWidth="1"/>
    <col min="17" max="17" width="9" style="19"/>
    <col min="18" max="18" width="8.625" bestFit="1" customWidth="1"/>
    <col min="19" max="19" width="12.125" style="7" customWidth="1"/>
    <col min="20" max="20" width="9" style="8"/>
    <col min="21" max="21" width="15" style="7" bestFit="1" customWidth="1"/>
    <col min="22" max="22" width="9" style="8"/>
    <col min="23" max="23" width="12.875" style="7" bestFit="1" customWidth="1"/>
    <col min="24" max="24" width="15.875" style="7" bestFit="1" customWidth="1"/>
    <col min="25" max="25" width="10.875" bestFit="1" customWidth="1"/>
    <col min="28" max="28" width="12.75" bestFit="1" customWidth="1"/>
    <col min="29" max="29" width="12.75" customWidth="1"/>
    <col min="30" max="30" width="12.75" bestFit="1" customWidth="1"/>
    <col min="31" max="32" width="12.75" customWidth="1"/>
    <col min="35" max="35" width="11.625" bestFit="1" customWidth="1"/>
    <col min="37" max="37" width="32.875" bestFit="1" customWidth="1"/>
  </cols>
  <sheetData>
    <row r="7" spans="1:37" x14ac:dyDescent="0.15">
      <c r="X7" s="14"/>
    </row>
    <row r="8" spans="1:37" ht="22.5" x14ac:dyDescent="0.15">
      <c r="A8" s="4"/>
      <c r="B8" s="4" t="s">
        <v>11</v>
      </c>
      <c r="C8" s="7" t="s">
        <v>12</v>
      </c>
      <c r="D8" s="7" t="s">
        <v>13</v>
      </c>
      <c r="E8" s="7" t="s">
        <v>14</v>
      </c>
      <c r="H8" s="18" t="s">
        <v>15</v>
      </c>
      <c r="I8" s="18" t="s">
        <v>16</v>
      </c>
      <c r="J8" s="5" t="s">
        <v>17</v>
      </c>
      <c r="K8" s="11" t="s">
        <v>92</v>
      </c>
      <c r="L8" s="7" t="s">
        <v>18</v>
      </c>
      <c r="M8" s="18" t="s">
        <v>19</v>
      </c>
      <c r="N8" s="18" t="s">
        <v>93</v>
      </c>
      <c r="O8" s="18" t="s">
        <v>20</v>
      </c>
      <c r="P8" s="7" t="s">
        <v>21</v>
      </c>
      <c r="Q8" s="20" t="s">
        <v>22</v>
      </c>
      <c r="R8" s="4" t="s">
        <v>27</v>
      </c>
      <c r="S8" s="7" t="s">
        <v>23</v>
      </c>
      <c r="T8" s="11" t="s">
        <v>94</v>
      </c>
      <c r="U8" s="7" t="s">
        <v>24</v>
      </c>
      <c r="V8" s="8" t="s">
        <v>25</v>
      </c>
      <c r="W8" s="14" t="s">
        <v>123</v>
      </c>
      <c r="X8" s="7" t="s">
        <v>29</v>
      </c>
      <c r="Y8" s="5" t="s">
        <v>95</v>
      </c>
      <c r="Z8" s="10" t="s">
        <v>96</v>
      </c>
      <c r="AA8" s="12" t="s">
        <v>97</v>
      </c>
      <c r="AB8" s="12" t="s">
        <v>118</v>
      </c>
      <c r="AC8" s="12" t="s">
        <v>119</v>
      </c>
      <c r="AD8" s="10" t="s">
        <v>120</v>
      </c>
      <c r="AE8" s="10" t="s">
        <v>121</v>
      </c>
      <c r="AF8" s="10" t="s">
        <v>122</v>
      </c>
      <c r="AG8" s="5" t="s">
        <v>116</v>
      </c>
      <c r="AH8" s="10" t="s">
        <v>124</v>
      </c>
      <c r="AI8" s="10" t="s">
        <v>143</v>
      </c>
      <c r="AJ8" s="10" t="s">
        <v>125</v>
      </c>
      <c r="AK8" s="9" t="s">
        <v>26</v>
      </c>
    </row>
    <row r="9" spans="1:37" x14ac:dyDescent="0.15">
      <c r="A9" s="9" t="s">
        <v>117</v>
      </c>
      <c r="B9" s="4">
        <v>199311214.86000001</v>
      </c>
      <c r="C9" s="7">
        <v>57247478</v>
      </c>
      <c r="D9" s="7">
        <v>144210912.75999999</v>
      </c>
      <c r="E9" s="7">
        <v>201458391</v>
      </c>
      <c r="F9" s="8">
        <f>C9/E9</f>
        <v>0.28416526964121341</v>
      </c>
      <c r="G9" s="24">
        <f>C9</f>
        <v>57247478</v>
      </c>
      <c r="H9" s="18">
        <v>57247478</v>
      </c>
      <c r="I9" s="18">
        <v>201458391</v>
      </c>
      <c r="J9" s="5">
        <v>20000000000</v>
      </c>
      <c r="K9" s="8">
        <f>I9/J9</f>
        <v>1.007291955E-2</v>
      </c>
      <c r="M9" s="22">
        <v>42838</v>
      </c>
      <c r="O9" s="18">
        <f>C9*Z9/42838</f>
        <v>53.454855968999489</v>
      </c>
      <c r="P9" s="7">
        <f>O9*M9</f>
        <v>2289899.12</v>
      </c>
      <c r="Q9" s="20"/>
      <c r="R9" s="4">
        <v>0.04</v>
      </c>
      <c r="T9" s="11"/>
      <c r="W9" s="14"/>
      <c r="Y9" s="5">
        <f>Z9/6.64</f>
        <v>6.024096385542169E-3</v>
      </c>
      <c r="Z9">
        <v>0.04</v>
      </c>
      <c r="AA9">
        <v>7</v>
      </c>
      <c r="AB9">
        <f>Z9/AA9</f>
        <v>5.7142857142857143E-3</v>
      </c>
      <c r="AC9">
        <f>R9/AA9</f>
        <v>5.7142857142857143E-3</v>
      </c>
      <c r="AD9">
        <f>AC9*C9</f>
        <v>327128.44571428571</v>
      </c>
      <c r="AE9" s="10">
        <f>AD9</f>
        <v>327128.44571428571</v>
      </c>
      <c r="AF9">
        <f>AE9/H9</f>
        <v>5.7142857142857143E-3</v>
      </c>
      <c r="AG9" s="5"/>
      <c r="AH9" s="10"/>
      <c r="AI9" s="10"/>
      <c r="AJ9" s="10"/>
      <c r="AK9" s="9"/>
    </row>
    <row r="10" spans="1:37" x14ac:dyDescent="0.15">
      <c r="A10" s="6">
        <v>43277</v>
      </c>
      <c r="B10" s="4">
        <v>199311214.86000001</v>
      </c>
      <c r="C10" s="7">
        <v>11520574</v>
      </c>
      <c r="D10" s="7">
        <v>11068787</v>
      </c>
      <c r="E10" s="7">
        <v>22589361</v>
      </c>
      <c r="F10" s="8">
        <f t="shared" ref="F10:F25" si="0">C10/E10</f>
        <v>0.50999999513045102</v>
      </c>
      <c r="G10" s="24">
        <f>G9+C10</f>
        <v>68768052</v>
      </c>
      <c r="H10" s="18">
        <f>H9+C10</f>
        <v>68768052</v>
      </c>
      <c r="I10" s="18">
        <f>I9+E10</f>
        <v>224047752</v>
      </c>
      <c r="J10" s="5">
        <v>20000000000</v>
      </c>
      <c r="K10" s="8">
        <f>I10/J10</f>
        <v>1.12023876E-2</v>
      </c>
      <c r="M10" s="22">
        <v>42838</v>
      </c>
      <c r="N10" s="22">
        <v>290</v>
      </c>
      <c r="O10" s="22">
        <v>290</v>
      </c>
      <c r="P10" s="7">
        <f>O10*M10</f>
        <v>12423020</v>
      </c>
      <c r="Q10" s="20"/>
      <c r="R10">
        <f>M10*N10/C10</f>
        <v>1.0783334233172757</v>
      </c>
      <c r="T10" s="11"/>
      <c r="W10" s="14"/>
      <c r="Y10" s="5">
        <v>1.0783334233172757</v>
      </c>
      <c r="Z10" s="5">
        <v>1.0783334233172757</v>
      </c>
      <c r="AA10" s="12">
        <v>6.7</v>
      </c>
      <c r="AB10">
        <f>Z10/AA10</f>
        <v>0.16094528706227995</v>
      </c>
      <c r="AC10">
        <f>R10/AA10</f>
        <v>0.16094528706227995</v>
      </c>
      <c r="AD10">
        <f>AC10*C10</f>
        <v>1854182.0895522388</v>
      </c>
      <c r="AE10" s="10">
        <f>AE9+AD10</f>
        <v>2181310.5352665246</v>
      </c>
      <c r="AF10">
        <f>AE10/H10</f>
        <v>3.1719824421760918E-2</v>
      </c>
      <c r="AG10" s="5"/>
      <c r="AH10" s="10"/>
      <c r="AI10" s="10"/>
      <c r="AJ10" s="10"/>
      <c r="AK10" s="9"/>
    </row>
    <row r="11" spans="1:37" x14ac:dyDescent="0.15">
      <c r="A11" s="6">
        <v>43278</v>
      </c>
      <c r="B11" s="4">
        <v>199311214.86000001</v>
      </c>
      <c r="C11" s="7">
        <v>12473380</v>
      </c>
      <c r="D11" s="7">
        <v>11984227</v>
      </c>
      <c r="E11" s="7">
        <v>24457607</v>
      </c>
      <c r="F11" s="8">
        <f t="shared" si="0"/>
        <v>0.51000001758144209</v>
      </c>
      <c r="G11" s="24">
        <f t="shared" ref="G11:G26" si="1">G10+C11</f>
        <v>81241432</v>
      </c>
      <c r="H11" s="18">
        <f>H10+C11</f>
        <v>81241432</v>
      </c>
      <c r="I11" s="18">
        <f>I10+E11</f>
        <v>248505359</v>
      </c>
      <c r="J11" s="5">
        <v>20000000000</v>
      </c>
      <c r="K11" s="8">
        <f>I11/J11</f>
        <v>1.2425267950000001E-2</v>
      </c>
      <c r="M11" s="22">
        <v>42838</v>
      </c>
      <c r="N11" s="22">
        <v>305</v>
      </c>
      <c r="O11" s="22">
        <v>305</v>
      </c>
      <c r="P11" s="7">
        <f>O11*M11</f>
        <v>13065590</v>
      </c>
      <c r="Q11" s="20"/>
      <c r="R11">
        <f>M11*N11/C11</f>
        <v>1.0474779089549104</v>
      </c>
      <c r="T11" s="11"/>
      <c r="W11" s="14"/>
      <c r="Y11" s="5">
        <v>1.0474779089549104</v>
      </c>
      <c r="Z11" s="5">
        <v>1.0474779089549104</v>
      </c>
      <c r="AA11" s="12">
        <v>6.4</v>
      </c>
      <c r="AB11">
        <f>Z11/AA11</f>
        <v>0.16366842327420475</v>
      </c>
      <c r="AC11">
        <f>R11/AA11</f>
        <v>0.16366842327420475</v>
      </c>
      <c r="AD11">
        <f>AC11*C11</f>
        <v>2041498.4375</v>
      </c>
      <c r="AE11" s="10">
        <f>AE10+AD11</f>
        <v>4222808.9727665242</v>
      </c>
      <c r="AF11">
        <f>AE11/H11</f>
        <v>5.1978514765305024E-2</v>
      </c>
      <c r="AG11" s="5"/>
      <c r="AH11" s="10"/>
      <c r="AI11" s="10"/>
      <c r="AJ11" s="10"/>
      <c r="AK11" s="9"/>
    </row>
    <row r="12" spans="1:37" x14ac:dyDescent="0.15">
      <c r="A12" s="6">
        <v>43279</v>
      </c>
      <c r="B12" s="4">
        <v>199311214.86000001</v>
      </c>
      <c r="C12" s="7">
        <v>7517580</v>
      </c>
      <c r="D12" s="7">
        <v>7222773</v>
      </c>
      <c r="E12" s="7">
        <v>14740353</v>
      </c>
      <c r="F12" s="8">
        <f t="shared" si="0"/>
        <v>0.50999999796477058</v>
      </c>
      <c r="G12" s="24">
        <f t="shared" si="1"/>
        <v>88759012</v>
      </c>
      <c r="H12" s="18">
        <f>H11+C12</f>
        <v>88759012</v>
      </c>
      <c r="I12" s="18">
        <f>I11+E12</f>
        <v>263245712</v>
      </c>
      <c r="J12" s="5">
        <v>20000000000</v>
      </c>
      <c r="K12" s="8">
        <f>I12/J12</f>
        <v>1.31622856E-2</v>
      </c>
      <c r="M12" s="22">
        <v>42838</v>
      </c>
      <c r="N12" s="22">
        <v>232</v>
      </c>
      <c r="O12" s="22">
        <v>232</v>
      </c>
      <c r="P12" s="7">
        <f>O12*M12</f>
        <v>9938416</v>
      </c>
      <c r="Q12" s="20"/>
      <c r="R12">
        <f>M12*N12/C12</f>
        <v>1.3220233106930688</v>
      </c>
      <c r="T12" s="11"/>
      <c r="Y12">
        <v>1.3220233106930688</v>
      </c>
      <c r="Z12">
        <v>1.3220233106930688</v>
      </c>
      <c r="AA12" s="12">
        <v>6.2</v>
      </c>
      <c r="AB12">
        <f>Z12/AA12</f>
        <v>0.21322956624081754</v>
      </c>
      <c r="AC12">
        <f>R12/AA12</f>
        <v>0.21322956624081754</v>
      </c>
      <c r="AD12">
        <f>AC12*C12</f>
        <v>1602970.3225806451</v>
      </c>
      <c r="AE12" s="10">
        <f>AE11+AD12</f>
        <v>5825779.295347169</v>
      </c>
      <c r="AF12">
        <f>AE12/H12</f>
        <v>6.5635918698004087E-2</v>
      </c>
      <c r="AG12" s="5"/>
      <c r="AH12" s="5"/>
      <c r="AI12" s="5"/>
      <c r="AJ12" s="5"/>
      <c r="AK12" s="9"/>
    </row>
    <row r="13" spans="1:37" x14ac:dyDescent="0.15">
      <c r="A13" s="6">
        <v>43286</v>
      </c>
      <c r="B13" s="4">
        <v>199311214.86000001</v>
      </c>
      <c r="C13" s="7">
        <v>42191808.880000003</v>
      </c>
      <c r="D13" s="7">
        <v>40537228.140000001</v>
      </c>
      <c r="E13" s="7">
        <f t="shared" ref="E13:E20" si="2">I13-I12</f>
        <v>82729036</v>
      </c>
      <c r="F13" s="8">
        <f t="shared" si="0"/>
        <v>0.5100000062855804</v>
      </c>
      <c r="G13" s="24">
        <f t="shared" si="1"/>
        <v>130950820.88</v>
      </c>
      <c r="H13" s="18">
        <v>176447121.61000001</v>
      </c>
      <c r="I13" s="18">
        <v>345974748</v>
      </c>
      <c r="J13" s="5">
        <f>J12</f>
        <v>20000000000</v>
      </c>
      <c r="K13" s="8">
        <v>1.7299999999999999E-2</v>
      </c>
      <c r="L13" s="7">
        <v>2038.7683805409999</v>
      </c>
      <c r="M13" s="18">
        <v>42838</v>
      </c>
      <c r="N13" s="18">
        <v>586</v>
      </c>
      <c r="O13" s="18">
        <v>494</v>
      </c>
      <c r="P13" s="7">
        <v>21170727</v>
      </c>
      <c r="Q13" s="20"/>
      <c r="R13" s="5">
        <v>0.6</v>
      </c>
      <c r="S13" s="7">
        <v>855099.20449999999</v>
      </c>
      <c r="T13" s="8">
        <v>2.5000000000000001E-3</v>
      </c>
      <c r="U13" s="7">
        <v>509045.01</v>
      </c>
      <c r="V13" s="8">
        <v>0.1028</v>
      </c>
      <c r="W13" s="7">
        <f t="shared" ref="W13:W20" si="3">R13*H13</f>
        <v>105868272.96600001</v>
      </c>
      <c r="Y13">
        <v>5.8999999999999997E-2</v>
      </c>
      <c r="Z13">
        <f t="shared" ref="Z13:Z28" si="4">Y13*6.64</f>
        <v>0.39175999999999994</v>
      </c>
      <c r="AA13">
        <v>5.5</v>
      </c>
      <c r="AB13">
        <f t="shared" ref="AB13:AB28" si="5">Z13/AA13</f>
        <v>7.1229090909090895E-2</v>
      </c>
      <c r="AC13">
        <f t="shared" ref="AC13:AC28" si="6">R13/AA13</f>
        <v>0.10909090909090909</v>
      </c>
      <c r="AD13">
        <f t="shared" ref="AD13:AD28" si="7">AC13*C13</f>
        <v>4602742.7869090913</v>
      </c>
      <c r="AE13">
        <f>AE12+AD13</f>
        <v>10428522.082256261</v>
      </c>
      <c r="AF13">
        <f t="shared" ref="AF13:AF22" si="8">AE13/H13</f>
        <v>5.9102817813635744E-2</v>
      </c>
      <c r="AK13" s="4"/>
    </row>
    <row r="14" spans="1:37" x14ac:dyDescent="0.15">
      <c r="A14" s="1">
        <v>43287</v>
      </c>
      <c r="B14" s="4">
        <f>B13</f>
        <v>199311214.86000001</v>
      </c>
      <c r="C14" s="7">
        <v>52752452.93</v>
      </c>
      <c r="D14" s="7">
        <v>50683729.289999999</v>
      </c>
      <c r="E14" s="7">
        <f t="shared" si="2"/>
        <v>103436182</v>
      </c>
      <c r="F14" s="8">
        <f t="shared" si="0"/>
        <v>0.51000000106345766</v>
      </c>
      <c r="G14" s="24">
        <f t="shared" si="1"/>
        <v>183703273.81</v>
      </c>
      <c r="H14" s="18">
        <v>229199575</v>
      </c>
      <c r="I14" s="18">
        <v>449410930</v>
      </c>
      <c r="J14" s="5">
        <f t="shared" ref="J14:J32" si="9">J13</f>
        <v>20000000000</v>
      </c>
      <c r="K14" s="8">
        <v>2.2499999999999999E-2</v>
      </c>
      <c r="L14" s="7">
        <v>2534.13</v>
      </c>
      <c r="M14" s="18">
        <v>43584</v>
      </c>
      <c r="N14" s="18">
        <v>475</v>
      </c>
      <c r="O14" s="18">
        <v>396</v>
      </c>
      <c r="P14" s="7">
        <v>17268493</v>
      </c>
      <c r="Q14" s="20"/>
      <c r="R14" s="5">
        <v>0.39</v>
      </c>
      <c r="S14" s="7">
        <v>1025326.37</v>
      </c>
      <c r="T14" s="8">
        <v>2.3E-3</v>
      </c>
      <c r="U14" s="7">
        <v>402155.87</v>
      </c>
      <c r="V14" s="8">
        <v>9.8000000000000004E-2</v>
      </c>
      <c r="W14" s="7">
        <f>R14*H14</f>
        <v>89387834.25</v>
      </c>
      <c r="Y14">
        <v>0.05</v>
      </c>
      <c r="Z14">
        <f t="shared" si="4"/>
        <v>0.33200000000000002</v>
      </c>
      <c r="AA14">
        <v>4.9000000000000004</v>
      </c>
      <c r="AB14">
        <f t="shared" si="5"/>
        <v>6.775510204081632E-2</v>
      </c>
      <c r="AC14">
        <f t="shared" si="6"/>
        <v>7.9591836734693874E-2</v>
      </c>
      <c r="AD14">
        <f t="shared" si="7"/>
        <v>4198664.6209591832</v>
      </c>
      <c r="AE14">
        <f t="shared" ref="AE14:AE22" si="10">AE13+AD14</f>
        <v>14627186.703215444</v>
      </c>
      <c r="AF14">
        <f t="shared" si="8"/>
        <v>6.381855945071209E-2</v>
      </c>
      <c r="AK14" s="4"/>
    </row>
    <row r="15" spans="1:37" x14ac:dyDescent="0.15">
      <c r="A15" s="6">
        <v>43288</v>
      </c>
      <c r="B15" s="4">
        <f t="shared" ref="B15:B32" si="11">B14</f>
        <v>199311214.86000001</v>
      </c>
      <c r="C15" s="7">
        <v>67603223.980000004</v>
      </c>
      <c r="D15" s="7">
        <v>64952117.159999996</v>
      </c>
      <c r="E15" s="7">
        <f t="shared" si="2"/>
        <v>132555342</v>
      </c>
      <c r="F15" s="8">
        <f t="shared" si="0"/>
        <v>0.50999999668063178</v>
      </c>
      <c r="G15" s="24">
        <f t="shared" si="1"/>
        <v>251306497.79000002</v>
      </c>
      <c r="H15" s="18">
        <v>296802798.52999997</v>
      </c>
      <c r="I15" s="18">
        <v>581966272</v>
      </c>
      <c r="J15" s="5">
        <f t="shared" si="9"/>
        <v>20000000000</v>
      </c>
      <c r="K15" s="8">
        <v>2.9100000000000001E-2</v>
      </c>
      <c r="L15" s="7">
        <v>3257.96</v>
      </c>
      <c r="M15" s="18">
        <v>44438</v>
      </c>
      <c r="N15" s="18">
        <v>612</v>
      </c>
      <c r="O15" s="18">
        <v>511</v>
      </c>
      <c r="P15" s="7">
        <v>22706902</v>
      </c>
      <c r="Q15" s="20">
        <v>7.6</v>
      </c>
      <c r="R15" s="5">
        <v>0.4</v>
      </c>
      <c r="S15" s="7">
        <v>1187999.4310000001</v>
      </c>
      <c r="T15" s="8">
        <v>2E-3</v>
      </c>
      <c r="U15" s="7">
        <v>478047.11</v>
      </c>
      <c r="V15" s="8">
        <v>9.7000000000000003E-2</v>
      </c>
      <c r="W15" s="7">
        <f t="shared" si="3"/>
        <v>118721119.412</v>
      </c>
      <c r="Y15">
        <v>5.0999999999999997E-2</v>
      </c>
      <c r="Z15">
        <f t="shared" si="4"/>
        <v>0.33863999999999994</v>
      </c>
      <c r="AA15">
        <v>4.4000000000000004</v>
      </c>
      <c r="AB15">
        <f t="shared" si="5"/>
        <v>7.6963636363636345E-2</v>
      </c>
      <c r="AC15">
        <f t="shared" si="6"/>
        <v>9.0909090909090912E-2</v>
      </c>
      <c r="AD15">
        <f t="shared" si="7"/>
        <v>6145747.6345454548</v>
      </c>
      <c r="AE15">
        <f t="shared" si="10"/>
        <v>20772934.337760899</v>
      </c>
      <c r="AF15">
        <f t="shared" si="8"/>
        <v>6.9989011022283984E-2</v>
      </c>
      <c r="AK15" s="4"/>
    </row>
    <row r="16" spans="1:37" x14ac:dyDescent="0.15">
      <c r="A16" s="1">
        <v>43289</v>
      </c>
      <c r="B16" s="4">
        <f t="shared" si="11"/>
        <v>199311214.86000001</v>
      </c>
      <c r="C16" s="7">
        <v>66168145.759999998</v>
      </c>
      <c r="D16" s="7">
        <v>63573316.509999998</v>
      </c>
      <c r="E16" s="7">
        <f t="shared" si="2"/>
        <v>129741462</v>
      </c>
      <c r="F16" s="8">
        <f t="shared" si="0"/>
        <v>0.51000000107906907</v>
      </c>
      <c r="G16" s="24">
        <f t="shared" si="1"/>
        <v>317474643.55000001</v>
      </c>
      <c r="H16" s="18">
        <v>362970944</v>
      </c>
      <c r="I16" s="18">
        <v>711707734</v>
      </c>
      <c r="J16" s="5">
        <f t="shared" si="9"/>
        <v>20000000000</v>
      </c>
      <c r="K16" s="8">
        <v>3.56E-2</v>
      </c>
      <c r="L16" s="7">
        <v>3093.33</v>
      </c>
      <c r="M16" s="18">
        <v>44549</v>
      </c>
      <c r="N16" s="18">
        <v>489</v>
      </c>
      <c r="O16" s="18">
        <v>408</v>
      </c>
      <c r="P16" s="7">
        <v>18162159</v>
      </c>
      <c r="Q16" s="20">
        <v>7</v>
      </c>
      <c r="R16" s="5">
        <v>0.33</v>
      </c>
      <c r="S16" s="7">
        <v>1325324</v>
      </c>
      <c r="T16" s="8">
        <v>1.9E-3</v>
      </c>
      <c r="U16" s="7">
        <v>435751.88</v>
      </c>
      <c r="V16" s="8">
        <v>7.7600000000000002E-2</v>
      </c>
      <c r="W16" s="7">
        <f t="shared" si="3"/>
        <v>119780411.52000001</v>
      </c>
      <c r="Y16">
        <v>4.36E-2</v>
      </c>
      <c r="Z16">
        <f>Y16*6.64</f>
        <v>0.28950399999999998</v>
      </c>
      <c r="AA16">
        <v>4</v>
      </c>
      <c r="AB16">
        <f t="shared" si="5"/>
        <v>7.2375999999999996E-2</v>
      </c>
      <c r="AC16">
        <f t="shared" si="6"/>
        <v>8.2500000000000004E-2</v>
      </c>
      <c r="AD16">
        <f t="shared" si="7"/>
        <v>5458872.0252</v>
      </c>
      <c r="AE16">
        <f t="shared" si="10"/>
        <v>26231806.362960897</v>
      </c>
      <c r="AF16">
        <f t="shared" si="8"/>
        <v>7.2269714137120841E-2</v>
      </c>
      <c r="AK16" s="5"/>
    </row>
    <row r="17" spans="1:38" x14ac:dyDescent="0.15">
      <c r="A17" s="6">
        <v>43290</v>
      </c>
      <c r="B17" s="4">
        <f t="shared" si="11"/>
        <v>199311214.86000001</v>
      </c>
      <c r="C17" s="7">
        <v>99741847.700000003</v>
      </c>
      <c r="D17" s="7">
        <v>95830402.689999998</v>
      </c>
      <c r="E17" s="7">
        <f t="shared" si="2"/>
        <v>195572250</v>
      </c>
      <c r="F17" s="8">
        <f t="shared" si="0"/>
        <v>0.51000000102263998</v>
      </c>
      <c r="G17" s="24">
        <f t="shared" si="1"/>
        <v>417216491.25</v>
      </c>
      <c r="H17" s="18">
        <v>462712792</v>
      </c>
      <c r="I17" s="18">
        <v>907279984</v>
      </c>
      <c r="J17" s="5">
        <f t="shared" si="9"/>
        <v>20000000000</v>
      </c>
      <c r="K17" s="8">
        <v>4.5400000000000003E-2</v>
      </c>
      <c r="L17" s="7">
        <v>4802.88</v>
      </c>
      <c r="M17" s="18">
        <v>43458</v>
      </c>
      <c r="N17" s="18">
        <v>610</v>
      </c>
      <c r="O17" s="18">
        <v>509</v>
      </c>
      <c r="P17" s="7">
        <v>22136996</v>
      </c>
      <c r="Q17" s="20">
        <v>6</v>
      </c>
      <c r="R17" s="5">
        <v>0.27</v>
      </c>
      <c r="S17" s="7">
        <v>1602463</v>
      </c>
      <c r="T17" s="8">
        <v>1.8E-3</v>
      </c>
      <c r="U17" s="7">
        <v>426367.38</v>
      </c>
      <c r="V17" s="8">
        <v>9.1700000000000004E-2</v>
      </c>
      <c r="W17" s="7">
        <f t="shared" si="3"/>
        <v>124932453.84</v>
      </c>
      <c r="Y17">
        <v>2.69E-2</v>
      </c>
      <c r="Z17">
        <f t="shared" si="4"/>
        <v>0.178616</v>
      </c>
      <c r="AA17">
        <v>3.6</v>
      </c>
      <c r="AB17">
        <f t="shared" si="5"/>
        <v>4.9615555555555552E-2</v>
      </c>
      <c r="AC17">
        <f t="shared" si="6"/>
        <v>7.4999999999999997E-2</v>
      </c>
      <c r="AD17">
        <f t="shared" si="7"/>
        <v>7480638.5774999997</v>
      </c>
      <c r="AE17">
        <f t="shared" si="10"/>
        <v>33712444.940460898</v>
      </c>
      <c r="AF17">
        <f t="shared" si="8"/>
        <v>7.2858251432264057E-2</v>
      </c>
      <c r="AK17" s="5"/>
    </row>
    <row r="18" spans="1:38" x14ac:dyDescent="0.15">
      <c r="A18" s="1">
        <v>43291</v>
      </c>
      <c r="B18" s="4">
        <f t="shared" si="11"/>
        <v>199311214.86000001</v>
      </c>
      <c r="C18" s="7">
        <v>107815322.56999999</v>
      </c>
      <c r="D18" s="7">
        <v>103587270.70999999</v>
      </c>
      <c r="E18" s="7">
        <f t="shared" si="2"/>
        <v>211402594</v>
      </c>
      <c r="F18" s="8">
        <f t="shared" si="0"/>
        <v>0.50999999824978492</v>
      </c>
      <c r="G18" s="24">
        <f t="shared" si="1"/>
        <v>525031813.81999999</v>
      </c>
      <c r="H18" s="18">
        <v>570528115</v>
      </c>
      <c r="I18" s="18">
        <v>1118682578</v>
      </c>
      <c r="J18" s="5">
        <f t="shared" si="9"/>
        <v>20000000000</v>
      </c>
      <c r="K18" s="8">
        <v>5.5899999999999998E-2</v>
      </c>
      <c r="L18" s="7">
        <v>5197.09</v>
      </c>
      <c r="M18" s="18">
        <v>42440</v>
      </c>
      <c r="N18" s="18">
        <v>425.08</v>
      </c>
      <c r="O18" s="18">
        <v>355</v>
      </c>
      <c r="P18" s="7">
        <v>15052328</v>
      </c>
      <c r="Q18" s="20">
        <v>5</v>
      </c>
      <c r="R18" s="5">
        <v>0.17</v>
      </c>
      <c r="S18" s="7">
        <v>1837386.3089999999</v>
      </c>
      <c r="T18" s="8">
        <v>1.6000000000000001E-3</v>
      </c>
      <c r="U18" s="7">
        <v>307210.64</v>
      </c>
      <c r="V18" s="8">
        <v>8.0500000000000002E-2</v>
      </c>
      <c r="W18" s="7">
        <f t="shared" si="3"/>
        <v>96989779.550000012</v>
      </c>
      <c r="Y18">
        <v>1.8700000000000001E-2</v>
      </c>
      <c r="Z18">
        <f t="shared" si="4"/>
        <v>0.124168</v>
      </c>
      <c r="AA18">
        <v>3.3</v>
      </c>
      <c r="AB18">
        <f t="shared" si="5"/>
        <v>3.7626666666666669E-2</v>
      </c>
      <c r="AC18">
        <f t="shared" si="6"/>
        <v>5.1515151515151521E-2</v>
      </c>
      <c r="AD18">
        <f t="shared" si="7"/>
        <v>5554122.6778484853</v>
      </c>
      <c r="AE18">
        <f t="shared" si="10"/>
        <v>39266567.618309386</v>
      </c>
      <c r="AF18">
        <f t="shared" si="8"/>
        <v>6.8824947598435854E-2</v>
      </c>
      <c r="AK18" s="5"/>
    </row>
    <row r="19" spans="1:38" x14ac:dyDescent="0.15">
      <c r="A19" s="6">
        <v>43292</v>
      </c>
      <c r="B19" s="4">
        <f t="shared" si="11"/>
        <v>199311214.86000001</v>
      </c>
      <c r="C19" s="7">
        <v>112571425.56999999</v>
      </c>
      <c r="D19" s="7">
        <v>108156859.87</v>
      </c>
      <c r="E19" s="7">
        <f t="shared" si="2"/>
        <v>220728285</v>
      </c>
      <c r="F19" s="8">
        <f t="shared" si="0"/>
        <v>0.51000000099670051</v>
      </c>
      <c r="G19" s="24">
        <f t="shared" si="1"/>
        <v>637603239.38999999</v>
      </c>
      <c r="H19" s="18">
        <v>683099540.13</v>
      </c>
      <c r="I19" s="18">
        <v>1339410863</v>
      </c>
      <c r="J19" s="5">
        <f t="shared" si="9"/>
        <v>20000000000</v>
      </c>
      <c r="K19" s="8">
        <v>6.7000000000000004E-2</v>
      </c>
      <c r="L19" s="7">
        <f t="shared" ref="L19:L25" si="12">D19/B19*10000</f>
        <v>5426.5315650186285</v>
      </c>
      <c r="M19" s="18">
        <v>41157</v>
      </c>
      <c r="N19" s="18">
        <v>300.73</v>
      </c>
      <c r="O19" s="18">
        <v>251</v>
      </c>
      <c r="P19" s="7">
        <v>10330395</v>
      </c>
      <c r="Q19" s="20"/>
      <c r="R19" s="5">
        <v>0.11</v>
      </c>
      <c r="S19" s="7">
        <v>3987278.148</v>
      </c>
      <c r="T19" s="8">
        <v>3.0000000000000001E-3</v>
      </c>
      <c r="U19" s="7">
        <v>438393.95</v>
      </c>
      <c r="V19" s="8">
        <v>7.0099999999999996E-2</v>
      </c>
      <c r="W19" s="7">
        <f t="shared" si="3"/>
        <v>75140949.414299995</v>
      </c>
      <c r="Y19">
        <v>1.61E-2</v>
      </c>
      <c r="Z19">
        <f t="shared" si="4"/>
        <v>0.106904</v>
      </c>
      <c r="AA19">
        <v>3.1</v>
      </c>
      <c r="AB19">
        <f t="shared" si="5"/>
        <v>3.4485161290322579E-2</v>
      </c>
      <c r="AC19">
        <f t="shared" si="6"/>
        <v>3.5483870967741936E-2</v>
      </c>
      <c r="AD19">
        <f t="shared" si="7"/>
        <v>3994469.9395806449</v>
      </c>
      <c r="AE19">
        <f t="shared" si="10"/>
        <v>43261037.557890028</v>
      </c>
      <c r="AF19">
        <f t="shared" si="8"/>
        <v>6.3330503120609713E-2</v>
      </c>
    </row>
    <row r="20" spans="1:38" x14ac:dyDescent="0.15">
      <c r="A20" s="1">
        <v>43293</v>
      </c>
      <c r="B20" s="4">
        <f t="shared" si="11"/>
        <v>199311214.86000001</v>
      </c>
      <c r="C20" s="7">
        <f t="shared" ref="C20:C26" si="13">E20*51%</f>
        <v>181858066.78680003</v>
      </c>
      <c r="D20" s="7">
        <f t="shared" ref="D20:D26" si="14">E20*49%</f>
        <v>174726377.89320004</v>
      </c>
      <c r="E20" s="7">
        <f t="shared" si="2"/>
        <v>356584444.68000007</v>
      </c>
      <c r="F20" s="8">
        <f t="shared" si="0"/>
        <v>0.51</v>
      </c>
      <c r="G20" s="24">
        <f t="shared" si="1"/>
        <v>819461306.17680001</v>
      </c>
      <c r="H20" s="18">
        <v>864957606.91999996</v>
      </c>
      <c r="I20" s="18">
        <v>1695995307.6800001</v>
      </c>
      <c r="J20" s="5">
        <f t="shared" si="9"/>
        <v>20000000000</v>
      </c>
      <c r="K20" s="8">
        <f t="shared" ref="K20:K27" si="15">I20/J20</f>
        <v>8.4799765383999998E-2</v>
      </c>
      <c r="L20" s="7">
        <f t="shared" si="12"/>
        <v>8766.5101041068447</v>
      </c>
      <c r="M20" s="18">
        <v>41519</v>
      </c>
      <c r="N20" s="18">
        <v>379.75807863</v>
      </c>
      <c r="O20" s="18">
        <v>317.24229893</v>
      </c>
      <c r="P20" s="7">
        <f t="shared" ref="P20:P32" si="16">O20*M20</f>
        <v>13171583.009274671</v>
      </c>
      <c r="Q20" s="20">
        <v>4</v>
      </c>
      <c r="R20">
        <f t="shared" ref="R20:R28" si="17">M20*N20/C20</f>
        <v>8.6700446921188834E-2</v>
      </c>
      <c r="S20" s="7">
        <v>15108461.59</v>
      </c>
      <c r="T20" s="8">
        <f t="shared" ref="T20:T28" si="18">S20/I20</f>
        <v>8.9083156784598022E-3</v>
      </c>
      <c r="U20" s="7">
        <f t="shared" ref="U20:U28" si="19">S20*R20</f>
        <v>1309910.3721446153</v>
      </c>
      <c r="V20" s="8">
        <f t="shared" ref="V20:V26" si="20">P20/(R20*I20)</f>
        <v>8.9576067131639001E-2</v>
      </c>
      <c r="W20" s="7">
        <f t="shared" si="3"/>
        <v>74992211.087845966</v>
      </c>
      <c r="X20" s="7" t="s">
        <v>115</v>
      </c>
      <c r="Y20">
        <v>1.23E-2</v>
      </c>
      <c r="Z20">
        <f t="shared" si="4"/>
        <v>8.1671999999999995E-2</v>
      </c>
      <c r="AA20">
        <v>2.8</v>
      </c>
      <c r="AB20">
        <f t="shared" si="5"/>
        <v>2.9168571428571429E-2</v>
      </c>
      <c r="AC20">
        <f t="shared" si="6"/>
        <v>3.0964445328996015E-2</v>
      </c>
      <c r="AD20">
        <f t="shared" si="7"/>
        <v>5631134.1666567754</v>
      </c>
      <c r="AE20">
        <f t="shared" si="10"/>
        <v>48892171.724546805</v>
      </c>
      <c r="AF20">
        <f t="shared" si="8"/>
        <v>5.6525512156191546E-2</v>
      </c>
      <c r="AK20" s="10" t="s">
        <v>28</v>
      </c>
      <c r="AL20" t="s">
        <v>105</v>
      </c>
    </row>
    <row r="21" spans="1:38" x14ac:dyDescent="0.15">
      <c r="A21" s="1">
        <v>43294</v>
      </c>
      <c r="B21" s="4">
        <f t="shared" si="11"/>
        <v>199311214.86000001</v>
      </c>
      <c r="C21" s="7">
        <f t="shared" si="13"/>
        <v>80004562.532400012</v>
      </c>
      <c r="D21" s="7">
        <f t="shared" si="14"/>
        <v>76867128.707599998</v>
      </c>
      <c r="E21" s="7">
        <f t="shared" ref="E21:E26" si="21">I21-I20</f>
        <v>156871691.24000001</v>
      </c>
      <c r="F21" s="8">
        <f t="shared" si="0"/>
        <v>0.51</v>
      </c>
      <c r="G21" s="24">
        <f t="shared" si="1"/>
        <v>899465868.70920002</v>
      </c>
      <c r="H21" s="18">
        <v>944962169.45000005</v>
      </c>
      <c r="I21" s="18">
        <v>1852866998.9200001</v>
      </c>
      <c r="J21" s="5">
        <f t="shared" si="9"/>
        <v>20000000000</v>
      </c>
      <c r="K21" s="8">
        <f t="shared" si="15"/>
        <v>9.2643349946E-2</v>
      </c>
      <c r="L21" s="7">
        <f t="shared" si="12"/>
        <v>3856.638411521044</v>
      </c>
      <c r="M21" s="18">
        <f>6234*6.64</f>
        <v>41393.759999999995</v>
      </c>
      <c r="N21" s="18">
        <v>155.90692326000001</v>
      </c>
      <c r="O21" s="18">
        <v>165.82441643000001</v>
      </c>
      <c r="P21" s="7">
        <f t="shared" si="16"/>
        <v>6864096.0958434762</v>
      </c>
      <c r="Q21" s="19">
        <f>0.65*6.64</f>
        <v>4.3159999999999998</v>
      </c>
      <c r="R21">
        <f t="shared" si="17"/>
        <v>8.0665071584502548E-2</v>
      </c>
      <c r="S21" s="7">
        <v>20107447.550000001</v>
      </c>
      <c r="T21" s="8">
        <f t="shared" si="18"/>
        <v>1.0852072794064678E-2</v>
      </c>
      <c r="U21" s="7">
        <f t="shared" si="19"/>
        <v>1621968.6960023805</v>
      </c>
      <c r="V21" s="8">
        <f t="shared" si="20"/>
        <v>4.5925467415703594E-2</v>
      </c>
      <c r="W21" s="7">
        <f t="shared" ref="W21:W26" si="22">R21*H21</f>
        <v>76225441.043331087</v>
      </c>
      <c r="X21" s="7">
        <v>140817.35949999999</v>
      </c>
      <c r="Y21">
        <v>1.17E-2</v>
      </c>
      <c r="Z21">
        <f t="shared" si="4"/>
        <v>7.7687999999999993E-2</v>
      </c>
      <c r="AA21">
        <v>2.7</v>
      </c>
      <c r="AB21">
        <f t="shared" si="5"/>
        <v>2.8773333333333328E-2</v>
      </c>
      <c r="AC21">
        <f t="shared" si="6"/>
        <v>2.9875952438704646E-2</v>
      </c>
      <c r="AD21">
        <f t="shared" si="7"/>
        <v>2390212.5050973543</v>
      </c>
      <c r="AE21">
        <f t="shared" si="10"/>
        <v>51282384.229644157</v>
      </c>
      <c r="AF21">
        <f t="shared" si="8"/>
        <v>5.4269245783132504E-2</v>
      </c>
      <c r="AK21" t="s">
        <v>104</v>
      </c>
      <c r="AL21" s="13" t="s">
        <v>106</v>
      </c>
    </row>
    <row r="22" spans="1:38" x14ac:dyDescent="0.15">
      <c r="A22" s="1">
        <v>43295</v>
      </c>
      <c r="B22" s="4">
        <f t="shared" si="11"/>
        <v>199311214.86000001</v>
      </c>
      <c r="C22" s="7">
        <f t="shared" si="13"/>
        <v>79998842.683499947</v>
      </c>
      <c r="D22" s="7">
        <f t="shared" si="14"/>
        <v>76861633.166499957</v>
      </c>
      <c r="E22" s="7">
        <f t="shared" si="21"/>
        <v>156860475.8499999</v>
      </c>
      <c r="F22" s="8">
        <f t="shared" si="0"/>
        <v>0.51</v>
      </c>
      <c r="G22" s="24">
        <f t="shared" si="1"/>
        <v>979464711.39269996</v>
      </c>
      <c r="H22" s="18">
        <v>1024961012.13</v>
      </c>
      <c r="I22" s="18">
        <v>2009727474.77</v>
      </c>
      <c r="J22" s="5">
        <f t="shared" si="9"/>
        <v>20000000000</v>
      </c>
      <c r="K22" s="8">
        <f t="shared" si="15"/>
        <v>0.1004863737385</v>
      </c>
      <c r="L22" s="7">
        <f t="shared" si="12"/>
        <v>3856.3626848839904</v>
      </c>
      <c r="M22" s="18">
        <v>42170</v>
      </c>
      <c r="N22" s="18">
        <v>213.35794999999999</v>
      </c>
      <c r="O22" s="18">
        <v>178.08900663</v>
      </c>
      <c r="P22" s="7">
        <f t="shared" si="16"/>
        <v>7510013.4095871001</v>
      </c>
      <c r="Q22" s="20">
        <v>4</v>
      </c>
      <c r="R22">
        <f t="shared" si="17"/>
        <v>0.11246793640623161</v>
      </c>
      <c r="S22" s="7">
        <v>32484131.920000002</v>
      </c>
      <c r="T22" s="8">
        <f t="shared" si="18"/>
        <v>1.6163451178233802E-2</v>
      </c>
      <c r="U22" s="7">
        <f t="shared" si="19"/>
        <v>3653423.2829901986</v>
      </c>
      <c r="V22" s="8">
        <f t="shared" si="20"/>
        <v>3.3225751765174796E-2</v>
      </c>
      <c r="W22" s="7">
        <f t="shared" si="22"/>
        <v>115275249.93110362</v>
      </c>
      <c r="X22" s="7">
        <v>132770.66149999999</v>
      </c>
      <c r="Y22">
        <v>1.8100000000000002E-2</v>
      </c>
      <c r="Z22">
        <f t="shared" si="4"/>
        <v>0.120184</v>
      </c>
      <c r="AA22">
        <v>2.7</v>
      </c>
      <c r="AB22">
        <f t="shared" si="5"/>
        <v>4.451259259259259E-2</v>
      </c>
      <c r="AC22">
        <f t="shared" si="6"/>
        <v>4.1654791261567257E-2</v>
      </c>
      <c r="AD22">
        <f t="shared" si="7"/>
        <v>3332335.0931481472</v>
      </c>
      <c r="AE22">
        <f t="shared" si="10"/>
        <v>54614719.322792307</v>
      </c>
      <c r="AF22">
        <f t="shared" si="8"/>
        <v>5.3284679784351932E-2</v>
      </c>
      <c r="AK22" t="s">
        <v>163</v>
      </c>
    </row>
    <row r="23" spans="1:38" x14ac:dyDescent="0.15">
      <c r="A23" s="1">
        <v>43296</v>
      </c>
      <c r="B23" s="4">
        <f t="shared" si="11"/>
        <v>199311214.86000001</v>
      </c>
      <c r="C23" s="7">
        <f t="shared" si="13"/>
        <v>80000298.407100022</v>
      </c>
      <c r="D23" s="7">
        <f t="shared" si="14"/>
        <v>76863031.802900016</v>
      </c>
      <c r="E23" s="7">
        <f t="shared" si="21"/>
        <v>156863330.21000004</v>
      </c>
      <c r="F23" s="8">
        <f t="shared" si="0"/>
        <v>0.51</v>
      </c>
      <c r="G23" s="24">
        <f t="shared" si="1"/>
        <v>1059465009.7997999</v>
      </c>
      <c r="H23" s="18">
        <v>1104961310.54</v>
      </c>
      <c r="I23" s="18">
        <v>2166590804.98</v>
      </c>
      <c r="J23" s="5">
        <f t="shared" si="9"/>
        <v>20000000000</v>
      </c>
      <c r="K23" s="8">
        <f t="shared" si="15"/>
        <v>0.108329540249</v>
      </c>
      <c r="L23" s="7">
        <f t="shared" si="12"/>
        <v>3856.4328583762867</v>
      </c>
      <c r="M23" s="18">
        <v>43810</v>
      </c>
      <c r="N23" s="18">
        <v>218.78572645</v>
      </c>
      <c r="O23" s="18">
        <v>204.27110076</v>
      </c>
      <c r="P23" s="7">
        <f t="shared" si="16"/>
        <v>8949116.9242956005</v>
      </c>
      <c r="Q23" s="19">
        <v>4.8</v>
      </c>
      <c r="R23">
        <f t="shared" si="17"/>
        <v>0.11981208653746511</v>
      </c>
      <c r="S23" s="7">
        <v>33515115.120000001</v>
      </c>
      <c r="T23" s="8">
        <f t="shared" si="18"/>
        <v>1.5469056290169838E-2</v>
      </c>
      <c r="U23" s="7">
        <f t="shared" si="19"/>
        <v>4015515.8730705455</v>
      </c>
      <c r="V23" s="8">
        <f t="shared" si="20"/>
        <v>3.4474871430002232E-2</v>
      </c>
      <c r="W23" s="7">
        <f t="shared" si="22"/>
        <v>132387720.15896934</v>
      </c>
      <c r="X23" s="7">
        <v>132627.41380000001</v>
      </c>
      <c r="Y23">
        <v>1.8100000000000002E-2</v>
      </c>
      <c r="Z23">
        <f t="shared" si="4"/>
        <v>0.120184</v>
      </c>
      <c r="AA23">
        <v>2.7</v>
      </c>
      <c r="AB23">
        <f t="shared" si="5"/>
        <v>4.451259259259259E-2</v>
      </c>
      <c r="AC23">
        <f t="shared" si="6"/>
        <v>4.4374846865727818E-2</v>
      </c>
      <c r="AD23">
        <f t="shared" si="7"/>
        <v>3550000.9910275927</v>
      </c>
      <c r="AE23">
        <f t="shared" ref="AE23:AE28" si="23">AE22+AD23</f>
        <v>58164720.3138199</v>
      </c>
      <c r="AF23">
        <f t="shared" ref="AF23:AF28" si="24">AE23/H23</f>
        <v>5.2639599014914391E-2</v>
      </c>
      <c r="AG23">
        <v>4381.1589000000095</v>
      </c>
      <c r="AH23">
        <v>3974.6547000000137</v>
      </c>
      <c r="AJ23" s="3">
        <v>461657</v>
      </c>
      <c r="AK23" t="s">
        <v>126</v>
      </c>
    </row>
    <row r="24" spans="1:38" x14ac:dyDescent="0.15">
      <c r="A24" s="1">
        <v>43297</v>
      </c>
      <c r="B24" s="4">
        <f t="shared" si="11"/>
        <v>199311214.86000001</v>
      </c>
      <c r="C24" s="7">
        <f t="shared" si="13"/>
        <v>80001040.849800006</v>
      </c>
      <c r="D24" s="7">
        <f t="shared" si="14"/>
        <v>76863745.130200014</v>
      </c>
      <c r="E24" s="7">
        <f t="shared" si="21"/>
        <v>156864785.98000002</v>
      </c>
      <c r="F24" s="8">
        <f t="shared" si="0"/>
        <v>0.51</v>
      </c>
      <c r="G24" s="24">
        <f t="shared" si="1"/>
        <v>1139466050.6496</v>
      </c>
      <c r="H24" s="18">
        <v>1184962351.3900001</v>
      </c>
      <c r="I24" s="18">
        <v>2323455590.96</v>
      </c>
      <c r="J24" s="5">
        <f t="shared" si="9"/>
        <v>20000000000</v>
      </c>
      <c r="K24" s="8">
        <f t="shared" si="15"/>
        <v>0.116172779548</v>
      </c>
      <c r="L24" s="7">
        <f t="shared" si="12"/>
        <v>3856.4686479980851</v>
      </c>
      <c r="M24" s="18">
        <v>45039</v>
      </c>
      <c r="N24" s="18">
        <v>209.70354257</v>
      </c>
      <c r="O24" s="18">
        <v>188.31719934</v>
      </c>
      <c r="P24" s="7">
        <f t="shared" si="16"/>
        <v>8481618.34107426</v>
      </c>
      <c r="Q24" s="19">
        <v>4.8</v>
      </c>
      <c r="R24">
        <f t="shared" si="17"/>
        <v>0.11805893715236383</v>
      </c>
      <c r="S24" s="7">
        <v>35045994.961969398</v>
      </c>
      <c r="T24" s="8">
        <f t="shared" si="18"/>
        <v>1.5083565658980025E-2</v>
      </c>
      <c r="U24" s="7">
        <f t="shared" si="19"/>
        <v>4137492.9166572047</v>
      </c>
      <c r="V24" s="8">
        <f t="shared" si="20"/>
        <v>3.092042686694519E-2</v>
      </c>
      <c r="W24" s="7">
        <f t="shared" si="22"/>
        <v>139895395.77066928</v>
      </c>
      <c r="X24" s="7">
        <v>150238.86550000001</v>
      </c>
      <c r="Y24">
        <v>1.7500000000000002E-2</v>
      </c>
      <c r="Z24">
        <f t="shared" si="4"/>
        <v>0.11620000000000001</v>
      </c>
      <c r="AA24">
        <v>2.6</v>
      </c>
      <c r="AB24">
        <f t="shared" si="5"/>
        <v>4.4692307692307698E-2</v>
      </c>
      <c r="AC24">
        <f t="shared" si="6"/>
        <v>4.5407283520139931E-2</v>
      </c>
      <c r="AD24">
        <f t="shared" si="7"/>
        <v>3632629.9437731653</v>
      </c>
      <c r="AE24">
        <f t="shared" si="23"/>
        <v>61797350.257593066</v>
      </c>
      <c r="AF24">
        <f t="shared" si="24"/>
        <v>5.2151319563109096E-2</v>
      </c>
      <c r="AG24">
        <v>9618</v>
      </c>
      <c r="AH24">
        <v>8238.9539754500147</v>
      </c>
      <c r="AK24" t="s">
        <v>127</v>
      </c>
    </row>
    <row r="25" spans="1:38" x14ac:dyDescent="0.15">
      <c r="A25" s="1">
        <v>43298</v>
      </c>
      <c r="B25" s="4">
        <f t="shared" si="11"/>
        <v>199311214.86000001</v>
      </c>
      <c r="C25" s="7">
        <f t="shared" si="13"/>
        <v>79771621.669499904</v>
      </c>
      <c r="D25" s="7">
        <f t="shared" si="14"/>
        <v>76643322.780499905</v>
      </c>
      <c r="E25" s="7">
        <f t="shared" si="21"/>
        <v>156414944.44999981</v>
      </c>
      <c r="F25" s="8">
        <f t="shared" si="0"/>
        <v>0.51</v>
      </c>
      <c r="G25" s="24">
        <f t="shared" si="1"/>
        <v>1219237672.3190999</v>
      </c>
      <c r="H25" s="18">
        <v>1264733973.0599999</v>
      </c>
      <c r="I25" s="18">
        <v>2479870535.4099998</v>
      </c>
      <c r="J25" s="5">
        <f t="shared" si="9"/>
        <v>20000000000</v>
      </c>
      <c r="K25" s="8">
        <f t="shared" si="15"/>
        <v>0.12399352677049999</v>
      </c>
      <c r="L25" s="7">
        <f t="shared" si="12"/>
        <v>3845.409443434261</v>
      </c>
      <c r="M25" s="18">
        <v>49355</v>
      </c>
      <c r="N25" s="18">
        <v>186.82204806999999</v>
      </c>
      <c r="O25" s="18">
        <v>158.23172063000001</v>
      </c>
      <c r="P25" s="7">
        <f t="shared" si="16"/>
        <v>7809526.5716936504</v>
      </c>
      <c r="R25">
        <f t="shared" si="17"/>
        <v>0.11558749827973322</v>
      </c>
      <c r="S25" s="7">
        <v>35045994.961969398</v>
      </c>
      <c r="T25" s="8">
        <f t="shared" si="18"/>
        <v>1.4132187330567723E-2</v>
      </c>
      <c r="U25" s="7">
        <f t="shared" si="19"/>
        <v>4050878.8823781768</v>
      </c>
      <c r="V25" s="8">
        <f t="shared" si="20"/>
        <v>2.7244875909355221E-2</v>
      </c>
      <c r="W25" s="7">
        <f t="shared" si="22"/>
        <v>146187435.93539292</v>
      </c>
      <c r="X25" s="7">
        <v>160905.14492280001</v>
      </c>
      <c r="Y25">
        <v>1.5800000000000002E-2</v>
      </c>
      <c r="Z25">
        <f t="shared" si="4"/>
        <v>0.10491200000000001</v>
      </c>
      <c r="AA25">
        <v>2.4500000000000002</v>
      </c>
      <c r="AB25">
        <f t="shared" si="5"/>
        <v>4.2821224489795917E-2</v>
      </c>
      <c r="AC25">
        <f t="shared" si="6"/>
        <v>4.7178570726421717E-2</v>
      </c>
      <c r="AD25">
        <f t="shared" si="7"/>
        <v>3763511.0948958565</v>
      </c>
      <c r="AE25">
        <f t="shared" si="23"/>
        <v>65560861.35248892</v>
      </c>
      <c r="AF25">
        <f t="shared" si="24"/>
        <v>5.1837669224513404E-2</v>
      </c>
      <c r="AG25">
        <v>9343.8863999999885</v>
      </c>
      <c r="AH25">
        <v>8267.5653000000166</v>
      </c>
      <c r="AI25" s="17">
        <v>26028.966980000001</v>
      </c>
      <c r="AK25" t="s">
        <v>135</v>
      </c>
    </row>
    <row r="26" spans="1:38" x14ac:dyDescent="0.15">
      <c r="A26" s="1">
        <v>43299</v>
      </c>
      <c r="B26" s="4">
        <f t="shared" si="11"/>
        <v>199311214.86000001</v>
      </c>
      <c r="C26" s="7">
        <f t="shared" si="13"/>
        <v>80227177.399800017</v>
      </c>
      <c r="D26" s="7">
        <f t="shared" si="14"/>
        <v>77081013.580200002</v>
      </c>
      <c r="E26" s="7">
        <f t="shared" si="21"/>
        <v>157308190.98000002</v>
      </c>
      <c r="F26" s="8">
        <f>C26/E26</f>
        <v>0.51</v>
      </c>
      <c r="G26" s="24">
        <f t="shared" si="1"/>
        <v>1299464849.7189</v>
      </c>
      <c r="H26" s="18">
        <v>1344961150.46</v>
      </c>
      <c r="I26" s="18">
        <v>2637178726.3899999</v>
      </c>
      <c r="J26" s="5">
        <f t="shared" si="9"/>
        <v>20000000000</v>
      </c>
      <c r="K26" s="8">
        <f t="shared" si="15"/>
        <v>0.13185893631949999</v>
      </c>
      <c r="L26" s="7">
        <f>D26/B26*10000</f>
        <v>3867.3696126102673</v>
      </c>
      <c r="M26" s="18">
        <v>49574</v>
      </c>
      <c r="N26" s="18">
        <v>140.99135269999999</v>
      </c>
      <c r="O26" s="18">
        <v>133.61104788</v>
      </c>
      <c r="P26" s="7">
        <f t="shared" si="16"/>
        <v>6623634.0876031201</v>
      </c>
      <c r="Q26" s="19">
        <v>7</v>
      </c>
      <c r="R26">
        <f t="shared" si="17"/>
        <v>8.712141627417172E-2</v>
      </c>
      <c r="S26" s="7">
        <v>36600425.190199003</v>
      </c>
      <c r="T26" s="8">
        <f t="shared" si="18"/>
        <v>1.3878629015144854E-2</v>
      </c>
      <c r="U26" s="7">
        <f t="shared" si="19"/>
        <v>3188680.8788070078</v>
      </c>
      <c r="V26" s="8">
        <f t="shared" si="20"/>
        <v>2.8829150274926264E-2</v>
      </c>
      <c r="W26" s="7">
        <f t="shared" si="22"/>
        <v>117174920.26181456</v>
      </c>
      <c r="X26" s="7">
        <v>75538.729458439993</v>
      </c>
      <c r="Y26">
        <v>1.29E-2</v>
      </c>
      <c r="Z26">
        <f t="shared" si="4"/>
        <v>8.5655999999999996E-2</v>
      </c>
      <c r="AA26">
        <v>2.38</v>
      </c>
      <c r="AB26">
        <f t="shared" si="5"/>
        <v>3.5989915966386551E-2</v>
      </c>
      <c r="AC26">
        <f t="shared" si="6"/>
        <v>3.6605637089988118E-2</v>
      </c>
      <c r="AD26">
        <f t="shared" si="7"/>
        <v>2936766.940651176</v>
      </c>
      <c r="AE26">
        <f t="shared" si="23"/>
        <v>68497628.293140098</v>
      </c>
      <c r="AF26">
        <f t="shared" si="24"/>
        <v>5.0929075735542784E-2</v>
      </c>
      <c r="AG26">
        <v>9213.7320981499797</v>
      </c>
      <c r="AH26">
        <v>7457.1656018900103</v>
      </c>
      <c r="AI26" s="17">
        <v>26160.281500000001</v>
      </c>
      <c r="AK26" t="s">
        <v>151</v>
      </c>
    </row>
    <row r="27" spans="1:38" x14ac:dyDescent="0.15">
      <c r="A27" s="1">
        <v>43300</v>
      </c>
      <c r="B27" s="4">
        <f t="shared" si="11"/>
        <v>199311214.86000001</v>
      </c>
      <c r="C27" s="7">
        <f>E27*51%</f>
        <v>79989665.187599868</v>
      </c>
      <c r="D27" s="7">
        <f>E27*49%</f>
        <v>76852815.572399884</v>
      </c>
      <c r="E27" s="7">
        <f>I27-I26</f>
        <v>156842480.75999975</v>
      </c>
      <c r="F27" s="8">
        <f>C27/E27</f>
        <v>0.51</v>
      </c>
      <c r="G27" s="24">
        <f>G26+C27</f>
        <v>1379454514.9064999</v>
      </c>
      <c r="H27" s="18">
        <f>AVERAGE(H26,H28)</f>
        <v>1424950815.645</v>
      </c>
      <c r="I27" s="18">
        <f>AVERAGE(I26,I28)</f>
        <v>2794021207.1499996</v>
      </c>
      <c r="J27" s="5">
        <f t="shared" si="9"/>
        <v>20000000000</v>
      </c>
      <c r="K27" s="8">
        <f t="shared" si="15"/>
        <v>0.13970106035749999</v>
      </c>
      <c r="L27" s="7">
        <f>D27/B27*10000</f>
        <v>3855.9202815748613</v>
      </c>
      <c r="M27" s="18">
        <v>49461</v>
      </c>
      <c r="N27" s="18">
        <v>124.35904375689999</v>
      </c>
      <c r="O27" s="18">
        <v>114.99042697</v>
      </c>
      <c r="P27" s="7">
        <f t="shared" si="16"/>
        <v>5687541.5083631696</v>
      </c>
      <c r="R27">
        <f t="shared" si="17"/>
        <v>7.6896467172781174E-2</v>
      </c>
      <c r="S27" s="7">
        <v>37842411.428618602</v>
      </c>
      <c r="T27" s="8">
        <f t="shared" si="18"/>
        <v>1.3544067357748941E-2</v>
      </c>
      <c r="U27" s="7">
        <f t="shared" si="19"/>
        <v>2909947.7481596493</v>
      </c>
      <c r="V27" s="8">
        <f>P27/(R27*I27)</f>
        <v>2.6472106015642972E-2</v>
      </c>
      <c r="W27" s="7">
        <f>R27*H27</f>
        <v>109573683.61807349</v>
      </c>
      <c r="X27" s="7">
        <v>75139.614726710002</v>
      </c>
      <c r="Y27">
        <v>1.15E-2</v>
      </c>
      <c r="Z27">
        <f t="shared" si="4"/>
        <v>7.6359999999999997E-2</v>
      </c>
      <c r="AA27">
        <v>2.3199999999999998</v>
      </c>
      <c r="AB27">
        <f t="shared" si="5"/>
        <v>3.2913793103448274E-2</v>
      </c>
      <c r="AC27">
        <f t="shared" si="6"/>
        <v>3.3145028953784988E-2</v>
      </c>
      <c r="AD27">
        <f t="shared" si="7"/>
        <v>2651259.7686465648</v>
      </c>
      <c r="AE27">
        <f t="shared" si="23"/>
        <v>71148888.061786667</v>
      </c>
      <c r="AF27">
        <f t="shared" si="24"/>
        <v>4.9930767631148953E-2</v>
      </c>
      <c r="AK27" t="s">
        <v>164</v>
      </c>
    </row>
    <row r="28" spans="1:38" x14ac:dyDescent="0.15">
      <c r="A28" s="1">
        <v>43301</v>
      </c>
      <c r="B28" s="4">
        <f t="shared" si="11"/>
        <v>199311214.86000001</v>
      </c>
      <c r="C28" s="7">
        <f>E28*51%</f>
        <v>79989665.187600121</v>
      </c>
      <c r="D28" s="7">
        <f>E28*49%</f>
        <v>76852815.572400108</v>
      </c>
      <c r="E28" s="7">
        <f>I28-I27</f>
        <v>156842480.76000023</v>
      </c>
      <c r="F28" s="8">
        <f>C28/E28</f>
        <v>0.51</v>
      </c>
      <c r="G28" s="24">
        <f>G27+C28</f>
        <v>1459444180.0941</v>
      </c>
      <c r="H28" s="18">
        <v>1504940480.8299999</v>
      </c>
      <c r="I28" s="18">
        <v>2950863687.9099998</v>
      </c>
      <c r="J28" s="5">
        <f t="shared" si="9"/>
        <v>20000000000</v>
      </c>
      <c r="K28" s="8">
        <f>I28/J28</f>
        <v>0.14754318439549999</v>
      </c>
      <c r="L28" s="7">
        <f>D28/B28*10000</f>
        <v>3855.9202815748722</v>
      </c>
      <c r="M28" s="18">
        <v>49461</v>
      </c>
      <c r="N28" s="18">
        <v>115.06304733</v>
      </c>
      <c r="O28" s="18">
        <v>110.31451736</v>
      </c>
      <c r="P28" s="7">
        <f t="shared" si="16"/>
        <v>5456266.3431429602</v>
      </c>
      <c r="R28">
        <f t="shared" si="17"/>
        <v>7.1148358611599252E-2</v>
      </c>
      <c r="S28" s="7">
        <v>37945951.320090704</v>
      </c>
      <c r="T28" s="8">
        <f t="shared" si="18"/>
        <v>1.2859269465939505E-2</v>
      </c>
      <c r="U28" s="7">
        <f t="shared" si="19"/>
        <v>2699792.1523801014</v>
      </c>
      <c r="V28" s="8">
        <f>P28/(R28*I28)</f>
        <v>2.59885188282203E-2</v>
      </c>
      <c r="W28" s="7">
        <f>R28*H28</f>
        <v>107074045.01920545</v>
      </c>
      <c r="X28" s="7">
        <v>46840.197519050002</v>
      </c>
      <c r="Y28">
        <v>1.0699999999999999E-2</v>
      </c>
      <c r="Z28">
        <f t="shared" si="4"/>
        <v>7.1047999999999986E-2</v>
      </c>
      <c r="AA28">
        <v>2.2599999999999998</v>
      </c>
      <c r="AB28">
        <f t="shared" si="5"/>
        <v>3.1437168141592919E-2</v>
      </c>
      <c r="AC28">
        <f t="shared" si="6"/>
        <v>3.1481574606902325E-2</v>
      </c>
      <c r="AD28">
        <f t="shared" si="7"/>
        <v>2518200.6123845708</v>
      </c>
      <c r="AE28">
        <f t="shared" si="23"/>
        <v>73667088.674171239</v>
      </c>
      <c r="AF28">
        <f t="shared" si="24"/>
        <v>4.8950167539876799E-2</v>
      </c>
    </row>
    <row r="29" spans="1:38" x14ac:dyDescent="0.15">
      <c r="A29" s="1">
        <v>43302</v>
      </c>
      <c r="B29" s="4">
        <f t="shared" si="11"/>
        <v>199311214.86000001</v>
      </c>
      <c r="C29" s="7">
        <f t="shared" ref="C29:C32" si="25">E29*51%</f>
        <v>80004141.602624908</v>
      </c>
      <c r="D29" s="7">
        <f t="shared" ref="D29:D32" si="26">E29*49%</f>
        <v>76866724.284874901</v>
      </c>
      <c r="E29" s="7">
        <f t="shared" ref="E29:E32" si="27">I29-I28</f>
        <v>156870865.88749981</v>
      </c>
      <c r="F29" s="8">
        <f t="shared" ref="F29:F32" si="28">C29/E29</f>
        <v>0.51</v>
      </c>
      <c r="G29" s="24">
        <f t="shared" ref="G29:G32" si="29">G28+C29</f>
        <v>1539448321.6967249</v>
      </c>
      <c r="H29" s="18">
        <f>(H32-H28)/4+H28</f>
        <v>1584944622.4324999</v>
      </c>
      <c r="I29" s="18">
        <f>(I32-I28)/4+I28</f>
        <v>3107734553.7974997</v>
      </c>
      <c r="J29" s="5">
        <f t="shared" si="9"/>
        <v>20000000000</v>
      </c>
      <c r="K29" s="8">
        <f t="shared" ref="K29:K32" si="30">I29/J29</f>
        <v>0.15538672768987499</v>
      </c>
      <c r="L29" s="7">
        <f t="shared" ref="L29:L32" si="31">D29/B29*10000</f>
        <v>3856.6181205040343</v>
      </c>
      <c r="M29" s="18">
        <v>49461</v>
      </c>
      <c r="N29" s="18">
        <v>112.51909264343659</v>
      </c>
      <c r="O29" s="18">
        <v>116.57592081999999</v>
      </c>
      <c r="P29" s="7">
        <f t="shared" si="16"/>
        <v>5765961.6196780195</v>
      </c>
      <c r="R29">
        <f t="shared" ref="R29:R32" si="32">M29*N29/C29</f>
        <v>6.9562734250428124E-2</v>
      </c>
      <c r="S29" s="7">
        <v>37945952.320090704</v>
      </c>
      <c r="T29" s="8">
        <f t="shared" ref="T29:T32" si="33">S29/I29</f>
        <v>1.2210165206588384E-2</v>
      </c>
      <c r="U29" s="7">
        <f t="shared" ref="U29:U32" si="34">S29*R29</f>
        <v>2639624.1971218861</v>
      </c>
      <c r="V29" s="8">
        <f t="shared" ref="V29:V32" si="35">P29/(R29*I29)</f>
        <v>2.6671730024251494E-2</v>
      </c>
      <c r="W29" s="7">
        <f t="shared" ref="W29:W32" si="36">R29*H29</f>
        <v>110253081.57191713</v>
      </c>
      <c r="Y29">
        <v>1.0699999999999999E-2</v>
      </c>
      <c r="Z29">
        <f t="shared" ref="Z29:Z31" si="37">Y29*6.64</f>
        <v>7.1047999999999986E-2</v>
      </c>
      <c r="AA29">
        <v>2.21</v>
      </c>
      <c r="AB29">
        <f t="shared" ref="AB29:AB31" si="38">Z29/AA29</f>
        <v>3.2148416289592752E-2</v>
      </c>
      <c r="AC29">
        <f t="shared" ref="AC29:AC31" si="39">R29/AA29</f>
        <v>3.1476350339560234E-2</v>
      </c>
      <c r="AD29">
        <f t="shared" ref="AD29:AD31" si="40">AC29*C29</f>
        <v>2518238.3897000076</v>
      </c>
      <c r="AE29">
        <f t="shared" ref="AE29:AE31" si="41">AE28+AD29</f>
        <v>76185327.06387125</v>
      </c>
      <c r="AF29">
        <f t="shared" ref="AF29:AF31" si="42">AE29/H29</f>
        <v>4.8068131836016784E-2</v>
      </c>
    </row>
    <row r="30" spans="1:38" x14ac:dyDescent="0.15">
      <c r="A30" s="1">
        <v>43303</v>
      </c>
      <c r="B30" s="4">
        <f t="shared" si="11"/>
        <v>199311214.86000001</v>
      </c>
      <c r="C30" s="7">
        <f t="shared" si="25"/>
        <v>80004141.602624908</v>
      </c>
      <c r="D30" s="7">
        <f t="shared" si="26"/>
        <v>76866724.284874901</v>
      </c>
      <c r="E30" s="7">
        <f t="shared" si="27"/>
        <v>156870865.88749981</v>
      </c>
      <c r="F30" s="8">
        <f t="shared" si="28"/>
        <v>0.51</v>
      </c>
      <c r="G30" s="24">
        <f t="shared" si="29"/>
        <v>1619452463.2993498</v>
      </c>
      <c r="H30" s="18">
        <f>(H32-H28)/4+H29</f>
        <v>1664948764.0349998</v>
      </c>
      <c r="I30" s="18">
        <f>(I32-I28)/4+I29</f>
        <v>3264605419.6849995</v>
      </c>
      <c r="J30" s="5">
        <f t="shared" si="9"/>
        <v>20000000000</v>
      </c>
      <c r="K30" s="8">
        <f t="shared" si="30"/>
        <v>0.16323027098424997</v>
      </c>
      <c r="L30" s="7">
        <f t="shared" si="31"/>
        <v>3856.6181205040343</v>
      </c>
      <c r="M30" s="18">
        <v>49461</v>
      </c>
      <c r="N30" s="18">
        <v>118</v>
      </c>
      <c r="O30" s="18">
        <v>105</v>
      </c>
      <c r="P30" s="7">
        <f t="shared" si="16"/>
        <v>5193405</v>
      </c>
      <c r="R30">
        <f t="shared" si="32"/>
        <v>7.2951198314069654E-2</v>
      </c>
      <c r="S30" s="7">
        <v>37945953.320090704</v>
      </c>
      <c r="T30" s="8">
        <f t="shared" si="33"/>
        <v>1.1623442481374088E-2</v>
      </c>
      <c r="U30" s="7">
        <f t="shared" si="34"/>
        <v>2768202.7658703667</v>
      </c>
      <c r="V30" s="8">
        <f t="shared" si="35"/>
        <v>2.1806655583266422E-2</v>
      </c>
      <c r="W30" s="7">
        <f t="shared" si="36"/>
        <v>121460007.46788244</v>
      </c>
      <c r="Y30">
        <v>0.01</v>
      </c>
      <c r="Z30">
        <f t="shared" si="37"/>
        <v>6.6400000000000001E-2</v>
      </c>
      <c r="AA30">
        <v>2.16</v>
      </c>
      <c r="AB30">
        <f t="shared" si="38"/>
        <v>3.0740740740740739E-2</v>
      </c>
      <c r="AC30">
        <f t="shared" si="39"/>
        <v>3.3773702923180396E-2</v>
      </c>
      <c r="AD30">
        <f t="shared" si="40"/>
        <v>2702036.111111111</v>
      </c>
      <c r="AE30">
        <f t="shared" si="41"/>
        <v>78887363.174982354</v>
      </c>
      <c r="AF30">
        <f t="shared" si="42"/>
        <v>4.7381255735341063E-2</v>
      </c>
      <c r="AI30" s="21"/>
    </row>
    <row r="31" spans="1:38" x14ac:dyDescent="0.15">
      <c r="A31" s="1">
        <v>43304</v>
      </c>
      <c r="B31" s="4">
        <f t="shared" si="11"/>
        <v>199311214.86000001</v>
      </c>
      <c r="C31" s="7">
        <f t="shared" si="25"/>
        <v>80004141.602624908</v>
      </c>
      <c r="D31" s="7">
        <f t="shared" si="26"/>
        <v>76866724.284874901</v>
      </c>
      <c r="E31" s="7">
        <f t="shared" si="27"/>
        <v>156870865.88749981</v>
      </c>
      <c r="F31" s="8">
        <f t="shared" si="28"/>
        <v>0.51</v>
      </c>
      <c r="G31" s="24">
        <f t="shared" si="29"/>
        <v>1699456604.9019747</v>
      </c>
      <c r="H31" s="18">
        <f>(H32-H28)/4+H30</f>
        <v>1744952905.6374998</v>
      </c>
      <c r="I31" s="18">
        <f>(I32-I28)/4+I30</f>
        <v>3421476285.5724993</v>
      </c>
      <c r="J31" s="5">
        <f t="shared" si="9"/>
        <v>20000000000</v>
      </c>
      <c r="K31" s="8">
        <f t="shared" si="30"/>
        <v>0.17107381427862497</v>
      </c>
      <c r="L31" s="7">
        <f t="shared" si="31"/>
        <v>3856.6181205040343</v>
      </c>
      <c r="M31" s="18">
        <v>49461</v>
      </c>
      <c r="N31" s="18">
        <v>106</v>
      </c>
      <c r="O31" s="18">
        <v>99</v>
      </c>
      <c r="P31" s="7">
        <f t="shared" si="16"/>
        <v>4896639</v>
      </c>
      <c r="R31">
        <f t="shared" si="32"/>
        <v>6.5532432383825279E-2</v>
      </c>
      <c r="S31" s="7">
        <v>37945954.320090704</v>
      </c>
      <c r="T31" s="8">
        <f t="shared" si="33"/>
        <v>1.1090520919317549E-2</v>
      </c>
      <c r="U31" s="7">
        <f t="shared" si="34"/>
        <v>2486690.6857210668</v>
      </c>
      <c r="V31" s="8">
        <f t="shared" si="35"/>
        <v>2.1838774551125543E-2</v>
      </c>
      <c r="W31" s="7">
        <f t="shared" si="36"/>
        <v>114351008.30164891</v>
      </c>
      <c r="Y31">
        <v>0.01</v>
      </c>
      <c r="Z31">
        <f t="shared" si="37"/>
        <v>6.6400000000000001E-2</v>
      </c>
      <c r="AA31">
        <v>2.12</v>
      </c>
      <c r="AB31">
        <f t="shared" si="38"/>
        <v>3.1320754716981133E-2</v>
      </c>
      <c r="AC31">
        <f t="shared" si="39"/>
        <v>3.0911524709351546E-2</v>
      </c>
      <c r="AD31">
        <f t="shared" si="40"/>
        <v>2473050</v>
      </c>
      <c r="AE31">
        <f t="shared" si="41"/>
        <v>81360413.174982354</v>
      </c>
      <c r="AF31">
        <f t="shared" si="42"/>
        <v>4.6626136964572233E-2</v>
      </c>
    </row>
    <row r="32" spans="1:38" x14ac:dyDescent="0.15">
      <c r="A32" s="1">
        <v>43305</v>
      </c>
      <c r="B32" s="4">
        <f t="shared" si="11"/>
        <v>199311214.86000001</v>
      </c>
      <c r="C32" s="7">
        <f t="shared" si="25"/>
        <v>80004141.602625385</v>
      </c>
      <c r="D32" s="7">
        <f t="shared" si="26"/>
        <v>76866724.284875378</v>
      </c>
      <c r="E32" s="7">
        <f t="shared" si="27"/>
        <v>156870865.88750076</v>
      </c>
      <c r="F32" s="8">
        <f t="shared" si="28"/>
        <v>0.51</v>
      </c>
      <c r="G32" s="24">
        <f t="shared" si="29"/>
        <v>1779460746.5046</v>
      </c>
      <c r="H32" s="18">
        <v>1824957047.24</v>
      </c>
      <c r="I32" s="18">
        <v>3578347151.46</v>
      </c>
      <c r="J32" s="5">
        <f t="shared" si="9"/>
        <v>20000000000</v>
      </c>
      <c r="K32" s="8">
        <f t="shared" si="30"/>
        <v>0.17891735757300001</v>
      </c>
      <c r="L32" s="7">
        <f t="shared" si="31"/>
        <v>3856.6181205040584</v>
      </c>
      <c r="M32" s="18">
        <v>55444</v>
      </c>
      <c r="N32" s="18">
        <v>101</v>
      </c>
      <c r="O32" s="18">
        <v>97</v>
      </c>
      <c r="P32" s="7">
        <f t="shared" si="16"/>
        <v>5378068</v>
      </c>
      <c r="R32">
        <f t="shared" si="32"/>
        <v>6.9994426386248962E-2</v>
      </c>
      <c r="S32" s="7">
        <v>37945955.320090704</v>
      </c>
      <c r="T32" s="8">
        <f t="shared" si="33"/>
        <v>1.0604324766144724E-2</v>
      </c>
      <c r="U32" s="7">
        <f t="shared" si="34"/>
        <v>2656005.3763079811</v>
      </c>
      <c r="V32" s="8">
        <f t="shared" si="35"/>
        <v>2.1472388646173183E-2</v>
      </c>
      <c r="W32" s="7">
        <f t="shared" si="36"/>
        <v>127736821.70110644</v>
      </c>
      <c r="Y32">
        <v>9.1000000000000004E-3</v>
      </c>
      <c r="Z32">
        <f t="shared" ref="Z32" si="43">Y32*6.64</f>
        <v>6.0423999999999999E-2</v>
      </c>
      <c r="AA32">
        <v>2.08</v>
      </c>
      <c r="AB32">
        <f t="shared" ref="AB32" si="44">Z32/AA32</f>
        <v>2.9049999999999999E-2</v>
      </c>
      <c r="AC32">
        <f t="shared" ref="AC32" si="45">R32/AA32</f>
        <v>3.3651166531850463E-2</v>
      </c>
      <c r="AD32">
        <f t="shared" ref="AD32" si="46">AC32*C32</f>
        <v>2692232.6923076925</v>
      </c>
      <c r="AE32">
        <f t="shared" ref="AE32" si="47">AE31+AD32</f>
        <v>84052645.86729005</v>
      </c>
      <c r="AF32">
        <f t="shared" ref="AF32" si="48">AE32/H32</f>
        <v>4.6057328305018616E-2</v>
      </c>
    </row>
    <row r="44" spans="3:9" x14ac:dyDescent="0.15">
      <c r="D44" s="7">
        <f>D46-D45</f>
        <v>505514455.95000005</v>
      </c>
      <c r="E44" s="16">
        <f>D44/D46</f>
        <v>0.85000000000420373</v>
      </c>
      <c r="F44" s="16"/>
      <c r="G44" s="16"/>
      <c r="H44" s="18">
        <f>D44+C46</f>
        <v>1124511748.95</v>
      </c>
    </row>
    <row r="45" spans="3:9" x14ac:dyDescent="0.15">
      <c r="D45" s="7">
        <v>89208433.400000006</v>
      </c>
    </row>
    <row r="46" spans="3:9" ht="16.5" x14ac:dyDescent="0.15">
      <c r="C46" s="7">
        <v>618997293</v>
      </c>
      <c r="D46" s="15">
        <v>594722889.35000002</v>
      </c>
      <c r="E46" s="7">
        <f>C46+D46</f>
        <v>1213720182.3499999</v>
      </c>
    </row>
    <row r="47" spans="3:9" x14ac:dyDescent="0.15">
      <c r="C47" s="16">
        <f>C46/E46</f>
        <v>0.51000000000123591</v>
      </c>
      <c r="D47" s="16">
        <f>D46/E46</f>
        <v>0.4899999999987642</v>
      </c>
    </row>
    <row r="48" spans="3:9" x14ac:dyDescent="0.15">
      <c r="H48" s="18">
        <v>263245711.22999999</v>
      </c>
      <c r="I48" s="18">
        <v>661.16800000000001</v>
      </c>
    </row>
    <row r="50" spans="3:9" x14ac:dyDescent="0.15">
      <c r="D50" s="7">
        <f>H50*51%</f>
        <v>88759011.693299994</v>
      </c>
      <c r="E50" s="7">
        <f>H50*49%</f>
        <v>85278266.136699989</v>
      </c>
      <c r="H50" s="18">
        <f>H48-D45</f>
        <v>174037277.82999998</v>
      </c>
    </row>
    <row r="51" spans="3:9" x14ac:dyDescent="0.15">
      <c r="E51" s="7">
        <f>E50+D45</f>
        <v>174486699.53670001</v>
      </c>
    </row>
    <row r="52" spans="3:9" x14ac:dyDescent="0.15">
      <c r="H52" s="18">
        <f>E51+D50</f>
        <v>263245711.23000002</v>
      </c>
    </row>
    <row r="53" spans="3:9" x14ac:dyDescent="0.15">
      <c r="C53" s="7">
        <f>D50+C46</f>
        <v>707756304.69330001</v>
      </c>
      <c r="I53" s="18">
        <f>I48*C54</f>
        <v>82.916418905891959</v>
      </c>
    </row>
    <row r="54" spans="3:9" x14ac:dyDescent="0.15">
      <c r="C54" s="16">
        <f>D50/C53</f>
        <v>0.12540900180573161</v>
      </c>
    </row>
    <row r="56" spans="3:9" x14ac:dyDescent="0.15">
      <c r="D56" s="7">
        <f>SUM(D9:D25)</f>
        <v>1260632863.6108999</v>
      </c>
    </row>
    <row r="58" spans="3:9" x14ac:dyDescent="0.15">
      <c r="D58" s="7">
        <f>D56*85%*29.4%</f>
        <v>315032152.61636388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5" sqref="B5"/>
    </sheetView>
  </sheetViews>
  <sheetFormatPr defaultRowHeight="13.5" x14ac:dyDescent="0.15"/>
  <cols>
    <col min="1" max="1" width="10.5" bestFit="1" customWidth="1"/>
    <col min="2" max="2" width="21.375" bestFit="1" customWidth="1"/>
    <col min="3" max="3" width="20.375" bestFit="1" customWidth="1"/>
    <col min="4" max="4" width="40.875" bestFit="1" customWidth="1"/>
  </cols>
  <sheetData>
    <row r="1" spans="1:4" x14ac:dyDescent="0.15">
      <c r="A1" t="s">
        <v>30</v>
      </c>
      <c r="B1" t="s">
        <v>31</v>
      </c>
      <c r="C1" t="s">
        <v>32</v>
      </c>
      <c r="D1" t="s">
        <v>33</v>
      </c>
    </row>
    <row r="2" spans="1:4" x14ac:dyDescent="0.15">
      <c r="A2" s="1">
        <v>43305</v>
      </c>
      <c r="B2" t="s">
        <v>199</v>
      </c>
      <c r="C2" t="s">
        <v>200</v>
      </c>
      <c r="D2" t="s">
        <v>201</v>
      </c>
    </row>
    <row r="3" spans="1:4" x14ac:dyDescent="0.15">
      <c r="A3" s="1">
        <v>43304</v>
      </c>
      <c r="B3" t="s">
        <v>202</v>
      </c>
      <c r="C3" t="s">
        <v>203</v>
      </c>
      <c r="D3" t="s">
        <v>204</v>
      </c>
    </row>
    <row r="4" spans="1:4" x14ac:dyDescent="0.15">
      <c r="A4" s="1">
        <v>43303</v>
      </c>
      <c r="B4" t="s">
        <v>205</v>
      </c>
      <c r="C4" t="s">
        <v>206</v>
      </c>
      <c r="D4" t="s">
        <v>207</v>
      </c>
    </row>
    <row r="5" spans="1:4" x14ac:dyDescent="0.15">
      <c r="A5" s="1">
        <v>43302</v>
      </c>
      <c r="B5" t="s">
        <v>212</v>
      </c>
      <c r="C5" t="s">
        <v>208</v>
      </c>
      <c r="D5" t="s">
        <v>209</v>
      </c>
    </row>
    <row r="6" spans="1:4" x14ac:dyDescent="0.15">
      <c r="A6" s="1">
        <v>43301</v>
      </c>
      <c r="B6" t="s">
        <v>210</v>
      </c>
      <c r="C6" t="s">
        <v>177</v>
      </c>
      <c r="D6" t="s">
        <v>178</v>
      </c>
    </row>
    <row r="7" spans="1:4" x14ac:dyDescent="0.15">
      <c r="A7" s="1">
        <v>43300</v>
      </c>
      <c r="B7" t="s">
        <v>211</v>
      </c>
      <c r="C7" t="s">
        <v>179</v>
      </c>
      <c r="D7" t="s">
        <v>180</v>
      </c>
    </row>
    <row r="8" spans="1:4" x14ac:dyDescent="0.15">
      <c r="A8" s="1">
        <v>43299</v>
      </c>
      <c r="B8" t="s">
        <v>181</v>
      </c>
      <c r="C8" t="s">
        <v>158</v>
      </c>
      <c r="D8" t="s">
        <v>159</v>
      </c>
    </row>
    <row r="9" spans="1:4" x14ac:dyDescent="0.15">
      <c r="A9" s="1">
        <v>43298</v>
      </c>
      <c r="B9" t="s">
        <v>182</v>
      </c>
      <c r="C9" t="s">
        <v>160</v>
      </c>
      <c r="D9" t="s">
        <v>161</v>
      </c>
    </row>
    <row r="10" spans="1:4" x14ac:dyDescent="0.15">
      <c r="A10" s="1">
        <v>43297</v>
      </c>
      <c r="B10" t="s">
        <v>162</v>
      </c>
      <c r="C10" t="s">
        <v>149</v>
      </c>
      <c r="D10" t="s">
        <v>150</v>
      </c>
    </row>
    <row r="11" spans="1:4" x14ac:dyDescent="0.15">
      <c r="A11" s="1">
        <v>43296</v>
      </c>
      <c r="B11" t="s">
        <v>142</v>
      </c>
      <c r="C11" t="s">
        <v>140</v>
      </c>
      <c r="D11" t="s">
        <v>141</v>
      </c>
    </row>
    <row r="12" spans="1:4" x14ac:dyDescent="0.15">
      <c r="A12" s="1">
        <v>43295</v>
      </c>
      <c r="B12" t="s">
        <v>128</v>
      </c>
      <c r="C12" t="s">
        <v>129</v>
      </c>
      <c r="D12" t="s">
        <v>130</v>
      </c>
    </row>
    <row r="13" spans="1:4" x14ac:dyDescent="0.15">
      <c r="A13" s="1">
        <v>43294</v>
      </c>
      <c r="B13" t="s">
        <v>131</v>
      </c>
      <c r="C13" t="s">
        <v>107</v>
      </c>
      <c r="D13" t="s">
        <v>108</v>
      </c>
    </row>
    <row r="14" spans="1:4" x14ac:dyDescent="0.15">
      <c r="A14" s="1">
        <v>43293</v>
      </c>
      <c r="B14" t="s">
        <v>109</v>
      </c>
      <c r="C14" t="s">
        <v>34</v>
      </c>
      <c r="D14" t="s">
        <v>35</v>
      </c>
    </row>
    <row r="15" spans="1:4" x14ac:dyDescent="0.15">
      <c r="A15" s="1">
        <v>43292</v>
      </c>
      <c r="B15" t="s">
        <v>36</v>
      </c>
      <c r="C15" t="s">
        <v>37</v>
      </c>
      <c r="D15" t="s">
        <v>38</v>
      </c>
    </row>
    <row r="16" spans="1:4" x14ac:dyDescent="0.15">
      <c r="A16" s="1">
        <v>43291</v>
      </c>
      <c r="B16" t="s">
        <v>39</v>
      </c>
      <c r="C16" t="s">
        <v>40</v>
      </c>
      <c r="D16" t="s">
        <v>41</v>
      </c>
    </row>
    <row r="17" spans="1:4" x14ac:dyDescent="0.15">
      <c r="A17" s="1">
        <v>43290</v>
      </c>
      <c r="B17" t="s">
        <v>42</v>
      </c>
      <c r="C17" t="s">
        <v>43</v>
      </c>
      <c r="D17" t="s">
        <v>44</v>
      </c>
    </row>
    <row r="18" spans="1:4" x14ac:dyDescent="0.15">
      <c r="A18" s="1">
        <v>43289</v>
      </c>
      <c r="B18" t="s">
        <v>45</v>
      </c>
      <c r="C18" t="s">
        <v>46</v>
      </c>
      <c r="D18" t="s">
        <v>47</v>
      </c>
    </row>
    <row r="19" spans="1:4" x14ac:dyDescent="0.15">
      <c r="A19" s="1">
        <v>43288</v>
      </c>
      <c r="B19" t="s">
        <v>48</v>
      </c>
      <c r="C19" t="s">
        <v>49</v>
      </c>
      <c r="D19" t="s">
        <v>50</v>
      </c>
    </row>
    <row r="20" spans="1:4" x14ac:dyDescent="0.15">
      <c r="A20" s="1">
        <v>43287</v>
      </c>
      <c r="B20" t="s">
        <v>51</v>
      </c>
      <c r="C20" t="s">
        <v>52</v>
      </c>
      <c r="D20" t="s">
        <v>53</v>
      </c>
    </row>
    <row r="21" spans="1:4" x14ac:dyDescent="0.15">
      <c r="A21" s="1">
        <v>43286</v>
      </c>
      <c r="B21" t="s">
        <v>54</v>
      </c>
      <c r="C21" t="s">
        <v>55</v>
      </c>
      <c r="D21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0.1一直买one</vt:lpstr>
      <vt:lpstr>1一直买one</vt:lpstr>
      <vt:lpstr>一直跌</vt:lpstr>
      <vt:lpstr>一直涨</vt:lpstr>
      <vt:lpstr>限额模式</vt:lpstr>
      <vt:lpstr>0.1一直拿分红</vt:lpstr>
      <vt:lpstr>1一直拿分红</vt:lpstr>
      <vt:lpstr>lmy</vt:lpstr>
      <vt:lpstr>one返还</vt:lpstr>
      <vt:lpstr>返还one</vt:lpstr>
      <vt:lpstr>big买one</vt:lpstr>
      <vt:lpstr>big拿分红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Liberty</dc:creator>
  <cp:lastModifiedBy>Muyu Li</cp:lastModifiedBy>
  <dcterms:created xsi:type="dcterms:W3CDTF">2018-07-12T10:29:29Z</dcterms:created>
  <dcterms:modified xsi:type="dcterms:W3CDTF">2018-07-25T08:04:31Z</dcterms:modified>
</cp:coreProperties>
</file>