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28035" windowHeight="12120" activeTab="7"/>
  </bookViews>
  <sheets>
    <sheet name="0.1一直买one" sheetId="1" r:id="rId1"/>
    <sheet name="1一直买one" sheetId="2" r:id="rId2"/>
    <sheet name="一直跌" sheetId="5" r:id="rId3"/>
    <sheet name="一直涨" sheetId="6" r:id="rId4"/>
    <sheet name="限额模式" sheetId="11" r:id="rId5"/>
    <sheet name="0.1一直拿分红" sheetId="3" r:id="rId6"/>
    <sheet name="1一直拿分红" sheetId="4" r:id="rId7"/>
    <sheet name="lmy" sheetId="7" r:id="rId8"/>
    <sheet name="one返还" sheetId="8" r:id="rId9"/>
    <sheet name="返还one" sheetId="9" r:id="rId10"/>
    <sheet name="big" sheetId="10" r:id="rId11"/>
  </sheets>
  <calcPr calcId="144525"/>
</workbook>
</file>

<file path=xl/calcChain.xml><?xml version="1.0" encoding="utf-8"?>
<calcChain xmlns="http://schemas.openxmlformats.org/spreadsheetml/2006/main">
  <c r="L238" i="1" l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Z35" i="7"/>
  <c r="Z33" i="7"/>
  <c r="AF11" i="7"/>
  <c r="AF12" i="7"/>
  <c r="AF13" i="7"/>
  <c r="AF14" i="7"/>
  <c r="AF15" i="7"/>
  <c r="AF16" i="7"/>
  <c r="AF17" i="7"/>
  <c r="AF18" i="7"/>
  <c r="AF19" i="7"/>
  <c r="AF20" i="7"/>
  <c r="AF10" i="7"/>
  <c r="Y12" i="7"/>
  <c r="Y11" i="7"/>
  <c r="Y13" i="7"/>
  <c r="Y14" i="7"/>
  <c r="Y15" i="7"/>
  <c r="Y16" i="7"/>
  <c r="Y17" i="7"/>
  <c r="Y18" i="7"/>
  <c r="Y19" i="7"/>
  <c r="AG10" i="7"/>
  <c r="AH10" i="7" s="1"/>
  <c r="AE11" i="7"/>
  <c r="AE12" i="7"/>
  <c r="AE13" i="7"/>
  <c r="AE14" i="7"/>
  <c r="AE15" i="7"/>
  <c r="AE16" i="7"/>
  <c r="AE17" i="7"/>
  <c r="AE18" i="7"/>
  <c r="AE19" i="7"/>
  <c r="AE20" i="7"/>
  <c r="AE10" i="7"/>
  <c r="R10" i="7"/>
  <c r="J31" i="7"/>
  <c r="I31" i="7" s="1"/>
  <c r="I32" i="7" s="1"/>
  <c r="H25" i="7"/>
  <c r="J25" i="7" s="1"/>
  <c r="H28" i="7"/>
  <c r="I27" i="7"/>
  <c r="G28" i="7" s="1"/>
  <c r="AA9" i="7"/>
  <c r="AD9" i="7"/>
  <c r="Z30" i="7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6" i="11"/>
  <c r="F6" i="11"/>
  <c r="K6" i="11" s="1"/>
  <c r="L6" i="11" s="1"/>
  <c r="G7" i="11" s="1"/>
  <c r="P6" i="11"/>
  <c r="AB20" i="7"/>
  <c r="AD20" i="7" s="1"/>
  <c r="AG11" i="7" l="1"/>
  <c r="AH11" i="7" s="1"/>
  <c r="H31" i="7"/>
  <c r="I25" i="7"/>
  <c r="O6" i="11"/>
  <c r="Q6" i="11"/>
  <c r="P7" i="11"/>
  <c r="F7" i="11"/>
  <c r="K7" i="11" s="1"/>
  <c r="L7" i="11" s="1"/>
  <c r="G8" i="11" s="1"/>
  <c r="V19" i="7"/>
  <c r="S19" i="7"/>
  <c r="O19" i="7"/>
  <c r="M19" i="7"/>
  <c r="I19" i="7"/>
  <c r="G19" i="7" s="1"/>
  <c r="AG12" i="7" l="1"/>
  <c r="AH12" i="7" s="1"/>
  <c r="G34" i="7"/>
  <c r="G35" i="7" s="1"/>
  <c r="K34" i="7" s="1"/>
  <c r="T19" i="7"/>
  <c r="J33" i="7"/>
  <c r="P8" i="11"/>
  <c r="Q7" i="11"/>
  <c r="O7" i="11"/>
  <c r="F8" i="11"/>
  <c r="K8" i="11" s="1"/>
  <c r="L8" i="11" s="1"/>
  <c r="G9" i="11" s="1"/>
  <c r="R19" i="7"/>
  <c r="H19" i="7"/>
  <c r="N19" i="7" s="1"/>
  <c r="V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S37" i="10"/>
  <c r="S38" i="10"/>
  <c r="S39" i="10"/>
  <c r="S40" i="10"/>
  <c r="S41" i="10"/>
  <c r="S42" i="10"/>
  <c r="S43" i="10"/>
  <c r="S44" i="10"/>
  <c r="S45" i="10"/>
  <c r="S46" i="10"/>
  <c r="S47" i="10"/>
  <c r="S48" i="10"/>
  <c r="S49" i="10"/>
  <c r="S50" i="10"/>
  <c r="S51" i="10"/>
  <c r="S52" i="10"/>
  <c r="S53" i="10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6" i="10"/>
  <c r="S147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7" i="10"/>
  <c r="F7" i="10"/>
  <c r="Q7" i="10" s="1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P7" i="10"/>
  <c r="J7" i="10"/>
  <c r="G4" i="5"/>
  <c r="AB19" i="7"/>
  <c r="AD19" i="7" s="1"/>
  <c r="J723" i="6"/>
  <c r="J724" i="6"/>
  <c r="J725" i="6"/>
  <c r="J726" i="6"/>
  <c r="J727" i="6"/>
  <c r="J728" i="6"/>
  <c r="J729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K415" i="2"/>
  <c r="K416" i="2"/>
  <c r="K417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AB11" i="7"/>
  <c r="AD11" i="7" s="1"/>
  <c r="AB12" i="7"/>
  <c r="AD12" i="7" s="1"/>
  <c r="AB13" i="7"/>
  <c r="AD13" i="7" s="1"/>
  <c r="AB14" i="7"/>
  <c r="AD14" i="7" s="1"/>
  <c r="AB15" i="7"/>
  <c r="AD15" i="7" s="1"/>
  <c r="AB16" i="7"/>
  <c r="AD16" i="7" s="1"/>
  <c r="AB17" i="7"/>
  <c r="AD17" i="7" s="1"/>
  <c r="AB18" i="7"/>
  <c r="AD18" i="7" s="1"/>
  <c r="AB10" i="7"/>
  <c r="AD10" i="7" s="1"/>
  <c r="V18" i="7"/>
  <c r="N17" i="7"/>
  <c r="R18" i="7"/>
  <c r="M18" i="7"/>
  <c r="I18" i="7"/>
  <c r="H18" i="7" s="1"/>
  <c r="N18" i="7" s="1"/>
  <c r="I12" i="7"/>
  <c r="I13" i="7"/>
  <c r="I14" i="7"/>
  <c r="I15" i="7"/>
  <c r="I16" i="7"/>
  <c r="I17" i="7"/>
  <c r="I11" i="7"/>
  <c r="AG13" i="7" l="1"/>
  <c r="AH13" i="7" s="1"/>
  <c r="W19" i="7"/>
  <c r="X19" i="7"/>
  <c r="P9" i="11"/>
  <c r="O8" i="11"/>
  <c r="F9" i="11"/>
  <c r="Q9" i="11" s="1"/>
  <c r="Q8" i="11"/>
  <c r="T7" i="10"/>
  <c r="U7" i="10" s="1"/>
  <c r="V8" i="10" s="1"/>
  <c r="F8" i="10"/>
  <c r="O7" i="10"/>
  <c r="K7" i="10"/>
  <c r="L7" i="10" s="1"/>
  <c r="G8" i="10" s="1"/>
  <c r="F6" i="6"/>
  <c r="K6" i="6" s="1"/>
  <c r="L6" i="6" s="1"/>
  <c r="G7" i="6" s="1"/>
  <c r="H18" i="1"/>
  <c r="M18" i="1" s="1"/>
  <c r="G5" i="2"/>
  <c r="L5" i="2" s="1"/>
  <c r="M5" i="2" s="1"/>
  <c r="H6" i="2" s="1"/>
  <c r="Q6" i="2" s="1"/>
  <c r="G18" i="7"/>
  <c r="T18" i="7" s="1"/>
  <c r="W18" i="7" s="1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P6" i="6"/>
  <c r="O6" i="6"/>
  <c r="J6" i="6"/>
  <c r="G5" i="5"/>
  <c r="P5" i="5" s="1"/>
  <c r="R4" i="5"/>
  <c r="Q4" i="5"/>
  <c r="P4" i="5"/>
  <c r="L4" i="5"/>
  <c r="M4" i="5" s="1"/>
  <c r="H5" i="5" s="1"/>
  <c r="J5" i="5" s="1"/>
  <c r="K4" i="5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18" i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5" i="2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6" i="4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7" i="3"/>
  <c r="G8" i="3" s="1"/>
  <c r="P8" i="3" s="1"/>
  <c r="G7" i="4"/>
  <c r="P7" i="4" s="1"/>
  <c r="R6" i="4"/>
  <c r="Q6" i="4"/>
  <c r="P6" i="4"/>
  <c r="L6" i="4"/>
  <c r="M6" i="4" s="1"/>
  <c r="R7" i="3"/>
  <c r="Q7" i="3"/>
  <c r="P7" i="3"/>
  <c r="M7" i="3"/>
  <c r="L7" i="3"/>
  <c r="I2" i="2"/>
  <c r="L2" i="2"/>
  <c r="M2" i="2" s="1"/>
  <c r="R5" i="2"/>
  <c r="Q5" i="2"/>
  <c r="M15" i="1"/>
  <c r="N15" i="1" s="1"/>
  <c r="J15" i="1"/>
  <c r="R18" i="1"/>
  <c r="Q18" i="1"/>
  <c r="AG14" i="7" l="1"/>
  <c r="AH14" i="7" s="1"/>
  <c r="H19" i="1"/>
  <c r="H20" i="1" s="1"/>
  <c r="F7" i="6"/>
  <c r="O7" i="6" s="1"/>
  <c r="Q6" i="6"/>
  <c r="O9" i="11"/>
  <c r="F10" i="11"/>
  <c r="K9" i="11"/>
  <c r="L9" i="11" s="1"/>
  <c r="G10" i="11" s="1"/>
  <c r="T8" i="10"/>
  <c r="U8" i="10" s="1"/>
  <c r="V9" i="10" s="1"/>
  <c r="G6" i="2"/>
  <c r="P6" i="2" s="1"/>
  <c r="P5" i="2"/>
  <c r="S18" i="1"/>
  <c r="Q8" i="10"/>
  <c r="K8" i="10"/>
  <c r="L8" i="10" s="1"/>
  <c r="G9" i="10" s="1"/>
  <c r="P8" i="10"/>
  <c r="O8" i="10"/>
  <c r="F9" i="10"/>
  <c r="T9" i="10" s="1"/>
  <c r="U9" i="10" s="1"/>
  <c r="V10" i="10" s="1"/>
  <c r="X18" i="7"/>
  <c r="K5" i="5"/>
  <c r="G6" i="5" s="1"/>
  <c r="P7" i="6"/>
  <c r="Q5" i="5"/>
  <c r="R5" i="5"/>
  <c r="L5" i="5"/>
  <c r="M5" i="5" s="1"/>
  <c r="H6" i="5" s="1"/>
  <c r="J6" i="5" s="1"/>
  <c r="K6" i="5" s="1"/>
  <c r="N18" i="1"/>
  <c r="I19" i="1" s="1"/>
  <c r="R19" i="1" s="1"/>
  <c r="G8" i="4"/>
  <c r="G9" i="4" s="1"/>
  <c r="P9" i="4" s="1"/>
  <c r="Q7" i="4"/>
  <c r="R7" i="4"/>
  <c r="L7" i="4"/>
  <c r="M7" i="4" s="1"/>
  <c r="P8" i="4"/>
  <c r="R8" i="3"/>
  <c r="L8" i="3"/>
  <c r="Q8" i="3"/>
  <c r="G9" i="3"/>
  <c r="Q19" i="1" l="1"/>
  <c r="AG15" i="7"/>
  <c r="AH15" i="7" s="1"/>
  <c r="K7" i="6"/>
  <c r="L7" i="6" s="1"/>
  <c r="G8" i="6" s="1"/>
  <c r="Q7" i="6"/>
  <c r="R6" i="2"/>
  <c r="Q10" i="11"/>
  <c r="K10" i="11"/>
  <c r="L10" i="11" s="1"/>
  <c r="G11" i="11" s="1"/>
  <c r="P10" i="11"/>
  <c r="O10" i="11"/>
  <c r="F11" i="11"/>
  <c r="G7" i="2"/>
  <c r="P7" i="2" s="1"/>
  <c r="L6" i="2"/>
  <c r="M6" i="2" s="1"/>
  <c r="H7" i="2" s="1"/>
  <c r="Q7" i="2" s="1"/>
  <c r="Q9" i="10"/>
  <c r="K9" i="10"/>
  <c r="L9" i="10" s="1"/>
  <c r="G10" i="10" s="1"/>
  <c r="P9" i="10"/>
  <c r="O9" i="10"/>
  <c r="F10" i="10"/>
  <c r="T10" i="10" s="1"/>
  <c r="U10" i="10" s="1"/>
  <c r="V11" i="10" s="1"/>
  <c r="S19" i="1"/>
  <c r="P8" i="6"/>
  <c r="J7" i="6"/>
  <c r="F8" i="6" s="1"/>
  <c r="Q8" i="6" s="1"/>
  <c r="Q6" i="5"/>
  <c r="R6" i="5"/>
  <c r="L6" i="5"/>
  <c r="M6" i="5" s="1"/>
  <c r="H7" i="5" s="1"/>
  <c r="J7" i="5" s="1"/>
  <c r="P6" i="5"/>
  <c r="G7" i="5"/>
  <c r="M19" i="1"/>
  <c r="N19" i="1" s="1"/>
  <c r="I20" i="1" s="1"/>
  <c r="G10" i="4"/>
  <c r="G11" i="4" s="1"/>
  <c r="H21" i="1"/>
  <c r="Q20" i="1"/>
  <c r="M8" i="3"/>
  <c r="P10" i="4"/>
  <c r="Q8" i="4"/>
  <c r="R8" i="4"/>
  <c r="L8" i="4"/>
  <c r="R9" i="3"/>
  <c r="L9" i="3"/>
  <c r="M9" i="3" s="1"/>
  <c r="Q9" i="3"/>
  <c r="G10" i="3"/>
  <c r="P9" i="3"/>
  <c r="R7" i="2"/>
  <c r="AG16" i="7" l="1"/>
  <c r="AH16" i="7" s="1"/>
  <c r="G8" i="2"/>
  <c r="L7" i="2"/>
  <c r="M7" i="2" s="1"/>
  <c r="H8" i="2" s="1"/>
  <c r="L8" i="2" s="1"/>
  <c r="M8" i="2" s="1"/>
  <c r="H9" i="2" s="1"/>
  <c r="K11" i="11"/>
  <c r="L11" i="11" s="1"/>
  <c r="G12" i="11" s="1"/>
  <c r="Q11" i="11"/>
  <c r="P11" i="11"/>
  <c r="O11" i="11"/>
  <c r="F12" i="11"/>
  <c r="Q10" i="10"/>
  <c r="K10" i="10"/>
  <c r="L10" i="10" s="1"/>
  <c r="G11" i="10" s="1"/>
  <c r="P10" i="10"/>
  <c r="O10" i="10"/>
  <c r="F11" i="10"/>
  <c r="T11" i="10" s="1"/>
  <c r="U11" i="10" s="1"/>
  <c r="V12" i="10" s="1"/>
  <c r="K8" i="6"/>
  <c r="L8" i="6" s="1"/>
  <c r="G9" i="6" s="1"/>
  <c r="O8" i="6"/>
  <c r="J8" i="6"/>
  <c r="F9" i="6" s="1"/>
  <c r="K7" i="5"/>
  <c r="G8" i="5" s="1"/>
  <c r="Q7" i="5"/>
  <c r="R7" i="5"/>
  <c r="L7" i="5"/>
  <c r="M7" i="5" s="1"/>
  <c r="H8" i="5" s="1"/>
  <c r="J8" i="5" s="1"/>
  <c r="P7" i="5"/>
  <c r="M8" i="4"/>
  <c r="S20" i="1"/>
  <c r="M20" i="1"/>
  <c r="R20" i="1"/>
  <c r="H22" i="1"/>
  <c r="Q21" i="1"/>
  <c r="R9" i="4"/>
  <c r="Q9" i="4"/>
  <c r="L9" i="4"/>
  <c r="M9" i="4" s="1"/>
  <c r="P11" i="4"/>
  <c r="G12" i="4"/>
  <c r="R10" i="3"/>
  <c r="L10" i="3"/>
  <c r="Q10" i="3"/>
  <c r="P10" i="3"/>
  <c r="G11" i="3"/>
  <c r="G9" i="2"/>
  <c r="P8" i="2"/>
  <c r="AG17" i="7" l="1"/>
  <c r="AH17" i="7" s="1"/>
  <c r="Q12" i="11"/>
  <c r="P12" i="11"/>
  <c r="K12" i="11"/>
  <c r="L12" i="11" s="1"/>
  <c r="G13" i="11" s="1"/>
  <c r="O12" i="11"/>
  <c r="F13" i="11"/>
  <c r="Q11" i="10"/>
  <c r="K11" i="10"/>
  <c r="L11" i="10" s="1"/>
  <c r="G12" i="10" s="1"/>
  <c r="P11" i="10"/>
  <c r="O11" i="10"/>
  <c r="F12" i="10"/>
  <c r="T12" i="10" s="1"/>
  <c r="U12" i="10" s="1"/>
  <c r="V13" i="10" s="1"/>
  <c r="O9" i="6"/>
  <c r="P9" i="6"/>
  <c r="Q9" i="6"/>
  <c r="K9" i="6"/>
  <c r="K8" i="5"/>
  <c r="G9" i="5" s="1"/>
  <c r="Q8" i="5"/>
  <c r="R8" i="5"/>
  <c r="L8" i="5"/>
  <c r="M8" i="5" s="1"/>
  <c r="H9" i="5" s="1"/>
  <c r="J9" i="5" s="1"/>
  <c r="P8" i="5"/>
  <c r="N20" i="1"/>
  <c r="I21" i="1" s="1"/>
  <c r="Q22" i="1"/>
  <c r="H23" i="1"/>
  <c r="Q8" i="2"/>
  <c r="R8" i="2"/>
  <c r="M10" i="3"/>
  <c r="R10" i="4"/>
  <c r="L10" i="4"/>
  <c r="Q10" i="4"/>
  <c r="P12" i="4"/>
  <c r="G13" i="4"/>
  <c r="P11" i="3"/>
  <c r="G12" i="3"/>
  <c r="Q11" i="3"/>
  <c r="R11" i="3"/>
  <c r="L11" i="3"/>
  <c r="M11" i="3" s="1"/>
  <c r="P9" i="2"/>
  <c r="G10" i="2"/>
  <c r="L9" i="2"/>
  <c r="M9" i="2" s="1"/>
  <c r="H10" i="2" s="1"/>
  <c r="R9" i="2"/>
  <c r="Q9" i="2"/>
  <c r="AG18" i="7" l="1"/>
  <c r="AH18" i="7" s="1"/>
  <c r="K13" i="11"/>
  <c r="L13" i="11" s="1"/>
  <c r="G14" i="11" s="1"/>
  <c r="Q13" i="11"/>
  <c r="P13" i="11"/>
  <c r="O13" i="11"/>
  <c r="F14" i="11"/>
  <c r="Q12" i="10"/>
  <c r="K12" i="10"/>
  <c r="L12" i="10" s="1"/>
  <c r="G13" i="10" s="1"/>
  <c r="P12" i="10"/>
  <c r="O12" i="10"/>
  <c r="F13" i="10"/>
  <c r="T13" i="10" s="1"/>
  <c r="U13" i="10" s="1"/>
  <c r="V14" i="10" s="1"/>
  <c r="J9" i="6"/>
  <c r="F10" i="6" s="1"/>
  <c r="L9" i="6"/>
  <c r="G10" i="6" s="1"/>
  <c r="K9" i="5"/>
  <c r="G10" i="5" s="1"/>
  <c r="P9" i="5"/>
  <c r="Q9" i="5"/>
  <c r="R9" i="5"/>
  <c r="L9" i="5"/>
  <c r="M9" i="5" s="1"/>
  <c r="H10" i="5" s="1"/>
  <c r="J10" i="5" s="1"/>
  <c r="M10" i="4"/>
  <c r="Q23" i="1"/>
  <c r="H24" i="1"/>
  <c r="S21" i="1"/>
  <c r="R21" i="1"/>
  <c r="M21" i="1"/>
  <c r="G14" i="4"/>
  <c r="P13" i="4"/>
  <c r="R11" i="4"/>
  <c r="L11" i="4"/>
  <c r="M11" i="4" s="1"/>
  <c r="Q11" i="4"/>
  <c r="R12" i="3"/>
  <c r="L12" i="3"/>
  <c r="Q12" i="3"/>
  <c r="P12" i="3"/>
  <c r="G13" i="3"/>
  <c r="Q10" i="2"/>
  <c r="L10" i="2"/>
  <c r="M10" i="2" s="1"/>
  <c r="H11" i="2" s="1"/>
  <c r="R10" i="2"/>
  <c r="P10" i="2"/>
  <c r="G11" i="2"/>
  <c r="AG19" i="7" l="1"/>
  <c r="AH19" i="7" s="1"/>
  <c r="Q14" i="11"/>
  <c r="P14" i="11"/>
  <c r="K14" i="11"/>
  <c r="L14" i="11" s="1"/>
  <c r="G15" i="11" s="1"/>
  <c r="O14" i="11"/>
  <c r="F15" i="11"/>
  <c r="Q13" i="10"/>
  <c r="K13" i="10"/>
  <c r="L13" i="10" s="1"/>
  <c r="G14" i="10" s="1"/>
  <c r="P13" i="10"/>
  <c r="O13" i="10"/>
  <c r="F14" i="10"/>
  <c r="T14" i="10" s="1"/>
  <c r="U14" i="10" s="1"/>
  <c r="V15" i="10" s="1"/>
  <c r="Q10" i="6"/>
  <c r="K10" i="6"/>
  <c r="P10" i="6"/>
  <c r="O10" i="6"/>
  <c r="K10" i="5"/>
  <c r="G11" i="5" s="1"/>
  <c r="P10" i="5"/>
  <c r="Q10" i="5"/>
  <c r="R10" i="5"/>
  <c r="L10" i="5"/>
  <c r="M10" i="5" s="1"/>
  <c r="H11" i="5" s="1"/>
  <c r="J11" i="5" s="1"/>
  <c r="H25" i="1"/>
  <c r="Q24" i="1"/>
  <c r="N21" i="1"/>
  <c r="I22" i="1" s="1"/>
  <c r="M12" i="3"/>
  <c r="R12" i="4"/>
  <c r="L12" i="4"/>
  <c r="M12" i="4" s="1"/>
  <c r="Q12" i="4"/>
  <c r="P14" i="4"/>
  <c r="G15" i="4"/>
  <c r="R13" i="3"/>
  <c r="L13" i="3"/>
  <c r="M13" i="3" s="1"/>
  <c r="Q13" i="3"/>
  <c r="G14" i="3"/>
  <c r="P13" i="3"/>
  <c r="P11" i="2"/>
  <c r="G12" i="2"/>
  <c r="R11" i="2"/>
  <c r="L11" i="2"/>
  <c r="M11" i="2" s="1"/>
  <c r="H12" i="2" s="1"/>
  <c r="Q11" i="2"/>
  <c r="AG20" i="7" l="1"/>
  <c r="Q15" i="11"/>
  <c r="K15" i="11"/>
  <c r="L15" i="11" s="1"/>
  <c r="G16" i="11" s="1"/>
  <c r="P15" i="11"/>
  <c r="O15" i="11"/>
  <c r="F16" i="11"/>
  <c r="Q14" i="10"/>
  <c r="K14" i="10"/>
  <c r="L14" i="10" s="1"/>
  <c r="G15" i="10" s="1"/>
  <c r="P14" i="10"/>
  <c r="O14" i="10"/>
  <c r="F15" i="10"/>
  <c r="T15" i="10" s="1"/>
  <c r="U15" i="10" s="1"/>
  <c r="V16" i="10" s="1"/>
  <c r="J10" i="6"/>
  <c r="F11" i="6" s="1"/>
  <c r="L10" i="6"/>
  <c r="G11" i="6" s="1"/>
  <c r="K11" i="5"/>
  <c r="G12" i="5" s="1"/>
  <c r="Q11" i="5"/>
  <c r="R11" i="5"/>
  <c r="L11" i="5"/>
  <c r="M11" i="5" s="1"/>
  <c r="H12" i="5" s="1"/>
  <c r="J12" i="5" s="1"/>
  <c r="P11" i="5"/>
  <c r="S22" i="1"/>
  <c r="R22" i="1"/>
  <c r="M22" i="1"/>
  <c r="H26" i="1"/>
  <c r="Q25" i="1"/>
  <c r="L13" i="4"/>
  <c r="M13" i="4" s="1"/>
  <c r="R13" i="4"/>
  <c r="Q13" i="4"/>
  <c r="G16" i="4"/>
  <c r="P15" i="4"/>
  <c r="R14" i="3"/>
  <c r="L14" i="3"/>
  <c r="Q14" i="3"/>
  <c r="P14" i="3"/>
  <c r="G15" i="3"/>
  <c r="R12" i="2"/>
  <c r="Q12" i="2"/>
  <c r="L12" i="2"/>
  <c r="M12" i="2" s="1"/>
  <c r="H13" i="2" s="1"/>
  <c r="G13" i="2"/>
  <c r="P12" i="2"/>
  <c r="K16" i="11" l="1"/>
  <c r="L16" i="11" s="1"/>
  <c r="G17" i="11" s="1"/>
  <c r="Q16" i="11"/>
  <c r="P16" i="11"/>
  <c r="O16" i="11"/>
  <c r="F17" i="11"/>
  <c r="Q15" i="10"/>
  <c r="K15" i="10"/>
  <c r="L15" i="10" s="1"/>
  <c r="G16" i="10" s="1"/>
  <c r="P15" i="10"/>
  <c r="O15" i="10"/>
  <c r="F16" i="10"/>
  <c r="T16" i="10" s="1"/>
  <c r="U16" i="10" s="1"/>
  <c r="V17" i="10" s="1"/>
  <c r="P11" i="6"/>
  <c r="Q11" i="6"/>
  <c r="K11" i="6"/>
  <c r="O11" i="6"/>
  <c r="K12" i="5"/>
  <c r="G13" i="5" s="1"/>
  <c r="P12" i="5"/>
  <c r="Q12" i="5"/>
  <c r="R12" i="5"/>
  <c r="L12" i="5"/>
  <c r="M12" i="5" s="1"/>
  <c r="H13" i="5" s="1"/>
  <c r="J13" i="5" s="1"/>
  <c r="Q26" i="1"/>
  <c r="H27" i="1"/>
  <c r="N22" i="1"/>
  <c r="I23" i="1" s="1"/>
  <c r="M14" i="3"/>
  <c r="R14" i="4"/>
  <c r="L14" i="4"/>
  <c r="M14" i="4" s="1"/>
  <c r="Q14" i="4"/>
  <c r="P16" i="4"/>
  <c r="G17" i="4"/>
  <c r="Q15" i="3"/>
  <c r="R15" i="3"/>
  <c r="L15" i="3"/>
  <c r="M15" i="3" s="1"/>
  <c r="P15" i="3"/>
  <c r="G16" i="3"/>
  <c r="L13" i="2"/>
  <c r="M13" i="2" s="1"/>
  <c r="H14" i="2" s="1"/>
  <c r="R13" i="2"/>
  <c r="Q13" i="2"/>
  <c r="P13" i="2"/>
  <c r="G14" i="2"/>
  <c r="Q17" i="11" l="1"/>
  <c r="P17" i="11"/>
  <c r="K17" i="11"/>
  <c r="L17" i="11" s="1"/>
  <c r="G18" i="11" s="1"/>
  <c r="O17" i="11"/>
  <c r="F18" i="11"/>
  <c r="Q16" i="10"/>
  <c r="K16" i="10"/>
  <c r="L16" i="10" s="1"/>
  <c r="G17" i="10" s="1"/>
  <c r="P16" i="10"/>
  <c r="O16" i="10"/>
  <c r="F17" i="10"/>
  <c r="T17" i="10" s="1"/>
  <c r="U17" i="10" s="1"/>
  <c r="V18" i="10" s="1"/>
  <c r="L11" i="6"/>
  <c r="G12" i="6" s="1"/>
  <c r="J11" i="6"/>
  <c r="F12" i="6" s="1"/>
  <c r="K13" i="5"/>
  <c r="G14" i="5" s="1"/>
  <c r="Q13" i="5"/>
  <c r="R13" i="5"/>
  <c r="L13" i="5"/>
  <c r="M13" i="5" s="1"/>
  <c r="H14" i="5" s="1"/>
  <c r="J14" i="5" s="1"/>
  <c r="P13" i="5"/>
  <c r="S23" i="1"/>
  <c r="R23" i="1"/>
  <c r="M23" i="1"/>
  <c r="Q27" i="1"/>
  <c r="H28" i="1"/>
  <c r="G18" i="4"/>
  <c r="P17" i="4"/>
  <c r="Q15" i="4"/>
  <c r="R15" i="4"/>
  <c r="L15" i="4"/>
  <c r="M15" i="4" s="1"/>
  <c r="R16" i="3"/>
  <c r="L16" i="3"/>
  <c r="M16" i="3" s="1"/>
  <c r="Q16" i="3"/>
  <c r="P16" i="3"/>
  <c r="G17" i="3"/>
  <c r="Q14" i="2"/>
  <c r="L14" i="2"/>
  <c r="M14" i="2" s="1"/>
  <c r="H15" i="2" s="1"/>
  <c r="R14" i="2"/>
  <c r="G15" i="2"/>
  <c r="P14" i="2"/>
  <c r="Q18" i="11" l="1"/>
  <c r="K18" i="11"/>
  <c r="L18" i="11" s="1"/>
  <c r="G19" i="11" s="1"/>
  <c r="P18" i="11"/>
  <c r="O18" i="11"/>
  <c r="F19" i="11"/>
  <c r="Q17" i="10"/>
  <c r="K17" i="10"/>
  <c r="L17" i="10" s="1"/>
  <c r="G18" i="10" s="1"/>
  <c r="P17" i="10"/>
  <c r="O17" i="10"/>
  <c r="F18" i="10"/>
  <c r="T18" i="10" s="1"/>
  <c r="U18" i="10" s="1"/>
  <c r="V19" i="10" s="1"/>
  <c r="J12" i="6"/>
  <c r="F13" i="6" s="1"/>
  <c r="O12" i="6"/>
  <c r="Q12" i="6"/>
  <c r="K12" i="6"/>
  <c r="L12" i="6" s="1"/>
  <c r="G13" i="6" s="1"/>
  <c r="P12" i="6"/>
  <c r="K14" i="5"/>
  <c r="G15" i="5" s="1"/>
  <c r="Q14" i="5"/>
  <c r="R14" i="5"/>
  <c r="L14" i="5"/>
  <c r="M14" i="5" s="1"/>
  <c r="H15" i="5" s="1"/>
  <c r="J15" i="5" s="1"/>
  <c r="P14" i="5"/>
  <c r="N23" i="1"/>
  <c r="I24" i="1" s="1"/>
  <c r="Q28" i="1"/>
  <c r="H29" i="1"/>
  <c r="R16" i="4"/>
  <c r="L16" i="4"/>
  <c r="M16" i="4" s="1"/>
  <c r="Q16" i="4"/>
  <c r="P18" i="4"/>
  <c r="G19" i="4"/>
  <c r="R17" i="3"/>
  <c r="L17" i="3"/>
  <c r="M17" i="3" s="1"/>
  <c r="Q17" i="3"/>
  <c r="G18" i="3"/>
  <c r="P17" i="3"/>
  <c r="R15" i="2"/>
  <c r="L15" i="2"/>
  <c r="M15" i="2" s="1"/>
  <c r="H16" i="2" s="1"/>
  <c r="Q15" i="2"/>
  <c r="G16" i="2"/>
  <c r="P15" i="2"/>
  <c r="P19" i="11" l="1"/>
  <c r="K19" i="11"/>
  <c r="L19" i="11" s="1"/>
  <c r="G20" i="11" s="1"/>
  <c r="Q19" i="11"/>
  <c r="O19" i="11"/>
  <c r="F20" i="11"/>
  <c r="Q18" i="10"/>
  <c r="K18" i="10"/>
  <c r="L18" i="10" s="1"/>
  <c r="G19" i="10" s="1"/>
  <c r="P18" i="10"/>
  <c r="O18" i="10"/>
  <c r="F19" i="10"/>
  <c r="T19" i="10" s="1"/>
  <c r="U19" i="10" s="1"/>
  <c r="V20" i="10" s="1"/>
  <c r="O13" i="6"/>
  <c r="Q13" i="6"/>
  <c r="K13" i="6"/>
  <c r="L13" i="6" s="1"/>
  <c r="G14" i="6" s="1"/>
  <c r="P13" i="6"/>
  <c r="K15" i="5"/>
  <c r="G16" i="5" s="1"/>
  <c r="P15" i="5"/>
  <c r="Q15" i="5"/>
  <c r="R15" i="5"/>
  <c r="L15" i="5"/>
  <c r="M15" i="5" s="1"/>
  <c r="H16" i="5" s="1"/>
  <c r="J16" i="5" s="1"/>
  <c r="H30" i="1"/>
  <c r="Q29" i="1"/>
  <c r="S24" i="1"/>
  <c r="R24" i="1"/>
  <c r="M24" i="1"/>
  <c r="N24" i="1" s="1"/>
  <c r="I25" i="1" s="1"/>
  <c r="R17" i="4"/>
  <c r="Q17" i="4"/>
  <c r="L17" i="4"/>
  <c r="M17" i="4" s="1"/>
  <c r="P19" i="4"/>
  <c r="G20" i="4"/>
  <c r="R18" i="3"/>
  <c r="L18" i="3"/>
  <c r="M18" i="3" s="1"/>
  <c r="Q18" i="3"/>
  <c r="P18" i="3"/>
  <c r="G19" i="3"/>
  <c r="Q16" i="2"/>
  <c r="L16" i="2"/>
  <c r="M16" i="2" s="1"/>
  <c r="H17" i="2" s="1"/>
  <c r="R16" i="2"/>
  <c r="G17" i="2"/>
  <c r="P16" i="2"/>
  <c r="P20" i="11" l="1"/>
  <c r="K20" i="11"/>
  <c r="L20" i="11" s="1"/>
  <c r="G21" i="11" s="1"/>
  <c r="Q20" i="11"/>
  <c r="O20" i="11"/>
  <c r="F21" i="11"/>
  <c r="Q19" i="10"/>
  <c r="K19" i="10"/>
  <c r="L19" i="10" s="1"/>
  <c r="G20" i="10" s="1"/>
  <c r="P19" i="10"/>
  <c r="O19" i="10"/>
  <c r="F20" i="10"/>
  <c r="T20" i="10" s="1"/>
  <c r="U20" i="10" s="1"/>
  <c r="V21" i="10" s="1"/>
  <c r="P14" i="6"/>
  <c r="J13" i="6"/>
  <c r="F14" i="6" s="1"/>
  <c r="K16" i="5"/>
  <c r="G17" i="5" s="1"/>
  <c r="Q16" i="5"/>
  <c r="R16" i="5"/>
  <c r="L16" i="5"/>
  <c r="M16" i="5" s="1"/>
  <c r="H17" i="5" s="1"/>
  <c r="J17" i="5" s="1"/>
  <c r="P16" i="5"/>
  <c r="S25" i="1"/>
  <c r="R25" i="1"/>
  <c r="M25" i="1"/>
  <c r="N25" i="1" s="1"/>
  <c r="I26" i="1" s="1"/>
  <c r="H31" i="1"/>
  <c r="Q30" i="1"/>
  <c r="R18" i="4"/>
  <c r="L18" i="4"/>
  <c r="M18" i="4" s="1"/>
  <c r="Q18" i="4"/>
  <c r="P20" i="4"/>
  <c r="G21" i="4"/>
  <c r="P19" i="3"/>
  <c r="G20" i="3"/>
  <c r="Q19" i="3"/>
  <c r="R19" i="3"/>
  <c r="L19" i="3"/>
  <c r="M19" i="3" s="1"/>
  <c r="Q17" i="2"/>
  <c r="L17" i="2"/>
  <c r="M17" i="2" s="1"/>
  <c r="H18" i="2" s="1"/>
  <c r="R17" i="2"/>
  <c r="G18" i="2"/>
  <c r="P17" i="2"/>
  <c r="P21" i="11" l="1"/>
  <c r="Q21" i="11"/>
  <c r="K21" i="11"/>
  <c r="L21" i="11" s="1"/>
  <c r="G22" i="11" s="1"/>
  <c r="O21" i="11"/>
  <c r="F22" i="11"/>
  <c r="Q20" i="10"/>
  <c r="K20" i="10"/>
  <c r="L20" i="10" s="1"/>
  <c r="G21" i="10" s="1"/>
  <c r="P20" i="10"/>
  <c r="O20" i="10"/>
  <c r="F21" i="10"/>
  <c r="T21" i="10" s="1"/>
  <c r="U21" i="10" s="1"/>
  <c r="V22" i="10" s="1"/>
  <c r="O14" i="6"/>
  <c r="J14" i="6"/>
  <c r="F15" i="6" s="1"/>
  <c r="Q14" i="6"/>
  <c r="K14" i="6"/>
  <c r="L14" i="6" s="1"/>
  <c r="G15" i="6" s="1"/>
  <c r="K17" i="5"/>
  <c r="G18" i="5" s="1"/>
  <c r="P17" i="5"/>
  <c r="Q17" i="5"/>
  <c r="R17" i="5"/>
  <c r="L17" i="5"/>
  <c r="M17" i="5" s="1"/>
  <c r="H18" i="5" s="1"/>
  <c r="J18" i="5" s="1"/>
  <c r="S26" i="1"/>
  <c r="R26" i="1"/>
  <c r="M26" i="1"/>
  <c r="N26" i="1" s="1"/>
  <c r="I27" i="1" s="1"/>
  <c r="H32" i="1"/>
  <c r="Q31" i="1"/>
  <c r="Q19" i="4"/>
  <c r="R19" i="4"/>
  <c r="L19" i="4"/>
  <c r="M19" i="4" s="1"/>
  <c r="G22" i="4"/>
  <c r="P21" i="4"/>
  <c r="R20" i="3"/>
  <c r="L20" i="3"/>
  <c r="M20" i="3" s="1"/>
  <c r="Q20" i="3"/>
  <c r="P20" i="3"/>
  <c r="G21" i="3"/>
  <c r="Q18" i="2"/>
  <c r="L18" i="2"/>
  <c r="M18" i="2" s="1"/>
  <c r="H19" i="2" s="1"/>
  <c r="R18" i="2"/>
  <c r="P18" i="2"/>
  <c r="G19" i="2"/>
  <c r="P22" i="11" l="1"/>
  <c r="Q22" i="11"/>
  <c r="K22" i="11"/>
  <c r="L22" i="11" s="1"/>
  <c r="G23" i="11" s="1"/>
  <c r="O22" i="11"/>
  <c r="F23" i="11"/>
  <c r="O21" i="10"/>
  <c r="F22" i="10"/>
  <c r="T22" i="10" s="1"/>
  <c r="U22" i="10" s="1"/>
  <c r="V23" i="10" s="1"/>
  <c r="Q21" i="10"/>
  <c r="K21" i="10"/>
  <c r="L21" i="10" s="1"/>
  <c r="G22" i="10" s="1"/>
  <c r="P21" i="10"/>
  <c r="O15" i="6"/>
  <c r="J15" i="6"/>
  <c r="F16" i="6" s="1"/>
  <c r="P15" i="6"/>
  <c r="Q15" i="6"/>
  <c r="K15" i="6"/>
  <c r="L15" i="6" s="1"/>
  <c r="G16" i="6" s="1"/>
  <c r="K18" i="5"/>
  <c r="G19" i="5" s="1"/>
  <c r="Q18" i="5"/>
  <c r="R18" i="5"/>
  <c r="L18" i="5"/>
  <c r="M18" i="5" s="1"/>
  <c r="H19" i="5" s="1"/>
  <c r="J19" i="5" s="1"/>
  <c r="P18" i="5"/>
  <c r="S27" i="1"/>
  <c r="R27" i="1"/>
  <c r="M27" i="1"/>
  <c r="N27" i="1" s="1"/>
  <c r="I28" i="1" s="1"/>
  <c r="Q32" i="1"/>
  <c r="H33" i="1"/>
  <c r="R20" i="4"/>
  <c r="L20" i="4"/>
  <c r="M20" i="4" s="1"/>
  <c r="Q20" i="4"/>
  <c r="P22" i="4"/>
  <c r="G23" i="4"/>
  <c r="R21" i="3"/>
  <c r="L21" i="3"/>
  <c r="M21" i="3" s="1"/>
  <c r="Q21" i="3"/>
  <c r="G22" i="3"/>
  <c r="P21" i="3"/>
  <c r="Q19" i="2"/>
  <c r="R19" i="2"/>
  <c r="L19" i="2"/>
  <c r="M19" i="2" s="1"/>
  <c r="H20" i="2" s="1"/>
  <c r="P19" i="2"/>
  <c r="G20" i="2"/>
  <c r="P23" i="11" l="1"/>
  <c r="K23" i="11"/>
  <c r="L23" i="11" s="1"/>
  <c r="G24" i="11" s="1"/>
  <c r="Q23" i="11"/>
  <c r="O23" i="11"/>
  <c r="F24" i="11"/>
  <c r="Q22" i="10"/>
  <c r="K22" i="10"/>
  <c r="L22" i="10" s="1"/>
  <c r="G23" i="10" s="1"/>
  <c r="P22" i="10"/>
  <c r="O22" i="10"/>
  <c r="F23" i="10"/>
  <c r="T23" i="10" s="1"/>
  <c r="U23" i="10" s="1"/>
  <c r="V24" i="10" s="1"/>
  <c r="J16" i="6"/>
  <c r="F17" i="6" s="1"/>
  <c r="O16" i="6"/>
  <c r="Q16" i="6"/>
  <c r="K16" i="6"/>
  <c r="L16" i="6" s="1"/>
  <c r="G17" i="6" s="1"/>
  <c r="P16" i="6"/>
  <c r="K19" i="5"/>
  <c r="G20" i="5" s="1"/>
  <c r="P19" i="5"/>
  <c r="Q19" i="5"/>
  <c r="R19" i="5"/>
  <c r="L19" i="5"/>
  <c r="M19" i="5" s="1"/>
  <c r="H20" i="5" s="1"/>
  <c r="J20" i="5" s="1"/>
  <c r="S28" i="1"/>
  <c r="R28" i="1"/>
  <c r="M28" i="1"/>
  <c r="N28" i="1" s="1"/>
  <c r="I29" i="1" s="1"/>
  <c r="Q33" i="1"/>
  <c r="H34" i="1"/>
  <c r="R21" i="4"/>
  <c r="Q21" i="4"/>
  <c r="L21" i="4"/>
  <c r="M21" i="4" s="1"/>
  <c r="G24" i="4"/>
  <c r="P23" i="4"/>
  <c r="R22" i="3"/>
  <c r="L22" i="3"/>
  <c r="M22" i="3" s="1"/>
  <c r="Q22" i="3"/>
  <c r="P22" i="3"/>
  <c r="G23" i="3"/>
  <c r="R20" i="2"/>
  <c r="L20" i="2"/>
  <c r="M20" i="2" s="1"/>
  <c r="H21" i="2" s="1"/>
  <c r="Q20" i="2"/>
  <c r="G21" i="2"/>
  <c r="P20" i="2"/>
  <c r="P24" i="11" l="1"/>
  <c r="K24" i="11"/>
  <c r="L24" i="11" s="1"/>
  <c r="G25" i="11" s="1"/>
  <c r="Q24" i="11"/>
  <c r="O24" i="11"/>
  <c r="F25" i="11"/>
  <c r="Q23" i="10"/>
  <c r="K23" i="10"/>
  <c r="L23" i="10" s="1"/>
  <c r="G24" i="10" s="1"/>
  <c r="P23" i="10"/>
  <c r="O23" i="10"/>
  <c r="F24" i="10"/>
  <c r="T24" i="10" s="1"/>
  <c r="U24" i="10" s="1"/>
  <c r="V25" i="10" s="1"/>
  <c r="O17" i="6"/>
  <c r="J17" i="6"/>
  <c r="F18" i="6" s="1"/>
  <c r="Q17" i="6"/>
  <c r="K17" i="6"/>
  <c r="L17" i="6" s="1"/>
  <c r="G18" i="6" s="1"/>
  <c r="P17" i="6"/>
  <c r="K20" i="5"/>
  <c r="G21" i="5" s="1"/>
  <c r="P20" i="5"/>
  <c r="Q20" i="5"/>
  <c r="R20" i="5"/>
  <c r="L20" i="5"/>
  <c r="M20" i="5" s="1"/>
  <c r="H21" i="5" s="1"/>
  <c r="J21" i="5" s="1"/>
  <c r="S29" i="1"/>
  <c r="M29" i="1"/>
  <c r="N29" i="1" s="1"/>
  <c r="I30" i="1" s="1"/>
  <c r="R29" i="1"/>
  <c r="Q34" i="1"/>
  <c r="H35" i="1"/>
  <c r="R22" i="4"/>
  <c r="L22" i="4"/>
  <c r="M22" i="4" s="1"/>
  <c r="Q22" i="4"/>
  <c r="P24" i="4"/>
  <c r="G25" i="4"/>
  <c r="Q23" i="3"/>
  <c r="R23" i="3"/>
  <c r="L23" i="3"/>
  <c r="M23" i="3" s="1"/>
  <c r="P23" i="3"/>
  <c r="G24" i="3"/>
  <c r="R21" i="2"/>
  <c r="Q21" i="2"/>
  <c r="L21" i="2"/>
  <c r="M21" i="2" s="1"/>
  <c r="H22" i="2" s="1"/>
  <c r="P21" i="2"/>
  <c r="G22" i="2"/>
  <c r="P25" i="11" l="1"/>
  <c r="Q25" i="11"/>
  <c r="K25" i="11"/>
  <c r="L25" i="11" s="1"/>
  <c r="G26" i="11" s="1"/>
  <c r="O25" i="11"/>
  <c r="F26" i="11"/>
  <c r="Q24" i="10"/>
  <c r="K24" i="10"/>
  <c r="L24" i="10" s="1"/>
  <c r="G25" i="10" s="1"/>
  <c r="P24" i="10"/>
  <c r="O24" i="10"/>
  <c r="F25" i="10"/>
  <c r="T25" i="10" s="1"/>
  <c r="U25" i="10" s="1"/>
  <c r="V26" i="10" s="1"/>
  <c r="Q18" i="6"/>
  <c r="K18" i="6"/>
  <c r="P18" i="6"/>
  <c r="O18" i="6"/>
  <c r="K21" i="5"/>
  <c r="G22" i="5" s="1"/>
  <c r="P21" i="5"/>
  <c r="Q21" i="5"/>
  <c r="R21" i="5"/>
  <c r="L21" i="5"/>
  <c r="M21" i="5" s="1"/>
  <c r="H22" i="5" s="1"/>
  <c r="J22" i="5" s="1"/>
  <c r="S30" i="1"/>
  <c r="M30" i="1"/>
  <c r="N30" i="1" s="1"/>
  <c r="I31" i="1" s="1"/>
  <c r="R30" i="1"/>
  <c r="Q35" i="1"/>
  <c r="H36" i="1"/>
  <c r="Q23" i="4"/>
  <c r="R23" i="4"/>
  <c r="L23" i="4"/>
  <c r="M23" i="4" s="1"/>
  <c r="G26" i="4"/>
  <c r="P25" i="4"/>
  <c r="P24" i="3"/>
  <c r="G25" i="3"/>
  <c r="R24" i="3"/>
  <c r="L24" i="3"/>
  <c r="M24" i="3" s="1"/>
  <c r="Q24" i="3"/>
  <c r="Q22" i="2"/>
  <c r="R22" i="2"/>
  <c r="L22" i="2"/>
  <c r="M22" i="2" s="1"/>
  <c r="H23" i="2" s="1"/>
  <c r="P22" i="2"/>
  <c r="G23" i="2"/>
  <c r="P26" i="11" l="1"/>
  <c r="Q26" i="11"/>
  <c r="K26" i="11"/>
  <c r="L26" i="11" s="1"/>
  <c r="G27" i="11" s="1"/>
  <c r="O26" i="11"/>
  <c r="F27" i="11"/>
  <c r="Q25" i="10"/>
  <c r="K25" i="10"/>
  <c r="L25" i="10" s="1"/>
  <c r="G26" i="10" s="1"/>
  <c r="P25" i="10"/>
  <c r="O25" i="10"/>
  <c r="F26" i="10"/>
  <c r="T26" i="10" s="1"/>
  <c r="U26" i="10" s="1"/>
  <c r="V27" i="10" s="1"/>
  <c r="J18" i="6"/>
  <c r="F19" i="6" s="1"/>
  <c r="L18" i="6"/>
  <c r="G19" i="6" s="1"/>
  <c r="K22" i="5"/>
  <c r="G23" i="5" s="1"/>
  <c r="Q22" i="5"/>
  <c r="R22" i="5"/>
  <c r="L22" i="5"/>
  <c r="M22" i="5" s="1"/>
  <c r="H23" i="5" s="1"/>
  <c r="J23" i="5" s="1"/>
  <c r="P22" i="5"/>
  <c r="S31" i="1"/>
  <c r="M31" i="1"/>
  <c r="N31" i="1" s="1"/>
  <c r="I32" i="1" s="1"/>
  <c r="R31" i="1"/>
  <c r="Q36" i="1"/>
  <c r="H37" i="1"/>
  <c r="R24" i="4"/>
  <c r="L24" i="4"/>
  <c r="M24" i="4" s="1"/>
  <c r="Q24" i="4"/>
  <c r="P26" i="4"/>
  <c r="G27" i="4"/>
  <c r="Q25" i="3"/>
  <c r="L25" i="3"/>
  <c r="M25" i="3" s="1"/>
  <c r="R25" i="3"/>
  <c r="G26" i="3"/>
  <c r="P25" i="3"/>
  <c r="Q23" i="2"/>
  <c r="R23" i="2"/>
  <c r="L23" i="2"/>
  <c r="M23" i="2" s="1"/>
  <c r="H24" i="2" s="1"/>
  <c r="G24" i="2"/>
  <c r="P23" i="2"/>
  <c r="P27" i="11" l="1"/>
  <c r="Q27" i="11"/>
  <c r="K27" i="11"/>
  <c r="L27" i="11" s="1"/>
  <c r="G28" i="11" s="1"/>
  <c r="O27" i="11"/>
  <c r="F28" i="11"/>
  <c r="O26" i="10"/>
  <c r="F27" i="10"/>
  <c r="T27" i="10" s="1"/>
  <c r="U27" i="10" s="1"/>
  <c r="V28" i="10" s="1"/>
  <c r="Q26" i="10"/>
  <c r="K26" i="10"/>
  <c r="L26" i="10" s="1"/>
  <c r="G27" i="10" s="1"/>
  <c r="P26" i="10"/>
  <c r="O19" i="6"/>
  <c r="P19" i="6"/>
  <c r="Q19" i="6"/>
  <c r="K19" i="6"/>
  <c r="L19" i="6" s="1"/>
  <c r="G20" i="6" s="1"/>
  <c r="K23" i="5"/>
  <c r="G24" i="5" s="1"/>
  <c r="Q23" i="5"/>
  <c r="R23" i="5"/>
  <c r="L23" i="5"/>
  <c r="M23" i="5" s="1"/>
  <c r="H24" i="5" s="1"/>
  <c r="J24" i="5" s="1"/>
  <c r="P23" i="5"/>
  <c r="H38" i="1"/>
  <c r="Q37" i="1"/>
  <c r="S32" i="1"/>
  <c r="R32" i="1"/>
  <c r="M32" i="1"/>
  <c r="N32" i="1" s="1"/>
  <c r="I33" i="1" s="1"/>
  <c r="R25" i="4"/>
  <c r="L25" i="4"/>
  <c r="M25" i="4" s="1"/>
  <c r="Q25" i="4"/>
  <c r="G28" i="4"/>
  <c r="P27" i="4"/>
  <c r="R26" i="3"/>
  <c r="L26" i="3"/>
  <c r="M26" i="3" s="1"/>
  <c r="Q26" i="3"/>
  <c r="G27" i="3"/>
  <c r="P26" i="3"/>
  <c r="R24" i="2"/>
  <c r="L24" i="2"/>
  <c r="M24" i="2" s="1"/>
  <c r="H25" i="2" s="1"/>
  <c r="Q24" i="2"/>
  <c r="G25" i="2"/>
  <c r="P24" i="2"/>
  <c r="P28" i="11" l="1"/>
  <c r="K28" i="11"/>
  <c r="L28" i="11" s="1"/>
  <c r="G29" i="11" s="1"/>
  <c r="Q28" i="11"/>
  <c r="O28" i="11"/>
  <c r="F29" i="11"/>
  <c r="Q27" i="10"/>
  <c r="K27" i="10"/>
  <c r="L27" i="10" s="1"/>
  <c r="G28" i="10" s="1"/>
  <c r="P27" i="10"/>
  <c r="O27" i="10"/>
  <c r="F28" i="10"/>
  <c r="T28" i="10" s="1"/>
  <c r="U28" i="10" s="1"/>
  <c r="V29" i="10" s="1"/>
  <c r="P20" i="6"/>
  <c r="J19" i="6"/>
  <c r="F20" i="6" s="1"/>
  <c r="Q20" i="6" s="1"/>
  <c r="K24" i="5"/>
  <c r="G25" i="5" s="1"/>
  <c r="Q24" i="5"/>
  <c r="R24" i="5"/>
  <c r="L24" i="5"/>
  <c r="M24" i="5" s="1"/>
  <c r="H25" i="5" s="1"/>
  <c r="J25" i="5" s="1"/>
  <c r="P24" i="5"/>
  <c r="S33" i="1"/>
  <c r="M33" i="1"/>
  <c r="N33" i="1" s="1"/>
  <c r="I34" i="1" s="1"/>
  <c r="R33" i="1"/>
  <c r="Q38" i="1"/>
  <c r="H39" i="1"/>
  <c r="R26" i="4"/>
  <c r="L26" i="4"/>
  <c r="M26" i="4" s="1"/>
  <c r="Q26" i="4"/>
  <c r="P28" i="4"/>
  <c r="G29" i="4"/>
  <c r="Q27" i="3"/>
  <c r="L27" i="3"/>
  <c r="M27" i="3" s="1"/>
  <c r="R27" i="3"/>
  <c r="G28" i="3"/>
  <c r="P27" i="3"/>
  <c r="L25" i="2"/>
  <c r="M25" i="2" s="1"/>
  <c r="H26" i="2" s="1"/>
  <c r="R25" i="2"/>
  <c r="Q25" i="2"/>
  <c r="P25" i="2"/>
  <c r="G26" i="2"/>
  <c r="P29" i="11" l="1"/>
  <c r="Q29" i="11"/>
  <c r="K29" i="11"/>
  <c r="L29" i="11" s="1"/>
  <c r="G30" i="11" s="1"/>
  <c r="O29" i="11"/>
  <c r="F30" i="11"/>
  <c r="Q28" i="10"/>
  <c r="K28" i="10"/>
  <c r="L28" i="10" s="1"/>
  <c r="G29" i="10" s="1"/>
  <c r="P28" i="10"/>
  <c r="O28" i="10"/>
  <c r="F29" i="10"/>
  <c r="T29" i="10" s="1"/>
  <c r="U29" i="10" s="1"/>
  <c r="V30" i="10" s="1"/>
  <c r="O20" i="6"/>
  <c r="J20" i="6"/>
  <c r="F21" i="6" s="1"/>
  <c r="K20" i="6"/>
  <c r="L20" i="6" s="1"/>
  <c r="G21" i="6" s="1"/>
  <c r="K25" i="5"/>
  <c r="G26" i="5" s="1"/>
  <c r="P25" i="5"/>
  <c r="Q25" i="5"/>
  <c r="R25" i="5"/>
  <c r="L25" i="5"/>
  <c r="M25" i="5" s="1"/>
  <c r="H26" i="5" s="1"/>
  <c r="J26" i="5" s="1"/>
  <c r="S34" i="1"/>
  <c r="R34" i="1"/>
  <c r="M34" i="1"/>
  <c r="N34" i="1" s="1"/>
  <c r="I35" i="1" s="1"/>
  <c r="H40" i="1"/>
  <c r="Q39" i="1"/>
  <c r="Q27" i="4"/>
  <c r="R27" i="4"/>
  <c r="L27" i="4"/>
  <c r="M27" i="4" s="1"/>
  <c r="G30" i="4"/>
  <c r="P29" i="4"/>
  <c r="L28" i="3"/>
  <c r="M28" i="3" s="1"/>
  <c r="R28" i="3"/>
  <c r="Q28" i="3"/>
  <c r="P28" i="3"/>
  <c r="G29" i="3"/>
  <c r="Q26" i="2"/>
  <c r="L26" i="2"/>
  <c r="M26" i="2" s="1"/>
  <c r="H27" i="2" s="1"/>
  <c r="R26" i="2"/>
  <c r="P26" i="2"/>
  <c r="G27" i="2"/>
  <c r="P30" i="11" l="1"/>
  <c r="Q30" i="11"/>
  <c r="K30" i="11"/>
  <c r="L30" i="11" s="1"/>
  <c r="G31" i="11" s="1"/>
  <c r="O30" i="11"/>
  <c r="F31" i="11"/>
  <c r="Q29" i="10"/>
  <c r="K29" i="10"/>
  <c r="L29" i="10" s="1"/>
  <c r="G30" i="10" s="1"/>
  <c r="P29" i="10"/>
  <c r="O29" i="10"/>
  <c r="F30" i="10"/>
  <c r="T30" i="10" s="1"/>
  <c r="U30" i="10" s="1"/>
  <c r="V31" i="10" s="1"/>
  <c r="J21" i="6"/>
  <c r="F22" i="6" s="1"/>
  <c r="O21" i="6"/>
  <c r="Q21" i="6"/>
  <c r="K21" i="6"/>
  <c r="L21" i="6" s="1"/>
  <c r="G22" i="6" s="1"/>
  <c r="P21" i="6"/>
  <c r="K26" i="5"/>
  <c r="G27" i="5" s="1"/>
  <c r="Q26" i="5"/>
  <c r="R26" i="5"/>
  <c r="L26" i="5"/>
  <c r="M26" i="5" s="1"/>
  <c r="H27" i="5" s="1"/>
  <c r="J27" i="5" s="1"/>
  <c r="P26" i="5"/>
  <c r="H41" i="1"/>
  <c r="Q40" i="1"/>
  <c r="S35" i="1"/>
  <c r="M35" i="1"/>
  <c r="N35" i="1" s="1"/>
  <c r="I36" i="1" s="1"/>
  <c r="R35" i="1"/>
  <c r="R28" i="4"/>
  <c r="L28" i="4"/>
  <c r="M28" i="4" s="1"/>
  <c r="Q28" i="4"/>
  <c r="P30" i="4"/>
  <c r="G31" i="4"/>
  <c r="Q29" i="3"/>
  <c r="L29" i="3"/>
  <c r="M29" i="3" s="1"/>
  <c r="R29" i="3"/>
  <c r="G30" i="3"/>
  <c r="P29" i="3"/>
  <c r="R27" i="2"/>
  <c r="L27" i="2"/>
  <c r="M27" i="2" s="1"/>
  <c r="H28" i="2" s="1"/>
  <c r="Q27" i="2"/>
  <c r="P27" i="2"/>
  <c r="G28" i="2"/>
  <c r="P31" i="11" l="1"/>
  <c r="Q31" i="11"/>
  <c r="K31" i="11"/>
  <c r="L31" i="11" s="1"/>
  <c r="G32" i="11" s="1"/>
  <c r="O31" i="11"/>
  <c r="F32" i="11"/>
  <c r="Q30" i="10"/>
  <c r="K30" i="10"/>
  <c r="L30" i="10" s="1"/>
  <c r="G31" i="10" s="1"/>
  <c r="P30" i="10"/>
  <c r="O30" i="10"/>
  <c r="F31" i="10"/>
  <c r="T31" i="10" s="1"/>
  <c r="U31" i="10" s="1"/>
  <c r="V32" i="10" s="1"/>
  <c r="O22" i="6"/>
  <c r="Q22" i="6"/>
  <c r="K22" i="6"/>
  <c r="L22" i="6" s="1"/>
  <c r="G23" i="6" s="1"/>
  <c r="P22" i="6"/>
  <c r="K27" i="5"/>
  <c r="G28" i="5" s="1"/>
  <c r="P27" i="5"/>
  <c r="Q27" i="5"/>
  <c r="R27" i="5"/>
  <c r="L27" i="5"/>
  <c r="M27" i="5" s="1"/>
  <c r="H28" i="5" s="1"/>
  <c r="J28" i="5" s="1"/>
  <c r="S36" i="1"/>
  <c r="R36" i="1"/>
  <c r="M36" i="1"/>
  <c r="N36" i="1" s="1"/>
  <c r="I37" i="1" s="1"/>
  <c r="H42" i="1"/>
  <c r="Q41" i="1"/>
  <c r="R29" i="4"/>
  <c r="L29" i="4"/>
  <c r="M29" i="4" s="1"/>
  <c r="Q29" i="4"/>
  <c r="P31" i="4"/>
  <c r="G32" i="4"/>
  <c r="R30" i="3"/>
  <c r="L30" i="3"/>
  <c r="M30" i="3" s="1"/>
  <c r="Q30" i="3"/>
  <c r="P30" i="3"/>
  <c r="G31" i="3"/>
  <c r="L28" i="2"/>
  <c r="M28" i="2" s="1"/>
  <c r="H29" i="2" s="1"/>
  <c r="R28" i="2"/>
  <c r="Q28" i="2"/>
  <c r="G29" i="2"/>
  <c r="P28" i="2"/>
  <c r="P32" i="11" l="1"/>
  <c r="K32" i="11"/>
  <c r="L32" i="11" s="1"/>
  <c r="G33" i="11" s="1"/>
  <c r="Q32" i="11"/>
  <c r="O32" i="11"/>
  <c r="F33" i="11"/>
  <c r="Q31" i="10"/>
  <c r="K31" i="10"/>
  <c r="L31" i="10" s="1"/>
  <c r="G32" i="10" s="1"/>
  <c r="P31" i="10"/>
  <c r="O31" i="10"/>
  <c r="F32" i="10"/>
  <c r="T32" i="10" s="1"/>
  <c r="U32" i="10" s="1"/>
  <c r="V33" i="10" s="1"/>
  <c r="P23" i="6"/>
  <c r="J22" i="6"/>
  <c r="F23" i="6" s="1"/>
  <c r="Q23" i="6" s="1"/>
  <c r="K28" i="5"/>
  <c r="G29" i="5" s="1"/>
  <c r="Q28" i="5"/>
  <c r="R28" i="5"/>
  <c r="L28" i="5"/>
  <c r="M28" i="5" s="1"/>
  <c r="H29" i="5" s="1"/>
  <c r="J29" i="5" s="1"/>
  <c r="P28" i="5"/>
  <c r="S37" i="1"/>
  <c r="M37" i="1"/>
  <c r="N37" i="1" s="1"/>
  <c r="I38" i="1" s="1"/>
  <c r="R37" i="1"/>
  <c r="Q42" i="1"/>
  <c r="H43" i="1"/>
  <c r="R30" i="4"/>
  <c r="L30" i="4"/>
  <c r="M30" i="4" s="1"/>
  <c r="Q30" i="4"/>
  <c r="P32" i="4"/>
  <c r="G33" i="4"/>
  <c r="Q31" i="3"/>
  <c r="L31" i="3"/>
  <c r="M31" i="3" s="1"/>
  <c r="R31" i="3"/>
  <c r="G32" i="3"/>
  <c r="P31" i="3"/>
  <c r="Q29" i="2"/>
  <c r="L29" i="2"/>
  <c r="M29" i="2" s="1"/>
  <c r="H30" i="2" s="1"/>
  <c r="R29" i="2"/>
  <c r="G30" i="2"/>
  <c r="P29" i="2"/>
  <c r="P33" i="11" l="1"/>
  <c r="Q33" i="11"/>
  <c r="K33" i="11"/>
  <c r="L33" i="11" s="1"/>
  <c r="G34" i="11" s="1"/>
  <c r="O33" i="11"/>
  <c r="F34" i="11"/>
  <c r="Q32" i="10"/>
  <c r="K32" i="10"/>
  <c r="L32" i="10" s="1"/>
  <c r="G33" i="10" s="1"/>
  <c r="P32" i="10"/>
  <c r="O32" i="10"/>
  <c r="F33" i="10"/>
  <c r="T33" i="10" s="1"/>
  <c r="U33" i="10" s="1"/>
  <c r="V34" i="10" s="1"/>
  <c r="K23" i="6"/>
  <c r="L23" i="6" s="1"/>
  <c r="G24" i="6" s="1"/>
  <c r="P24" i="6" s="1"/>
  <c r="O23" i="6"/>
  <c r="J23" i="6"/>
  <c r="F24" i="6" s="1"/>
  <c r="K29" i="5"/>
  <c r="G30" i="5" s="1"/>
  <c r="Q29" i="5"/>
  <c r="R29" i="5"/>
  <c r="L29" i="5"/>
  <c r="M29" i="5" s="1"/>
  <c r="H30" i="5" s="1"/>
  <c r="J30" i="5" s="1"/>
  <c r="P29" i="5"/>
  <c r="S38" i="1"/>
  <c r="R38" i="1"/>
  <c r="M38" i="1"/>
  <c r="N38" i="1" s="1"/>
  <c r="I39" i="1" s="1"/>
  <c r="H44" i="1"/>
  <c r="Q43" i="1"/>
  <c r="Q31" i="4"/>
  <c r="R31" i="4"/>
  <c r="L31" i="4"/>
  <c r="M31" i="4" s="1"/>
  <c r="G34" i="4"/>
  <c r="P33" i="4"/>
  <c r="R32" i="3"/>
  <c r="L32" i="3"/>
  <c r="M32" i="3" s="1"/>
  <c r="Q32" i="3"/>
  <c r="P32" i="3"/>
  <c r="G33" i="3"/>
  <c r="Q30" i="2"/>
  <c r="R30" i="2"/>
  <c r="L30" i="2"/>
  <c r="M30" i="2" s="1"/>
  <c r="H31" i="2" s="1"/>
  <c r="P30" i="2"/>
  <c r="G31" i="2"/>
  <c r="P34" i="11" l="1"/>
  <c r="Q34" i="11"/>
  <c r="K34" i="11"/>
  <c r="L34" i="11" s="1"/>
  <c r="G35" i="11" s="1"/>
  <c r="O34" i="11"/>
  <c r="F35" i="11"/>
  <c r="Q33" i="10"/>
  <c r="K33" i="10"/>
  <c r="L33" i="10" s="1"/>
  <c r="G34" i="10" s="1"/>
  <c r="P33" i="10"/>
  <c r="O33" i="10"/>
  <c r="F34" i="10"/>
  <c r="T34" i="10" s="1"/>
  <c r="U34" i="10" s="1"/>
  <c r="V35" i="10" s="1"/>
  <c r="J24" i="6"/>
  <c r="F25" i="6" s="1"/>
  <c r="O24" i="6"/>
  <c r="K24" i="6"/>
  <c r="L24" i="6" s="1"/>
  <c r="G25" i="6" s="1"/>
  <c r="Q24" i="6"/>
  <c r="K30" i="5"/>
  <c r="G31" i="5" s="1"/>
  <c r="P30" i="5"/>
  <c r="Q30" i="5"/>
  <c r="R30" i="5"/>
  <c r="L30" i="5"/>
  <c r="M30" i="5" s="1"/>
  <c r="H31" i="5" s="1"/>
  <c r="J31" i="5" s="1"/>
  <c r="S39" i="1"/>
  <c r="M39" i="1"/>
  <c r="N39" i="1" s="1"/>
  <c r="I40" i="1" s="1"/>
  <c r="R39" i="1"/>
  <c r="Q44" i="1"/>
  <c r="H45" i="1"/>
  <c r="R32" i="4"/>
  <c r="L32" i="4"/>
  <c r="M32" i="4" s="1"/>
  <c r="Q32" i="4"/>
  <c r="P34" i="4"/>
  <c r="G35" i="4"/>
  <c r="Q33" i="3"/>
  <c r="R33" i="3"/>
  <c r="L33" i="3"/>
  <c r="M33" i="3" s="1"/>
  <c r="G34" i="3"/>
  <c r="P33" i="3"/>
  <c r="R31" i="2"/>
  <c r="L31" i="2"/>
  <c r="M31" i="2" s="1"/>
  <c r="H32" i="2" s="1"/>
  <c r="Q31" i="2"/>
  <c r="G32" i="2"/>
  <c r="P31" i="2"/>
  <c r="P35" i="11" l="1"/>
  <c r="K35" i="11"/>
  <c r="L35" i="11" s="1"/>
  <c r="G36" i="11" s="1"/>
  <c r="Q35" i="11"/>
  <c r="O35" i="11"/>
  <c r="F36" i="11"/>
  <c r="Q34" i="10"/>
  <c r="K34" i="10"/>
  <c r="L34" i="10" s="1"/>
  <c r="G35" i="10" s="1"/>
  <c r="P34" i="10"/>
  <c r="O34" i="10"/>
  <c r="F35" i="10"/>
  <c r="T35" i="10" s="1"/>
  <c r="U35" i="10" s="1"/>
  <c r="V36" i="10" s="1"/>
  <c r="O25" i="6"/>
  <c r="Q25" i="6"/>
  <c r="K25" i="6"/>
  <c r="P25" i="6"/>
  <c r="K31" i="5"/>
  <c r="G32" i="5" s="1"/>
  <c r="Q31" i="5"/>
  <c r="R31" i="5"/>
  <c r="L31" i="5"/>
  <c r="M31" i="5" s="1"/>
  <c r="H32" i="5" s="1"/>
  <c r="J32" i="5" s="1"/>
  <c r="P31" i="5"/>
  <c r="S40" i="1"/>
  <c r="R40" i="1"/>
  <c r="M40" i="1"/>
  <c r="N40" i="1" s="1"/>
  <c r="I41" i="1" s="1"/>
  <c r="Q45" i="1"/>
  <c r="H46" i="1"/>
  <c r="R33" i="4"/>
  <c r="L33" i="4"/>
  <c r="M33" i="4" s="1"/>
  <c r="Q33" i="4"/>
  <c r="P35" i="4"/>
  <c r="G36" i="4"/>
  <c r="R34" i="3"/>
  <c r="L34" i="3"/>
  <c r="M34" i="3" s="1"/>
  <c r="Q34" i="3"/>
  <c r="P34" i="3"/>
  <c r="G35" i="3"/>
  <c r="R32" i="2"/>
  <c r="L32" i="2"/>
  <c r="M32" i="2" s="1"/>
  <c r="H33" i="2" s="1"/>
  <c r="Q32" i="2"/>
  <c r="G33" i="2"/>
  <c r="P32" i="2"/>
  <c r="P36" i="11" l="1"/>
  <c r="K36" i="11"/>
  <c r="L36" i="11" s="1"/>
  <c r="G37" i="11" s="1"/>
  <c r="Q36" i="11"/>
  <c r="O36" i="11"/>
  <c r="F37" i="11"/>
  <c r="Q35" i="10"/>
  <c r="K35" i="10"/>
  <c r="L35" i="10" s="1"/>
  <c r="G36" i="10" s="1"/>
  <c r="P35" i="10"/>
  <c r="O35" i="10"/>
  <c r="F36" i="10"/>
  <c r="T36" i="10" s="1"/>
  <c r="U36" i="10" s="1"/>
  <c r="V37" i="10" s="1"/>
  <c r="J25" i="6"/>
  <c r="F26" i="6" s="1"/>
  <c r="L25" i="6"/>
  <c r="G26" i="6" s="1"/>
  <c r="K32" i="5"/>
  <c r="G33" i="5" s="1"/>
  <c r="Q32" i="5"/>
  <c r="R32" i="5"/>
  <c r="L32" i="5"/>
  <c r="M32" i="5" s="1"/>
  <c r="H33" i="5" s="1"/>
  <c r="J33" i="5" s="1"/>
  <c r="P32" i="5"/>
  <c r="H47" i="1"/>
  <c r="Q46" i="1"/>
  <c r="S41" i="1"/>
  <c r="R41" i="1"/>
  <c r="M41" i="1"/>
  <c r="N41" i="1" s="1"/>
  <c r="I42" i="1" s="1"/>
  <c r="R34" i="4"/>
  <c r="L34" i="4"/>
  <c r="M34" i="4" s="1"/>
  <c r="Q34" i="4"/>
  <c r="P36" i="4"/>
  <c r="G37" i="4"/>
  <c r="Q35" i="3"/>
  <c r="R35" i="3"/>
  <c r="L35" i="3"/>
  <c r="M35" i="3" s="1"/>
  <c r="G36" i="3"/>
  <c r="P35" i="3"/>
  <c r="R33" i="2"/>
  <c r="Q33" i="2"/>
  <c r="L33" i="2"/>
  <c r="M33" i="2" s="1"/>
  <c r="H34" i="2" s="1"/>
  <c r="P33" i="2"/>
  <c r="G34" i="2"/>
  <c r="P37" i="11" l="1"/>
  <c r="Q37" i="11"/>
  <c r="K37" i="11"/>
  <c r="L37" i="11" s="1"/>
  <c r="G38" i="11" s="1"/>
  <c r="O37" i="11"/>
  <c r="F38" i="11"/>
  <c r="Q36" i="10"/>
  <c r="K36" i="10"/>
  <c r="L36" i="10" s="1"/>
  <c r="G37" i="10" s="1"/>
  <c r="P36" i="10"/>
  <c r="O36" i="10"/>
  <c r="F37" i="10"/>
  <c r="T37" i="10" s="1"/>
  <c r="U37" i="10" s="1"/>
  <c r="V38" i="10" s="1"/>
  <c r="J26" i="6"/>
  <c r="F27" i="6" s="1"/>
  <c r="O26" i="6"/>
  <c r="Q26" i="6"/>
  <c r="K26" i="6"/>
  <c r="L26" i="6" s="1"/>
  <c r="G27" i="6" s="1"/>
  <c r="P26" i="6"/>
  <c r="K33" i="5"/>
  <c r="G34" i="5" s="1"/>
  <c r="P33" i="5"/>
  <c r="Q33" i="5"/>
  <c r="R33" i="5"/>
  <c r="L33" i="5"/>
  <c r="M33" i="5" s="1"/>
  <c r="H34" i="5" s="1"/>
  <c r="J34" i="5" s="1"/>
  <c r="S42" i="1"/>
  <c r="R42" i="1"/>
  <c r="M42" i="1"/>
  <c r="N42" i="1" s="1"/>
  <c r="I43" i="1" s="1"/>
  <c r="H48" i="1"/>
  <c r="Q47" i="1"/>
  <c r="Q35" i="4"/>
  <c r="R35" i="4"/>
  <c r="L35" i="4"/>
  <c r="M35" i="4" s="1"/>
  <c r="G38" i="4"/>
  <c r="P37" i="4"/>
  <c r="R36" i="3"/>
  <c r="L36" i="3"/>
  <c r="M36" i="3" s="1"/>
  <c r="Q36" i="3"/>
  <c r="P36" i="3"/>
  <c r="G37" i="3"/>
  <c r="Q34" i="2"/>
  <c r="L34" i="2"/>
  <c r="M34" i="2" s="1"/>
  <c r="H35" i="2" s="1"/>
  <c r="R34" i="2"/>
  <c r="P34" i="2"/>
  <c r="G35" i="2"/>
  <c r="P38" i="11" l="1"/>
  <c r="Q38" i="11"/>
  <c r="K38" i="11"/>
  <c r="L38" i="11" s="1"/>
  <c r="G39" i="11" s="1"/>
  <c r="O38" i="11"/>
  <c r="F39" i="11"/>
  <c r="Q37" i="10"/>
  <c r="K37" i="10"/>
  <c r="L37" i="10" s="1"/>
  <c r="G38" i="10" s="1"/>
  <c r="P37" i="10"/>
  <c r="O37" i="10"/>
  <c r="F38" i="10"/>
  <c r="T38" i="10" s="1"/>
  <c r="U38" i="10" s="1"/>
  <c r="V39" i="10" s="1"/>
  <c r="O27" i="6"/>
  <c r="P27" i="6"/>
  <c r="Q27" i="6"/>
  <c r="K27" i="6"/>
  <c r="K34" i="5"/>
  <c r="G35" i="5" s="1"/>
  <c r="Q34" i="5"/>
  <c r="R34" i="5"/>
  <c r="L34" i="5"/>
  <c r="M34" i="5" s="1"/>
  <c r="H35" i="5" s="1"/>
  <c r="J35" i="5" s="1"/>
  <c r="P34" i="5"/>
  <c r="S43" i="1"/>
  <c r="R43" i="1"/>
  <c r="M43" i="1"/>
  <c r="N43" i="1" s="1"/>
  <c r="I44" i="1" s="1"/>
  <c r="Q48" i="1"/>
  <c r="H49" i="1"/>
  <c r="R36" i="4"/>
  <c r="L36" i="4"/>
  <c r="M36" i="4" s="1"/>
  <c r="Q36" i="4"/>
  <c r="P38" i="4"/>
  <c r="G39" i="4"/>
  <c r="G38" i="3"/>
  <c r="P37" i="3"/>
  <c r="R37" i="3"/>
  <c r="L37" i="3"/>
  <c r="M37" i="3" s="1"/>
  <c r="Q37" i="3"/>
  <c r="L35" i="2"/>
  <c r="M35" i="2" s="1"/>
  <c r="H36" i="2" s="1"/>
  <c r="R35" i="2"/>
  <c r="Q35" i="2"/>
  <c r="G36" i="2"/>
  <c r="P35" i="2"/>
  <c r="P39" i="11" l="1"/>
  <c r="Q39" i="11"/>
  <c r="K39" i="11"/>
  <c r="L39" i="11" s="1"/>
  <c r="G40" i="11" s="1"/>
  <c r="O39" i="11"/>
  <c r="F40" i="11"/>
  <c r="Q38" i="10"/>
  <c r="K38" i="10"/>
  <c r="L38" i="10" s="1"/>
  <c r="G39" i="10" s="1"/>
  <c r="P38" i="10"/>
  <c r="O38" i="10"/>
  <c r="F39" i="10"/>
  <c r="T39" i="10" s="1"/>
  <c r="U39" i="10" s="1"/>
  <c r="V40" i="10" s="1"/>
  <c r="L27" i="6"/>
  <c r="G28" i="6" s="1"/>
  <c r="J27" i="6"/>
  <c r="F28" i="6" s="1"/>
  <c r="K35" i="5"/>
  <c r="G36" i="5" s="1"/>
  <c r="Q35" i="5"/>
  <c r="R35" i="5"/>
  <c r="L35" i="5"/>
  <c r="M35" i="5" s="1"/>
  <c r="H36" i="5" s="1"/>
  <c r="J36" i="5" s="1"/>
  <c r="P35" i="5"/>
  <c r="S44" i="1"/>
  <c r="R44" i="1"/>
  <c r="M44" i="1"/>
  <c r="N44" i="1" s="1"/>
  <c r="I45" i="1" s="1"/>
  <c r="Q49" i="1"/>
  <c r="H50" i="1"/>
  <c r="R37" i="4"/>
  <c r="L37" i="4"/>
  <c r="M37" i="4" s="1"/>
  <c r="Q37" i="4"/>
  <c r="P39" i="4"/>
  <c r="G40" i="4"/>
  <c r="Q38" i="3"/>
  <c r="L38" i="3"/>
  <c r="M38" i="3" s="1"/>
  <c r="R38" i="3"/>
  <c r="P38" i="3"/>
  <c r="G39" i="3"/>
  <c r="Q36" i="2"/>
  <c r="R36" i="2"/>
  <c r="L36" i="2"/>
  <c r="M36" i="2" s="1"/>
  <c r="H37" i="2" s="1"/>
  <c r="P36" i="2"/>
  <c r="G37" i="2"/>
  <c r="P40" i="11" l="1"/>
  <c r="K40" i="11"/>
  <c r="L40" i="11" s="1"/>
  <c r="G41" i="11" s="1"/>
  <c r="Q40" i="11"/>
  <c r="O40" i="11"/>
  <c r="F41" i="11"/>
  <c r="Q39" i="10"/>
  <c r="K39" i="10"/>
  <c r="L39" i="10" s="1"/>
  <c r="G40" i="10" s="1"/>
  <c r="P39" i="10"/>
  <c r="O39" i="10"/>
  <c r="F40" i="10"/>
  <c r="T40" i="10" s="1"/>
  <c r="U40" i="10" s="1"/>
  <c r="V41" i="10" s="1"/>
  <c r="O28" i="6"/>
  <c r="J28" i="6"/>
  <c r="F29" i="6" s="1"/>
  <c r="Q28" i="6"/>
  <c r="K28" i="6"/>
  <c r="L28" i="6" s="1"/>
  <c r="G29" i="6" s="1"/>
  <c r="P28" i="6"/>
  <c r="K36" i="5"/>
  <c r="G37" i="5" s="1"/>
  <c r="Q36" i="5"/>
  <c r="R36" i="5"/>
  <c r="L36" i="5"/>
  <c r="M36" i="5" s="1"/>
  <c r="H37" i="5" s="1"/>
  <c r="J37" i="5" s="1"/>
  <c r="P36" i="5"/>
  <c r="S45" i="1"/>
  <c r="R45" i="1"/>
  <c r="M45" i="1"/>
  <c r="N45" i="1" s="1"/>
  <c r="I46" i="1" s="1"/>
  <c r="Q50" i="1"/>
  <c r="H51" i="1"/>
  <c r="R38" i="4"/>
  <c r="L38" i="4"/>
  <c r="M38" i="4" s="1"/>
  <c r="Q38" i="4"/>
  <c r="P40" i="4"/>
  <c r="G41" i="4"/>
  <c r="G40" i="3"/>
  <c r="P39" i="3"/>
  <c r="Q39" i="3"/>
  <c r="L39" i="3"/>
  <c r="M39" i="3" s="1"/>
  <c r="R39" i="3"/>
  <c r="Q37" i="2"/>
  <c r="L37" i="2"/>
  <c r="M37" i="2" s="1"/>
  <c r="H38" i="2" s="1"/>
  <c r="R37" i="2"/>
  <c r="P37" i="2"/>
  <c r="G38" i="2"/>
  <c r="P41" i="11" l="1"/>
  <c r="Q41" i="11"/>
  <c r="K41" i="11"/>
  <c r="L41" i="11" s="1"/>
  <c r="G42" i="11" s="1"/>
  <c r="O41" i="11"/>
  <c r="F42" i="11"/>
  <c r="Q40" i="10"/>
  <c r="K40" i="10"/>
  <c r="L40" i="10" s="1"/>
  <c r="G41" i="10" s="1"/>
  <c r="P40" i="10"/>
  <c r="O40" i="10"/>
  <c r="F41" i="10"/>
  <c r="T41" i="10" s="1"/>
  <c r="U41" i="10" s="1"/>
  <c r="V42" i="10" s="1"/>
  <c r="O29" i="6"/>
  <c r="Q29" i="6"/>
  <c r="K29" i="6"/>
  <c r="P29" i="6"/>
  <c r="K37" i="5"/>
  <c r="G38" i="5" s="1"/>
  <c r="P37" i="5"/>
  <c r="Q37" i="5"/>
  <c r="R37" i="5"/>
  <c r="L37" i="5"/>
  <c r="M37" i="5" s="1"/>
  <c r="H38" i="5" s="1"/>
  <c r="J38" i="5" s="1"/>
  <c r="S46" i="1"/>
  <c r="R46" i="1"/>
  <c r="M46" i="1"/>
  <c r="N46" i="1" s="1"/>
  <c r="I47" i="1" s="1"/>
  <c r="Q51" i="1"/>
  <c r="H52" i="1"/>
  <c r="Q39" i="4"/>
  <c r="R39" i="4"/>
  <c r="L39" i="4"/>
  <c r="M39" i="4" s="1"/>
  <c r="G42" i="4"/>
  <c r="P41" i="4"/>
  <c r="R40" i="3"/>
  <c r="L40" i="3"/>
  <c r="M40" i="3" s="1"/>
  <c r="Q40" i="3"/>
  <c r="G41" i="3"/>
  <c r="P40" i="3"/>
  <c r="R38" i="2"/>
  <c r="L38" i="2"/>
  <c r="M38" i="2" s="1"/>
  <c r="H39" i="2" s="1"/>
  <c r="Q38" i="2"/>
  <c r="G39" i="2"/>
  <c r="P38" i="2"/>
  <c r="P42" i="11" l="1"/>
  <c r="Q42" i="11"/>
  <c r="K42" i="11"/>
  <c r="L42" i="11" s="1"/>
  <c r="G43" i="11" s="1"/>
  <c r="O42" i="11"/>
  <c r="F43" i="11"/>
  <c r="Q41" i="10"/>
  <c r="K41" i="10"/>
  <c r="L41" i="10" s="1"/>
  <c r="G42" i="10" s="1"/>
  <c r="P41" i="10"/>
  <c r="O41" i="10"/>
  <c r="F42" i="10"/>
  <c r="T42" i="10" s="1"/>
  <c r="U42" i="10" s="1"/>
  <c r="V43" i="10" s="1"/>
  <c r="J29" i="6"/>
  <c r="F30" i="6" s="1"/>
  <c r="L29" i="6"/>
  <c r="G30" i="6" s="1"/>
  <c r="K38" i="5"/>
  <c r="G39" i="5" s="1"/>
  <c r="Q38" i="5"/>
  <c r="R38" i="5"/>
  <c r="L38" i="5"/>
  <c r="M38" i="5" s="1"/>
  <c r="H39" i="5" s="1"/>
  <c r="J39" i="5" s="1"/>
  <c r="P38" i="5"/>
  <c r="Q52" i="1"/>
  <c r="H53" i="1"/>
  <c r="S47" i="1"/>
  <c r="R47" i="1"/>
  <c r="M47" i="1"/>
  <c r="N47" i="1" s="1"/>
  <c r="I48" i="1" s="1"/>
  <c r="R40" i="4"/>
  <c r="L40" i="4"/>
  <c r="M40" i="4" s="1"/>
  <c r="Q40" i="4"/>
  <c r="P42" i="4"/>
  <c r="G43" i="4"/>
  <c r="G42" i="3"/>
  <c r="P41" i="3"/>
  <c r="Q41" i="3"/>
  <c r="L41" i="3"/>
  <c r="M41" i="3" s="1"/>
  <c r="R41" i="3"/>
  <c r="R39" i="2"/>
  <c r="Q39" i="2"/>
  <c r="L39" i="2"/>
  <c r="M39" i="2" s="1"/>
  <c r="H40" i="2" s="1"/>
  <c r="G40" i="2"/>
  <c r="P39" i="2"/>
  <c r="P43" i="11" l="1"/>
  <c r="Q43" i="11"/>
  <c r="K43" i="11"/>
  <c r="L43" i="11" s="1"/>
  <c r="G44" i="11" s="1"/>
  <c r="O43" i="11"/>
  <c r="F44" i="11"/>
  <c r="Q42" i="10"/>
  <c r="K42" i="10"/>
  <c r="L42" i="10" s="1"/>
  <c r="G43" i="10" s="1"/>
  <c r="P42" i="10"/>
  <c r="O42" i="10"/>
  <c r="F43" i="10"/>
  <c r="T43" i="10" s="1"/>
  <c r="U43" i="10" s="1"/>
  <c r="V44" i="10" s="1"/>
  <c r="O30" i="6"/>
  <c r="Q30" i="6"/>
  <c r="K30" i="6"/>
  <c r="P30" i="6"/>
  <c r="K39" i="5"/>
  <c r="G40" i="5" s="1"/>
  <c r="P39" i="5"/>
  <c r="Q39" i="5"/>
  <c r="R39" i="5"/>
  <c r="L39" i="5"/>
  <c r="M39" i="5" s="1"/>
  <c r="H40" i="5" s="1"/>
  <c r="J40" i="5" s="1"/>
  <c r="S48" i="1"/>
  <c r="R48" i="1"/>
  <c r="M48" i="1"/>
  <c r="N48" i="1" s="1"/>
  <c r="I49" i="1" s="1"/>
  <c r="Q53" i="1"/>
  <c r="H54" i="1"/>
  <c r="R41" i="4"/>
  <c r="L41" i="4"/>
  <c r="M41" i="4" s="1"/>
  <c r="Q41" i="4"/>
  <c r="P43" i="4"/>
  <c r="G44" i="4"/>
  <c r="L42" i="3"/>
  <c r="M42" i="3" s="1"/>
  <c r="R42" i="3"/>
  <c r="Q42" i="3"/>
  <c r="P42" i="3"/>
  <c r="G43" i="3"/>
  <c r="Q40" i="2"/>
  <c r="R40" i="2"/>
  <c r="L40" i="2"/>
  <c r="M40" i="2" s="1"/>
  <c r="H41" i="2" s="1"/>
  <c r="P40" i="2"/>
  <c r="G41" i="2"/>
  <c r="P44" i="11" l="1"/>
  <c r="K44" i="11"/>
  <c r="L44" i="11" s="1"/>
  <c r="G45" i="11" s="1"/>
  <c r="Q44" i="11"/>
  <c r="O44" i="11"/>
  <c r="F45" i="11"/>
  <c r="F44" i="10"/>
  <c r="T44" i="10" s="1"/>
  <c r="U44" i="10" s="1"/>
  <c r="V45" i="10" s="1"/>
  <c r="O43" i="10"/>
  <c r="K43" i="10"/>
  <c r="L43" i="10" s="1"/>
  <c r="G44" i="10" s="1"/>
  <c r="Q43" i="10"/>
  <c r="P43" i="10"/>
  <c r="J30" i="6"/>
  <c r="F31" i="6" s="1"/>
  <c r="L30" i="6"/>
  <c r="G31" i="6" s="1"/>
  <c r="K40" i="5"/>
  <c r="G41" i="5" s="1"/>
  <c r="R40" i="5"/>
  <c r="Q40" i="5"/>
  <c r="L40" i="5"/>
  <c r="M40" i="5" s="1"/>
  <c r="H41" i="5" s="1"/>
  <c r="J41" i="5" s="1"/>
  <c r="P40" i="5"/>
  <c r="S49" i="1"/>
  <c r="M49" i="1"/>
  <c r="N49" i="1" s="1"/>
  <c r="I50" i="1" s="1"/>
  <c r="R49" i="1"/>
  <c r="Q54" i="1"/>
  <c r="H55" i="1"/>
  <c r="R42" i="4"/>
  <c r="L42" i="4"/>
  <c r="M42" i="4" s="1"/>
  <c r="Q42" i="4"/>
  <c r="P44" i="4"/>
  <c r="G45" i="4"/>
  <c r="Q43" i="3"/>
  <c r="L43" i="3"/>
  <c r="M43" i="3" s="1"/>
  <c r="R43" i="3"/>
  <c r="G44" i="3"/>
  <c r="P43" i="3"/>
  <c r="Q41" i="2"/>
  <c r="L41" i="2"/>
  <c r="M41" i="2" s="1"/>
  <c r="H42" i="2" s="1"/>
  <c r="R41" i="2"/>
  <c r="G42" i="2"/>
  <c r="P41" i="2"/>
  <c r="P45" i="11" l="1"/>
  <c r="Q45" i="11"/>
  <c r="K45" i="11"/>
  <c r="L45" i="11" s="1"/>
  <c r="G46" i="11" s="1"/>
  <c r="O45" i="11"/>
  <c r="F46" i="11"/>
  <c r="P44" i="10"/>
  <c r="K44" i="10"/>
  <c r="L44" i="10" s="1"/>
  <c r="G45" i="10" s="1"/>
  <c r="Q44" i="10"/>
  <c r="F45" i="10"/>
  <c r="T45" i="10" s="1"/>
  <c r="U45" i="10" s="1"/>
  <c r="V46" i="10" s="1"/>
  <c r="O44" i="10"/>
  <c r="P31" i="6"/>
  <c r="Q31" i="6"/>
  <c r="K31" i="6"/>
  <c r="L31" i="6" s="1"/>
  <c r="G32" i="6" s="1"/>
  <c r="O31" i="6"/>
  <c r="K41" i="5"/>
  <c r="G42" i="5" s="1"/>
  <c r="R41" i="5"/>
  <c r="L41" i="5"/>
  <c r="M41" i="5" s="1"/>
  <c r="H42" i="5" s="1"/>
  <c r="J42" i="5" s="1"/>
  <c r="Q41" i="5"/>
  <c r="P41" i="5"/>
  <c r="S50" i="1"/>
  <c r="R50" i="1"/>
  <c r="M50" i="1"/>
  <c r="N50" i="1" s="1"/>
  <c r="I51" i="1" s="1"/>
  <c r="H56" i="1"/>
  <c r="H57" i="1" s="1"/>
  <c r="Q55" i="1"/>
  <c r="Q43" i="4"/>
  <c r="R43" i="4"/>
  <c r="L43" i="4"/>
  <c r="M43" i="4" s="1"/>
  <c r="G46" i="4"/>
  <c r="P45" i="4"/>
  <c r="R44" i="3"/>
  <c r="L44" i="3"/>
  <c r="M44" i="3" s="1"/>
  <c r="Q44" i="3"/>
  <c r="P44" i="3"/>
  <c r="G45" i="3"/>
  <c r="R42" i="2"/>
  <c r="L42" i="2"/>
  <c r="M42" i="2" s="1"/>
  <c r="H43" i="2" s="1"/>
  <c r="Q42" i="2"/>
  <c r="G43" i="2"/>
  <c r="P42" i="2"/>
  <c r="P46" i="11" l="1"/>
  <c r="Q46" i="11"/>
  <c r="K46" i="11"/>
  <c r="L46" i="11" s="1"/>
  <c r="G47" i="11" s="1"/>
  <c r="O46" i="11"/>
  <c r="F47" i="11"/>
  <c r="K45" i="10"/>
  <c r="L45" i="10" s="1"/>
  <c r="G46" i="10" s="1"/>
  <c r="Q45" i="10"/>
  <c r="P45" i="10"/>
  <c r="F46" i="10"/>
  <c r="T46" i="10" s="1"/>
  <c r="U46" i="10" s="1"/>
  <c r="V47" i="10" s="1"/>
  <c r="O45" i="10"/>
  <c r="P32" i="6"/>
  <c r="J31" i="6"/>
  <c r="F32" i="6" s="1"/>
  <c r="K42" i="5"/>
  <c r="G43" i="5" s="1"/>
  <c r="R42" i="5"/>
  <c r="L42" i="5"/>
  <c r="M42" i="5" s="1"/>
  <c r="H43" i="5" s="1"/>
  <c r="J43" i="5" s="1"/>
  <c r="Q42" i="5"/>
  <c r="P42" i="5"/>
  <c r="Q57" i="1"/>
  <c r="H58" i="1"/>
  <c r="S51" i="1"/>
  <c r="R51" i="1"/>
  <c r="M51" i="1"/>
  <c r="N51" i="1" s="1"/>
  <c r="I52" i="1" s="1"/>
  <c r="Q56" i="1"/>
  <c r="R44" i="4"/>
  <c r="L44" i="4"/>
  <c r="M44" i="4" s="1"/>
  <c r="Q44" i="4"/>
  <c r="P46" i="4"/>
  <c r="G47" i="4"/>
  <c r="L45" i="3"/>
  <c r="M45" i="3" s="1"/>
  <c r="R45" i="3"/>
  <c r="Q45" i="3"/>
  <c r="P45" i="3"/>
  <c r="Q43" i="2"/>
  <c r="L43" i="2"/>
  <c r="M43" i="2" s="1"/>
  <c r="H44" i="2" s="1"/>
  <c r="R43" i="2"/>
  <c r="G44" i="2"/>
  <c r="P43" i="2"/>
  <c r="P47" i="11" l="1"/>
  <c r="Q47" i="11"/>
  <c r="K47" i="11"/>
  <c r="L47" i="11" s="1"/>
  <c r="G48" i="11" s="1"/>
  <c r="O47" i="11"/>
  <c r="F48" i="11"/>
  <c r="P46" i="10"/>
  <c r="K46" i="10"/>
  <c r="L46" i="10" s="1"/>
  <c r="G47" i="10" s="1"/>
  <c r="Q46" i="10"/>
  <c r="F47" i="10"/>
  <c r="T47" i="10" s="1"/>
  <c r="U47" i="10" s="1"/>
  <c r="V48" i="10" s="1"/>
  <c r="O46" i="10"/>
  <c r="O32" i="6"/>
  <c r="Q32" i="6"/>
  <c r="J32" i="6"/>
  <c r="F33" i="6" s="1"/>
  <c r="K32" i="6"/>
  <c r="L32" i="6" s="1"/>
  <c r="G33" i="6" s="1"/>
  <c r="K43" i="5"/>
  <c r="G44" i="5" s="1"/>
  <c r="P43" i="5"/>
  <c r="R43" i="5"/>
  <c r="L43" i="5"/>
  <c r="M43" i="5" s="1"/>
  <c r="H44" i="5" s="1"/>
  <c r="J44" i="5" s="1"/>
  <c r="Q43" i="5"/>
  <c r="H59" i="1"/>
  <c r="Q58" i="1"/>
  <c r="S52" i="1"/>
  <c r="R52" i="1"/>
  <c r="M52" i="1"/>
  <c r="N52" i="1" s="1"/>
  <c r="I53" i="1" s="1"/>
  <c r="R45" i="4"/>
  <c r="L45" i="4"/>
  <c r="M45" i="4" s="1"/>
  <c r="Q45" i="4"/>
  <c r="P47" i="4"/>
  <c r="G48" i="4"/>
  <c r="L44" i="2"/>
  <c r="M44" i="2" s="1"/>
  <c r="H45" i="2" s="1"/>
  <c r="Q44" i="2"/>
  <c r="R44" i="2"/>
  <c r="P44" i="2"/>
  <c r="G45" i="2"/>
  <c r="P48" i="11" l="1"/>
  <c r="K48" i="11"/>
  <c r="L48" i="11" s="1"/>
  <c r="G49" i="11" s="1"/>
  <c r="Q48" i="11"/>
  <c r="F49" i="11"/>
  <c r="O48" i="11"/>
  <c r="K47" i="10"/>
  <c r="L47" i="10" s="1"/>
  <c r="G48" i="10" s="1"/>
  <c r="Q47" i="10"/>
  <c r="P47" i="10"/>
  <c r="F48" i="10"/>
  <c r="T48" i="10" s="1"/>
  <c r="U48" i="10" s="1"/>
  <c r="V49" i="10" s="1"/>
  <c r="O47" i="10"/>
  <c r="J33" i="6"/>
  <c r="F34" i="6" s="1"/>
  <c r="O33" i="6"/>
  <c r="Q33" i="6"/>
  <c r="K33" i="6"/>
  <c r="L33" i="6" s="1"/>
  <c r="G34" i="6" s="1"/>
  <c r="P33" i="6"/>
  <c r="K44" i="5"/>
  <c r="G45" i="5" s="1"/>
  <c r="R44" i="5"/>
  <c r="L44" i="5"/>
  <c r="M44" i="5" s="1"/>
  <c r="H45" i="5" s="1"/>
  <c r="J45" i="5" s="1"/>
  <c r="Q44" i="5"/>
  <c r="P44" i="5"/>
  <c r="H60" i="1"/>
  <c r="Q59" i="1"/>
  <c r="L47" i="3"/>
  <c r="S53" i="1"/>
  <c r="M53" i="1"/>
  <c r="N53" i="1" s="1"/>
  <c r="I54" i="1" s="1"/>
  <c r="R53" i="1"/>
  <c r="R46" i="4"/>
  <c r="L46" i="4"/>
  <c r="M46" i="4" s="1"/>
  <c r="Q46" i="4"/>
  <c r="P48" i="4"/>
  <c r="G49" i="4"/>
  <c r="Q45" i="2"/>
  <c r="L45" i="2"/>
  <c r="M45" i="2" s="1"/>
  <c r="H46" i="2" s="1"/>
  <c r="R45" i="2"/>
  <c r="G46" i="2"/>
  <c r="P45" i="2"/>
  <c r="P49" i="11" l="1"/>
  <c r="K49" i="11"/>
  <c r="L49" i="11" s="1"/>
  <c r="G50" i="11" s="1"/>
  <c r="Q49" i="11"/>
  <c r="F50" i="11"/>
  <c r="O49" i="11"/>
  <c r="P48" i="10"/>
  <c r="K48" i="10"/>
  <c r="L48" i="10" s="1"/>
  <c r="G49" i="10" s="1"/>
  <c r="Q48" i="10"/>
  <c r="F49" i="10"/>
  <c r="T49" i="10" s="1"/>
  <c r="U49" i="10" s="1"/>
  <c r="V50" i="10" s="1"/>
  <c r="O48" i="10"/>
  <c r="O34" i="6"/>
  <c r="Q34" i="6"/>
  <c r="K34" i="6"/>
  <c r="P34" i="6"/>
  <c r="K45" i="5"/>
  <c r="G46" i="5" s="1"/>
  <c r="R45" i="5"/>
  <c r="L45" i="5"/>
  <c r="M45" i="5" s="1"/>
  <c r="H46" i="5" s="1"/>
  <c r="J46" i="5" s="1"/>
  <c r="Q45" i="5"/>
  <c r="P45" i="5"/>
  <c r="Q60" i="1"/>
  <c r="H61" i="1"/>
  <c r="S54" i="1"/>
  <c r="R54" i="1"/>
  <c r="M54" i="1"/>
  <c r="N54" i="1" s="1"/>
  <c r="I55" i="1" s="1"/>
  <c r="G50" i="4"/>
  <c r="P49" i="4"/>
  <c r="Q47" i="4"/>
  <c r="R47" i="4"/>
  <c r="L47" i="4"/>
  <c r="M47" i="4" s="1"/>
  <c r="R46" i="2"/>
  <c r="L46" i="2"/>
  <c r="M46" i="2" s="1"/>
  <c r="H47" i="2" s="1"/>
  <c r="Q46" i="2"/>
  <c r="P46" i="2"/>
  <c r="G47" i="2"/>
  <c r="P50" i="11" l="1"/>
  <c r="K50" i="11"/>
  <c r="L50" i="11" s="1"/>
  <c r="G51" i="11" s="1"/>
  <c r="Q50" i="11"/>
  <c r="O50" i="11"/>
  <c r="F51" i="11"/>
  <c r="K49" i="10"/>
  <c r="L49" i="10" s="1"/>
  <c r="G50" i="10" s="1"/>
  <c r="Q49" i="10"/>
  <c r="P49" i="10"/>
  <c r="F50" i="10"/>
  <c r="T50" i="10" s="1"/>
  <c r="U50" i="10" s="1"/>
  <c r="V51" i="10" s="1"/>
  <c r="O49" i="10"/>
  <c r="J34" i="6"/>
  <c r="F35" i="6" s="1"/>
  <c r="L34" i="6"/>
  <c r="G35" i="6" s="1"/>
  <c r="K46" i="5"/>
  <c r="G47" i="5" s="1"/>
  <c r="R46" i="5"/>
  <c r="L46" i="5"/>
  <c r="M46" i="5" s="1"/>
  <c r="H47" i="5" s="1"/>
  <c r="J47" i="5" s="1"/>
  <c r="Q46" i="5"/>
  <c r="P46" i="5"/>
  <c r="H62" i="1"/>
  <c r="Q61" i="1"/>
  <c r="S55" i="1"/>
  <c r="R55" i="1"/>
  <c r="M55" i="1"/>
  <c r="N55" i="1" s="1"/>
  <c r="I56" i="1" s="1"/>
  <c r="R48" i="4"/>
  <c r="L48" i="4"/>
  <c r="M48" i="4" s="1"/>
  <c r="Q48" i="4"/>
  <c r="P50" i="4"/>
  <c r="G51" i="4"/>
  <c r="L47" i="2"/>
  <c r="M47" i="2" s="1"/>
  <c r="H48" i="2" s="1"/>
  <c r="R47" i="2"/>
  <c r="Q47" i="2"/>
  <c r="G48" i="2"/>
  <c r="P47" i="2"/>
  <c r="P51" i="11" l="1"/>
  <c r="Q51" i="11"/>
  <c r="K51" i="11"/>
  <c r="L51" i="11" s="1"/>
  <c r="G52" i="11" s="1"/>
  <c r="O51" i="11"/>
  <c r="F52" i="11"/>
  <c r="P50" i="10"/>
  <c r="K50" i="10"/>
  <c r="L50" i="10" s="1"/>
  <c r="G51" i="10" s="1"/>
  <c r="Q50" i="10"/>
  <c r="F51" i="10"/>
  <c r="T51" i="10" s="1"/>
  <c r="U51" i="10" s="1"/>
  <c r="V52" i="10" s="1"/>
  <c r="O50" i="10"/>
  <c r="P35" i="6"/>
  <c r="Q35" i="6"/>
  <c r="K35" i="6"/>
  <c r="O35" i="6"/>
  <c r="K47" i="5"/>
  <c r="G48" i="5" s="1"/>
  <c r="R47" i="5"/>
  <c r="L47" i="5"/>
  <c r="M47" i="5" s="1"/>
  <c r="H48" i="5" s="1"/>
  <c r="J48" i="5" s="1"/>
  <c r="Q47" i="5"/>
  <c r="P47" i="5"/>
  <c r="Q62" i="1"/>
  <c r="H63" i="1"/>
  <c r="S56" i="1"/>
  <c r="R56" i="1"/>
  <c r="M56" i="1"/>
  <c r="R49" i="4"/>
  <c r="L49" i="4"/>
  <c r="M49" i="4" s="1"/>
  <c r="Q49" i="4"/>
  <c r="P51" i="4"/>
  <c r="G52" i="4"/>
  <c r="R48" i="2"/>
  <c r="L48" i="2"/>
  <c r="M48" i="2" s="1"/>
  <c r="H49" i="2" s="1"/>
  <c r="Q48" i="2"/>
  <c r="P48" i="2"/>
  <c r="G49" i="2"/>
  <c r="P52" i="11" l="1"/>
  <c r="K52" i="11"/>
  <c r="L52" i="11" s="1"/>
  <c r="G53" i="11" s="1"/>
  <c r="Q52" i="11"/>
  <c r="F53" i="11"/>
  <c r="O52" i="11"/>
  <c r="K51" i="10"/>
  <c r="L51" i="10" s="1"/>
  <c r="G52" i="10" s="1"/>
  <c r="Q51" i="10"/>
  <c r="P51" i="10"/>
  <c r="F52" i="10"/>
  <c r="T52" i="10" s="1"/>
  <c r="U52" i="10" s="1"/>
  <c r="V53" i="10" s="1"/>
  <c r="O51" i="10"/>
  <c r="L35" i="6"/>
  <c r="G36" i="6" s="1"/>
  <c r="J35" i="6"/>
  <c r="F36" i="6" s="1"/>
  <c r="K48" i="5"/>
  <c r="G49" i="5" s="1"/>
  <c r="R48" i="5"/>
  <c r="L48" i="5"/>
  <c r="M48" i="5" s="1"/>
  <c r="H49" i="5" s="1"/>
  <c r="J49" i="5" s="1"/>
  <c r="Q48" i="5"/>
  <c r="P48" i="5"/>
  <c r="Q63" i="1"/>
  <c r="H64" i="1"/>
  <c r="N56" i="1"/>
  <c r="I57" i="1" s="1"/>
  <c r="R50" i="4"/>
  <c r="L50" i="4"/>
  <c r="M50" i="4" s="1"/>
  <c r="Q50" i="4"/>
  <c r="P52" i="4"/>
  <c r="G53" i="4"/>
  <c r="Q49" i="2"/>
  <c r="R49" i="2"/>
  <c r="L49" i="2"/>
  <c r="M49" i="2" s="1"/>
  <c r="H50" i="2" s="1"/>
  <c r="P49" i="2"/>
  <c r="G50" i="2"/>
  <c r="P53" i="11" l="1"/>
  <c r="K53" i="11"/>
  <c r="L53" i="11" s="1"/>
  <c r="G54" i="11" s="1"/>
  <c r="Q53" i="11"/>
  <c r="F54" i="11"/>
  <c r="O53" i="11"/>
  <c r="P52" i="10"/>
  <c r="K52" i="10"/>
  <c r="L52" i="10" s="1"/>
  <c r="G53" i="10" s="1"/>
  <c r="Q52" i="10"/>
  <c r="F53" i="10"/>
  <c r="T53" i="10" s="1"/>
  <c r="U53" i="10" s="1"/>
  <c r="V54" i="10" s="1"/>
  <c r="O52" i="10"/>
  <c r="Q36" i="6"/>
  <c r="K36" i="6"/>
  <c r="P36" i="6"/>
  <c r="O36" i="6"/>
  <c r="K49" i="5"/>
  <c r="G50" i="5" s="1"/>
  <c r="R49" i="5"/>
  <c r="L49" i="5"/>
  <c r="M49" i="5" s="1"/>
  <c r="H50" i="5" s="1"/>
  <c r="J50" i="5" s="1"/>
  <c r="Q49" i="5"/>
  <c r="P49" i="5"/>
  <c r="Q64" i="1"/>
  <c r="H65" i="1"/>
  <c r="M57" i="1"/>
  <c r="N57" i="1" s="1"/>
  <c r="I58" i="1" s="1"/>
  <c r="R57" i="1"/>
  <c r="S57" i="1"/>
  <c r="Q51" i="4"/>
  <c r="R51" i="4"/>
  <c r="L51" i="4"/>
  <c r="M51" i="4" s="1"/>
  <c r="G54" i="4"/>
  <c r="P53" i="4"/>
  <c r="R50" i="2"/>
  <c r="L50" i="2"/>
  <c r="M50" i="2" s="1"/>
  <c r="H51" i="2" s="1"/>
  <c r="Q50" i="2"/>
  <c r="P50" i="2"/>
  <c r="G51" i="2"/>
  <c r="P54" i="11" l="1"/>
  <c r="K54" i="11"/>
  <c r="L54" i="11" s="1"/>
  <c r="G55" i="11" s="1"/>
  <c r="Q54" i="11"/>
  <c r="O54" i="11"/>
  <c r="F55" i="11"/>
  <c r="K53" i="10"/>
  <c r="L53" i="10" s="1"/>
  <c r="G54" i="10" s="1"/>
  <c r="Q53" i="10"/>
  <c r="P53" i="10"/>
  <c r="F54" i="10"/>
  <c r="T54" i="10" s="1"/>
  <c r="U54" i="10" s="1"/>
  <c r="V55" i="10" s="1"/>
  <c r="O53" i="10"/>
  <c r="J36" i="6"/>
  <c r="F37" i="6" s="1"/>
  <c r="L36" i="6"/>
  <c r="G37" i="6" s="1"/>
  <c r="K50" i="5"/>
  <c r="G51" i="5" s="1"/>
  <c r="R50" i="5"/>
  <c r="L50" i="5"/>
  <c r="M50" i="5" s="1"/>
  <c r="H51" i="5" s="1"/>
  <c r="J51" i="5" s="1"/>
  <c r="Q50" i="5"/>
  <c r="P50" i="5"/>
  <c r="R58" i="1"/>
  <c r="S58" i="1"/>
  <c r="M58" i="1"/>
  <c r="N58" i="1" s="1"/>
  <c r="I59" i="1" s="1"/>
  <c r="Q65" i="1"/>
  <c r="H66" i="1"/>
  <c r="R52" i="4"/>
  <c r="L52" i="4"/>
  <c r="M52" i="4" s="1"/>
  <c r="Q52" i="4"/>
  <c r="P54" i="4"/>
  <c r="G55" i="4"/>
  <c r="G52" i="2"/>
  <c r="P51" i="2"/>
  <c r="L51" i="2"/>
  <c r="M51" i="2" s="1"/>
  <c r="H52" i="2" s="1"/>
  <c r="R51" i="2"/>
  <c r="Q51" i="2"/>
  <c r="P55" i="11" l="1"/>
  <c r="Q55" i="11"/>
  <c r="K55" i="11"/>
  <c r="L55" i="11" s="1"/>
  <c r="G56" i="11" s="1"/>
  <c r="O55" i="11"/>
  <c r="F56" i="11"/>
  <c r="P54" i="10"/>
  <c r="K54" i="10"/>
  <c r="L54" i="10" s="1"/>
  <c r="G55" i="10" s="1"/>
  <c r="Q54" i="10"/>
  <c r="F55" i="10"/>
  <c r="T55" i="10" s="1"/>
  <c r="U55" i="10" s="1"/>
  <c r="V56" i="10" s="1"/>
  <c r="O54" i="10"/>
  <c r="Q37" i="6"/>
  <c r="K37" i="6"/>
  <c r="P37" i="6"/>
  <c r="O37" i="6"/>
  <c r="K51" i="5"/>
  <c r="G52" i="5" s="1"/>
  <c r="R51" i="5"/>
  <c r="L51" i="5"/>
  <c r="M51" i="5" s="1"/>
  <c r="H52" i="5" s="1"/>
  <c r="J52" i="5" s="1"/>
  <c r="Q51" i="5"/>
  <c r="P51" i="5"/>
  <c r="M59" i="1"/>
  <c r="N59" i="1" s="1"/>
  <c r="I60" i="1" s="1"/>
  <c r="R59" i="1"/>
  <c r="S59" i="1"/>
  <c r="Q66" i="1"/>
  <c r="H67" i="1"/>
  <c r="R53" i="4"/>
  <c r="L53" i="4"/>
  <c r="M53" i="4" s="1"/>
  <c r="Q53" i="4"/>
  <c r="P55" i="4"/>
  <c r="G56" i="4"/>
  <c r="Q52" i="2"/>
  <c r="R52" i="2"/>
  <c r="L52" i="2"/>
  <c r="M52" i="2" s="1"/>
  <c r="H53" i="2" s="1"/>
  <c r="P52" i="2"/>
  <c r="G53" i="2"/>
  <c r="P56" i="11" l="1"/>
  <c r="K56" i="11"/>
  <c r="L56" i="11" s="1"/>
  <c r="G57" i="11" s="1"/>
  <c r="Q56" i="11"/>
  <c r="F57" i="11"/>
  <c r="O56" i="11"/>
  <c r="K55" i="10"/>
  <c r="L55" i="10" s="1"/>
  <c r="G56" i="10" s="1"/>
  <c r="Q55" i="10"/>
  <c r="P55" i="10"/>
  <c r="F56" i="10"/>
  <c r="T56" i="10" s="1"/>
  <c r="U56" i="10" s="1"/>
  <c r="V57" i="10" s="1"/>
  <c r="O55" i="10"/>
  <c r="L37" i="6"/>
  <c r="G38" i="6" s="1"/>
  <c r="P38" i="6" s="1"/>
  <c r="J37" i="6"/>
  <c r="F38" i="6" s="1"/>
  <c r="K52" i="5"/>
  <c r="G53" i="5" s="1"/>
  <c r="R52" i="5"/>
  <c r="L52" i="5"/>
  <c r="M52" i="5" s="1"/>
  <c r="H53" i="5" s="1"/>
  <c r="J53" i="5" s="1"/>
  <c r="Q52" i="5"/>
  <c r="P52" i="5"/>
  <c r="Q67" i="1"/>
  <c r="H68" i="1"/>
  <c r="M60" i="1"/>
  <c r="N60" i="1" s="1"/>
  <c r="I61" i="1" s="1"/>
  <c r="S60" i="1"/>
  <c r="R60" i="1"/>
  <c r="R54" i="4"/>
  <c r="L54" i="4"/>
  <c r="M54" i="4" s="1"/>
  <c r="Q54" i="4"/>
  <c r="P56" i="4"/>
  <c r="G57" i="4"/>
  <c r="Q53" i="2"/>
  <c r="R53" i="2"/>
  <c r="L53" i="2"/>
  <c r="M53" i="2" s="1"/>
  <c r="H54" i="2" s="1"/>
  <c r="P53" i="2"/>
  <c r="G54" i="2"/>
  <c r="Q57" i="11" l="1"/>
  <c r="K57" i="11"/>
  <c r="L57" i="11" s="1"/>
  <c r="G58" i="11" s="1"/>
  <c r="P57" i="11"/>
  <c r="O57" i="11"/>
  <c r="F58" i="11"/>
  <c r="P56" i="10"/>
  <c r="K56" i="10"/>
  <c r="L56" i="10" s="1"/>
  <c r="G57" i="10" s="1"/>
  <c r="Q56" i="10"/>
  <c r="F57" i="10"/>
  <c r="T57" i="10" s="1"/>
  <c r="U57" i="10" s="1"/>
  <c r="V58" i="10" s="1"/>
  <c r="O56" i="10"/>
  <c r="K38" i="6"/>
  <c r="L38" i="6" s="1"/>
  <c r="G39" i="6" s="1"/>
  <c r="O38" i="6"/>
  <c r="J38" i="6"/>
  <c r="F39" i="6" s="1"/>
  <c r="Q38" i="6"/>
  <c r="K53" i="5"/>
  <c r="G54" i="5" s="1"/>
  <c r="R53" i="5"/>
  <c r="L53" i="5"/>
  <c r="M53" i="5" s="1"/>
  <c r="H54" i="5" s="1"/>
  <c r="J54" i="5" s="1"/>
  <c r="Q53" i="5"/>
  <c r="P53" i="5"/>
  <c r="S61" i="1"/>
  <c r="R61" i="1"/>
  <c r="M61" i="1"/>
  <c r="N61" i="1" s="1"/>
  <c r="I62" i="1" s="1"/>
  <c r="Q68" i="1"/>
  <c r="H69" i="1"/>
  <c r="Q55" i="4"/>
  <c r="R55" i="4"/>
  <c r="L55" i="4"/>
  <c r="M55" i="4" s="1"/>
  <c r="G58" i="4"/>
  <c r="P57" i="4"/>
  <c r="R54" i="2"/>
  <c r="L54" i="2"/>
  <c r="M54" i="2" s="1"/>
  <c r="H55" i="2" s="1"/>
  <c r="Q54" i="2"/>
  <c r="G55" i="2"/>
  <c r="P54" i="2"/>
  <c r="Q58" i="11" l="1"/>
  <c r="K58" i="11"/>
  <c r="L58" i="11" s="1"/>
  <c r="G59" i="11" s="1"/>
  <c r="P58" i="11"/>
  <c r="F59" i="11"/>
  <c r="O58" i="11"/>
  <c r="K57" i="10"/>
  <c r="L57" i="10" s="1"/>
  <c r="G58" i="10" s="1"/>
  <c r="Q57" i="10"/>
  <c r="P57" i="10"/>
  <c r="F58" i="10"/>
  <c r="T58" i="10" s="1"/>
  <c r="U58" i="10" s="1"/>
  <c r="V59" i="10" s="1"/>
  <c r="O57" i="10"/>
  <c r="P39" i="6"/>
  <c r="O39" i="6"/>
  <c r="K39" i="6"/>
  <c r="L39" i="6" s="1"/>
  <c r="G40" i="6" s="1"/>
  <c r="Q39" i="6"/>
  <c r="J39" i="6"/>
  <c r="F40" i="6" s="1"/>
  <c r="K54" i="5"/>
  <c r="G55" i="5" s="1"/>
  <c r="R54" i="5"/>
  <c r="L54" i="5"/>
  <c r="M54" i="5" s="1"/>
  <c r="H55" i="5" s="1"/>
  <c r="J55" i="5" s="1"/>
  <c r="Q54" i="5"/>
  <c r="P54" i="5"/>
  <c r="M62" i="1"/>
  <c r="N62" i="1" s="1"/>
  <c r="I63" i="1" s="1"/>
  <c r="R62" i="1"/>
  <c r="S62" i="1"/>
  <c r="Q69" i="1"/>
  <c r="H70" i="1"/>
  <c r="R56" i="4"/>
  <c r="L56" i="4"/>
  <c r="M56" i="4" s="1"/>
  <c r="Q56" i="4"/>
  <c r="P58" i="4"/>
  <c r="G59" i="4"/>
  <c r="R55" i="2"/>
  <c r="Q55" i="2"/>
  <c r="L55" i="2"/>
  <c r="M55" i="2" s="1"/>
  <c r="H56" i="2" s="1"/>
  <c r="G56" i="2"/>
  <c r="P55" i="2"/>
  <c r="Q59" i="11" l="1"/>
  <c r="K59" i="11"/>
  <c r="L59" i="11" s="1"/>
  <c r="G60" i="11" s="1"/>
  <c r="P59" i="11"/>
  <c r="F60" i="11"/>
  <c r="O59" i="11"/>
  <c r="P58" i="10"/>
  <c r="K58" i="10"/>
  <c r="L58" i="10" s="1"/>
  <c r="G59" i="10" s="1"/>
  <c r="Q58" i="10"/>
  <c r="F59" i="10"/>
  <c r="T59" i="10" s="1"/>
  <c r="U59" i="10" s="1"/>
  <c r="V60" i="10" s="1"/>
  <c r="O58" i="10"/>
  <c r="O40" i="6"/>
  <c r="J40" i="6"/>
  <c r="F41" i="6" s="1"/>
  <c r="Q40" i="6"/>
  <c r="K40" i="6"/>
  <c r="L40" i="6" s="1"/>
  <c r="G41" i="6" s="1"/>
  <c r="P40" i="6"/>
  <c r="K55" i="5"/>
  <c r="G56" i="5" s="1"/>
  <c r="R55" i="5"/>
  <c r="L55" i="5"/>
  <c r="M55" i="5" s="1"/>
  <c r="H56" i="5" s="1"/>
  <c r="J56" i="5" s="1"/>
  <c r="Q55" i="5"/>
  <c r="P55" i="5"/>
  <c r="Q70" i="1"/>
  <c r="H71" i="1"/>
  <c r="M63" i="1"/>
  <c r="N63" i="1" s="1"/>
  <c r="I64" i="1" s="1"/>
  <c r="S63" i="1"/>
  <c r="R63" i="1"/>
  <c r="R57" i="4"/>
  <c r="L57" i="4"/>
  <c r="M57" i="4" s="1"/>
  <c r="Q57" i="4"/>
  <c r="P59" i="4"/>
  <c r="G60" i="4"/>
  <c r="Q56" i="2"/>
  <c r="R56" i="2"/>
  <c r="L56" i="2"/>
  <c r="M56" i="2" s="1"/>
  <c r="H57" i="2" s="1"/>
  <c r="P56" i="2"/>
  <c r="G57" i="2"/>
  <c r="Q60" i="11" l="1"/>
  <c r="K60" i="11"/>
  <c r="L60" i="11" s="1"/>
  <c r="G61" i="11" s="1"/>
  <c r="P60" i="11"/>
  <c r="F61" i="11"/>
  <c r="O60" i="11"/>
  <c r="K59" i="10"/>
  <c r="L59" i="10" s="1"/>
  <c r="G60" i="10" s="1"/>
  <c r="Q59" i="10"/>
  <c r="P59" i="10"/>
  <c r="F60" i="10"/>
  <c r="T60" i="10" s="1"/>
  <c r="U60" i="10" s="1"/>
  <c r="V61" i="10" s="1"/>
  <c r="O59" i="10"/>
  <c r="Q41" i="6"/>
  <c r="K41" i="6"/>
  <c r="L41" i="6" s="1"/>
  <c r="G42" i="6" s="1"/>
  <c r="P41" i="6"/>
  <c r="O41" i="6"/>
  <c r="K56" i="5"/>
  <c r="G57" i="5" s="1"/>
  <c r="R56" i="5"/>
  <c r="L56" i="5"/>
  <c r="M56" i="5" s="1"/>
  <c r="H57" i="5" s="1"/>
  <c r="J57" i="5" s="1"/>
  <c r="Q56" i="5"/>
  <c r="P56" i="5"/>
  <c r="M64" i="1"/>
  <c r="N64" i="1" s="1"/>
  <c r="I65" i="1" s="1"/>
  <c r="S64" i="1"/>
  <c r="R64" i="1"/>
  <c r="H72" i="1"/>
  <c r="Q71" i="1"/>
  <c r="R58" i="4"/>
  <c r="L58" i="4"/>
  <c r="M58" i="4" s="1"/>
  <c r="Q58" i="4"/>
  <c r="P60" i="4"/>
  <c r="G61" i="4"/>
  <c r="Q57" i="2"/>
  <c r="L57" i="2"/>
  <c r="M57" i="2" s="1"/>
  <c r="H58" i="2" s="1"/>
  <c r="R57" i="2"/>
  <c r="G58" i="2"/>
  <c r="P57" i="2"/>
  <c r="Q61" i="11" l="1"/>
  <c r="K61" i="11"/>
  <c r="L61" i="11" s="1"/>
  <c r="G62" i="11" s="1"/>
  <c r="P61" i="11"/>
  <c r="O61" i="11"/>
  <c r="F62" i="11"/>
  <c r="Q60" i="10"/>
  <c r="P60" i="10"/>
  <c r="K60" i="10"/>
  <c r="L60" i="10" s="1"/>
  <c r="G61" i="10" s="1"/>
  <c r="O60" i="10"/>
  <c r="F61" i="10"/>
  <c r="T61" i="10" s="1"/>
  <c r="U61" i="10" s="1"/>
  <c r="V62" i="10" s="1"/>
  <c r="P42" i="6"/>
  <c r="J41" i="6"/>
  <c r="F42" i="6" s="1"/>
  <c r="Q42" i="6" s="1"/>
  <c r="K57" i="5"/>
  <c r="G58" i="5" s="1"/>
  <c r="R57" i="5"/>
  <c r="L57" i="5"/>
  <c r="M57" i="5" s="1"/>
  <c r="H58" i="5" s="1"/>
  <c r="J58" i="5" s="1"/>
  <c r="Q57" i="5"/>
  <c r="P57" i="5"/>
  <c r="H73" i="1"/>
  <c r="Q72" i="1"/>
  <c r="M65" i="1"/>
  <c r="N65" i="1" s="1"/>
  <c r="I66" i="1" s="1"/>
  <c r="S65" i="1"/>
  <c r="R65" i="1"/>
  <c r="Q59" i="4"/>
  <c r="R59" i="4"/>
  <c r="L59" i="4"/>
  <c r="M59" i="4" s="1"/>
  <c r="P61" i="4"/>
  <c r="G62" i="4"/>
  <c r="R58" i="2"/>
  <c r="L58" i="2"/>
  <c r="M58" i="2" s="1"/>
  <c r="H59" i="2" s="1"/>
  <c r="Q58" i="2"/>
  <c r="G59" i="2"/>
  <c r="P58" i="2"/>
  <c r="Q62" i="11" l="1"/>
  <c r="K62" i="11"/>
  <c r="L62" i="11" s="1"/>
  <c r="P62" i="11"/>
  <c r="G63" i="11"/>
  <c r="F63" i="11"/>
  <c r="O62" i="11"/>
  <c r="Q61" i="10"/>
  <c r="P61" i="10"/>
  <c r="K61" i="10"/>
  <c r="L61" i="10" s="1"/>
  <c r="G62" i="10" s="1"/>
  <c r="O61" i="10"/>
  <c r="F62" i="10"/>
  <c r="T62" i="10" s="1"/>
  <c r="U62" i="10" s="1"/>
  <c r="V63" i="10" s="1"/>
  <c r="K42" i="6"/>
  <c r="L42" i="6" s="1"/>
  <c r="G43" i="6" s="1"/>
  <c r="J42" i="6"/>
  <c r="F43" i="6" s="1"/>
  <c r="O42" i="6"/>
  <c r="K58" i="5"/>
  <c r="G59" i="5" s="1"/>
  <c r="R58" i="5"/>
  <c r="L58" i="5"/>
  <c r="M58" i="5" s="1"/>
  <c r="H59" i="5" s="1"/>
  <c r="J59" i="5" s="1"/>
  <c r="Q58" i="5"/>
  <c r="P58" i="5"/>
  <c r="M66" i="1"/>
  <c r="N66" i="1" s="1"/>
  <c r="I67" i="1" s="1"/>
  <c r="S66" i="1"/>
  <c r="R66" i="1"/>
  <c r="Q73" i="1"/>
  <c r="H74" i="1"/>
  <c r="R60" i="4"/>
  <c r="L60" i="4"/>
  <c r="M60" i="4" s="1"/>
  <c r="Q60" i="4"/>
  <c r="G63" i="4"/>
  <c r="P62" i="4"/>
  <c r="Q59" i="2"/>
  <c r="R59" i="2"/>
  <c r="L59" i="2"/>
  <c r="M59" i="2" s="1"/>
  <c r="H60" i="2" s="1"/>
  <c r="G60" i="2"/>
  <c r="P59" i="2"/>
  <c r="Q63" i="11" l="1"/>
  <c r="K63" i="11"/>
  <c r="L63" i="11" s="1"/>
  <c r="P63" i="11"/>
  <c r="G64" i="11"/>
  <c r="F64" i="11"/>
  <c r="O63" i="11"/>
  <c r="Q62" i="10"/>
  <c r="P62" i="10"/>
  <c r="K62" i="10"/>
  <c r="L62" i="10" s="1"/>
  <c r="G63" i="10" s="1"/>
  <c r="O62" i="10"/>
  <c r="F63" i="10"/>
  <c r="T63" i="10" s="1"/>
  <c r="U63" i="10" s="1"/>
  <c r="V64" i="10" s="1"/>
  <c r="J43" i="6"/>
  <c r="F44" i="6" s="1"/>
  <c r="O43" i="6"/>
  <c r="P43" i="6"/>
  <c r="Q43" i="6"/>
  <c r="K43" i="6"/>
  <c r="L43" i="6" s="1"/>
  <c r="G44" i="6" s="1"/>
  <c r="K59" i="5"/>
  <c r="G60" i="5" s="1"/>
  <c r="R59" i="5"/>
  <c r="L59" i="5"/>
  <c r="M59" i="5" s="1"/>
  <c r="H60" i="5" s="1"/>
  <c r="J60" i="5" s="1"/>
  <c r="Q59" i="5"/>
  <c r="P59" i="5"/>
  <c r="Q74" i="1"/>
  <c r="H75" i="1"/>
  <c r="M67" i="1"/>
  <c r="N67" i="1" s="1"/>
  <c r="I68" i="1" s="1"/>
  <c r="S67" i="1"/>
  <c r="R67" i="1"/>
  <c r="L61" i="4"/>
  <c r="M61" i="4" s="1"/>
  <c r="R61" i="4"/>
  <c r="Q61" i="4"/>
  <c r="P63" i="4"/>
  <c r="G64" i="4"/>
  <c r="L60" i="2"/>
  <c r="M60" i="2" s="1"/>
  <c r="H61" i="2" s="1"/>
  <c r="R60" i="2"/>
  <c r="Q60" i="2"/>
  <c r="P60" i="2"/>
  <c r="G61" i="2"/>
  <c r="Q64" i="11" l="1"/>
  <c r="K64" i="11"/>
  <c r="L64" i="11" s="1"/>
  <c r="G65" i="11" s="1"/>
  <c r="P64" i="11"/>
  <c r="F65" i="11"/>
  <c r="O64" i="11"/>
  <c r="Q63" i="10"/>
  <c r="P63" i="10"/>
  <c r="K63" i="10"/>
  <c r="L63" i="10" s="1"/>
  <c r="G64" i="10" s="1"/>
  <c r="O63" i="10"/>
  <c r="F64" i="10"/>
  <c r="T64" i="10" s="1"/>
  <c r="U64" i="10" s="1"/>
  <c r="V65" i="10" s="1"/>
  <c r="Q44" i="6"/>
  <c r="K44" i="6"/>
  <c r="P44" i="6"/>
  <c r="O44" i="6"/>
  <c r="K60" i="5"/>
  <c r="G61" i="5" s="1"/>
  <c r="R60" i="5"/>
  <c r="L60" i="5"/>
  <c r="M60" i="5" s="1"/>
  <c r="H61" i="5" s="1"/>
  <c r="J61" i="5" s="1"/>
  <c r="Q60" i="5"/>
  <c r="P60" i="5"/>
  <c r="M68" i="1"/>
  <c r="N68" i="1" s="1"/>
  <c r="I69" i="1" s="1"/>
  <c r="R68" i="1"/>
  <c r="S68" i="1"/>
  <c r="Q75" i="1"/>
  <c r="H76" i="1"/>
  <c r="Q62" i="4"/>
  <c r="L62" i="4"/>
  <c r="M62" i="4" s="1"/>
  <c r="R62" i="4"/>
  <c r="G65" i="4"/>
  <c r="P64" i="4"/>
  <c r="Q61" i="2"/>
  <c r="L61" i="2"/>
  <c r="M61" i="2" s="1"/>
  <c r="H62" i="2" s="1"/>
  <c r="R61" i="2"/>
  <c r="G62" i="2"/>
  <c r="P61" i="2"/>
  <c r="Q65" i="11" l="1"/>
  <c r="K65" i="11"/>
  <c r="L65" i="11" s="1"/>
  <c r="G66" i="11" s="1"/>
  <c r="P65" i="11"/>
  <c r="O65" i="11"/>
  <c r="F66" i="11"/>
  <c r="Q64" i="10"/>
  <c r="P64" i="10"/>
  <c r="K64" i="10"/>
  <c r="L64" i="10" s="1"/>
  <c r="G65" i="10" s="1"/>
  <c r="O64" i="10"/>
  <c r="F65" i="10"/>
  <c r="T65" i="10" s="1"/>
  <c r="U65" i="10" s="1"/>
  <c r="V66" i="10" s="1"/>
  <c r="L44" i="6"/>
  <c r="G45" i="6" s="1"/>
  <c r="P45" i="6" s="1"/>
  <c r="J44" i="6"/>
  <c r="F45" i="6" s="1"/>
  <c r="K61" i="5"/>
  <c r="G62" i="5" s="1"/>
  <c r="R61" i="5"/>
  <c r="L61" i="5"/>
  <c r="M61" i="5" s="1"/>
  <c r="H62" i="5" s="1"/>
  <c r="J62" i="5" s="1"/>
  <c r="Q61" i="5"/>
  <c r="P61" i="5"/>
  <c r="Q76" i="1"/>
  <c r="H77" i="1"/>
  <c r="M69" i="1"/>
  <c r="N69" i="1" s="1"/>
  <c r="I70" i="1" s="1"/>
  <c r="S69" i="1"/>
  <c r="R69" i="1"/>
  <c r="P65" i="4"/>
  <c r="G66" i="4"/>
  <c r="R63" i="4"/>
  <c r="L63" i="4"/>
  <c r="M63" i="4" s="1"/>
  <c r="Q63" i="4"/>
  <c r="R62" i="2"/>
  <c r="L62" i="2"/>
  <c r="M62" i="2" s="1"/>
  <c r="H63" i="2" s="1"/>
  <c r="Q62" i="2"/>
  <c r="P62" i="2"/>
  <c r="G63" i="2"/>
  <c r="Q66" i="11" l="1"/>
  <c r="K66" i="11"/>
  <c r="L66" i="11" s="1"/>
  <c r="G67" i="11" s="1"/>
  <c r="P66" i="11"/>
  <c r="F67" i="11"/>
  <c r="O66" i="11"/>
  <c r="Q65" i="10"/>
  <c r="P65" i="10"/>
  <c r="K65" i="10"/>
  <c r="L65" i="10" s="1"/>
  <c r="G66" i="10" s="1"/>
  <c r="O65" i="10"/>
  <c r="F66" i="10"/>
  <c r="T66" i="10" s="1"/>
  <c r="U66" i="10" s="1"/>
  <c r="V67" i="10" s="1"/>
  <c r="K45" i="6"/>
  <c r="L45" i="6" s="1"/>
  <c r="G46" i="6" s="1"/>
  <c r="J45" i="6"/>
  <c r="F46" i="6"/>
  <c r="O45" i="6"/>
  <c r="Q45" i="6"/>
  <c r="K62" i="5"/>
  <c r="G63" i="5" s="1"/>
  <c r="R62" i="5"/>
  <c r="L62" i="5"/>
  <c r="M62" i="5" s="1"/>
  <c r="H63" i="5" s="1"/>
  <c r="J63" i="5" s="1"/>
  <c r="Q62" i="5"/>
  <c r="P62" i="5"/>
  <c r="Q77" i="1"/>
  <c r="H78" i="1"/>
  <c r="M70" i="1"/>
  <c r="N70" i="1" s="1"/>
  <c r="I71" i="1" s="1"/>
  <c r="S70" i="1"/>
  <c r="R70" i="1"/>
  <c r="L64" i="4"/>
  <c r="M64" i="4" s="1"/>
  <c r="R64" i="4"/>
  <c r="Q64" i="4"/>
  <c r="P66" i="4"/>
  <c r="G67" i="4"/>
  <c r="L63" i="2"/>
  <c r="M63" i="2" s="1"/>
  <c r="H64" i="2" s="1"/>
  <c r="R63" i="2"/>
  <c r="Q63" i="2"/>
  <c r="G64" i="2"/>
  <c r="P63" i="2"/>
  <c r="Q67" i="11" l="1"/>
  <c r="K67" i="11"/>
  <c r="L67" i="11" s="1"/>
  <c r="P67" i="11"/>
  <c r="G68" i="11"/>
  <c r="F68" i="11"/>
  <c r="O67" i="11"/>
  <c r="Q66" i="10"/>
  <c r="P66" i="10"/>
  <c r="K66" i="10"/>
  <c r="L66" i="10" s="1"/>
  <c r="G67" i="10" s="1"/>
  <c r="O66" i="10"/>
  <c r="F67" i="10"/>
  <c r="T67" i="10" s="1"/>
  <c r="U67" i="10" s="1"/>
  <c r="V68" i="10" s="1"/>
  <c r="J46" i="6"/>
  <c r="F47" i="6" s="1"/>
  <c r="O46" i="6"/>
  <c r="Q46" i="6"/>
  <c r="K46" i="6"/>
  <c r="L46" i="6" s="1"/>
  <c r="G47" i="6" s="1"/>
  <c r="P46" i="6"/>
  <c r="K63" i="5"/>
  <c r="G64" i="5" s="1"/>
  <c r="R63" i="5"/>
  <c r="L63" i="5"/>
  <c r="M63" i="5" s="1"/>
  <c r="H64" i="5" s="1"/>
  <c r="J64" i="5" s="1"/>
  <c r="Q63" i="5"/>
  <c r="P63" i="5"/>
  <c r="Q78" i="1"/>
  <c r="H79" i="1"/>
  <c r="S71" i="1"/>
  <c r="M71" i="1"/>
  <c r="N71" i="1" s="1"/>
  <c r="I72" i="1" s="1"/>
  <c r="R71" i="1"/>
  <c r="L65" i="4"/>
  <c r="M65" i="4" s="1"/>
  <c r="R65" i="4"/>
  <c r="Q65" i="4"/>
  <c r="P67" i="4"/>
  <c r="G68" i="4"/>
  <c r="R64" i="2"/>
  <c r="L64" i="2"/>
  <c r="M64" i="2" s="1"/>
  <c r="H65" i="2" s="1"/>
  <c r="Q64" i="2"/>
  <c r="P64" i="2"/>
  <c r="G65" i="2"/>
  <c r="Q68" i="11" l="1"/>
  <c r="K68" i="11"/>
  <c r="L68" i="11" s="1"/>
  <c r="P68" i="11"/>
  <c r="G69" i="11"/>
  <c r="F69" i="11"/>
  <c r="O68" i="11"/>
  <c r="Q67" i="10"/>
  <c r="P67" i="10"/>
  <c r="K67" i="10"/>
  <c r="L67" i="10" s="1"/>
  <c r="G68" i="10" s="1"/>
  <c r="O67" i="10"/>
  <c r="F68" i="10"/>
  <c r="T68" i="10" s="1"/>
  <c r="U68" i="10" s="1"/>
  <c r="V69" i="10" s="1"/>
  <c r="P47" i="6"/>
  <c r="Q47" i="6"/>
  <c r="K47" i="6"/>
  <c r="O47" i="6"/>
  <c r="K64" i="5"/>
  <c r="G65" i="5" s="1"/>
  <c r="R64" i="5"/>
  <c r="L64" i="5"/>
  <c r="M64" i="5" s="1"/>
  <c r="H65" i="5" s="1"/>
  <c r="J65" i="5" s="1"/>
  <c r="Q64" i="5"/>
  <c r="P64" i="5"/>
  <c r="S72" i="1"/>
  <c r="R72" i="1"/>
  <c r="M72" i="1"/>
  <c r="N72" i="1" s="1"/>
  <c r="I73" i="1" s="1"/>
  <c r="Q79" i="1"/>
  <c r="H80" i="1"/>
  <c r="Q66" i="4"/>
  <c r="R66" i="4"/>
  <c r="L66" i="4"/>
  <c r="M66" i="4" s="1"/>
  <c r="G69" i="4"/>
  <c r="P68" i="4"/>
  <c r="Q65" i="2"/>
  <c r="R65" i="2"/>
  <c r="L65" i="2"/>
  <c r="M65" i="2" s="1"/>
  <c r="H66" i="2" s="1"/>
  <c r="P65" i="2"/>
  <c r="G66" i="2"/>
  <c r="Q69" i="11" l="1"/>
  <c r="K69" i="11"/>
  <c r="L69" i="11" s="1"/>
  <c r="P69" i="11"/>
  <c r="G70" i="11"/>
  <c r="O69" i="11"/>
  <c r="F70" i="11"/>
  <c r="Q68" i="10"/>
  <c r="P68" i="10"/>
  <c r="K68" i="10"/>
  <c r="L68" i="10" s="1"/>
  <c r="G69" i="10" s="1"/>
  <c r="O68" i="10"/>
  <c r="F69" i="10"/>
  <c r="T69" i="10" s="1"/>
  <c r="U69" i="10" s="1"/>
  <c r="V70" i="10" s="1"/>
  <c r="L47" i="6"/>
  <c r="G48" i="6" s="1"/>
  <c r="P48" i="6" s="1"/>
  <c r="J47" i="6"/>
  <c r="F48" i="6" s="1"/>
  <c r="K65" i="5"/>
  <c r="G66" i="5" s="1"/>
  <c r="R65" i="5"/>
  <c r="L65" i="5"/>
  <c r="M65" i="5" s="1"/>
  <c r="H66" i="5" s="1"/>
  <c r="J66" i="5" s="1"/>
  <c r="Q65" i="5"/>
  <c r="P65" i="5"/>
  <c r="S73" i="1"/>
  <c r="M73" i="1"/>
  <c r="N73" i="1" s="1"/>
  <c r="I74" i="1" s="1"/>
  <c r="R73" i="1"/>
  <c r="Q80" i="1"/>
  <c r="H81" i="1"/>
  <c r="P69" i="4"/>
  <c r="G70" i="4"/>
  <c r="R67" i="4"/>
  <c r="L67" i="4"/>
  <c r="M67" i="4" s="1"/>
  <c r="Q67" i="4"/>
  <c r="R66" i="2"/>
  <c r="L66" i="2"/>
  <c r="M66" i="2" s="1"/>
  <c r="H67" i="2" s="1"/>
  <c r="Q66" i="2"/>
  <c r="P66" i="2"/>
  <c r="G67" i="2"/>
  <c r="Q70" i="11" l="1"/>
  <c r="K70" i="11"/>
  <c r="L70" i="11" s="1"/>
  <c r="G71" i="11" s="1"/>
  <c r="P70" i="11"/>
  <c r="F71" i="11"/>
  <c r="O70" i="11"/>
  <c r="Q69" i="10"/>
  <c r="P69" i="10"/>
  <c r="K69" i="10"/>
  <c r="L69" i="10" s="1"/>
  <c r="G70" i="10" s="1"/>
  <c r="O69" i="10"/>
  <c r="F70" i="10"/>
  <c r="T70" i="10" s="1"/>
  <c r="U70" i="10" s="1"/>
  <c r="V71" i="10" s="1"/>
  <c r="K48" i="6"/>
  <c r="L48" i="6" s="1"/>
  <c r="G49" i="6" s="1"/>
  <c r="P49" i="6" s="1"/>
  <c r="J48" i="6"/>
  <c r="F49" i="6" s="1"/>
  <c r="O48" i="6"/>
  <c r="Q48" i="6"/>
  <c r="K66" i="5"/>
  <c r="G67" i="5" s="1"/>
  <c r="R66" i="5"/>
  <c r="L66" i="5"/>
  <c r="M66" i="5" s="1"/>
  <c r="H67" i="5" s="1"/>
  <c r="J67" i="5" s="1"/>
  <c r="Q66" i="5"/>
  <c r="P66" i="5"/>
  <c r="S74" i="1"/>
  <c r="R74" i="1"/>
  <c r="M74" i="1"/>
  <c r="N74" i="1" s="1"/>
  <c r="I75" i="1" s="1"/>
  <c r="Q81" i="1"/>
  <c r="H82" i="1"/>
  <c r="L68" i="4"/>
  <c r="M68" i="4" s="1"/>
  <c r="R68" i="4"/>
  <c r="Q68" i="4"/>
  <c r="P70" i="4"/>
  <c r="G71" i="4"/>
  <c r="L67" i="2"/>
  <c r="M67" i="2" s="1"/>
  <c r="H68" i="2" s="1"/>
  <c r="R67" i="2"/>
  <c r="Q67" i="2"/>
  <c r="G68" i="2"/>
  <c r="P67" i="2"/>
  <c r="Q71" i="11" l="1"/>
  <c r="K71" i="11"/>
  <c r="L71" i="11" s="1"/>
  <c r="G72" i="11" s="1"/>
  <c r="P71" i="11"/>
  <c r="F72" i="11"/>
  <c r="O71" i="11"/>
  <c r="Q70" i="10"/>
  <c r="P70" i="10"/>
  <c r="K70" i="10"/>
  <c r="L70" i="10" s="1"/>
  <c r="G71" i="10" s="1"/>
  <c r="O70" i="10"/>
  <c r="F71" i="10"/>
  <c r="T71" i="10" s="1"/>
  <c r="U71" i="10" s="1"/>
  <c r="V72" i="10" s="1"/>
  <c r="Q49" i="6"/>
  <c r="J49" i="6"/>
  <c r="F50" i="6"/>
  <c r="O49" i="6"/>
  <c r="K49" i="6"/>
  <c r="L49" i="6" s="1"/>
  <c r="G50" i="6" s="1"/>
  <c r="K67" i="5"/>
  <c r="G68" i="5" s="1"/>
  <c r="R67" i="5"/>
  <c r="L67" i="5"/>
  <c r="M67" i="5" s="1"/>
  <c r="H68" i="5" s="1"/>
  <c r="J68" i="5" s="1"/>
  <c r="Q67" i="5"/>
  <c r="P67" i="5"/>
  <c r="S75" i="1"/>
  <c r="R75" i="1"/>
  <c r="M75" i="1"/>
  <c r="N75" i="1" s="1"/>
  <c r="I76" i="1" s="1"/>
  <c r="Q82" i="1"/>
  <c r="H83" i="1"/>
  <c r="R69" i="4"/>
  <c r="Q69" i="4"/>
  <c r="L69" i="4"/>
  <c r="M69" i="4" s="1"/>
  <c r="G72" i="4"/>
  <c r="P71" i="4"/>
  <c r="R68" i="2"/>
  <c r="Q68" i="2"/>
  <c r="L68" i="2"/>
  <c r="M68" i="2" s="1"/>
  <c r="H69" i="2" s="1"/>
  <c r="P68" i="2"/>
  <c r="G69" i="2"/>
  <c r="Q72" i="11" l="1"/>
  <c r="K72" i="11"/>
  <c r="L72" i="11" s="1"/>
  <c r="G73" i="11" s="1"/>
  <c r="P72" i="11"/>
  <c r="F73" i="11"/>
  <c r="O72" i="11"/>
  <c r="Q71" i="10"/>
  <c r="P71" i="10"/>
  <c r="K71" i="10"/>
  <c r="L71" i="10" s="1"/>
  <c r="G72" i="10" s="1"/>
  <c r="O71" i="10"/>
  <c r="F72" i="10"/>
  <c r="T72" i="10" s="1"/>
  <c r="U72" i="10" s="1"/>
  <c r="V73" i="10" s="1"/>
  <c r="O50" i="6"/>
  <c r="Q50" i="6"/>
  <c r="K50" i="6"/>
  <c r="L50" i="6" s="1"/>
  <c r="G51" i="6" s="1"/>
  <c r="P50" i="6"/>
  <c r="K68" i="5"/>
  <c r="G69" i="5" s="1"/>
  <c r="R68" i="5"/>
  <c r="L68" i="5"/>
  <c r="M68" i="5" s="1"/>
  <c r="H69" i="5" s="1"/>
  <c r="J69" i="5" s="1"/>
  <c r="Q68" i="5"/>
  <c r="P68" i="5"/>
  <c r="S76" i="1"/>
  <c r="R76" i="1"/>
  <c r="M76" i="1"/>
  <c r="N76" i="1" s="1"/>
  <c r="I77" i="1" s="1"/>
  <c r="Q83" i="1"/>
  <c r="H84" i="1"/>
  <c r="Q70" i="4"/>
  <c r="L70" i="4"/>
  <c r="M70" i="4" s="1"/>
  <c r="R70" i="4"/>
  <c r="G73" i="4"/>
  <c r="P72" i="4"/>
  <c r="Q69" i="2"/>
  <c r="R69" i="2"/>
  <c r="L69" i="2"/>
  <c r="M69" i="2" s="1"/>
  <c r="H70" i="2" s="1"/>
  <c r="P69" i="2"/>
  <c r="G70" i="2"/>
  <c r="Q73" i="11" l="1"/>
  <c r="K73" i="11"/>
  <c r="L73" i="11" s="1"/>
  <c r="G74" i="11" s="1"/>
  <c r="P73" i="11"/>
  <c r="O73" i="11"/>
  <c r="F74" i="11"/>
  <c r="Q72" i="10"/>
  <c r="K72" i="10"/>
  <c r="L72" i="10" s="1"/>
  <c r="G73" i="10" s="1"/>
  <c r="P72" i="10"/>
  <c r="O72" i="10"/>
  <c r="F73" i="10"/>
  <c r="T73" i="10" s="1"/>
  <c r="U73" i="10" s="1"/>
  <c r="V74" i="10" s="1"/>
  <c r="P51" i="6"/>
  <c r="J50" i="6"/>
  <c r="F51" i="6" s="1"/>
  <c r="K51" i="6" s="1"/>
  <c r="K69" i="5"/>
  <c r="G70" i="5" s="1"/>
  <c r="R69" i="5"/>
  <c r="L69" i="5"/>
  <c r="M69" i="5" s="1"/>
  <c r="H70" i="5" s="1"/>
  <c r="J70" i="5" s="1"/>
  <c r="Q69" i="5"/>
  <c r="P69" i="5"/>
  <c r="S77" i="1"/>
  <c r="R77" i="1"/>
  <c r="M77" i="1"/>
  <c r="N77" i="1" s="1"/>
  <c r="I78" i="1" s="1"/>
  <c r="Q84" i="1"/>
  <c r="H85" i="1"/>
  <c r="R71" i="4"/>
  <c r="L71" i="4"/>
  <c r="M71" i="4" s="1"/>
  <c r="Q71" i="4"/>
  <c r="P73" i="4"/>
  <c r="G74" i="4"/>
  <c r="R70" i="2"/>
  <c r="L70" i="2"/>
  <c r="M70" i="2" s="1"/>
  <c r="H71" i="2" s="1"/>
  <c r="Q70" i="2"/>
  <c r="G71" i="2"/>
  <c r="P70" i="2"/>
  <c r="O74" i="11" l="1"/>
  <c r="F75" i="11"/>
  <c r="Q74" i="11"/>
  <c r="K74" i="11"/>
  <c r="L74" i="11" s="1"/>
  <c r="G75" i="11" s="1"/>
  <c r="P74" i="11"/>
  <c r="O73" i="10"/>
  <c r="F74" i="10"/>
  <c r="T74" i="10" s="1"/>
  <c r="U74" i="10" s="1"/>
  <c r="V75" i="10" s="1"/>
  <c r="Q73" i="10"/>
  <c r="K73" i="10"/>
  <c r="L73" i="10" s="1"/>
  <c r="G74" i="10" s="1"/>
  <c r="P73" i="10"/>
  <c r="Q51" i="6"/>
  <c r="L51" i="6"/>
  <c r="G52" i="6" s="1"/>
  <c r="P52" i="6" s="1"/>
  <c r="O51" i="6"/>
  <c r="J51" i="6"/>
  <c r="F52" i="6" s="1"/>
  <c r="K70" i="5"/>
  <c r="G71" i="5" s="1"/>
  <c r="R70" i="5"/>
  <c r="L70" i="5"/>
  <c r="M70" i="5" s="1"/>
  <c r="H71" i="5" s="1"/>
  <c r="J71" i="5" s="1"/>
  <c r="Q70" i="5"/>
  <c r="P70" i="5"/>
  <c r="Q85" i="1"/>
  <c r="H86" i="1"/>
  <c r="S78" i="1"/>
  <c r="R78" i="1"/>
  <c r="M78" i="1"/>
  <c r="N78" i="1" s="1"/>
  <c r="I79" i="1" s="1"/>
  <c r="G75" i="4"/>
  <c r="P74" i="4"/>
  <c r="R72" i="4"/>
  <c r="Q72" i="4"/>
  <c r="L72" i="4"/>
  <c r="M72" i="4" s="1"/>
  <c r="R71" i="2"/>
  <c r="Q71" i="2"/>
  <c r="L71" i="2"/>
  <c r="M71" i="2" s="1"/>
  <c r="H72" i="2" s="1"/>
  <c r="G72" i="2"/>
  <c r="P71" i="2"/>
  <c r="Q75" i="11" l="1"/>
  <c r="K75" i="11"/>
  <c r="L75" i="11" s="1"/>
  <c r="G76" i="11" s="1"/>
  <c r="P75" i="11"/>
  <c r="F76" i="11"/>
  <c r="O75" i="11"/>
  <c r="O74" i="10"/>
  <c r="F75" i="10"/>
  <c r="T75" i="10" s="1"/>
  <c r="U75" i="10" s="1"/>
  <c r="V76" i="10" s="1"/>
  <c r="Q74" i="10"/>
  <c r="K74" i="10"/>
  <c r="L74" i="10" s="1"/>
  <c r="G75" i="10" s="1"/>
  <c r="P74" i="10"/>
  <c r="O52" i="6"/>
  <c r="Q52" i="6"/>
  <c r="K52" i="6"/>
  <c r="L52" i="6" s="1"/>
  <c r="G53" i="6" s="1"/>
  <c r="J52" i="6"/>
  <c r="F53" i="6" s="1"/>
  <c r="K71" i="5"/>
  <c r="G72" i="5" s="1"/>
  <c r="R71" i="5"/>
  <c r="L71" i="5"/>
  <c r="M71" i="5" s="1"/>
  <c r="H72" i="5" s="1"/>
  <c r="J72" i="5" s="1"/>
  <c r="Q71" i="5"/>
  <c r="P71" i="5"/>
  <c r="H87" i="1"/>
  <c r="Q86" i="1"/>
  <c r="S79" i="1"/>
  <c r="R79" i="1"/>
  <c r="M79" i="1"/>
  <c r="N79" i="1" s="1"/>
  <c r="I80" i="1" s="1"/>
  <c r="Q73" i="4"/>
  <c r="L73" i="4"/>
  <c r="M73" i="4" s="1"/>
  <c r="R73" i="4"/>
  <c r="G76" i="4"/>
  <c r="P75" i="4"/>
  <c r="Q72" i="2"/>
  <c r="R72" i="2"/>
  <c r="L72" i="2"/>
  <c r="M72" i="2" s="1"/>
  <c r="H73" i="2" s="1"/>
  <c r="P72" i="2"/>
  <c r="G73" i="2"/>
  <c r="Q76" i="11" l="1"/>
  <c r="K76" i="11"/>
  <c r="L76" i="11" s="1"/>
  <c r="G77" i="11" s="1"/>
  <c r="P76" i="11"/>
  <c r="F77" i="11"/>
  <c r="O76" i="11"/>
  <c r="Q75" i="10"/>
  <c r="K75" i="10"/>
  <c r="L75" i="10" s="1"/>
  <c r="G76" i="10" s="1"/>
  <c r="P75" i="10"/>
  <c r="O75" i="10"/>
  <c r="F76" i="10"/>
  <c r="T76" i="10" s="1"/>
  <c r="U76" i="10" s="1"/>
  <c r="V77" i="10" s="1"/>
  <c r="O53" i="6"/>
  <c r="Q53" i="6"/>
  <c r="K53" i="6"/>
  <c r="L53" i="6" s="1"/>
  <c r="G54" i="6" s="1"/>
  <c r="P53" i="6"/>
  <c r="K72" i="5"/>
  <c r="G73" i="5" s="1"/>
  <c r="R72" i="5"/>
  <c r="L72" i="5"/>
  <c r="M72" i="5" s="1"/>
  <c r="H73" i="5" s="1"/>
  <c r="J73" i="5" s="1"/>
  <c r="Q72" i="5"/>
  <c r="P72" i="5"/>
  <c r="S80" i="1"/>
  <c r="R80" i="1"/>
  <c r="M80" i="1"/>
  <c r="N80" i="1" s="1"/>
  <c r="I81" i="1" s="1"/>
  <c r="H88" i="1"/>
  <c r="Q87" i="1"/>
  <c r="Q74" i="4"/>
  <c r="L74" i="4"/>
  <c r="M74" i="4" s="1"/>
  <c r="R74" i="4"/>
  <c r="G77" i="4"/>
  <c r="P76" i="4"/>
  <c r="Q73" i="2"/>
  <c r="L73" i="2"/>
  <c r="M73" i="2" s="1"/>
  <c r="H74" i="2" s="1"/>
  <c r="R73" i="2"/>
  <c r="G74" i="2"/>
  <c r="P73" i="2"/>
  <c r="Q77" i="11" l="1"/>
  <c r="K77" i="11"/>
  <c r="L77" i="11" s="1"/>
  <c r="G78" i="11" s="1"/>
  <c r="P77" i="11"/>
  <c r="O77" i="11"/>
  <c r="F78" i="11"/>
  <c r="O76" i="10"/>
  <c r="F77" i="10"/>
  <c r="T77" i="10" s="1"/>
  <c r="U77" i="10" s="1"/>
  <c r="V78" i="10" s="1"/>
  <c r="Q76" i="10"/>
  <c r="K76" i="10"/>
  <c r="L76" i="10" s="1"/>
  <c r="G77" i="10" s="1"/>
  <c r="P76" i="10"/>
  <c r="P54" i="6"/>
  <c r="J53" i="6"/>
  <c r="F54" i="6" s="1"/>
  <c r="Q54" i="6" s="1"/>
  <c r="K73" i="5"/>
  <c r="G74" i="5" s="1"/>
  <c r="R73" i="5"/>
  <c r="L73" i="5"/>
  <c r="M73" i="5" s="1"/>
  <c r="H74" i="5" s="1"/>
  <c r="J74" i="5" s="1"/>
  <c r="Q73" i="5"/>
  <c r="P73" i="5"/>
  <c r="S81" i="1"/>
  <c r="M81" i="1"/>
  <c r="N81" i="1" s="1"/>
  <c r="I82" i="1" s="1"/>
  <c r="R81" i="1"/>
  <c r="H89" i="1"/>
  <c r="Q88" i="1"/>
  <c r="R75" i="4"/>
  <c r="L75" i="4"/>
  <c r="M75" i="4" s="1"/>
  <c r="Q75" i="4"/>
  <c r="P77" i="4"/>
  <c r="G78" i="4"/>
  <c r="R74" i="2"/>
  <c r="L74" i="2"/>
  <c r="M74" i="2" s="1"/>
  <c r="H75" i="2" s="1"/>
  <c r="Q74" i="2"/>
  <c r="G75" i="2"/>
  <c r="P74" i="2"/>
  <c r="O78" i="11" l="1"/>
  <c r="F79" i="11"/>
  <c r="Q78" i="11"/>
  <c r="K78" i="11"/>
  <c r="L78" i="11" s="1"/>
  <c r="G79" i="11" s="1"/>
  <c r="P78" i="11"/>
  <c r="Q77" i="10"/>
  <c r="K77" i="10"/>
  <c r="L77" i="10" s="1"/>
  <c r="G78" i="10" s="1"/>
  <c r="P77" i="10"/>
  <c r="O77" i="10"/>
  <c r="F78" i="10"/>
  <c r="T78" i="10" s="1"/>
  <c r="U78" i="10" s="1"/>
  <c r="V79" i="10" s="1"/>
  <c r="J54" i="6"/>
  <c r="F55" i="6" s="1"/>
  <c r="O54" i="6"/>
  <c r="K54" i="6"/>
  <c r="L54" i="6" s="1"/>
  <c r="G55" i="6" s="1"/>
  <c r="K74" i="5"/>
  <c r="G75" i="5" s="1"/>
  <c r="R74" i="5"/>
  <c r="L74" i="5"/>
  <c r="M74" i="5" s="1"/>
  <c r="H75" i="5" s="1"/>
  <c r="J75" i="5" s="1"/>
  <c r="Q74" i="5"/>
  <c r="P74" i="5"/>
  <c r="S82" i="1"/>
  <c r="M82" i="1"/>
  <c r="N82" i="1" s="1"/>
  <c r="I83" i="1" s="1"/>
  <c r="R82" i="1"/>
  <c r="Q89" i="1"/>
  <c r="H90" i="1"/>
  <c r="Q76" i="4"/>
  <c r="L76" i="4"/>
  <c r="M76" i="4" s="1"/>
  <c r="R76" i="4"/>
  <c r="G79" i="4"/>
  <c r="P78" i="4"/>
  <c r="Q75" i="2"/>
  <c r="R75" i="2"/>
  <c r="L75" i="2"/>
  <c r="M75" i="2" s="1"/>
  <c r="H76" i="2" s="1"/>
  <c r="G76" i="2"/>
  <c r="P75" i="2"/>
  <c r="Q79" i="11" l="1"/>
  <c r="K79" i="11"/>
  <c r="L79" i="11" s="1"/>
  <c r="G80" i="11" s="1"/>
  <c r="P79" i="11"/>
  <c r="F80" i="11"/>
  <c r="O79" i="11"/>
  <c r="K78" i="10"/>
  <c r="L78" i="10" s="1"/>
  <c r="G79" i="10" s="1"/>
  <c r="Q78" i="10"/>
  <c r="P78" i="10"/>
  <c r="O78" i="10"/>
  <c r="F79" i="10"/>
  <c r="T79" i="10" s="1"/>
  <c r="U79" i="10" s="1"/>
  <c r="V80" i="10" s="1"/>
  <c r="J55" i="6"/>
  <c r="F56" i="6" s="1"/>
  <c r="P55" i="6"/>
  <c r="Q55" i="6"/>
  <c r="K55" i="6"/>
  <c r="L55" i="6" s="1"/>
  <c r="G56" i="6" s="1"/>
  <c r="O55" i="6"/>
  <c r="K75" i="5"/>
  <c r="G76" i="5" s="1"/>
  <c r="R75" i="5"/>
  <c r="L75" i="5"/>
  <c r="M75" i="5" s="1"/>
  <c r="H76" i="5" s="1"/>
  <c r="J76" i="5" s="1"/>
  <c r="Q75" i="5"/>
  <c r="P75" i="5"/>
  <c r="S83" i="1"/>
  <c r="R83" i="1"/>
  <c r="M83" i="1"/>
  <c r="N83" i="1" s="1"/>
  <c r="I84" i="1" s="1"/>
  <c r="H91" i="1"/>
  <c r="Q90" i="1"/>
  <c r="L77" i="4"/>
  <c r="M77" i="4" s="1"/>
  <c r="R77" i="4"/>
  <c r="Q77" i="4"/>
  <c r="P79" i="4"/>
  <c r="G80" i="4"/>
  <c r="L76" i="2"/>
  <c r="M76" i="2" s="1"/>
  <c r="H77" i="2" s="1"/>
  <c r="Q76" i="2"/>
  <c r="R76" i="2"/>
  <c r="P76" i="2"/>
  <c r="G77" i="2"/>
  <c r="Q80" i="11" l="1"/>
  <c r="K80" i="11"/>
  <c r="L80" i="11" s="1"/>
  <c r="G81" i="11" s="1"/>
  <c r="P80" i="11"/>
  <c r="F81" i="11"/>
  <c r="O80" i="11"/>
  <c r="Q79" i="10"/>
  <c r="P79" i="10"/>
  <c r="K79" i="10"/>
  <c r="L79" i="10" s="1"/>
  <c r="G80" i="10" s="1"/>
  <c r="O79" i="10"/>
  <c r="F80" i="10"/>
  <c r="T80" i="10" s="1"/>
  <c r="U80" i="10" s="1"/>
  <c r="V81" i="10" s="1"/>
  <c r="J56" i="6"/>
  <c r="F57" i="6" s="1"/>
  <c r="Q56" i="6"/>
  <c r="K56" i="6"/>
  <c r="L56" i="6" s="1"/>
  <c r="G57" i="6" s="1"/>
  <c r="P56" i="6"/>
  <c r="O56" i="6"/>
  <c r="K76" i="5"/>
  <c r="G77" i="5" s="1"/>
  <c r="R76" i="5"/>
  <c r="L76" i="5"/>
  <c r="M76" i="5" s="1"/>
  <c r="H77" i="5" s="1"/>
  <c r="J77" i="5" s="1"/>
  <c r="Q76" i="5"/>
  <c r="P76" i="5"/>
  <c r="S84" i="1"/>
  <c r="R84" i="1"/>
  <c r="M84" i="1"/>
  <c r="N84" i="1" s="1"/>
  <c r="I85" i="1" s="1"/>
  <c r="H92" i="1"/>
  <c r="Q91" i="1"/>
  <c r="Q78" i="4"/>
  <c r="L78" i="4"/>
  <c r="M78" i="4" s="1"/>
  <c r="R78" i="4"/>
  <c r="G81" i="4"/>
  <c r="P80" i="4"/>
  <c r="Q77" i="2"/>
  <c r="R77" i="2"/>
  <c r="L77" i="2"/>
  <c r="M77" i="2" s="1"/>
  <c r="H78" i="2" s="1"/>
  <c r="G78" i="2"/>
  <c r="P77" i="2"/>
  <c r="Q81" i="11" l="1"/>
  <c r="K81" i="11"/>
  <c r="L81" i="11" s="1"/>
  <c r="G82" i="11" s="1"/>
  <c r="P81" i="11"/>
  <c r="O81" i="11"/>
  <c r="F82" i="11"/>
  <c r="K80" i="10"/>
  <c r="L80" i="10" s="1"/>
  <c r="G81" i="10" s="1"/>
  <c r="Q80" i="10"/>
  <c r="P80" i="10"/>
  <c r="O80" i="10"/>
  <c r="F81" i="10"/>
  <c r="T81" i="10" s="1"/>
  <c r="U81" i="10" s="1"/>
  <c r="V82" i="10" s="1"/>
  <c r="O57" i="6"/>
  <c r="Q57" i="6"/>
  <c r="K57" i="6"/>
  <c r="P57" i="6"/>
  <c r="K77" i="5"/>
  <c r="G78" i="5" s="1"/>
  <c r="R77" i="5"/>
  <c r="L77" i="5"/>
  <c r="M77" i="5" s="1"/>
  <c r="H78" i="5" s="1"/>
  <c r="J78" i="5" s="1"/>
  <c r="Q77" i="5"/>
  <c r="P77" i="5"/>
  <c r="S85" i="1"/>
  <c r="R85" i="1"/>
  <c r="M85" i="1"/>
  <c r="N85" i="1" s="1"/>
  <c r="I86" i="1" s="1"/>
  <c r="H93" i="1"/>
  <c r="Q92" i="1"/>
  <c r="R79" i="4"/>
  <c r="L79" i="4"/>
  <c r="M79" i="4" s="1"/>
  <c r="Q79" i="4"/>
  <c r="P81" i="4"/>
  <c r="G82" i="4"/>
  <c r="R78" i="2"/>
  <c r="L78" i="2"/>
  <c r="M78" i="2" s="1"/>
  <c r="H79" i="2" s="1"/>
  <c r="Q78" i="2"/>
  <c r="P78" i="2"/>
  <c r="G79" i="2"/>
  <c r="Q82" i="11" l="1"/>
  <c r="K82" i="11"/>
  <c r="L82" i="11" s="1"/>
  <c r="G83" i="11" s="1"/>
  <c r="P82" i="11"/>
  <c r="F83" i="11"/>
  <c r="O82" i="11"/>
  <c r="Q81" i="10"/>
  <c r="P81" i="10"/>
  <c r="K81" i="10"/>
  <c r="L81" i="10" s="1"/>
  <c r="G82" i="10" s="1"/>
  <c r="O81" i="10"/>
  <c r="F82" i="10"/>
  <c r="T82" i="10" s="1"/>
  <c r="U82" i="10" s="1"/>
  <c r="V83" i="10" s="1"/>
  <c r="L57" i="6"/>
  <c r="G58" i="6" s="1"/>
  <c r="P58" i="6" s="1"/>
  <c r="J57" i="6"/>
  <c r="F58" i="6" s="1"/>
  <c r="K78" i="5"/>
  <c r="G79" i="5" s="1"/>
  <c r="R78" i="5"/>
  <c r="L78" i="5"/>
  <c r="M78" i="5" s="1"/>
  <c r="H79" i="5" s="1"/>
  <c r="J79" i="5" s="1"/>
  <c r="Q78" i="5"/>
  <c r="P78" i="5"/>
  <c r="M86" i="1"/>
  <c r="N86" i="1" s="1"/>
  <c r="I87" i="1" s="1"/>
  <c r="S86" i="1"/>
  <c r="R86" i="1"/>
  <c r="H94" i="1"/>
  <c r="Q93" i="1"/>
  <c r="L80" i="4"/>
  <c r="M80" i="4" s="1"/>
  <c r="R80" i="4"/>
  <c r="Q80" i="4"/>
  <c r="P82" i="4"/>
  <c r="G83" i="4"/>
  <c r="G80" i="2"/>
  <c r="P79" i="2"/>
  <c r="L79" i="2"/>
  <c r="M79" i="2" s="1"/>
  <c r="H80" i="2" s="1"/>
  <c r="R79" i="2"/>
  <c r="Q79" i="2"/>
  <c r="Q83" i="11" l="1"/>
  <c r="K83" i="11"/>
  <c r="L83" i="11" s="1"/>
  <c r="G84" i="11" s="1"/>
  <c r="P83" i="11"/>
  <c r="F84" i="11"/>
  <c r="O83" i="11"/>
  <c r="K58" i="6"/>
  <c r="L58" i="6" s="1"/>
  <c r="G59" i="6" s="1"/>
  <c r="P59" i="6" s="1"/>
  <c r="K82" i="10"/>
  <c r="L82" i="10" s="1"/>
  <c r="G83" i="10" s="1"/>
  <c r="Q82" i="10"/>
  <c r="P82" i="10"/>
  <c r="O82" i="10"/>
  <c r="F83" i="10"/>
  <c r="T83" i="10" s="1"/>
  <c r="U83" i="10" s="1"/>
  <c r="V84" i="10" s="1"/>
  <c r="O58" i="6"/>
  <c r="J58" i="6"/>
  <c r="F59" i="6" s="1"/>
  <c r="Q58" i="6"/>
  <c r="K79" i="5"/>
  <c r="G80" i="5" s="1"/>
  <c r="R79" i="5"/>
  <c r="L79" i="5"/>
  <c r="M79" i="5" s="1"/>
  <c r="H80" i="5" s="1"/>
  <c r="J80" i="5" s="1"/>
  <c r="Q79" i="5"/>
  <c r="P79" i="5"/>
  <c r="M87" i="1"/>
  <c r="N87" i="1" s="1"/>
  <c r="I88" i="1" s="1"/>
  <c r="S87" i="1"/>
  <c r="R87" i="1"/>
  <c r="H95" i="1"/>
  <c r="Q94" i="1"/>
  <c r="L81" i="4"/>
  <c r="M81" i="4" s="1"/>
  <c r="R81" i="4"/>
  <c r="Q81" i="4"/>
  <c r="P83" i="4"/>
  <c r="G84" i="4"/>
  <c r="R80" i="2"/>
  <c r="L80" i="2"/>
  <c r="M80" i="2" s="1"/>
  <c r="H81" i="2" s="1"/>
  <c r="Q80" i="2"/>
  <c r="P80" i="2"/>
  <c r="G81" i="2"/>
  <c r="Q84" i="11" l="1"/>
  <c r="K84" i="11"/>
  <c r="L84" i="11" s="1"/>
  <c r="G85" i="11" s="1"/>
  <c r="P84" i="11"/>
  <c r="F85" i="11"/>
  <c r="O84" i="11"/>
  <c r="Q83" i="10"/>
  <c r="P83" i="10"/>
  <c r="K83" i="10"/>
  <c r="L83" i="10" s="1"/>
  <c r="G84" i="10" s="1"/>
  <c r="O83" i="10"/>
  <c r="F84" i="10"/>
  <c r="T84" i="10" s="1"/>
  <c r="U84" i="10" s="1"/>
  <c r="V85" i="10" s="1"/>
  <c r="O59" i="6"/>
  <c r="Q59" i="6"/>
  <c r="K59" i="6"/>
  <c r="L59" i="6" s="1"/>
  <c r="G60" i="6" s="1"/>
  <c r="J59" i="6"/>
  <c r="F60" i="6" s="1"/>
  <c r="K80" i="5"/>
  <c r="G81" i="5" s="1"/>
  <c r="R80" i="5"/>
  <c r="L80" i="5"/>
  <c r="M80" i="5" s="1"/>
  <c r="H81" i="5" s="1"/>
  <c r="J81" i="5" s="1"/>
  <c r="Q80" i="5"/>
  <c r="P80" i="5"/>
  <c r="M88" i="1"/>
  <c r="N88" i="1" s="1"/>
  <c r="I89" i="1" s="1"/>
  <c r="S88" i="1"/>
  <c r="R88" i="1"/>
  <c r="H96" i="1"/>
  <c r="Q95" i="1"/>
  <c r="Q82" i="4"/>
  <c r="R82" i="4"/>
  <c r="L82" i="4"/>
  <c r="M82" i="4" s="1"/>
  <c r="G85" i="4"/>
  <c r="P84" i="4"/>
  <c r="Q81" i="2"/>
  <c r="R81" i="2"/>
  <c r="L81" i="2"/>
  <c r="M81" i="2" s="1"/>
  <c r="H82" i="2" s="1"/>
  <c r="P81" i="2"/>
  <c r="G82" i="2"/>
  <c r="Q85" i="11" l="1"/>
  <c r="K85" i="11"/>
  <c r="L85" i="11" s="1"/>
  <c r="G86" i="11" s="1"/>
  <c r="P85" i="11"/>
  <c r="F86" i="11"/>
  <c r="O85" i="11"/>
  <c r="K84" i="10"/>
  <c r="L84" i="10" s="1"/>
  <c r="G85" i="10" s="1"/>
  <c r="Q84" i="10"/>
  <c r="P84" i="10"/>
  <c r="O84" i="10"/>
  <c r="F85" i="10"/>
  <c r="T85" i="10" s="1"/>
  <c r="U85" i="10" s="1"/>
  <c r="V86" i="10" s="1"/>
  <c r="O60" i="6"/>
  <c r="Q60" i="6"/>
  <c r="K60" i="6"/>
  <c r="P60" i="6"/>
  <c r="K81" i="5"/>
  <c r="G82" i="5" s="1"/>
  <c r="R81" i="5"/>
  <c r="L81" i="5"/>
  <c r="M81" i="5" s="1"/>
  <c r="H82" i="5" s="1"/>
  <c r="J82" i="5" s="1"/>
  <c r="Q81" i="5"/>
  <c r="P81" i="5"/>
  <c r="M89" i="1"/>
  <c r="N89" i="1" s="1"/>
  <c r="I90" i="1" s="1"/>
  <c r="R89" i="1"/>
  <c r="S89" i="1"/>
  <c r="H97" i="1"/>
  <c r="Q96" i="1"/>
  <c r="R83" i="4"/>
  <c r="L83" i="4"/>
  <c r="M83" i="4" s="1"/>
  <c r="Q83" i="4"/>
  <c r="P85" i="4"/>
  <c r="G86" i="4"/>
  <c r="R82" i="2"/>
  <c r="L82" i="2"/>
  <c r="M82" i="2" s="1"/>
  <c r="H83" i="2" s="1"/>
  <c r="Q82" i="2"/>
  <c r="G83" i="2"/>
  <c r="P82" i="2"/>
  <c r="Q86" i="11" l="1"/>
  <c r="K86" i="11"/>
  <c r="L86" i="11" s="1"/>
  <c r="G87" i="11" s="1"/>
  <c r="P86" i="11"/>
  <c r="F87" i="11"/>
  <c r="O86" i="11"/>
  <c r="Q85" i="10"/>
  <c r="P85" i="10"/>
  <c r="K85" i="10"/>
  <c r="L85" i="10" s="1"/>
  <c r="G86" i="10" s="1"/>
  <c r="O85" i="10"/>
  <c r="F86" i="10"/>
  <c r="T86" i="10" s="1"/>
  <c r="U86" i="10" s="1"/>
  <c r="V87" i="10" s="1"/>
  <c r="J60" i="6"/>
  <c r="F61" i="6" s="1"/>
  <c r="L60" i="6"/>
  <c r="G61" i="6" s="1"/>
  <c r="K82" i="5"/>
  <c r="G83" i="5" s="1"/>
  <c r="P82" i="5"/>
  <c r="R82" i="5"/>
  <c r="L82" i="5"/>
  <c r="M82" i="5" s="1"/>
  <c r="H83" i="5" s="1"/>
  <c r="J83" i="5" s="1"/>
  <c r="Q82" i="5"/>
  <c r="H98" i="1"/>
  <c r="Q97" i="1"/>
  <c r="M90" i="1"/>
  <c r="N90" i="1" s="1"/>
  <c r="I91" i="1" s="1"/>
  <c r="R90" i="1"/>
  <c r="S90" i="1"/>
  <c r="P83" i="2"/>
  <c r="G84" i="2"/>
  <c r="P86" i="4"/>
  <c r="G87" i="4"/>
  <c r="L84" i="4"/>
  <c r="M84" i="4" s="1"/>
  <c r="R84" i="4"/>
  <c r="Q84" i="4"/>
  <c r="R83" i="2"/>
  <c r="Q83" i="2"/>
  <c r="L83" i="2"/>
  <c r="M83" i="2" s="1"/>
  <c r="H84" i="2" s="1"/>
  <c r="Q87" i="11" l="1"/>
  <c r="K87" i="11"/>
  <c r="L87" i="11" s="1"/>
  <c r="G88" i="11" s="1"/>
  <c r="P87" i="11"/>
  <c r="F88" i="11"/>
  <c r="O87" i="11"/>
  <c r="K86" i="10"/>
  <c r="L86" i="10" s="1"/>
  <c r="G87" i="10" s="1"/>
  <c r="Q86" i="10"/>
  <c r="P86" i="10"/>
  <c r="O86" i="10"/>
  <c r="F87" i="10"/>
  <c r="T87" i="10" s="1"/>
  <c r="U87" i="10" s="1"/>
  <c r="V88" i="10" s="1"/>
  <c r="Q61" i="6"/>
  <c r="K61" i="6"/>
  <c r="P61" i="6"/>
  <c r="O61" i="6"/>
  <c r="K83" i="5"/>
  <c r="G84" i="5" s="1"/>
  <c r="R83" i="5"/>
  <c r="L83" i="5"/>
  <c r="M83" i="5" s="1"/>
  <c r="H84" i="5" s="1"/>
  <c r="J84" i="5" s="1"/>
  <c r="Q83" i="5"/>
  <c r="P83" i="5"/>
  <c r="M91" i="1"/>
  <c r="N91" i="1" s="1"/>
  <c r="I92" i="1" s="1"/>
  <c r="S91" i="1"/>
  <c r="R91" i="1"/>
  <c r="Q98" i="1"/>
  <c r="H99" i="1"/>
  <c r="G85" i="2"/>
  <c r="P84" i="2"/>
  <c r="L86" i="3"/>
  <c r="R85" i="4"/>
  <c r="Q85" i="4"/>
  <c r="L85" i="4"/>
  <c r="M85" i="4" s="1"/>
  <c r="G88" i="4"/>
  <c r="P87" i="4"/>
  <c r="Q84" i="2"/>
  <c r="R84" i="2"/>
  <c r="L84" i="2"/>
  <c r="M84" i="2" s="1"/>
  <c r="H85" i="2" s="1"/>
  <c r="P88" i="11" l="1"/>
  <c r="K88" i="11"/>
  <c r="L88" i="11" s="1"/>
  <c r="G89" i="11" s="1"/>
  <c r="Q88" i="11"/>
  <c r="F89" i="11"/>
  <c r="O88" i="11"/>
  <c r="Q87" i="10"/>
  <c r="P87" i="10"/>
  <c r="K87" i="10"/>
  <c r="L87" i="10" s="1"/>
  <c r="G88" i="10" s="1"/>
  <c r="O87" i="10"/>
  <c r="F88" i="10"/>
  <c r="T88" i="10" s="1"/>
  <c r="U88" i="10" s="1"/>
  <c r="V89" i="10" s="1"/>
  <c r="L61" i="6"/>
  <c r="G62" i="6" s="1"/>
  <c r="P62" i="6" s="1"/>
  <c r="J61" i="6"/>
  <c r="F62" i="6" s="1"/>
  <c r="K84" i="5"/>
  <c r="G85" i="5" s="1"/>
  <c r="R84" i="5"/>
  <c r="L84" i="5"/>
  <c r="M84" i="5" s="1"/>
  <c r="H85" i="5" s="1"/>
  <c r="J85" i="5" s="1"/>
  <c r="Q84" i="5"/>
  <c r="P84" i="5"/>
  <c r="M92" i="1"/>
  <c r="N92" i="1" s="1"/>
  <c r="I93" i="1" s="1"/>
  <c r="S92" i="1"/>
  <c r="R92" i="1"/>
  <c r="Q99" i="1"/>
  <c r="H100" i="1"/>
  <c r="P85" i="2"/>
  <c r="G86" i="2"/>
  <c r="Q86" i="4"/>
  <c r="L86" i="4"/>
  <c r="M86" i="4" s="1"/>
  <c r="R86" i="4"/>
  <c r="G89" i="4"/>
  <c r="P88" i="4"/>
  <c r="Q85" i="2"/>
  <c r="L85" i="2"/>
  <c r="M85" i="2" s="1"/>
  <c r="H86" i="2" s="1"/>
  <c r="R85" i="2"/>
  <c r="Q89" i="11" l="1"/>
  <c r="K89" i="11"/>
  <c r="L89" i="11" s="1"/>
  <c r="G90" i="11" s="1"/>
  <c r="P89" i="11"/>
  <c r="F90" i="11"/>
  <c r="O89" i="11"/>
  <c r="K88" i="10"/>
  <c r="L88" i="10" s="1"/>
  <c r="G89" i="10" s="1"/>
  <c r="Q88" i="10"/>
  <c r="P88" i="10"/>
  <c r="O88" i="10"/>
  <c r="F89" i="10"/>
  <c r="T89" i="10" s="1"/>
  <c r="U89" i="10" s="1"/>
  <c r="V90" i="10" s="1"/>
  <c r="K62" i="6"/>
  <c r="L62" i="6" s="1"/>
  <c r="G63" i="6" s="1"/>
  <c r="P63" i="6" s="1"/>
  <c r="O62" i="6"/>
  <c r="J62" i="6"/>
  <c r="F63" i="6" s="1"/>
  <c r="Q62" i="6"/>
  <c r="K85" i="5"/>
  <c r="R85" i="5"/>
  <c r="L85" i="5"/>
  <c r="M85" i="5" s="1"/>
  <c r="H86" i="5" s="1"/>
  <c r="J86" i="5" s="1"/>
  <c r="Q85" i="5"/>
  <c r="G86" i="5"/>
  <c r="P85" i="5"/>
  <c r="M93" i="1"/>
  <c r="N93" i="1" s="1"/>
  <c r="I94" i="1" s="1"/>
  <c r="S93" i="1"/>
  <c r="R93" i="1"/>
  <c r="H101" i="1"/>
  <c r="Q100" i="1"/>
  <c r="G87" i="2"/>
  <c r="P86" i="2"/>
  <c r="R87" i="4"/>
  <c r="L87" i="4"/>
  <c r="M87" i="4" s="1"/>
  <c r="Q87" i="4"/>
  <c r="P89" i="4"/>
  <c r="G90" i="4"/>
  <c r="R86" i="2"/>
  <c r="Q86" i="2"/>
  <c r="L86" i="2"/>
  <c r="M86" i="2" s="1"/>
  <c r="H87" i="2" s="1"/>
  <c r="Q90" i="11" l="1"/>
  <c r="K90" i="11"/>
  <c r="L90" i="11" s="1"/>
  <c r="G91" i="11" s="1"/>
  <c r="P90" i="11"/>
  <c r="O90" i="11"/>
  <c r="F91" i="11"/>
  <c r="Q89" i="10"/>
  <c r="P89" i="10"/>
  <c r="K89" i="10"/>
  <c r="L89" i="10" s="1"/>
  <c r="G90" i="10" s="1"/>
  <c r="O89" i="10"/>
  <c r="F90" i="10"/>
  <c r="T90" i="10" s="1"/>
  <c r="U90" i="10" s="1"/>
  <c r="V91" i="10" s="1"/>
  <c r="O63" i="6"/>
  <c r="Q63" i="6"/>
  <c r="K63" i="6"/>
  <c r="J63" i="6"/>
  <c r="F64" i="6" s="1"/>
  <c r="K86" i="5"/>
  <c r="G87" i="5" s="1"/>
  <c r="R86" i="5"/>
  <c r="L86" i="5"/>
  <c r="M86" i="5" s="1"/>
  <c r="H87" i="5" s="1"/>
  <c r="J87" i="5" s="1"/>
  <c r="Q86" i="5"/>
  <c r="P86" i="5"/>
  <c r="M94" i="1"/>
  <c r="N94" i="1" s="1"/>
  <c r="I95" i="1" s="1"/>
  <c r="S94" i="1"/>
  <c r="R94" i="1"/>
  <c r="Q101" i="1"/>
  <c r="H102" i="1"/>
  <c r="G88" i="2"/>
  <c r="P87" i="2"/>
  <c r="R88" i="4"/>
  <c r="Q88" i="4"/>
  <c r="L88" i="4"/>
  <c r="M88" i="4" s="1"/>
  <c r="G91" i="4"/>
  <c r="P90" i="4"/>
  <c r="L87" i="2"/>
  <c r="M87" i="2" s="1"/>
  <c r="H88" i="2" s="1"/>
  <c r="R87" i="2"/>
  <c r="Q87" i="2"/>
  <c r="F92" i="11" l="1"/>
  <c r="O91" i="11"/>
  <c r="Q91" i="11"/>
  <c r="K91" i="11"/>
  <c r="L91" i="11" s="1"/>
  <c r="G92" i="11" s="1"/>
  <c r="P91" i="11"/>
  <c r="K90" i="10"/>
  <c r="L90" i="10" s="1"/>
  <c r="G91" i="10" s="1"/>
  <c r="Q90" i="10"/>
  <c r="P90" i="10"/>
  <c r="O90" i="10"/>
  <c r="F91" i="10"/>
  <c r="T91" i="10" s="1"/>
  <c r="U91" i="10" s="1"/>
  <c r="V92" i="10" s="1"/>
  <c r="L63" i="6"/>
  <c r="G64" i="6" s="1"/>
  <c r="K64" i="6" s="1"/>
  <c r="O64" i="6"/>
  <c r="K87" i="5"/>
  <c r="G88" i="5" s="1"/>
  <c r="R87" i="5"/>
  <c r="L87" i="5"/>
  <c r="M87" i="5" s="1"/>
  <c r="H88" i="5" s="1"/>
  <c r="J88" i="5" s="1"/>
  <c r="Q87" i="5"/>
  <c r="P87" i="5"/>
  <c r="Q102" i="1"/>
  <c r="H103" i="1"/>
  <c r="R95" i="1"/>
  <c r="S95" i="1"/>
  <c r="M95" i="1"/>
  <c r="N95" i="1" s="1"/>
  <c r="I96" i="1" s="1"/>
  <c r="G89" i="2"/>
  <c r="P88" i="2"/>
  <c r="Q89" i="4"/>
  <c r="L89" i="4"/>
  <c r="M89" i="4" s="1"/>
  <c r="R89" i="4"/>
  <c r="G92" i="4"/>
  <c r="P91" i="4"/>
  <c r="R88" i="2"/>
  <c r="L88" i="2"/>
  <c r="M88" i="2" s="1"/>
  <c r="H89" i="2" s="1"/>
  <c r="Q88" i="2"/>
  <c r="Q92" i="11" l="1"/>
  <c r="K92" i="11"/>
  <c r="L92" i="11" s="1"/>
  <c r="G93" i="11" s="1"/>
  <c r="P92" i="11"/>
  <c r="F93" i="11"/>
  <c r="O92" i="11"/>
  <c r="P64" i="6"/>
  <c r="Q64" i="6"/>
  <c r="Q91" i="10"/>
  <c r="P91" i="10"/>
  <c r="K91" i="10"/>
  <c r="L91" i="10" s="1"/>
  <c r="G92" i="10" s="1"/>
  <c r="O91" i="10"/>
  <c r="F92" i="10"/>
  <c r="T92" i="10" s="1"/>
  <c r="U92" i="10" s="1"/>
  <c r="V93" i="10" s="1"/>
  <c r="J64" i="6"/>
  <c r="F65" i="6" s="1"/>
  <c r="L64" i="6"/>
  <c r="G65" i="6" s="1"/>
  <c r="K88" i="5"/>
  <c r="G89" i="5" s="1"/>
  <c r="Q88" i="5"/>
  <c r="R88" i="5"/>
  <c r="L88" i="5"/>
  <c r="M88" i="5" s="1"/>
  <c r="H89" i="5" s="1"/>
  <c r="J89" i="5" s="1"/>
  <c r="P88" i="5"/>
  <c r="R96" i="1"/>
  <c r="M96" i="1"/>
  <c r="N96" i="1" s="1"/>
  <c r="I97" i="1" s="1"/>
  <c r="S96" i="1"/>
  <c r="Q103" i="1"/>
  <c r="H104" i="1"/>
  <c r="P89" i="2"/>
  <c r="G90" i="2"/>
  <c r="Q90" i="4"/>
  <c r="L90" i="4"/>
  <c r="M90" i="4" s="1"/>
  <c r="R90" i="4"/>
  <c r="G93" i="4"/>
  <c r="P92" i="4"/>
  <c r="Q89" i="2"/>
  <c r="R89" i="2"/>
  <c r="L89" i="2"/>
  <c r="M89" i="2" s="1"/>
  <c r="H90" i="2" s="1"/>
  <c r="Q93" i="11" l="1"/>
  <c r="K93" i="11"/>
  <c r="L93" i="11" s="1"/>
  <c r="G94" i="11" s="1"/>
  <c r="P93" i="11"/>
  <c r="F94" i="11"/>
  <c r="O93" i="11"/>
  <c r="K92" i="10"/>
  <c r="L92" i="10" s="1"/>
  <c r="G93" i="10" s="1"/>
  <c r="Q92" i="10"/>
  <c r="P92" i="10"/>
  <c r="O92" i="10"/>
  <c r="F93" i="10"/>
  <c r="T93" i="10" s="1"/>
  <c r="U93" i="10" s="1"/>
  <c r="V94" i="10" s="1"/>
  <c r="Q65" i="6"/>
  <c r="K65" i="6"/>
  <c r="P65" i="6"/>
  <c r="O65" i="6"/>
  <c r="K89" i="5"/>
  <c r="G90" i="5" s="1"/>
  <c r="Q89" i="5"/>
  <c r="R89" i="5"/>
  <c r="L89" i="5"/>
  <c r="M89" i="5" s="1"/>
  <c r="H90" i="5" s="1"/>
  <c r="J90" i="5" s="1"/>
  <c r="P89" i="5"/>
  <c r="Q104" i="1"/>
  <c r="H105" i="1"/>
  <c r="M97" i="1"/>
  <c r="N97" i="1" s="1"/>
  <c r="I98" i="1" s="1"/>
  <c r="S97" i="1"/>
  <c r="R97" i="1"/>
  <c r="G91" i="2"/>
  <c r="P90" i="2"/>
  <c r="R91" i="4"/>
  <c r="L91" i="4"/>
  <c r="M91" i="4" s="1"/>
  <c r="Q91" i="4"/>
  <c r="P93" i="4"/>
  <c r="G94" i="4"/>
  <c r="L90" i="2"/>
  <c r="M90" i="2" s="1"/>
  <c r="H91" i="2" s="1"/>
  <c r="R90" i="2"/>
  <c r="Q90" i="2"/>
  <c r="Q94" i="11" l="1"/>
  <c r="K94" i="11"/>
  <c r="L94" i="11" s="1"/>
  <c r="G95" i="11" s="1"/>
  <c r="P94" i="11"/>
  <c r="O94" i="11"/>
  <c r="F95" i="11"/>
  <c r="Q93" i="10"/>
  <c r="P93" i="10"/>
  <c r="K93" i="10"/>
  <c r="L93" i="10" s="1"/>
  <c r="G94" i="10" s="1"/>
  <c r="O93" i="10"/>
  <c r="F94" i="10"/>
  <c r="T94" i="10" s="1"/>
  <c r="U94" i="10" s="1"/>
  <c r="V95" i="10" s="1"/>
  <c r="J65" i="6"/>
  <c r="F66" i="6" s="1"/>
  <c r="L65" i="6"/>
  <c r="G66" i="6" s="1"/>
  <c r="K90" i="5"/>
  <c r="G91" i="5" s="1"/>
  <c r="Q90" i="5"/>
  <c r="R90" i="5"/>
  <c r="L90" i="5"/>
  <c r="M90" i="5" s="1"/>
  <c r="H91" i="5" s="1"/>
  <c r="J91" i="5" s="1"/>
  <c r="P90" i="5"/>
  <c r="R98" i="1"/>
  <c r="M98" i="1"/>
  <c r="N98" i="1" s="1"/>
  <c r="I99" i="1" s="1"/>
  <c r="S98" i="1"/>
  <c r="Q105" i="1"/>
  <c r="H106" i="1"/>
  <c r="P91" i="2"/>
  <c r="G92" i="2"/>
  <c r="Q92" i="4"/>
  <c r="L92" i="4"/>
  <c r="M92" i="4" s="1"/>
  <c r="R92" i="4"/>
  <c r="G95" i="4"/>
  <c r="P94" i="4"/>
  <c r="R91" i="2"/>
  <c r="L91" i="2"/>
  <c r="M91" i="2" s="1"/>
  <c r="H92" i="2" s="1"/>
  <c r="Q91" i="2"/>
  <c r="Q95" i="11" l="1"/>
  <c r="K95" i="11"/>
  <c r="L95" i="11" s="1"/>
  <c r="G96" i="11" s="1"/>
  <c r="P95" i="11"/>
  <c r="F96" i="11"/>
  <c r="O95" i="11"/>
  <c r="K94" i="10"/>
  <c r="L94" i="10" s="1"/>
  <c r="G95" i="10" s="1"/>
  <c r="Q94" i="10"/>
  <c r="P94" i="10"/>
  <c r="O94" i="10"/>
  <c r="F95" i="10"/>
  <c r="T95" i="10" s="1"/>
  <c r="U95" i="10" s="1"/>
  <c r="V96" i="10" s="1"/>
  <c r="K66" i="6"/>
  <c r="Q66" i="6"/>
  <c r="P66" i="6"/>
  <c r="O66" i="6"/>
  <c r="K91" i="5"/>
  <c r="G92" i="5" s="1"/>
  <c r="L91" i="5"/>
  <c r="M91" i="5" s="1"/>
  <c r="H92" i="5" s="1"/>
  <c r="J92" i="5" s="1"/>
  <c r="Q91" i="5"/>
  <c r="R91" i="5"/>
  <c r="P91" i="5"/>
  <c r="R99" i="1"/>
  <c r="M99" i="1"/>
  <c r="N99" i="1" s="1"/>
  <c r="I100" i="1" s="1"/>
  <c r="S99" i="1"/>
  <c r="Q106" i="1"/>
  <c r="H107" i="1"/>
  <c r="G93" i="2"/>
  <c r="P92" i="2"/>
  <c r="L93" i="4"/>
  <c r="M93" i="4" s="1"/>
  <c r="R93" i="4"/>
  <c r="Q93" i="4"/>
  <c r="P95" i="4"/>
  <c r="G96" i="4"/>
  <c r="Q92" i="2"/>
  <c r="R92" i="2"/>
  <c r="L92" i="2"/>
  <c r="M92" i="2" s="1"/>
  <c r="H93" i="2" s="1"/>
  <c r="Q96" i="11" l="1"/>
  <c r="K96" i="11"/>
  <c r="L96" i="11" s="1"/>
  <c r="G97" i="11" s="1"/>
  <c r="P96" i="11"/>
  <c r="F97" i="11"/>
  <c r="O96" i="11"/>
  <c r="Q95" i="10"/>
  <c r="P95" i="10"/>
  <c r="K95" i="10"/>
  <c r="L95" i="10" s="1"/>
  <c r="G96" i="10" s="1"/>
  <c r="O95" i="10"/>
  <c r="F96" i="10"/>
  <c r="T96" i="10" s="1"/>
  <c r="U96" i="10" s="1"/>
  <c r="V97" i="10" s="1"/>
  <c r="L66" i="6"/>
  <c r="G67" i="6" s="1"/>
  <c r="J66" i="6"/>
  <c r="F67" i="6" s="1"/>
  <c r="K92" i="5"/>
  <c r="G93" i="5" s="1"/>
  <c r="Q92" i="5"/>
  <c r="R92" i="5"/>
  <c r="L92" i="5"/>
  <c r="M92" i="5" s="1"/>
  <c r="H93" i="5" s="1"/>
  <c r="J93" i="5" s="1"/>
  <c r="P92" i="5"/>
  <c r="S100" i="1"/>
  <c r="R100" i="1"/>
  <c r="M100" i="1"/>
  <c r="N100" i="1" s="1"/>
  <c r="I101" i="1" s="1"/>
  <c r="H108" i="1"/>
  <c r="Q107" i="1"/>
  <c r="P93" i="2"/>
  <c r="G94" i="2"/>
  <c r="Q94" i="4"/>
  <c r="L94" i="4"/>
  <c r="M94" i="4" s="1"/>
  <c r="R94" i="4"/>
  <c r="G97" i="4"/>
  <c r="P96" i="4"/>
  <c r="R93" i="2"/>
  <c r="Q93" i="2"/>
  <c r="L93" i="2"/>
  <c r="M93" i="2" s="1"/>
  <c r="H94" i="2" s="1"/>
  <c r="Q97" i="11" l="1"/>
  <c r="K97" i="11"/>
  <c r="L97" i="11" s="1"/>
  <c r="G98" i="11" s="1"/>
  <c r="P97" i="11"/>
  <c r="F98" i="11"/>
  <c r="O97" i="11"/>
  <c r="K96" i="10"/>
  <c r="L96" i="10" s="1"/>
  <c r="G97" i="10" s="1"/>
  <c r="Q96" i="10"/>
  <c r="P96" i="10"/>
  <c r="O96" i="10"/>
  <c r="F97" i="10"/>
  <c r="T97" i="10" s="1"/>
  <c r="U97" i="10" s="1"/>
  <c r="V98" i="10" s="1"/>
  <c r="O67" i="6"/>
  <c r="J67" i="6"/>
  <c r="F68" i="6" s="1"/>
  <c r="P67" i="6"/>
  <c r="K67" i="6"/>
  <c r="L67" i="6" s="1"/>
  <c r="G68" i="6" s="1"/>
  <c r="Q67" i="6"/>
  <c r="K93" i="5"/>
  <c r="G94" i="5" s="1"/>
  <c r="L93" i="5"/>
  <c r="M93" i="5" s="1"/>
  <c r="H94" i="5" s="1"/>
  <c r="J94" i="5" s="1"/>
  <c r="R93" i="5"/>
  <c r="Q93" i="5"/>
  <c r="P93" i="5"/>
  <c r="R101" i="1"/>
  <c r="S101" i="1"/>
  <c r="M101" i="1"/>
  <c r="N101" i="1" s="1"/>
  <c r="I102" i="1" s="1"/>
  <c r="Q108" i="1"/>
  <c r="H109" i="1"/>
  <c r="P94" i="2"/>
  <c r="G95" i="2"/>
  <c r="R95" i="4"/>
  <c r="L95" i="4"/>
  <c r="M95" i="4" s="1"/>
  <c r="Q95" i="4"/>
  <c r="P97" i="4"/>
  <c r="G98" i="4"/>
  <c r="Q94" i="2"/>
  <c r="R94" i="2"/>
  <c r="L94" i="2"/>
  <c r="M94" i="2" s="1"/>
  <c r="H95" i="2" s="1"/>
  <c r="Q98" i="11" l="1"/>
  <c r="K98" i="11"/>
  <c r="L98" i="11" s="1"/>
  <c r="G99" i="11" s="1"/>
  <c r="P98" i="11"/>
  <c r="O98" i="11"/>
  <c r="F99" i="11"/>
  <c r="Q97" i="10"/>
  <c r="P97" i="10"/>
  <c r="K97" i="10"/>
  <c r="L97" i="10" s="1"/>
  <c r="G98" i="10" s="1"/>
  <c r="O97" i="10"/>
  <c r="F98" i="10"/>
  <c r="T98" i="10" s="1"/>
  <c r="U98" i="10" s="1"/>
  <c r="V99" i="10" s="1"/>
  <c r="Q68" i="6"/>
  <c r="K68" i="6"/>
  <c r="L68" i="6" s="1"/>
  <c r="G69" i="6" s="1"/>
  <c r="P68" i="6"/>
  <c r="O68" i="6"/>
  <c r="K94" i="5"/>
  <c r="G95" i="5" s="1"/>
  <c r="Q94" i="5"/>
  <c r="R94" i="5"/>
  <c r="L94" i="5"/>
  <c r="M94" i="5" s="1"/>
  <c r="H95" i="5" s="1"/>
  <c r="J95" i="5" s="1"/>
  <c r="P94" i="5"/>
  <c r="R102" i="1"/>
  <c r="M102" i="1"/>
  <c r="N102" i="1" s="1"/>
  <c r="I103" i="1" s="1"/>
  <c r="S102" i="1"/>
  <c r="Q109" i="1"/>
  <c r="H110" i="1"/>
  <c r="P95" i="2"/>
  <c r="G96" i="2"/>
  <c r="P98" i="4"/>
  <c r="G99" i="4"/>
  <c r="L96" i="4"/>
  <c r="M96" i="4" s="1"/>
  <c r="R96" i="4"/>
  <c r="Q96" i="4"/>
  <c r="Q95" i="2"/>
  <c r="L95" i="2"/>
  <c r="M95" i="2" s="1"/>
  <c r="H96" i="2" s="1"/>
  <c r="R95" i="2"/>
  <c r="Q99" i="11" l="1"/>
  <c r="K99" i="11"/>
  <c r="L99" i="11" s="1"/>
  <c r="G100" i="11" s="1"/>
  <c r="P99" i="11"/>
  <c r="F100" i="11"/>
  <c r="O99" i="11"/>
  <c r="K98" i="10"/>
  <c r="L98" i="10" s="1"/>
  <c r="G99" i="10" s="1"/>
  <c r="Q98" i="10"/>
  <c r="P98" i="10"/>
  <c r="O98" i="10"/>
  <c r="F99" i="10"/>
  <c r="T99" i="10" s="1"/>
  <c r="U99" i="10" s="1"/>
  <c r="V100" i="10" s="1"/>
  <c r="P69" i="6"/>
  <c r="J68" i="6"/>
  <c r="F69" i="6" s="1"/>
  <c r="K69" i="6" s="1"/>
  <c r="L69" i="6" s="1"/>
  <c r="G70" i="6" s="1"/>
  <c r="K95" i="5"/>
  <c r="G96" i="5" s="1"/>
  <c r="L95" i="5"/>
  <c r="M95" i="5" s="1"/>
  <c r="H96" i="5" s="1"/>
  <c r="J96" i="5" s="1"/>
  <c r="R95" i="5"/>
  <c r="Q95" i="5"/>
  <c r="P95" i="5"/>
  <c r="R103" i="1"/>
  <c r="M103" i="1"/>
  <c r="N103" i="1" s="1"/>
  <c r="I104" i="1" s="1"/>
  <c r="S103" i="1"/>
  <c r="Q110" i="1"/>
  <c r="H111" i="1"/>
  <c r="G97" i="2"/>
  <c r="P96" i="2"/>
  <c r="L97" i="4"/>
  <c r="M97" i="4" s="1"/>
  <c r="R97" i="4"/>
  <c r="Q97" i="4"/>
  <c r="G100" i="4"/>
  <c r="P99" i="4"/>
  <c r="R96" i="2"/>
  <c r="L96" i="2"/>
  <c r="M96" i="2" s="1"/>
  <c r="H97" i="2" s="1"/>
  <c r="Q96" i="2"/>
  <c r="Q100" i="11" l="1"/>
  <c r="K100" i="11"/>
  <c r="L100" i="11" s="1"/>
  <c r="G101" i="11" s="1"/>
  <c r="P100" i="11"/>
  <c r="F101" i="11"/>
  <c r="O100" i="11"/>
  <c r="Q99" i="10"/>
  <c r="P99" i="10"/>
  <c r="K99" i="10"/>
  <c r="L99" i="10" s="1"/>
  <c r="G100" i="10" s="1"/>
  <c r="O99" i="10"/>
  <c r="F100" i="10"/>
  <c r="T100" i="10" s="1"/>
  <c r="U100" i="10" s="1"/>
  <c r="V101" i="10" s="1"/>
  <c r="Q69" i="6"/>
  <c r="P70" i="6"/>
  <c r="J69" i="6"/>
  <c r="F70" i="6" s="1"/>
  <c r="Q70" i="6" s="1"/>
  <c r="O69" i="6"/>
  <c r="K96" i="5"/>
  <c r="G97" i="5" s="1"/>
  <c r="Q96" i="5"/>
  <c r="R96" i="5"/>
  <c r="L96" i="5"/>
  <c r="M96" i="5" s="1"/>
  <c r="H97" i="5" s="1"/>
  <c r="J97" i="5" s="1"/>
  <c r="P96" i="5"/>
  <c r="M104" i="1"/>
  <c r="N104" i="1" s="1"/>
  <c r="I105" i="1" s="1"/>
  <c r="S104" i="1"/>
  <c r="R104" i="1"/>
  <c r="H112" i="1"/>
  <c r="Q111" i="1"/>
  <c r="P97" i="2"/>
  <c r="G98" i="2"/>
  <c r="G101" i="4"/>
  <c r="P100" i="4"/>
  <c r="Q98" i="4"/>
  <c r="R98" i="4"/>
  <c r="L98" i="4"/>
  <c r="M98" i="4" s="1"/>
  <c r="Q97" i="2"/>
  <c r="L97" i="2"/>
  <c r="M97" i="2" s="1"/>
  <c r="H98" i="2" s="1"/>
  <c r="R97" i="2"/>
  <c r="Q101" i="11" l="1"/>
  <c r="K101" i="11"/>
  <c r="L101" i="11" s="1"/>
  <c r="G102" i="11" s="1"/>
  <c r="P101" i="11"/>
  <c r="F102" i="11"/>
  <c r="O101" i="11"/>
  <c r="K100" i="10"/>
  <c r="L100" i="10" s="1"/>
  <c r="G101" i="10" s="1"/>
  <c r="Q100" i="10"/>
  <c r="P100" i="10"/>
  <c r="O100" i="10"/>
  <c r="F101" i="10"/>
  <c r="T101" i="10" s="1"/>
  <c r="U101" i="10" s="1"/>
  <c r="V102" i="10" s="1"/>
  <c r="O70" i="6"/>
  <c r="K70" i="6"/>
  <c r="L70" i="6" s="1"/>
  <c r="G71" i="6" s="1"/>
  <c r="J70" i="6"/>
  <c r="F71" i="6" s="1"/>
  <c r="K97" i="5"/>
  <c r="G98" i="5" s="1"/>
  <c r="L97" i="5"/>
  <c r="M97" i="5" s="1"/>
  <c r="H98" i="5" s="1"/>
  <c r="J98" i="5" s="1"/>
  <c r="R97" i="5"/>
  <c r="Q97" i="5"/>
  <c r="P97" i="5"/>
  <c r="M105" i="1"/>
  <c r="N105" i="1" s="1"/>
  <c r="I106" i="1" s="1"/>
  <c r="R105" i="1"/>
  <c r="S105" i="1"/>
  <c r="Q112" i="1"/>
  <c r="H113" i="1"/>
  <c r="P98" i="2"/>
  <c r="G99" i="2"/>
  <c r="Q99" i="4"/>
  <c r="R99" i="4"/>
  <c r="L99" i="4"/>
  <c r="M99" i="4" s="1"/>
  <c r="G102" i="4"/>
  <c r="P101" i="4"/>
  <c r="Q98" i="2"/>
  <c r="R98" i="2"/>
  <c r="L98" i="2"/>
  <c r="M98" i="2" s="1"/>
  <c r="H99" i="2" s="1"/>
  <c r="Q102" i="11" l="1"/>
  <c r="K102" i="11"/>
  <c r="L102" i="11" s="1"/>
  <c r="G103" i="11" s="1"/>
  <c r="P102" i="11"/>
  <c r="O102" i="11"/>
  <c r="F103" i="11"/>
  <c r="Q101" i="10"/>
  <c r="P101" i="10"/>
  <c r="K101" i="10"/>
  <c r="L101" i="10" s="1"/>
  <c r="G102" i="10" s="1"/>
  <c r="O101" i="10"/>
  <c r="F102" i="10"/>
  <c r="T102" i="10" s="1"/>
  <c r="U102" i="10" s="1"/>
  <c r="V103" i="10" s="1"/>
  <c r="J71" i="6"/>
  <c r="Q71" i="6"/>
  <c r="P71" i="6"/>
  <c r="K71" i="6"/>
  <c r="L71" i="6" s="1"/>
  <c r="G72" i="6" s="1"/>
  <c r="F72" i="6"/>
  <c r="O71" i="6"/>
  <c r="K98" i="5"/>
  <c r="G99" i="5" s="1"/>
  <c r="Q98" i="5"/>
  <c r="R98" i="5"/>
  <c r="L98" i="5"/>
  <c r="M98" i="5" s="1"/>
  <c r="H99" i="5" s="1"/>
  <c r="J99" i="5" s="1"/>
  <c r="P98" i="5"/>
  <c r="M106" i="1"/>
  <c r="N106" i="1" s="1"/>
  <c r="I107" i="1" s="1"/>
  <c r="S106" i="1"/>
  <c r="R106" i="1"/>
  <c r="H114" i="1"/>
  <c r="Q113" i="1"/>
  <c r="G100" i="2"/>
  <c r="P99" i="2"/>
  <c r="R100" i="4"/>
  <c r="L100" i="4"/>
  <c r="M100" i="4" s="1"/>
  <c r="Q100" i="4"/>
  <c r="P102" i="4"/>
  <c r="G103" i="4"/>
  <c r="L99" i="2"/>
  <c r="M99" i="2" s="1"/>
  <c r="H100" i="2" s="1"/>
  <c r="Q99" i="2"/>
  <c r="R99" i="2"/>
  <c r="Q103" i="11" l="1"/>
  <c r="K103" i="11"/>
  <c r="L103" i="11" s="1"/>
  <c r="G104" i="11" s="1"/>
  <c r="P103" i="11"/>
  <c r="F104" i="11"/>
  <c r="O103" i="11"/>
  <c r="K102" i="10"/>
  <c r="L102" i="10" s="1"/>
  <c r="G103" i="10" s="1"/>
  <c r="Q102" i="10"/>
  <c r="P102" i="10"/>
  <c r="O102" i="10"/>
  <c r="F103" i="10"/>
  <c r="T103" i="10" s="1"/>
  <c r="U103" i="10" s="1"/>
  <c r="V104" i="10" s="1"/>
  <c r="Q72" i="6"/>
  <c r="K72" i="6"/>
  <c r="L72" i="6" s="1"/>
  <c r="G73" i="6" s="1"/>
  <c r="P72" i="6"/>
  <c r="O72" i="6"/>
  <c r="K99" i="5"/>
  <c r="G100" i="5" s="1"/>
  <c r="L99" i="5"/>
  <c r="M99" i="5" s="1"/>
  <c r="H100" i="5" s="1"/>
  <c r="J100" i="5" s="1"/>
  <c r="Q99" i="5"/>
  <c r="R99" i="5"/>
  <c r="P99" i="5"/>
  <c r="S107" i="1"/>
  <c r="M107" i="1"/>
  <c r="N107" i="1" s="1"/>
  <c r="I108" i="1" s="1"/>
  <c r="R107" i="1"/>
  <c r="Q114" i="1"/>
  <c r="H115" i="1"/>
  <c r="G101" i="2"/>
  <c r="P100" i="2"/>
  <c r="L101" i="4"/>
  <c r="M101" i="4" s="1"/>
  <c r="R101" i="4"/>
  <c r="Q101" i="4"/>
  <c r="P103" i="4"/>
  <c r="G104" i="4"/>
  <c r="R100" i="2"/>
  <c r="L100" i="2"/>
  <c r="M100" i="2" s="1"/>
  <c r="H101" i="2" s="1"/>
  <c r="Q100" i="2"/>
  <c r="Q104" i="11" l="1"/>
  <c r="K104" i="11"/>
  <c r="L104" i="11" s="1"/>
  <c r="G105" i="11" s="1"/>
  <c r="P104" i="11"/>
  <c r="F105" i="11"/>
  <c r="O104" i="11"/>
  <c r="Q103" i="10"/>
  <c r="P103" i="10"/>
  <c r="K103" i="10"/>
  <c r="L103" i="10" s="1"/>
  <c r="G104" i="10" s="1"/>
  <c r="O103" i="10"/>
  <c r="F104" i="10"/>
  <c r="T104" i="10" s="1"/>
  <c r="U104" i="10" s="1"/>
  <c r="V105" i="10" s="1"/>
  <c r="P73" i="6"/>
  <c r="J72" i="6"/>
  <c r="F73" i="6" s="1"/>
  <c r="K73" i="6" s="1"/>
  <c r="L73" i="6" s="1"/>
  <c r="G74" i="6" s="1"/>
  <c r="K100" i="5"/>
  <c r="G101" i="5" s="1"/>
  <c r="Q100" i="5"/>
  <c r="R100" i="5"/>
  <c r="L100" i="5"/>
  <c r="M100" i="5" s="1"/>
  <c r="H101" i="5" s="1"/>
  <c r="J101" i="5" s="1"/>
  <c r="P100" i="5"/>
  <c r="M108" i="1"/>
  <c r="N108" i="1" s="1"/>
  <c r="I109" i="1" s="1"/>
  <c r="S108" i="1"/>
  <c r="R108" i="1"/>
  <c r="H116" i="1"/>
  <c r="Q115" i="1"/>
  <c r="P101" i="2"/>
  <c r="G102" i="2"/>
  <c r="Q102" i="4"/>
  <c r="L102" i="4"/>
  <c r="M102" i="4" s="1"/>
  <c r="R102" i="4"/>
  <c r="G105" i="4"/>
  <c r="P104" i="4"/>
  <c r="L101" i="2"/>
  <c r="M101" i="2" s="1"/>
  <c r="H102" i="2" s="1"/>
  <c r="Q101" i="2"/>
  <c r="R101" i="2"/>
  <c r="F106" i="11" l="1"/>
  <c r="O105" i="11"/>
  <c r="Q105" i="11"/>
  <c r="K105" i="11"/>
  <c r="L105" i="11" s="1"/>
  <c r="G106" i="11" s="1"/>
  <c r="P105" i="11"/>
  <c r="K104" i="10"/>
  <c r="L104" i="10" s="1"/>
  <c r="G105" i="10" s="1"/>
  <c r="Q104" i="10"/>
  <c r="P104" i="10"/>
  <c r="O104" i="10"/>
  <c r="F105" i="10"/>
  <c r="T105" i="10" s="1"/>
  <c r="U105" i="10" s="1"/>
  <c r="V106" i="10" s="1"/>
  <c r="P74" i="6"/>
  <c r="O73" i="6"/>
  <c r="J73" i="6"/>
  <c r="F74" i="6" s="1"/>
  <c r="Q73" i="6"/>
  <c r="K101" i="5"/>
  <c r="L101" i="5"/>
  <c r="M101" i="5" s="1"/>
  <c r="R101" i="5"/>
  <c r="Q101" i="5"/>
  <c r="P101" i="5"/>
  <c r="M109" i="1"/>
  <c r="N109" i="1" s="1"/>
  <c r="I110" i="1" s="1"/>
  <c r="S109" i="1"/>
  <c r="R109" i="1"/>
  <c r="Q116" i="1"/>
  <c r="H117" i="1"/>
  <c r="G103" i="2"/>
  <c r="P102" i="2"/>
  <c r="Q103" i="4"/>
  <c r="R103" i="4"/>
  <c r="L103" i="4"/>
  <c r="M103" i="4" s="1"/>
  <c r="G106" i="4"/>
  <c r="P105" i="4"/>
  <c r="Q102" i="2"/>
  <c r="L102" i="2"/>
  <c r="M102" i="2" s="1"/>
  <c r="H103" i="2" s="1"/>
  <c r="R102" i="2"/>
  <c r="Q106" i="11" l="1"/>
  <c r="K106" i="11"/>
  <c r="L106" i="11" s="1"/>
  <c r="G107" i="11" s="1"/>
  <c r="P106" i="11"/>
  <c r="O106" i="11"/>
  <c r="F107" i="11"/>
  <c r="P105" i="10"/>
  <c r="Q105" i="10"/>
  <c r="K105" i="10"/>
  <c r="L105" i="10" s="1"/>
  <c r="G106" i="10" s="1"/>
  <c r="O105" i="10"/>
  <c r="F106" i="10"/>
  <c r="T106" i="10" s="1"/>
  <c r="U106" i="10" s="1"/>
  <c r="V107" i="10" s="1"/>
  <c r="O74" i="6"/>
  <c r="Q74" i="6"/>
  <c r="K74" i="6"/>
  <c r="L74" i="6" s="1"/>
  <c r="G75" i="6" s="1"/>
  <c r="J74" i="6"/>
  <c r="F75" i="6" s="1"/>
  <c r="M110" i="1"/>
  <c r="N110" i="1" s="1"/>
  <c r="I111" i="1" s="1"/>
  <c r="R110" i="1"/>
  <c r="S110" i="1"/>
  <c r="H118" i="1"/>
  <c r="Q117" i="1"/>
  <c r="P103" i="2"/>
  <c r="G104" i="2"/>
  <c r="R104" i="4"/>
  <c r="L104" i="4"/>
  <c r="M104" i="4" s="1"/>
  <c r="Q104" i="4"/>
  <c r="P106" i="4"/>
  <c r="G107" i="4"/>
  <c r="L103" i="2"/>
  <c r="M103" i="2" s="1"/>
  <c r="H104" i="2" s="1"/>
  <c r="R103" i="2"/>
  <c r="Q103" i="2"/>
  <c r="Q107" i="11" l="1"/>
  <c r="K107" i="11"/>
  <c r="L107" i="11" s="1"/>
  <c r="G108" i="11" s="1"/>
  <c r="P107" i="11"/>
  <c r="F108" i="11"/>
  <c r="O107" i="11"/>
  <c r="P106" i="10"/>
  <c r="Q106" i="10"/>
  <c r="K106" i="10"/>
  <c r="L106" i="10" s="1"/>
  <c r="G107" i="10" s="1"/>
  <c r="O106" i="10"/>
  <c r="F107" i="10"/>
  <c r="T107" i="10" s="1"/>
  <c r="U107" i="10" s="1"/>
  <c r="V108" i="10" s="1"/>
  <c r="O75" i="6"/>
  <c r="P75" i="6"/>
  <c r="Q75" i="6"/>
  <c r="K75" i="6"/>
  <c r="M111" i="1"/>
  <c r="N111" i="1" s="1"/>
  <c r="I112" i="1" s="1"/>
  <c r="S111" i="1"/>
  <c r="R111" i="1"/>
  <c r="H119" i="1"/>
  <c r="Q118" i="1"/>
  <c r="G105" i="2"/>
  <c r="P104" i="2"/>
  <c r="R105" i="4"/>
  <c r="Q105" i="4"/>
  <c r="L105" i="4"/>
  <c r="M105" i="4" s="1"/>
  <c r="G108" i="4"/>
  <c r="P107" i="4"/>
  <c r="R104" i="2"/>
  <c r="L104" i="2"/>
  <c r="M104" i="2" s="1"/>
  <c r="H105" i="2" s="1"/>
  <c r="Q104" i="2"/>
  <c r="Q108" i="11" l="1"/>
  <c r="K108" i="11"/>
  <c r="L108" i="11" s="1"/>
  <c r="G109" i="11" s="1"/>
  <c r="P108" i="11"/>
  <c r="F109" i="11"/>
  <c r="O108" i="11"/>
  <c r="P107" i="10"/>
  <c r="K107" i="10"/>
  <c r="L107" i="10" s="1"/>
  <c r="G108" i="10" s="1"/>
  <c r="Q107" i="10"/>
  <c r="O107" i="10"/>
  <c r="F108" i="10"/>
  <c r="T108" i="10" s="1"/>
  <c r="U108" i="10" s="1"/>
  <c r="V109" i="10" s="1"/>
  <c r="L75" i="6"/>
  <c r="G76" i="6" s="1"/>
  <c r="J75" i="6"/>
  <c r="F76" i="6" s="1"/>
  <c r="M112" i="1"/>
  <c r="N112" i="1" s="1"/>
  <c r="I113" i="1" s="1"/>
  <c r="S112" i="1"/>
  <c r="R112" i="1"/>
  <c r="Q119" i="1"/>
  <c r="H120" i="1"/>
  <c r="P105" i="2"/>
  <c r="G106" i="2"/>
  <c r="Q106" i="4"/>
  <c r="R106" i="4"/>
  <c r="L106" i="4"/>
  <c r="M106" i="4" s="1"/>
  <c r="G109" i="4"/>
  <c r="P108" i="4"/>
  <c r="Q105" i="2"/>
  <c r="L105" i="2"/>
  <c r="M105" i="2" s="1"/>
  <c r="H106" i="2" s="1"/>
  <c r="R105" i="2"/>
  <c r="Q109" i="11" l="1"/>
  <c r="K109" i="11"/>
  <c r="L109" i="11" s="1"/>
  <c r="G110" i="11" s="1"/>
  <c r="P109" i="11"/>
  <c r="F110" i="11"/>
  <c r="O109" i="11"/>
  <c r="P108" i="10"/>
  <c r="K108" i="10"/>
  <c r="L108" i="10" s="1"/>
  <c r="G109" i="10" s="1"/>
  <c r="Q108" i="10"/>
  <c r="O108" i="10"/>
  <c r="F109" i="10"/>
  <c r="T109" i="10" s="1"/>
  <c r="U109" i="10" s="1"/>
  <c r="V110" i="10" s="1"/>
  <c r="O76" i="6"/>
  <c r="J76" i="6"/>
  <c r="F77" i="6" s="1"/>
  <c r="Q76" i="6"/>
  <c r="K76" i="6"/>
  <c r="L76" i="6" s="1"/>
  <c r="G77" i="6" s="1"/>
  <c r="P76" i="6"/>
  <c r="R113" i="1"/>
  <c r="M113" i="1"/>
  <c r="N113" i="1" s="1"/>
  <c r="I114" i="1" s="1"/>
  <c r="S113" i="1"/>
  <c r="Q120" i="1"/>
  <c r="H121" i="1"/>
  <c r="P106" i="2"/>
  <c r="G107" i="2"/>
  <c r="Q107" i="4"/>
  <c r="R107" i="4"/>
  <c r="L107" i="4"/>
  <c r="M107" i="4" s="1"/>
  <c r="G110" i="4"/>
  <c r="P109" i="4"/>
  <c r="L106" i="2"/>
  <c r="M106" i="2" s="1"/>
  <c r="H107" i="2" s="1"/>
  <c r="Q106" i="2"/>
  <c r="R106" i="2"/>
  <c r="Q110" i="11" l="1"/>
  <c r="K110" i="11"/>
  <c r="L110" i="11" s="1"/>
  <c r="P110" i="11"/>
  <c r="G111" i="11"/>
  <c r="O110" i="11"/>
  <c r="F111" i="11"/>
  <c r="P109" i="10"/>
  <c r="Q109" i="10"/>
  <c r="K109" i="10"/>
  <c r="L109" i="10" s="1"/>
  <c r="G110" i="10" s="1"/>
  <c r="O109" i="10"/>
  <c r="F110" i="10"/>
  <c r="T110" i="10" s="1"/>
  <c r="U110" i="10" s="1"/>
  <c r="V111" i="10" s="1"/>
  <c r="Q77" i="6"/>
  <c r="K77" i="6"/>
  <c r="L77" i="6" s="1"/>
  <c r="G78" i="6" s="1"/>
  <c r="P77" i="6"/>
  <c r="O77" i="6"/>
  <c r="H122" i="1"/>
  <c r="Q121" i="1"/>
  <c r="M114" i="1"/>
  <c r="N114" i="1" s="1"/>
  <c r="I115" i="1" s="1"/>
  <c r="S114" i="1"/>
  <c r="R114" i="1"/>
  <c r="P107" i="2"/>
  <c r="G108" i="2"/>
  <c r="R108" i="4"/>
  <c r="L108" i="4"/>
  <c r="M108" i="4" s="1"/>
  <c r="Q108" i="4"/>
  <c r="P110" i="4"/>
  <c r="G111" i="4"/>
  <c r="R107" i="2"/>
  <c r="Q107" i="2"/>
  <c r="L107" i="2"/>
  <c r="M107" i="2" s="1"/>
  <c r="H108" i="2" s="1"/>
  <c r="F112" i="11" l="1"/>
  <c r="O111" i="11"/>
  <c r="Q111" i="11"/>
  <c r="K111" i="11"/>
  <c r="L111" i="11" s="1"/>
  <c r="G112" i="11" s="1"/>
  <c r="P111" i="11"/>
  <c r="P110" i="10"/>
  <c r="Q110" i="10"/>
  <c r="K110" i="10"/>
  <c r="L110" i="10" s="1"/>
  <c r="G111" i="10" s="1"/>
  <c r="O110" i="10"/>
  <c r="F111" i="10"/>
  <c r="T111" i="10" s="1"/>
  <c r="U111" i="10" s="1"/>
  <c r="V112" i="10" s="1"/>
  <c r="P78" i="6"/>
  <c r="J77" i="6"/>
  <c r="F78" i="6" s="1"/>
  <c r="M115" i="1"/>
  <c r="N115" i="1" s="1"/>
  <c r="I116" i="1" s="1"/>
  <c r="S115" i="1"/>
  <c r="R115" i="1"/>
  <c r="Q122" i="1"/>
  <c r="H123" i="1"/>
  <c r="G109" i="2"/>
  <c r="P108" i="2"/>
  <c r="L109" i="4"/>
  <c r="M109" i="4" s="1"/>
  <c r="R109" i="4"/>
  <c r="Q109" i="4"/>
  <c r="P111" i="4"/>
  <c r="G112" i="4"/>
  <c r="Q108" i="2"/>
  <c r="R108" i="2"/>
  <c r="L108" i="2"/>
  <c r="M108" i="2" s="1"/>
  <c r="H109" i="2" s="1"/>
  <c r="Q112" i="11" l="1"/>
  <c r="K112" i="11"/>
  <c r="L112" i="11" s="1"/>
  <c r="G113" i="11" s="1"/>
  <c r="P112" i="11"/>
  <c r="F113" i="11"/>
  <c r="O112" i="11"/>
  <c r="P111" i="10"/>
  <c r="K111" i="10"/>
  <c r="L111" i="10" s="1"/>
  <c r="G112" i="10" s="1"/>
  <c r="Q111" i="10"/>
  <c r="O111" i="10"/>
  <c r="F112" i="10"/>
  <c r="T112" i="10" s="1"/>
  <c r="U112" i="10" s="1"/>
  <c r="V113" i="10" s="1"/>
  <c r="O78" i="6"/>
  <c r="K78" i="6"/>
  <c r="L78" i="6" s="1"/>
  <c r="G79" i="6" s="1"/>
  <c r="J78" i="6"/>
  <c r="F79" i="6" s="1"/>
  <c r="Q78" i="6"/>
  <c r="M116" i="1"/>
  <c r="N116" i="1" s="1"/>
  <c r="I117" i="1" s="1"/>
  <c r="R116" i="1"/>
  <c r="S116" i="1"/>
  <c r="H124" i="1"/>
  <c r="Q123" i="1"/>
  <c r="P109" i="2"/>
  <c r="G110" i="2"/>
  <c r="Q110" i="4"/>
  <c r="L110" i="4"/>
  <c r="M110" i="4" s="1"/>
  <c r="R110" i="4"/>
  <c r="G113" i="4"/>
  <c r="P112" i="4"/>
  <c r="R109" i="2"/>
  <c r="Q109" i="2"/>
  <c r="L109" i="2"/>
  <c r="M109" i="2" s="1"/>
  <c r="H110" i="2" s="1"/>
  <c r="Q113" i="11" l="1"/>
  <c r="K113" i="11"/>
  <c r="L113" i="11" s="1"/>
  <c r="P113" i="11"/>
  <c r="G114" i="11"/>
  <c r="F114" i="11"/>
  <c r="O113" i="11"/>
  <c r="P112" i="10"/>
  <c r="K112" i="10"/>
  <c r="L112" i="10" s="1"/>
  <c r="G113" i="10" s="1"/>
  <c r="Q112" i="10"/>
  <c r="O112" i="10"/>
  <c r="F113" i="10"/>
  <c r="T113" i="10" s="1"/>
  <c r="U113" i="10" s="1"/>
  <c r="V114" i="10" s="1"/>
  <c r="J79" i="6"/>
  <c r="P79" i="6"/>
  <c r="Q79" i="6"/>
  <c r="K79" i="6"/>
  <c r="L79" i="6" s="1"/>
  <c r="G80" i="6" s="1"/>
  <c r="O79" i="6"/>
  <c r="F80" i="6"/>
  <c r="M117" i="1"/>
  <c r="N117" i="1" s="1"/>
  <c r="I118" i="1" s="1"/>
  <c r="R117" i="1"/>
  <c r="S117" i="1"/>
  <c r="H125" i="1"/>
  <c r="Q124" i="1"/>
  <c r="P110" i="2"/>
  <c r="G111" i="2"/>
  <c r="Q111" i="4"/>
  <c r="R111" i="4"/>
  <c r="L111" i="4"/>
  <c r="M111" i="4" s="1"/>
  <c r="G114" i="4"/>
  <c r="P113" i="4"/>
  <c r="Q110" i="2"/>
  <c r="L110" i="2"/>
  <c r="M110" i="2" s="1"/>
  <c r="H111" i="2" s="1"/>
  <c r="R110" i="2"/>
  <c r="Q114" i="11" l="1"/>
  <c r="K114" i="11"/>
  <c r="L114" i="11" s="1"/>
  <c r="G115" i="11" s="1"/>
  <c r="P114" i="11"/>
  <c r="O114" i="11"/>
  <c r="F115" i="11"/>
  <c r="P113" i="10"/>
  <c r="Q113" i="10"/>
  <c r="K113" i="10"/>
  <c r="L113" i="10" s="1"/>
  <c r="G114" i="10" s="1"/>
  <c r="O113" i="10"/>
  <c r="F114" i="10"/>
  <c r="T114" i="10" s="1"/>
  <c r="U114" i="10" s="1"/>
  <c r="V115" i="10" s="1"/>
  <c r="O80" i="6"/>
  <c r="Q80" i="6"/>
  <c r="K80" i="6"/>
  <c r="P80" i="6"/>
  <c r="R118" i="1"/>
  <c r="M118" i="1"/>
  <c r="N118" i="1" s="1"/>
  <c r="I119" i="1" s="1"/>
  <c r="S118" i="1"/>
  <c r="Q125" i="1"/>
  <c r="H126" i="1"/>
  <c r="G112" i="2"/>
  <c r="P111" i="2"/>
  <c r="R112" i="4"/>
  <c r="L112" i="4"/>
  <c r="M112" i="4" s="1"/>
  <c r="Q112" i="4"/>
  <c r="P114" i="4"/>
  <c r="G115" i="4"/>
  <c r="L111" i="2"/>
  <c r="M111" i="2" s="1"/>
  <c r="H112" i="2" s="1"/>
  <c r="R111" i="2"/>
  <c r="Q111" i="2"/>
  <c r="Q115" i="11" l="1"/>
  <c r="K115" i="11"/>
  <c r="L115" i="11" s="1"/>
  <c r="G116" i="11" s="1"/>
  <c r="P115" i="11"/>
  <c r="F116" i="11"/>
  <c r="O115" i="11"/>
  <c r="P114" i="10"/>
  <c r="Q114" i="10"/>
  <c r="K114" i="10"/>
  <c r="L114" i="10" s="1"/>
  <c r="G115" i="10" s="1"/>
  <c r="O114" i="10"/>
  <c r="F115" i="10"/>
  <c r="T115" i="10" s="1"/>
  <c r="U115" i="10" s="1"/>
  <c r="V116" i="10" s="1"/>
  <c r="J80" i="6"/>
  <c r="F81" i="6" s="1"/>
  <c r="L80" i="6"/>
  <c r="G81" i="6" s="1"/>
  <c r="Q126" i="1"/>
  <c r="H127" i="1"/>
  <c r="R119" i="1"/>
  <c r="M119" i="1"/>
  <c r="N119" i="1" s="1"/>
  <c r="I120" i="1" s="1"/>
  <c r="S119" i="1"/>
  <c r="G113" i="2"/>
  <c r="P112" i="2"/>
  <c r="R113" i="4"/>
  <c r="Q113" i="4"/>
  <c r="L113" i="4"/>
  <c r="M113" i="4" s="1"/>
  <c r="G116" i="4"/>
  <c r="P115" i="4"/>
  <c r="R112" i="2"/>
  <c r="L112" i="2"/>
  <c r="M112" i="2" s="1"/>
  <c r="H113" i="2" s="1"/>
  <c r="Q112" i="2"/>
  <c r="Q116" i="11" l="1"/>
  <c r="K116" i="11"/>
  <c r="L116" i="11" s="1"/>
  <c r="P116" i="11"/>
  <c r="G117" i="11"/>
  <c r="F117" i="11"/>
  <c r="O116" i="11"/>
  <c r="P115" i="10"/>
  <c r="K115" i="10"/>
  <c r="L115" i="10" s="1"/>
  <c r="G116" i="10" s="1"/>
  <c r="Q115" i="10"/>
  <c r="O115" i="10"/>
  <c r="F116" i="10"/>
  <c r="T116" i="10" s="1"/>
  <c r="U116" i="10" s="1"/>
  <c r="V117" i="10" s="1"/>
  <c r="O81" i="6"/>
  <c r="Q81" i="6"/>
  <c r="K81" i="6"/>
  <c r="L81" i="6" s="1"/>
  <c r="G82" i="6" s="1"/>
  <c r="P81" i="6"/>
  <c r="R120" i="1"/>
  <c r="M120" i="1"/>
  <c r="N120" i="1" s="1"/>
  <c r="I121" i="1" s="1"/>
  <c r="S120" i="1"/>
  <c r="H128" i="1"/>
  <c r="Q127" i="1"/>
  <c r="P113" i="2"/>
  <c r="G114" i="2"/>
  <c r="Q114" i="4"/>
  <c r="R114" i="4"/>
  <c r="L114" i="4"/>
  <c r="M114" i="4" s="1"/>
  <c r="G117" i="4"/>
  <c r="P116" i="4"/>
  <c r="Q113" i="2"/>
  <c r="R113" i="2"/>
  <c r="L113" i="2"/>
  <c r="M113" i="2" s="1"/>
  <c r="H114" i="2" s="1"/>
  <c r="Q117" i="11" l="1"/>
  <c r="K117" i="11"/>
  <c r="L117" i="11" s="1"/>
  <c r="P117" i="11"/>
  <c r="G118" i="11"/>
  <c r="F118" i="11"/>
  <c r="O117" i="11"/>
  <c r="P116" i="10"/>
  <c r="K116" i="10"/>
  <c r="L116" i="10" s="1"/>
  <c r="G117" i="10" s="1"/>
  <c r="Q116" i="10"/>
  <c r="O116" i="10"/>
  <c r="F117" i="10"/>
  <c r="T117" i="10" s="1"/>
  <c r="U117" i="10" s="1"/>
  <c r="V118" i="10" s="1"/>
  <c r="P82" i="6"/>
  <c r="J81" i="6"/>
  <c r="F82" i="6" s="1"/>
  <c r="K82" i="6" s="1"/>
  <c r="L82" i="6" s="1"/>
  <c r="G83" i="6" s="1"/>
  <c r="R121" i="1"/>
  <c r="S121" i="1"/>
  <c r="M121" i="1"/>
  <c r="N121" i="1" s="1"/>
  <c r="I122" i="1" s="1"/>
  <c r="Q128" i="1"/>
  <c r="H129" i="1"/>
  <c r="G115" i="2"/>
  <c r="P114" i="2"/>
  <c r="Q115" i="4"/>
  <c r="R115" i="4"/>
  <c r="L115" i="4"/>
  <c r="M115" i="4" s="1"/>
  <c r="G118" i="4"/>
  <c r="P117" i="4"/>
  <c r="Q114" i="2"/>
  <c r="L114" i="2"/>
  <c r="M114" i="2" s="1"/>
  <c r="H115" i="2" s="1"/>
  <c r="R114" i="2"/>
  <c r="Q118" i="11" l="1"/>
  <c r="K118" i="11"/>
  <c r="L118" i="11" s="1"/>
  <c r="G119" i="11" s="1"/>
  <c r="P118" i="11"/>
  <c r="O118" i="11"/>
  <c r="F119" i="11"/>
  <c r="P117" i="10"/>
  <c r="Q117" i="10"/>
  <c r="K117" i="10"/>
  <c r="L117" i="10" s="1"/>
  <c r="G118" i="10" s="1"/>
  <c r="O117" i="10"/>
  <c r="F118" i="10"/>
  <c r="T118" i="10" s="1"/>
  <c r="U118" i="10" s="1"/>
  <c r="V119" i="10" s="1"/>
  <c r="P83" i="6"/>
  <c r="O82" i="6"/>
  <c r="J82" i="6"/>
  <c r="F83" i="6" s="1"/>
  <c r="Q82" i="6"/>
  <c r="R122" i="1"/>
  <c r="M122" i="1"/>
  <c r="N122" i="1" s="1"/>
  <c r="I123" i="1" s="1"/>
  <c r="S122" i="1"/>
  <c r="H130" i="1"/>
  <c r="Q129" i="1"/>
  <c r="G116" i="2"/>
  <c r="P115" i="2"/>
  <c r="R116" i="4"/>
  <c r="L116" i="4"/>
  <c r="M116" i="4" s="1"/>
  <c r="Q116" i="4"/>
  <c r="P118" i="4"/>
  <c r="G119" i="4"/>
  <c r="Q115" i="2"/>
  <c r="L115" i="2"/>
  <c r="M115" i="2" s="1"/>
  <c r="H116" i="2" s="1"/>
  <c r="R115" i="2"/>
  <c r="Q119" i="11" l="1"/>
  <c r="K119" i="11"/>
  <c r="L119" i="11" s="1"/>
  <c r="G120" i="11" s="1"/>
  <c r="P119" i="11"/>
  <c r="F120" i="11"/>
  <c r="O119" i="11"/>
  <c r="P118" i="10"/>
  <c r="Q118" i="10"/>
  <c r="K118" i="10"/>
  <c r="L118" i="10" s="1"/>
  <c r="G119" i="10" s="1"/>
  <c r="O118" i="10"/>
  <c r="F119" i="10"/>
  <c r="T119" i="10" s="1"/>
  <c r="U119" i="10" s="1"/>
  <c r="V120" i="10" s="1"/>
  <c r="O83" i="6"/>
  <c r="K83" i="6"/>
  <c r="L83" i="6" s="1"/>
  <c r="G84" i="6" s="1"/>
  <c r="Q83" i="6"/>
  <c r="J83" i="6"/>
  <c r="F84" i="6" s="1"/>
  <c r="M123" i="1"/>
  <c r="N123" i="1" s="1"/>
  <c r="I124" i="1" s="1"/>
  <c r="S123" i="1"/>
  <c r="R123" i="1"/>
  <c r="Q130" i="1"/>
  <c r="H131" i="1"/>
  <c r="P116" i="2"/>
  <c r="G117" i="2"/>
  <c r="L117" i="4"/>
  <c r="M117" i="4" s="1"/>
  <c r="R117" i="4"/>
  <c r="Q117" i="4"/>
  <c r="P119" i="4"/>
  <c r="G120" i="4"/>
  <c r="Q116" i="2"/>
  <c r="L116" i="2"/>
  <c r="M116" i="2" s="1"/>
  <c r="H117" i="2" s="1"/>
  <c r="R116" i="2"/>
  <c r="Q120" i="11" l="1"/>
  <c r="K120" i="11"/>
  <c r="L120" i="11" s="1"/>
  <c r="P120" i="11"/>
  <c r="G121" i="11"/>
  <c r="F121" i="11"/>
  <c r="O120" i="11"/>
  <c r="P119" i="10"/>
  <c r="K119" i="10"/>
  <c r="L119" i="10" s="1"/>
  <c r="G120" i="10" s="1"/>
  <c r="Q119" i="10"/>
  <c r="O119" i="10"/>
  <c r="F120" i="10"/>
  <c r="T120" i="10" s="1"/>
  <c r="U120" i="10" s="1"/>
  <c r="V121" i="10" s="1"/>
  <c r="O84" i="6"/>
  <c r="Q84" i="6"/>
  <c r="K84" i="6"/>
  <c r="P84" i="6"/>
  <c r="R124" i="1"/>
  <c r="M124" i="1"/>
  <c r="N124" i="1" s="1"/>
  <c r="I125" i="1" s="1"/>
  <c r="S124" i="1"/>
  <c r="Q131" i="1"/>
  <c r="H132" i="1"/>
  <c r="G118" i="2"/>
  <c r="P117" i="2"/>
  <c r="Q118" i="4"/>
  <c r="L118" i="4"/>
  <c r="M118" i="4" s="1"/>
  <c r="R118" i="4"/>
  <c r="G121" i="4"/>
  <c r="P120" i="4"/>
  <c r="R117" i="2"/>
  <c r="L117" i="2"/>
  <c r="M117" i="2" s="1"/>
  <c r="H118" i="2" s="1"/>
  <c r="Q117" i="2"/>
  <c r="F122" i="11" l="1"/>
  <c r="O121" i="11"/>
  <c r="Q121" i="11"/>
  <c r="K121" i="11"/>
  <c r="L121" i="11" s="1"/>
  <c r="G122" i="11" s="1"/>
  <c r="P121" i="11"/>
  <c r="P120" i="10"/>
  <c r="K120" i="10"/>
  <c r="L120" i="10" s="1"/>
  <c r="G121" i="10" s="1"/>
  <c r="Q120" i="10"/>
  <c r="O120" i="10"/>
  <c r="F121" i="10"/>
  <c r="T121" i="10" s="1"/>
  <c r="U121" i="10" s="1"/>
  <c r="V122" i="10" s="1"/>
  <c r="J84" i="6"/>
  <c r="F85" i="6" s="1"/>
  <c r="L84" i="6"/>
  <c r="G85" i="6" s="1"/>
  <c r="R125" i="1"/>
  <c r="M125" i="1"/>
  <c r="N125" i="1" s="1"/>
  <c r="I126" i="1" s="1"/>
  <c r="S125" i="1"/>
  <c r="H133" i="1"/>
  <c r="Q132" i="1"/>
  <c r="G119" i="2"/>
  <c r="P118" i="2"/>
  <c r="Q119" i="4"/>
  <c r="R119" i="4"/>
  <c r="L119" i="4"/>
  <c r="M119" i="4" s="1"/>
  <c r="G122" i="4"/>
  <c r="P121" i="4"/>
  <c r="R118" i="2"/>
  <c r="Q118" i="2"/>
  <c r="L118" i="2"/>
  <c r="M118" i="2" s="1"/>
  <c r="H119" i="2" s="1"/>
  <c r="Q122" i="11" l="1"/>
  <c r="K122" i="11"/>
  <c r="L122" i="11" s="1"/>
  <c r="G123" i="11" s="1"/>
  <c r="P122" i="11"/>
  <c r="O122" i="11"/>
  <c r="F123" i="11"/>
  <c r="P121" i="10"/>
  <c r="Q121" i="10"/>
  <c r="K121" i="10"/>
  <c r="L121" i="10" s="1"/>
  <c r="G122" i="10" s="1"/>
  <c r="O121" i="10"/>
  <c r="F122" i="10"/>
  <c r="T122" i="10" s="1"/>
  <c r="U122" i="10" s="1"/>
  <c r="V123" i="10" s="1"/>
  <c r="O85" i="6"/>
  <c r="Q85" i="6"/>
  <c r="K85" i="6"/>
  <c r="L85" i="6" s="1"/>
  <c r="G86" i="6" s="1"/>
  <c r="P85" i="6"/>
  <c r="R126" i="1"/>
  <c r="M126" i="1"/>
  <c r="N126" i="1" s="1"/>
  <c r="I127" i="1" s="1"/>
  <c r="S126" i="1"/>
  <c r="H134" i="1"/>
  <c r="Q133" i="1"/>
  <c r="G120" i="2"/>
  <c r="P119" i="2"/>
  <c r="R120" i="4"/>
  <c r="L120" i="4"/>
  <c r="M120" i="4" s="1"/>
  <c r="Q120" i="4"/>
  <c r="P122" i="4"/>
  <c r="G123" i="4"/>
  <c r="R119" i="2"/>
  <c r="Q119" i="2"/>
  <c r="L119" i="2"/>
  <c r="M119" i="2" s="1"/>
  <c r="H120" i="2" s="1"/>
  <c r="Q123" i="11" l="1"/>
  <c r="K123" i="11"/>
  <c r="L123" i="11" s="1"/>
  <c r="G124" i="11" s="1"/>
  <c r="P123" i="11"/>
  <c r="F124" i="11"/>
  <c r="O123" i="11"/>
  <c r="P122" i="10"/>
  <c r="Q122" i="10"/>
  <c r="K122" i="10"/>
  <c r="L122" i="10" s="1"/>
  <c r="G123" i="10" s="1"/>
  <c r="O122" i="10"/>
  <c r="F123" i="10"/>
  <c r="T123" i="10" s="1"/>
  <c r="U123" i="10" s="1"/>
  <c r="V124" i="10" s="1"/>
  <c r="P86" i="6"/>
  <c r="J85" i="6"/>
  <c r="F86" i="6" s="1"/>
  <c r="K86" i="6" s="1"/>
  <c r="L86" i="6" s="1"/>
  <c r="G87" i="6" s="1"/>
  <c r="R127" i="1"/>
  <c r="S127" i="1"/>
  <c r="M127" i="1"/>
  <c r="N127" i="1" s="1"/>
  <c r="I128" i="1" s="1"/>
  <c r="Q134" i="1"/>
  <c r="H135" i="1"/>
  <c r="G121" i="2"/>
  <c r="P120" i="2"/>
  <c r="R121" i="4"/>
  <c r="Q121" i="4"/>
  <c r="L121" i="4"/>
  <c r="M121" i="4" s="1"/>
  <c r="G124" i="4"/>
  <c r="P123" i="4"/>
  <c r="Q120" i="2"/>
  <c r="R120" i="2"/>
  <c r="L120" i="2"/>
  <c r="M120" i="2" s="1"/>
  <c r="H121" i="2" s="1"/>
  <c r="Q124" i="11" l="1"/>
  <c r="K124" i="11"/>
  <c r="L124" i="11" s="1"/>
  <c r="P124" i="11"/>
  <c r="G125" i="11"/>
  <c r="F125" i="11"/>
  <c r="O124" i="11"/>
  <c r="P123" i="10"/>
  <c r="K123" i="10"/>
  <c r="L123" i="10" s="1"/>
  <c r="G124" i="10" s="1"/>
  <c r="Q123" i="10"/>
  <c r="O123" i="10"/>
  <c r="F124" i="10"/>
  <c r="T124" i="10" s="1"/>
  <c r="U124" i="10" s="1"/>
  <c r="V125" i="10" s="1"/>
  <c r="P87" i="6"/>
  <c r="O86" i="6"/>
  <c r="J86" i="6"/>
  <c r="F87" i="6" s="1"/>
  <c r="Q86" i="6"/>
  <c r="R128" i="1"/>
  <c r="S128" i="1"/>
  <c r="M128" i="1"/>
  <c r="N128" i="1" s="1"/>
  <c r="I129" i="1" s="1"/>
  <c r="Q135" i="1"/>
  <c r="H136" i="1"/>
  <c r="P121" i="2"/>
  <c r="G122" i="2"/>
  <c r="Q122" i="4"/>
  <c r="R122" i="4"/>
  <c r="L122" i="4"/>
  <c r="M122" i="4" s="1"/>
  <c r="G125" i="4"/>
  <c r="P124" i="4"/>
  <c r="R121" i="2"/>
  <c r="Q121" i="2"/>
  <c r="L121" i="2"/>
  <c r="M121" i="2" s="1"/>
  <c r="H122" i="2" s="1"/>
  <c r="Q125" i="11" l="1"/>
  <c r="K125" i="11"/>
  <c r="L125" i="11" s="1"/>
  <c r="P125" i="11"/>
  <c r="G126" i="11"/>
  <c r="F126" i="11"/>
  <c r="O125" i="11"/>
  <c r="P124" i="10"/>
  <c r="K124" i="10"/>
  <c r="L124" i="10" s="1"/>
  <c r="G125" i="10" s="1"/>
  <c r="Q124" i="10"/>
  <c r="O124" i="10"/>
  <c r="F125" i="10"/>
  <c r="T125" i="10" s="1"/>
  <c r="U125" i="10" s="1"/>
  <c r="V126" i="10" s="1"/>
  <c r="O87" i="6"/>
  <c r="Q87" i="6"/>
  <c r="K87" i="6"/>
  <c r="L87" i="6" s="1"/>
  <c r="G88" i="6" s="1"/>
  <c r="J87" i="6"/>
  <c r="F88" i="6" s="1"/>
  <c r="Q136" i="1"/>
  <c r="H137" i="1"/>
  <c r="R129" i="1"/>
  <c r="M129" i="1"/>
  <c r="N129" i="1" s="1"/>
  <c r="I130" i="1" s="1"/>
  <c r="S129" i="1"/>
  <c r="G123" i="2"/>
  <c r="P122" i="2"/>
  <c r="Q123" i="4"/>
  <c r="R123" i="4"/>
  <c r="L123" i="4"/>
  <c r="M123" i="4" s="1"/>
  <c r="G126" i="4"/>
  <c r="P125" i="4"/>
  <c r="L122" i="2"/>
  <c r="M122" i="2" s="1"/>
  <c r="H123" i="2" s="1"/>
  <c r="Q122" i="2"/>
  <c r="R122" i="2"/>
  <c r="Q126" i="11" l="1"/>
  <c r="K126" i="11"/>
  <c r="L126" i="11" s="1"/>
  <c r="P126" i="11"/>
  <c r="G127" i="11"/>
  <c r="O126" i="11"/>
  <c r="F127" i="11"/>
  <c r="P125" i="10"/>
  <c r="Q125" i="10"/>
  <c r="K125" i="10"/>
  <c r="L125" i="10" s="1"/>
  <c r="G126" i="10" s="1"/>
  <c r="O125" i="10"/>
  <c r="F126" i="10"/>
  <c r="T126" i="10" s="1"/>
  <c r="U126" i="10" s="1"/>
  <c r="V127" i="10" s="1"/>
  <c r="O88" i="6"/>
  <c r="Q88" i="6"/>
  <c r="K88" i="6"/>
  <c r="P88" i="6"/>
  <c r="R130" i="1"/>
  <c r="M130" i="1"/>
  <c r="N130" i="1" s="1"/>
  <c r="I131" i="1" s="1"/>
  <c r="S130" i="1"/>
  <c r="Q137" i="1"/>
  <c r="H138" i="1"/>
  <c r="G124" i="2"/>
  <c r="P123" i="2"/>
  <c r="R124" i="4"/>
  <c r="L124" i="4"/>
  <c r="M124" i="4" s="1"/>
  <c r="Q124" i="4"/>
  <c r="P126" i="4"/>
  <c r="G127" i="4"/>
  <c r="Q123" i="2"/>
  <c r="L123" i="2"/>
  <c r="M123" i="2" s="1"/>
  <c r="H124" i="2" s="1"/>
  <c r="R123" i="2"/>
  <c r="Q127" i="11" l="1"/>
  <c r="K127" i="11"/>
  <c r="L127" i="11" s="1"/>
  <c r="P127" i="11"/>
  <c r="G128" i="11"/>
  <c r="F128" i="11"/>
  <c r="O127" i="11"/>
  <c r="P126" i="10"/>
  <c r="Q126" i="10"/>
  <c r="K126" i="10"/>
  <c r="L126" i="10" s="1"/>
  <c r="G127" i="10" s="1"/>
  <c r="O126" i="10"/>
  <c r="F127" i="10"/>
  <c r="T127" i="10" s="1"/>
  <c r="U127" i="10" s="1"/>
  <c r="V128" i="10" s="1"/>
  <c r="J88" i="6"/>
  <c r="F89" i="6" s="1"/>
  <c r="L88" i="6"/>
  <c r="G89" i="6" s="1"/>
  <c r="R131" i="1"/>
  <c r="M131" i="1"/>
  <c r="N131" i="1" s="1"/>
  <c r="I132" i="1" s="1"/>
  <c r="S131" i="1"/>
  <c r="H139" i="1"/>
  <c r="Q138" i="1"/>
  <c r="P124" i="2"/>
  <c r="G125" i="2"/>
  <c r="P127" i="4"/>
  <c r="G128" i="4"/>
  <c r="L125" i="4"/>
  <c r="M125" i="4" s="1"/>
  <c r="R125" i="4"/>
  <c r="Q125" i="4"/>
  <c r="R124" i="2"/>
  <c r="Q124" i="2"/>
  <c r="L124" i="2"/>
  <c r="M124" i="2" s="1"/>
  <c r="H125" i="2" s="1"/>
  <c r="Q128" i="11" l="1"/>
  <c r="K128" i="11"/>
  <c r="L128" i="11" s="1"/>
  <c r="P128" i="11"/>
  <c r="G129" i="11"/>
  <c r="F129" i="11"/>
  <c r="O128" i="11"/>
  <c r="P127" i="10"/>
  <c r="K127" i="10"/>
  <c r="L127" i="10" s="1"/>
  <c r="G128" i="10" s="1"/>
  <c r="Q127" i="10"/>
  <c r="O127" i="10"/>
  <c r="F128" i="10"/>
  <c r="T128" i="10" s="1"/>
  <c r="U128" i="10" s="1"/>
  <c r="V129" i="10" s="1"/>
  <c r="Q89" i="6"/>
  <c r="K89" i="6"/>
  <c r="P89" i="6"/>
  <c r="O89" i="6"/>
  <c r="R132" i="1"/>
  <c r="M132" i="1"/>
  <c r="N132" i="1" s="1"/>
  <c r="I133" i="1" s="1"/>
  <c r="S132" i="1"/>
  <c r="Q139" i="1"/>
  <c r="H140" i="1"/>
  <c r="G126" i="2"/>
  <c r="P125" i="2"/>
  <c r="G129" i="4"/>
  <c r="P128" i="4"/>
  <c r="Q126" i="4"/>
  <c r="L126" i="4"/>
  <c r="M126" i="4" s="1"/>
  <c r="R126" i="4"/>
  <c r="L125" i="2"/>
  <c r="M125" i="2" s="1"/>
  <c r="H126" i="2" s="1"/>
  <c r="R125" i="2"/>
  <c r="Q125" i="2"/>
  <c r="Q129" i="11" l="1"/>
  <c r="K129" i="11"/>
  <c r="L129" i="11" s="1"/>
  <c r="G130" i="11" s="1"/>
  <c r="P129" i="11"/>
  <c r="F130" i="11"/>
  <c r="O129" i="11"/>
  <c r="Q128" i="10"/>
  <c r="K128" i="10"/>
  <c r="L128" i="10" s="1"/>
  <c r="G129" i="10" s="1"/>
  <c r="P128" i="10"/>
  <c r="O128" i="10"/>
  <c r="F129" i="10"/>
  <c r="T129" i="10" s="1"/>
  <c r="U129" i="10" s="1"/>
  <c r="V130" i="10" s="1"/>
  <c r="L89" i="6"/>
  <c r="G90" i="6" s="1"/>
  <c r="J89" i="6"/>
  <c r="F90" i="6" s="1"/>
  <c r="R133" i="1"/>
  <c r="M133" i="1"/>
  <c r="N133" i="1" s="1"/>
  <c r="I134" i="1" s="1"/>
  <c r="S133" i="1"/>
  <c r="Q140" i="1"/>
  <c r="H141" i="1"/>
  <c r="G127" i="2"/>
  <c r="P126" i="2"/>
  <c r="Q127" i="4"/>
  <c r="R127" i="4"/>
  <c r="L127" i="4"/>
  <c r="M127" i="4" s="1"/>
  <c r="G130" i="4"/>
  <c r="P129" i="4"/>
  <c r="Q126" i="2"/>
  <c r="R126" i="2"/>
  <c r="L126" i="2"/>
  <c r="M126" i="2" s="1"/>
  <c r="H127" i="2" s="1"/>
  <c r="Q130" i="11" l="1"/>
  <c r="K130" i="11"/>
  <c r="L130" i="11" s="1"/>
  <c r="P130" i="11"/>
  <c r="G131" i="11"/>
  <c r="O130" i="11"/>
  <c r="F131" i="11"/>
  <c r="Q129" i="10"/>
  <c r="K129" i="10"/>
  <c r="L129" i="10" s="1"/>
  <c r="G130" i="10" s="1"/>
  <c r="P129" i="10"/>
  <c r="O129" i="10"/>
  <c r="F130" i="10"/>
  <c r="T130" i="10" s="1"/>
  <c r="U130" i="10" s="1"/>
  <c r="V131" i="10" s="1"/>
  <c r="O90" i="6"/>
  <c r="J90" i="6"/>
  <c r="F91" i="6" s="1"/>
  <c r="Q90" i="6"/>
  <c r="K90" i="6"/>
  <c r="L90" i="6" s="1"/>
  <c r="G91" i="6" s="1"/>
  <c r="P90" i="6"/>
  <c r="S134" i="1"/>
  <c r="R134" i="1"/>
  <c r="M134" i="1"/>
  <c r="N134" i="1" s="1"/>
  <c r="I135" i="1" s="1"/>
  <c r="Q141" i="1"/>
  <c r="H142" i="1"/>
  <c r="P127" i="2"/>
  <c r="G128" i="2"/>
  <c r="R128" i="4"/>
  <c r="L128" i="4"/>
  <c r="M128" i="4" s="1"/>
  <c r="Q128" i="4"/>
  <c r="P130" i="4"/>
  <c r="G131" i="4"/>
  <c r="Q127" i="2"/>
  <c r="L127" i="2"/>
  <c r="M127" i="2" s="1"/>
  <c r="H128" i="2" s="1"/>
  <c r="R127" i="2"/>
  <c r="Q131" i="11" l="1"/>
  <c r="K131" i="11"/>
  <c r="L131" i="11" s="1"/>
  <c r="P131" i="11"/>
  <c r="G132" i="11"/>
  <c r="F132" i="11"/>
  <c r="O131" i="11"/>
  <c r="Q130" i="10"/>
  <c r="K130" i="10"/>
  <c r="L130" i="10" s="1"/>
  <c r="G131" i="10" s="1"/>
  <c r="P130" i="10"/>
  <c r="O130" i="10"/>
  <c r="F131" i="10"/>
  <c r="T131" i="10" s="1"/>
  <c r="U131" i="10" s="1"/>
  <c r="V132" i="10" s="1"/>
  <c r="O91" i="6"/>
  <c r="P91" i="6"/>
  <c r="Q91" i="6"/>
  <c r="K91" i="6"/>
  <c r="H143" i="1"/>
  <c r="Q142" i="1"/>
  <c r="R135" i="1"/>
  <c r="M135" i="1"/>
  <c r="N135" i="1" s="1"/>
  <c r="I136" i="1" s="1"/>
  <c r="S135" i="1"/>
  <c r="P128" i="2"/>
  <c r="G129" i="2"/>
  <c r="R129" i="4"/>
  <c r="Q129" i="4"/>
  <c r="L129" i="4"/>
  <c r="M129" i="4" s="1"/>
  <c r="G132" i="4"/>
  <c r="P131" i="4"/>
  <c r="L128" i="2"/>
  <c r="M128" i="2" s="1"/>
  <c r="H129" i="2" s="1"/>
  <c r="R128" i="2"/>
  <c r="Q128" i="2"/>
  <c r="Q132" i="11" l="1"/>
  <c r="K132" i="11"/>
  <c r="L132" i="11" s="1"/>
  <c r="G133" i="11" s="1"/>
  <c r="P132" i="11"/>
  <c r="F133" i="11"/>
  <c r="O132" i="11"/>
  <c r="Q131" i="10"/>
  <c r="K131" i="10"/>
  <c r="L131" i="10" s="1"/>
  <c r="G132" i="10" s="1"/>
  <c r="P131" i="10"/>
  <c r="O131" i="10"/>
  <c r="F132" i="10"/>
  <c r="T132" i="10" s="1"/>
  <c r="U132" i="10" s="1"/>
  <c r="V133" i="10" s="1"/>
  <c r="L91" i="6"/>
  <c r="G92" i="6" s="1"/>
  <c r="J91" i="6"/>
  <c r="F92" i="6" s="1"/>
  <c r="R136" i="1"/>
  <c r="M136" i="1"/>
  <c r="N136" i="1" s="1"/>
  <c r="I137" i="1" s="1"/>
  <c r="S136" i="1"/>
  <c r="H144" i="1"/>
  <c r="Q143" i="1"/>
  <c r="G130" i="2"/>
  <c r="P129" i="2"/>
  <c r="Q130" i="4"/>
  <c r="R130" i="4"/>
  <c r="L130" i="4"/>
  <c r="M130" i="4" s="1"/>
  <c r="P132" i="4"/>
  <c r="G133" i="4"/>
  <c r="L129" i="2"/>
  <c r="M129" i="2" s="1"/>
  <c r="H130" i="2" s="1"/>
  <c r="R129" i="2"/>
  <c r="Q129" i="2"/>
  <c r="Q133" i="11" l="1"/>
  <c r="K133" i="11"/>
  <c r="L133" i="11" s="1"/>
  <c r="P133" i="11"/>
  <c r="G134" i="11"/>
  <c r="F134" i="11"/>
  <c r="O133" i="11"/>
  <c r="Q132" i="10"/>
  <c r="K132" i="10"/>
  <c r="L132" i="10" s="1"/>
  <c r="G133" i="10" s="1"/>
  <c r="P132" i="10"/>
  <c r="O132" i="10"/>
  <c r="F133" i="10"/>
  <c r="T133" i="10" s="1"/>
  <c r="U133" i="10" s="1"/>
  <c r="V134" i="10" s="1"/>
  <c r="O92" i="6"/>
  <c r="J92" i="6"/>
  <c r="F93" i="6" s="1"/>
  <c r="Q92" i="6"/>
  <c r="K92" i="6"/>
  <c r="L92" i="6" s="1"/>
  <c r="G93" i="6" s="1"/>
  <c r="P92" i="6"/>
  <c r="R137" i="1"/>
  <c r="M137" i="1"/>
  <c r="N137" i="1" s="1"/>
  <c r="I138" i="1" s="1"/>
  <c r="S137" i="1"/>
  <c r="Q144" i="1"/>
  <c r="H145" i="1"/>
  <c r="P130" i="2"/>
  <c r="G131" i="2"/>
  <c r="Q131" i="4"/>
  <c r="R131" i="4"/>
  <c r="L131" i="4"/>
  <c r="M131" i="4" s="1"/>
  <c r="G134" i="4"/>
  <c r="P133" i="4"/>
  <c r="Q130" i="2"/>
  <c r="R130" i="2"/>
  <c r="L130" i="2"/>
  <c r="M130" i="2" s="1"/>
  <c r="H131" i="2" s="1"/>
  <c r="Q134" i="11" l="1"/>
  <c r="K134" i="11"/>
  <c r="L134" i="11" s="1"/>
  <c r="P134" i="11"/>
  <c r="G135" i="11"/>
  <c r="O134" i="11"/>
  <c r="F135" i="11"/>
  <c r="Q133" i="10"/>
  <c r="K133" i="10"/>
  <c r="L133" i="10" s="1"/>
  <c r="G134" i="10" s="1"/>
  <c r="P133" i="10"/>
  <c r="O133" i="10"/>
  <c r="F134" i="10"/>
  <c r="T134" i="10" s="1"/>
  <c r="U134" i="10" s="1"/>
  <c r="V135" i="10" s="1"/>
  <c r="Q93" i="6"/>
  <c r="K93" i="6"/>
  <c r="L93" i="6" s="1"/>
  <c r="G94" i="6" s="1"/>
  <c r="P93" i="6"/>
  <c r="O93" i="6"/>
  <c r="S138" i="1"/>
  <c r="M138" i="1"/>
  <c r="N138" i="1" s="1"/>
  <c r="I139" i="1" s="1"/>
  <c r="R138" i="1"/>
  <c r="H146" i="1"/>
  <c r="Q145" i="1"/>
  <c r="P131" i="2"/>
  <c r="G132" i="2"/>
  <c r="R132" i="4"/>
  <c r="L132" i="4"/>
  <c r="M132" i="4" s="1"/>
  <c r="Q132" i="4"/>
  <c r="P134" i="4"/>
  <c r="G135" i="4"/>
  <c r="Q131" i="2"/>
  <c r="L131" i="2"/>
  <c r="M131" i="2" s="1"/>
  <c r="H132" i="2" s="1"/>
  <c r="R131" i="2"/>
  <c r="Q135" i="11" l="1"/>
  <c r="K135" i="11"/>
  <c r="L135" i="11" s="1"/>
  <c r="P135" i="11"/>
  <c r="G136" i="11"/>
  <c r="F136" i="11"/>
  <c r="O135" i="11"/>
  <c r="Q134" i="10"/>
  <c r="K134" i="10"/>
  <c r="L134" i="10" s="1"/>
  <c r="G135" i="10" s="1"/>
  <c r="P134" i="10"/>
  <c r="O134" i="10"/>
  <c r="F135" i="10"/>
  <c r="T135" i="10" s="1"/>
  <c r="U135" i="10" s="1"/>
  <c r="V136" i="10" s="1"/>
  <c r="P94" i="6"/>
  <c r="J93" i="6"/>
  <c r="F94" i="6" s="1"/>
  <c r="K94" i="6" s="1"/>
  <c r="L94" i="6" s="1"/>
  <c r="G95" i="6" s="1"/>
  <c r="S139" i="1"/>
  <c r="R139" i="1"/>
  <c r="M139" i="1"/>
  <c r="N139" i="1" s="1"/>
  <c r="I140" i="1" s="1"/>
  <c r="H147" i="1"/>
  <c r="Q146" i="1"/>
  <c r="G133" i="2"/>
  <c r="P132" i="2"/>
  <c r="Q133" i="4"/>
  <c r="L133" i="4"/>
  <c r="M133" i="4" s="1"/>
  <c r="R133" i="4"/>
  <c r="G136" i="4"/>
  <c r="P135" i="4"/>
  <c r="Q132" i="2"/>
  <c r="L132" i="2"/>
  <c r="M132" i="2" s="1"/>
  <c r="H133" i="2" s="1"/>
  <c r="R132" i="2"/>
  <c r="Q136" i="11" l="1"/>
  <c r="K136" i="11"/>
  <c r="L136" i="11" s="1"/>
  <c r="P136" i="11"/>
  <c r="G137" i="11"/>
  <c r="F137" i="11"/>
  <c r="O136" i="11"/>
  <c r="Q135" i="10"/>
  <c r="K135" i="10"/>
  <c r="L135" i="10" s="1"/>
  <c r="G136" i="10" s="1"/>
  <c r="P135" i="10"/>
  <c r="O135" i="10"/>
  <c r="F136" i="10"/>
  <c r="T136" i="10" s="1"/>
  <c r="U136" i="10" s="1"/>
  <c r="V137" i="10" s="1"/>
  <c r="P95" i="6"/>
  <c r="O94" i="6"/>
  <c r="J94" i="6"/>
  <c r="F95" i="6" s="1"/>
  <c r="Q94" i="6"/>
  <c r="Q147" i="1"/>
  <c r="H148" i="1"/>
  <c r="S140" i="1"/>
  <c r="R140" i="1"/>
  <c r="M140" i="1"/>
  <c r="N140" i="1" s="1"/>
  <c r="I141" i="1" s="1"/>
  <c r="G134" i="2"/>
  <c r="P133" i="2"/>
  <c r="R134" i="4"/>
  <c r="L134" i="4"/>
  <c r="M134" i="4" s="1"/>
  <c r="Q134" i="4"/>
  <c r="P136" i="4"/>
  <c r="G137" i="4"/>
  <c r="Q133" i="2"/>
  <c r="L133" i="2"/>
  <c r="M133" i="2" s="1"/>
  <c r="H134" i="2" s="1"/>
  <c r="R133" i="2"/>
  <c r="Q137" i="11" l="1"/>
  <c r="K137" i="11"/>
  <c r="L137" i="11" s="1"/>
  <c r="P137" i="11"/>
  <c r="G138" i="11"/>
  <c r="F138" i="11"/>
  <c r="O137" i="11"/>
  <c r="Q136" i="10"/>
  <c r="K136" i="10"/>
  <c r="L136" i="10" s="1"/>
  <c r="G137" i="10" s="1"/>
  <c r="P136" i="10"/>
  <c r="O136" i="10"/>
  <c r="F137" i="10"/>
  <c r="T137" i="10" s="1"/>
  <c r="U137" i="10" s="1"/>
  <c r="V138" i="10" s="1"/>
  <c r="O95" i="6"/>
  <c r="Q95" i="6"/>
  <c r="K95" i="6"/>
  <c r="L95" i="6" s="1"/>
  <c r="G96" i="6" s="1"/>
  <c r="J95" i="6"/>
  <c r="F96" i="6" s="1"/>
  <c r="M141" i="1"/>
  <c r="N141" i="1" s="1"/>
  <c r="I142" i="1" s="1"/>
  <c r="R141" i="1"/>
  <c r="S141" i="1"/>
  <c r="Q148" i="1"/>
  <c r="H149" i="1"/>
  <c r="P134" i="2"/>
  <c r="G135" i="2"/>
  <c r="Q135" i="4"/>
  <c r="R135" i="4"/>
  <c r="L135" i="4"/>
  <c r="M135" i="4" s="1"/>
  <c r="G138" i="4"/>
  <c r="P137" i="4"/>
  <c r="Q134" i="2"/>
  <c r="L134" i="2"/>
  <c r="M134" i="2" s="1"/>
  <c r="H135" i="2"/>
  <c r="R134" i="2"/>
  <c r="Q138" i="11" l="1"/>
  <c r="K138" i="11"/>
  <c r="L138" i="11" s="1"/>
  <c r="P138" i="11"/>
  <c r="G139" i="11"/>
  <c r="O138" i="11"/>
  <c r="F139" i="11"/>
  <c r="Q137" i="10"/>
  <c r="K137" i="10"/>
  <c r="L137" i="10" s="1"/>
  <c r="G138" i="10" s="1"/>
  <c r="P137" i="10"/>
  <c r="O137" i="10"/>
  <c r="F138" i="10"/>
  <c r="T138" i="10" s="1"/>
  <c r="U138" i="10" s="1"/>
  <c r="V139" i="10" s="1"/>
  <c r="O96" i="6"/>
  <c r="Q96" i="6"/>
  <c r="K96" i="6"/>
  <c r="P96" i="6"/>
  <c r="H150" i="1"/>
  <c r="Q149" i="1"/>
  <c r="S142" i="1"/>
  <c r="R142" i="1"/>
  <c r="M142" i="1"/>
  <c r="N142" i="1" s="1"/>
  <c r="I143" i="1" s="1"/>
  <c r="G136" i="2"/>
  <c r="P135" i="2"/>
  <c r="R136" i="4"/>
  <c r="L136" i="4"/>
  <c r="M136" i="4" s="1"/>
  <c r="Q136" i="4"/>
  <c r="P138" i="4"/>
  <c r="G139" i="4"/>
  <c r="R135" i="2"/>
  <c r="L135" i="2"/>
  <c r="M135" i="2" s="1"/>
  <c r="H136" i="2" s="1"/>
  <c r="Q135" i="2"/>
  <c r="Q139" i="11" l="1"/>
  <c r="K139" i="11"/>
  <c r="L139" i="11" s="1"/>
  <c r="P139" i="11"/>
  <c r="G140" i="11"/>
  <c r="F140" i="11"/>
  <c r="O139" i="11"/>
  <c r="Q138" i="10"/>
  <c r="K138" i="10"/>
  <c r="L138" i="10" s="1"/>
  <c r="G139" i="10" s="1"/>
  <c r="P138" i="10"/>
  <c r="O138" i="10"/>
  <c r="F139" i="10"/>
  <c r="T139" i="10" s="1"/>
  <c r="U139" i="10" s="1"/>
  <c r="V140" i="10" s="1"/>
  <c r="J96" i="6"/>
  <c r="F97" i="6" s="1"/>
  <c r="L96" i="6"/>
  <c r="G97" i="6" s="1"/>
  <c r="M143" i="1"/>
  <c r="N143" i="1" s="1"/>
  <c r="I144" i="1" s="1"/>
  <c r="S143" i="1"/>
  <c r="R143" i="1"/>
  <c r="H151" i="1"/>
  <c r="Q150" i="1"/>
  <c r="P136" i="2"/>
  <c r="G137" i="2"/>
  <c r="Q137" i="4"/>
  <c r="R137" i="4"/>
  <c r="L137" i="4"/>
  <c r="M137" i="4" s="1"/>
  <c r="G140" i="4"/>
  <c r="P139" i="4"/>
  <c r="Q136" i="2"/>
  <c r="R136" i="2"/>
  <c r="L136" i="2"/>
  <c r="M136" i="2" s="1"/>
  <c r="H137" i="2" s="1"/>
  <c r="Q140" i="11" l="1"/>
  <c r="K140" i="11"/>
  <c r="L140" i="11" s="1"/>
  <c r="P140" i="11"/>
  <c r="G141" i="11"/>
  <c r="F141" i="11"/>
  <c r="O140" i="11"/>
  <c r="Q139" i="10"/>
  <c r="K139" i="10"/>
  <c r="L139" i="10" s="1"/>
  <c r="G140" i="10" s="1"/>
  <c r="P139" i="10"/>
  <c r="O139" i="10"/>
  <c r="F140" i="10"/>
  <c r="T140" i="10" s="1"/>
  <c r="U140" i="10" s="1"/>
  <c r="V141" i="10" s="1"/>
  <c r="O97" i="6"/>
  <c r="Q97" i="6"/>
  <c r="K97" i="6"/>
  <c r="L97" i="6" s="1"/>
  <c r="G98" i="6" s="1"/>
  <c r="P97" i="6"/>
  <c r="H152" i="1"/>
  <c r="Q151" i="1"/>
  <c r="M144" i="1"/>
  <c r="N144" i="1" s="1"/>
  <c r="I145" i="1" s="1"/>
  <c r="S144" i="1"/>
  <c r="R144" i="1"/>
  <c r="P137" i="2"/>
  <c r="G138" i="2"/>
  <c r="R138" i="4"/>
  <c r="L138" i="4"/>
  <c r="M138" i="4" s="1"/>
  <c r="Q138" i="4"/>
  <c r="P140" i="4"/>
  <c r="G141" i="4"/>
  <c r="Q137" i="2"/>
  <c r="L137" i="2"/>
  <c r="M137" i="2" s="1"/>
  <c r="H138" i="2" s="1"/>
  <c r="R137" i="2"/>
  <c r="Q141" i="11" l="1"/>
  <c r="K141" i="11"/>
  <c r="L141" i="11" s="1"/>
  <c r="G142" i="11" s="1"/>
  <c r="P141" i="11"/>
  <c r="F142" i="11"/>
  <c r="O141" i="11"/>
  <c r="Q140" i="10"/>
  <c r="K140" i="10"/>
  <c r="L140" i="10" s="1"/>
  <c r="G141" i="10" s="1"/>
  <c r="P140" i="10"/>
  <c r="O140" i="10"/>
  <c r="F141" i="10"/>
  <c r="T141" i="10" s="1"/>
  <c r="U141" i="10" s="1"/>
  <c r="V142" i="10" s="1"/>
  <c r="P98" i="6"/>
  <c r="J97" i="6"/>
  <c r="F98" i="6" s="1"/>
  <c r="Q98" i="6" s="1"/>
  <c r="M145" i="1"/>
  <c r="N145" i="1" s="1"/>
  <c r="I146" i="1" s="1"/>
  <c r="R145" i="1"/>
  <c r="S145" i="1"/>
  <c r="H153" i="1"/>
  <c r="Q152" i="1"/>
  <c r="G139" i="2"/>
  <c r="P138" i="2"/>
  <c r="Q139" i="4"/>
  <c r="R139" i="4"/>
  <c r="L139" i="4"/>
  <c r="M139" i="4" s="1"/>
  <c r="G142" i="4"/>
  <c r="P141" i="4"/>
  <c r="Q138" i="2"/>
  <c r="L138" i="2"/>
  <c r="M138" i="2" s="1"/>
  <c r="H139" i="2" s="1"/>
  <c r="R138" i="2"/>
  <c r="Q142" i="11" l="1"/>
  <c r="K142" i="11"/>
  <c r="L142" i="11" s="1"/>
  <c r="G143" i="11" s="1"/>
  <c r="P142" i="11"/>
  <c r="O142" i="11"/>
  <c r="F143" i="11"/>
  <c r="Q141" i="10"/>
  <c r="K141" i="10"/>
  <c r="L141" i="10" s="1"/>
  <c r="G142" i="10" s="1"/>
  <c r="P141" i="10"/>
  <c r="O141" i="10"/>
  <c r="F142" i="10"/>
  <c r="T142" i="10" s="1"/>
  <c r="U142" i="10" s="1"/>
  <c r="V143" i="10" s="1"/>
  <c r="J98" i="6"/>
  <c r="O98" i="6"/>
  <c r="F99" i="6"/>
  <c r="K98" i="6"/>
  <c r="L98" i="6" s="1"/>
  <c r="G99" i="6" s="1"/>
  <c r="S146" i="1"/>
  <c r="R146" i="1"/>
  <c r="M146" i="1"/>
  <c r="N146" i="1" s="1"/>
  <c r="I147" i="1" s="1"/>
  <c r="H154" i="1"/>
  <c r="Q153" i="1"/>
  <c r="G140" i="2"/>
  <c r="P139" i="2"/>
  <c r="R140" i="4"/>
  <c r="L140" i="4"/>
  <c r="M140" i="4" s="1"/>
  <c r="Q140" i="4"/>
  <c r="P142" i="4"/>
  <c r="G143" i="4"/>
  <c r="Q139" i="2"/>
  <c r="R139" i="2"/>
  <c r="L139" i="2"/>
  <c r="M139" i="2" s="1"/>
  <c r="H140" i="2" s="1"/>
  <c r="Q143" i="11" l="1"/>
  <c r="K143" i="11"/>
  <c r="L143" i="11" s="1"/>
  <c r="P143" i="11"/>
  <c r="G144" i="11"/>
  <c r="F144" i="11"/>
  <c r="O143" i="11"/>
  <c r="Q142" i="10"/>
  <c r="K142" i="10"/>
  <c r="L142" i="10" s="1"/>
  <c r="G143" i="10" s="1"/>
  <c r="P142" i="10"/>
  <c r="O142" i="10"/>
  <c r="F143" i="10"/>
  <c r="T143" i="10" s="1"/>
  <c r="U143" i="10" s="1"/>
  <c r="V144" i="10" s="1"/>
  <c r="P99" i="6"/>
  <c r="Q99" i="6"/>
  <c r="K99" i="6"/>
  <c r="O99" i="6"/>
  <c r="S147" i="1"/>
  <c r="R147" i="1"/>
  <c r="M147" i="1"/>
  <c r="N147" i="1" s="1"/>
  <c r="I148" i="1" s="1"/>
  <c r="H155" i="1"/>
  <c r="Q154" i="1"/>
  <c r="P140" i="2"/>
  <c r="G141" i="2"/>
  <c r="P143" i="4"/>
  <c r="G144" i="4"/>
  <c r="Q141" i="4"/>
  <c r="R141" i="4"/>
  <c r="L141" i="4"/>
  <c r="M141" i="4" s="1"/>
  <c r="Q140" i="2"/>
  <c r="R140" i="2"/>
  <c r="L140" i="2"/>
  <c r="M140" i="2" s="1"/>
  <c r="H141" i="2" s="1"/>
  <c r="Q144" i="11" l="1"/>
  <c r="K144" i="11"/>
  <c r="L144" i="11" s="1"/>
  <c r="P144" i="11"/>
  <c r="G145" i="11"/>
  <c r="F145" i="11"/>
  <c r="O144" i="11"/>
  <c r="Q143" i="10"/>
  <c r="K143" i="10"/>
  <c r="L143" i="10" s="1"/>
  <c r="G144" i="10" s="1"/>
  <c r="P143" i="10"/>
  <c r="O143" i="10"/>
  <c r="F144" i="10"/>
  <c r="T144" i="10" s="1"/>
  <c r="U144" i="10" s="1"/>
  <c r="V145" i="10" s="1"/>
  <c r="J99" i="6"/>
  <c r="F100" i="6" s="1"/>
  <c r="L99" i="6"/>
  <c r="G100" i="6" s="1"/>
  <c r="Q155" i="1"/>
  <c r="H156" i="1"/>
  <c r="S148" i="1"/>
  <c r="R148" i="1"/>
  <c r="M148" i="1"/>
  <c r="N148" i="1" s="1"/>
  <c r="I149" i="1" s="1"/>
  <c r="P141" i="2"/>
  <c r="G142" i="2"/>
  <c r="P144" i="4"/>
  <c r="G145" i="4"/>
  <c r="R142" i="4"/>
  <c r="L142" i="4"/>
  <c r="M142" i="4" s="1"/>
  <c r="Q142" i="4"/>
  <c r="Q141" i="2"/>
  <c r="R141" i="2"/>
  <c r="L141" i="2"/>
  <c r="M141" i="2" s="1"/>
  <c r="H142" i="2" s="1"/>
  <c r="Q145" i="11" l="1"/>
  <c r="K145" i="11"/>
  <c r="L145" i="11" s="1"/>
  <c r="P145" i="11"/>
  <c r="G146" i="11"/>
  <c r="F146" i="11"/>
  <c r="O145" i="11"/>
  <c r="Q144" i="10"/>
  <c r="K144" i="10"/>
  <c r="L144" i="10" s="1"/>
  <c r="G145" i="10" s="1"/>
  <c r="P144" i="10"/>
  <c r="O144" i="10"/>
  <c r="F145" i="10"/>
  <c r="T145" i="10" s="1"/>
  <c r="U145" i="10" s="1"/>
  <c r="V146" i="10" s="1"/>
  <c r="J100" i="6"/>
  <c r="F101" i="6" s="1"/>
  <c r="O100" i="6"/>
  <c r="Q100" i="6"/>
  <c r="K100" i="6"/>
  <c r="L100" i="6" s="1"/>
  <c r="G101" i="6" s="1"/>
  <c r="P100" i="6"/>
  <c r="Q156" i="1"/>
  <c r="H157" i="1"/>
  <c r="M149" i="1"/>
  <c r="N149" i="1" s="1"/>
  <c r="I150" i="1" s="1"/>
  <c r="R149" i="1"/>
  <c r="S149" i="1"/>
  <c r="G143" i="2"/>
  <c r="P142" i="2"/>
  <c r="Q143" i="4"/>
  <c r="R143" i="4"/>
  <c r="L143" i="4"/>
  <c r="M143" i="4" s="1"/>
  <c r="G146" i="4"/>
  <c r="P145" i="4"/>
  <c r="R142" i="2"/>
  <c r="Q142" i="2"/>
  <c r="L142" i="2"/>
  <c r="M142" i="2" s="1"/>
  <c r="H143" i="2" s="1"/>
  <c r="Q146" i="11" l="1"/>
  <c r="K146" i="11"/>
  <c r="L146" i="11" s="1"/>
  <c r="P146" i="11"/>
  <c r="G147" i="11"/>
  <c r="O146" i="11"/>
  <c r="F147" i="11"/>
  <c r="Q145" i="10"/>
  <c r="K145" i="10"/>
  <c r="L145" i="10" s="1"/>
  <c r="G146" i="10" s="1"/>
  <c r="P145" i="10"/>
  <c r="O145" i="10"/>
  <c r="F146" i="10"/>
  <c r="T146" i="10" s="1"/>
  <c r="U146" i="10" s="1"/>
  <c r="V147" i="10" s="1"/>
  <c r="O101" i="6"/>
  <c r="Q101" i="6"/>
  <c r="K101" i="6"/>
  <c r="L101" i="6" s="1"/>
  <c r="G102" i="6" s="1"/>
  <c r="P101" i="6"/>
  <c r="S150" i="1"/>
  <c r="R150" i="1"/>
  <c r="M150" i="1"/>
  <c r="N150" i="1" s="1"/>
  <c r="I151" i="1" s="1"/>
  <c r="Q157" i="1"/>
  <c r="H158" i="1"/>
  <c r="G144" i="2"/>
  <c r="P143" i="2"/>
  <c r="R144" i="4"/>
  <c r="L144" i="4"/>
  <c r="M144" i="4" s="1"/>
  <c r="Q144" i="4"/>
  <c r="P146" i="4"/>
  <c r="G147" i="4"/>
  <c r="Q143" i="2"/>
  <c r="R143" i="2"/>
  <c r="L143" i="2"/>
  <c r="M143" i="2" s="1"/>
  <c r="H144" i="2" s="1"/>
  <c r="Q147" i="11" l="1"/>
  <c r="K147" i="11"/>
  <c r="L147" i="11" s="1"/>
  <c r="P147" i="11"/>
  <c r="G148" i="11"/>
  <c r="F148" i="11"/>
  <c r="O147" i="11"/>
  <c r="Q146" i="10"/>
  <c r="K146" i="10"/>
  <c r="L146" i="10" s="1"/>
  <c r="G147" i="10" s="1"/>
  <c r="P146" i="10"/>
  <c r="O146" i="10"/>
  <c r="F147" i="10"/>
  <c r="T147" i="10" s="1"/>
  <c r="U147" i="10" s="1"/>
  <c r="V148" i="10" s="1"/>
  <c r="P102" i="6"/>
  <c r="J101" i="6"/>
  <c r="F102" i="6" s="1"/>
  <c r="M151" i="1"/>
  <c r="N151" i="1" s="1"/>
  <c r="I152" i="1" s="1"/>
  <c r="R151" i="1"/>
  <c r="S151" i="1"/>
  <c r="H159" i="1"/>
  <c r="Q158" i="1"/>
  <c r="G145" i="2"/>
  <c r="P144" i="2"/>
  <c r="R145" i="4"/>
  <c r="L145" i="4"/>
  <c r="M145" i="4" s="1"/>
  <c r="Q145" i="4"/>
  <c r="P147" i="4"/>
  <c r="G148" i="4"/>
  <c r="Q144" i="2"/>
  <c r="R144" i="2"/>
  <c r="L144" i="2"/>
  <c r="M144" i="2" s="1"/>
  <c r="H145" i="2" s="1"/>
  <c r="Q148" i="11" l="1"/>
  <c r="K148" i="11"/>
  <c r="L148" i="11" s="1"/>
  <c r="G149" i="11" s="1"/>
  <c r="P148" i="11"/>
  <c r="F149" i="11"/>
  <c r="O148" i="11"/>
  <c r="Q147" i="10"/>
  <c r="K147" i="10"/>
  <c r="L147" i="10" s="1"/>
  <c r="G148" i="10" s="1"/>
  <c r="P147" i="10"/>
  <c r="O147" i="10"/>
  <c r="F148" i="10"/>
  <c r="T148" i="10" s="1"/>
  <c r="U148" i="10" s="1"/>
  <c r="V149" i="10" s="1"/>
  <c r="O102" i="6"/>
  <c r="K102" i="6"/>
  <c r="L102" i="6" s="1"/>
  <c r="G103" i="6" s="1"/>
  <c r="J103" i="6"/>
  <c r="J102" i="6"/>
  <c r="F103" i="6" s="1"/>
  <c r="Q102" i="6"/>
  <c r="Q159" i="1"/>
  <c r="H160" i="1"/>
  <c r="M152" i="1"/>
  <c r="N152" i="1" s="1"/>
  <c r="I153" i="1" s="1"/>
  <c r="S152" i="1"/>
  <c r="R152" i="1"/>
  <c r="G146" i="2"/>
  <c r="P145" i="2"/>
  <c r="R146" i="4"/>
  <c r="L146" i="4"/>
  <c r="M146" i="4" s="1"/>
  <c r="Q146" i="4"/>
  <c r="P148" i="4"/>
  <c r="G149" i="4"/>
  <c r="Q145" i="2"/>
  <c r="L145" i="2"/>
  <c r="M145" i="2" s="1"/>
  <c r="H146" i="2" s="1"/>
  <c r="R145" i="2"/>
  <c r="Q149" i="11" l="1"/>
  <c r="K149" i="11"/>
  <c r="L149" i="11" s="1"/>
  <c r="G150" i="11" s="1"/>
  <c r="P149" i="11"/>
  <c r="F150" i="11"/>
  <c r="O149" i="11"/>
  <c r="Q148" i="10"/>
  <c r="K148" i="10"/>
  <c r="L148" i="10" s="1"/>
  <c r="G149" i="10" s="1"/>
  <c r="P148" i="10"/>
  <c r="O148" i="10"/>
  <c r="F149" i="10"/>
  <c r="T149" i="10" s="1"/>
  <c r="U149" i="10" s="1"/>
  <c r="V150" i="10" s="1"/>
  <c r="O103" i="6"/>
  <c r="F104" i="6"/>
  <c r="Q103" i="6"/>
  <c r="P103" i="6"/>
  <c r="K103" i="6"/>
  <c r="L103" i="6" s="1"/>
  <c r="G104" i="6" s="1"/>
  <c r="M153" i="1"/>
  <c r="N153" i="1" s="1"/>
  <c r="I154" i="1" s="1"/>
  <c r="R153" i="1"/>
  <c r="S153" i="1"/>
  <c r="H161" i="1"/>
  <c r="Q160" i="1"/>
  <c r="P146" i="2"/>
  <c r="G147" i="2"/>
  <c r="Q147" i="4"/>
  <c r="R147" i="4"/>
  <c r="L147" i="4"/>
  <c r="M147" i="4" s="1"/>
  <c r="G150" i="4"/>
  <c r="P149" i="4"/>
  <c r="R146" i="2"/>
  <c r="Q146" i="2"/>
  <c r="L146" i="2"/>
  <c r="M146" i="2" s="1"/>
  <c r="H147" i="2" s="1"/>
  <c r="Q150" i="11" l="1"/>
  <c r="K150" i="11"/>
  <c r="L150" i="11" s="1"/>
  <c r="G151" i="11" s="1"/>
  <c r="P150" i="11"/>
  <c r="O150" i="11"/>
  <c r="F151" i="11"/>
  <c r="Q149" i="10"/>
  <c r="K149" i="10"/>
  <c r="L149" i="10" s="1"/>
  <c r="G150" i="10" s="1"/>
  <c r="P149" i="10"/>
  <c r="O149" i="10"/>
  <c r="F150" i="10"/>
  <c r="T150" i="10" s="1"/>
  <c r="U150" i="10" s="1"/>
  <c r="V151" i="10" s="1"/>
  <c r="O104" i="6"/>
  <c r="F105" i="6"/>
  <c r="Q104" i="6"/>
  <c r="P104" i="6"/>
  <c r="K104" i="6"/>
  <c r="L104" i="6" s="1"/>
  <c r="G105" i="6" s="1"/>
  <c r="S154" i="1"/>
  <c r="R154" i="1"/>
  <c r="M154" i="1"/>
  <c r="N154" i="1" s="1"/>
  <c r="I155" i="1" s="1"/>
  <c r="H162" i="1"/>
  <c r="Q161" i="1"/>
  <c r="G148" i="2"/>
  <c r="P147" i="2"/>
  <c r="R148" i="4"/>
  <c r="L148" i="4"/>
  <c r="M148" i="4" s="1"/>
  <c r="Q148" i="4"/>
  <c r="P150" i="4"/>
  <c r="G151" i="4"/>
  <c r="Q147" i="2"/>
  <c r="R147" i="2"/>
  <c r="L147" i="2"/>
  <c r="M147" i="2" s="1"/>
  <c r="H148" i="2" s="1"/>
  <c r="Q151" i="11" l="1"/>
  <c r="K151" i="11"/>
  <c r="L151" i="11" s="1"/>
  <c r="P151" i="11"/>
  <c r="G152" i="11"/>
  <c r="F152" i="11"/>
  <c r="O151" i="11"/>
  <c r="Q150" i="10"/>
  <c r="K150" i="10"/>
  <c r="L150" i="10" s="1"/>
  <c r="G151" i="10" s="1"/>
  <c r="P150" i="10"/>
  <c r="O150" i="10"/>
  <c r="F151" i="10"/>
  <c r="T151" i="10" s="1"/>
  <c r="U151" i="10" s="1"/>
  <c r="V152" i="10" s="1"/>
  <c r="P105" i="6"/>
  <c r="K105" i="6"/>
  <c r="L105" i="6" s="1"/>
  <c r="G106" i="6" s="1"/>
  <c r="Q105" i="6"/>
  <c r="F106" i="6"/>
  <c r="O105" i="6"/>
  <c r="S155" i="1"/>
  <c r="R155" i="1"/>
  <c r="M155" i="1"/>
  <c r="N155" i="1" s="1"/>
  <c r="I156" i="1" s="1"/>
  <c r="H163" i="1"/>
  <c r="Q162" i="1"/>
  <c r="P148" i="2"/>
  <c r="G149" i="2"/>
  <c r="R149" i="4"/>
  <c r="L149" i="4"/>
  <c r="M149" i="4" s="1"/>
  <c r="Q149" i="4"/>
  <c r="P151" i="4"/>
  <c r="G152" i="4"/>
  <c r="Q148" i="2"/>
  <c r="L148" i="2"/>
  <c r="M148" i="2" s="1"/>
  <c r="H149" i="2" s="1"/>
  <c r="R148" i="2"/>
  <c r="Q152" i="11" l="1"/>
  <c r="K152" i="11"/>
  <c r="L152" i="11" s="1"/>
  <c r="P152" i="11"/>
  <c r="G153" i="11"/>
  <c r="F153" i="11"/>
  <c r="O152" i="11"/>
  <c r="Q151" i="10"/>
  <c r="K151" i="10"/>
  <c r="L151" i="10" s="1"/>
  <c r="G152" i="10" s="1"/>
  <c r="P151" i="10"/>
  <c r="O151" i="10"/>
  <c r="F152" i="10"/>
  <c r="T152" i="10" s="1"/>
  <c r="U152" i="10" s="1"/>
  <c r="V153" i="10" s="1"/>
  <c r="Q106" i="6"/>
  <c r="K106" i="6"/>
  <c r="L106" i="6" s="1"/>
  <c r="G107" i="6" s="1"/>
  <c r="P106" i="6"/>
  <c r="F107" i="6"/>
  <c r="O106" i="6"/>
  <c r="H164" i="1"/>
  <c r="Q163" i="1"/>
  <c r="S156" i="1"/>
  <c r="R156" i="1"/>
  <c r="M156" i="1"/>
  <c r="N156" i="1" s="1"/>
  <c r="I157" i="1" s="1"/>
  <c r="G150" i="2"/>
  <c r="P149" i="2"/>
  <c r="P152" i="4"/>
  <c r="G153" i="4"/>
  <c r="R150" i="4"/>
  <c r="L150" i="4"/>
  <c r="M150" i="4" s="1"/>
  <c r="Q150" i="4"/>
  <c r="Q149" i="2"/>
  <c r="L149" i="2"/>
  <c r="M149" i="2" s="1"/>
  <c r="H150" i="2" s="1"/>
  <c r="R149" i="2"/>
  <c r="Q153" i="11" l="1"/>
  <c r="K153" i="11"/>
  <c r="L153" i="11" s="1"/>
  <c r="G154" i="11" s="1"/>
  <c r="P153" i="11"/>
  <c r="F154" i="11"/>
  <c r="O153" i="11"/>
  <c r="Q152" i="10"/>
  <c r="K152" i="10"/>
  <c r="L152" i="10" s="1"/>
  <c r="G153" i="10" s="1"/>
  <c r="P152" i="10"/>
  <c r="O152" i="10"/>
  <c r="F153" i="10"/>
  <c r="T153" i="10" s="1"/>
  <c r="U153" i="10" s="1"/>
  <c r="V154" i="10" s="1"/>
  <c r="F108" i="6"/>
  <c r="O107" i="6"/>
  <c r="P107" i="6"/>
  <c r="K107" i="6"/>
  <c r="L107" i="6" s="1"/>
  <c r="G108" i="6" s="1"/>
  <c r="Q107" i="6"/>
  <c r="M157" i="1"/>
  <c r="N157" i="1" s="1"/>
  <c r="I158" i="1" s="1"/>
  <c r="R157" i="1"/>
  <c r="S157" i="1"/>
  <c r="H165" i="1"/>
  <c r="Q164" i="1"/>
  <c r="G151" i="2"/>
  <c r="P150" i="2"/>
  <c r="G154" i="4"/>
  <c r="P153" i="4"/>
  <c r="Q151" i="4"/>
  <c r="R151" i="4"/>
  <c r="L151" i="4"/>
  <c r="M151" i="4" s="1"/>
  <c r="Q150" i="2"/>
  <c r="L150" i="2"/>
  <c r="M150" i="2" s="1"/>
  <c r="H151" i="2" s="1"/>
  <c r="R150" i="2"/>
  <c r="K154" i="11" l="1"/>
  <c r="L154" i="11" s="1"/>
  <c r="G155" i="11" s="1"/>
  <c r="Q154" i="11"/>
  <c r="P154" i="11"/>
  <c r="O154" i="11"/>
  <c r="F155" i="11"/>
  <c r="Q153" i="10"/>
  <c r="K153" i="10"/>
  <c r="L153" i="10" s="1"/>
  <c r="G154" i="10" s="1"/>
  <c r="P153" i="10"/>
  <c r="O153" i="10"/>
  <c r="F154" i="10"/>
  <c r="T154" i="10" s="1"/>
  <c r="U154" i="10" s="1"/>
  <c r="V155" i="10" s="1"/>
  <c r="P108" i="6"/>
  <c r="Q108" i="6"/>
  <c r="K108" i="6"/>
  <c r="L108" i="6" s="1"/>
  <c r="G109" i="6" s="1"/>
  <c r="F109" i="6"/>
  <c r="O108" i="6"/>
  <c r="R158" i="1"/>
  <c r="M158" i="1"/>
  <c r="N158" i="1" s="1"/>
  <c r="I159" i="1" s="1"/>
  <c r="S158" i="1"/>
  <c r="Q165" i="1"/>
  <c r="H166" i="1"/>
  <c r="P151" i="2"/>
  <c r="G152" i="2"/>
  <c r="R152" i="4"/>
  <c r="L152" i="4"/>
  <c r="M152" i="4" s="1"/>
  <c r="Q152" i="4"/>
  <c r="P154" i="4"/>
  <c r="G155" i="4"/>
  <c r="L151" i="2"/>
  <c r="M151" i="2" s="1"/>
  <c r="H152" i="2" s="1"/>
  <c r="R151" i="2"/>
  <c r="Q151" i="2"/>
  <c r="Q155" i="11" l="1"/>
  <c r="P155" i="11"/>
  <c r="K155" i="11"/>
  <c r="L155" i="11" s="1"/>
  <c r="G156" i="11" s="1"/>
  <c r="O155" i="11"/>
  <c r="F156" i="11"/>
  <c r="Q154" i="10"/>
  <c r="K154" i="10"/>
  <c r="L154" i="10" s="1"/>
  <c r="G155" i="10" s="1"/>
  <c r="P154" i="10"/>
  <c r="O154" i="10"/>
  <c r="F155" i="10"/>
  <c r="T155" i="10" s="1"/>
  <c r="U155" i="10" s="1"/>
  <c r="V156" i="10" s="1"/>
  <c r="P109" i="6"/>
  <c r="K109" i="6"/>
  <c r="L109" i="6" s="1"/>
  <c r="G110" i="6" s="1"/>
  <c r="Q109" i="6"/>
  <c r="F110" i="6"/>
  <c r="O109" i="6"/>
  <c r="H167" i="1"/>
  <c r="Q166" i="1"/>
  <c r="R159" i="1"/>
  <c r="S159" i="1"/>
  <c r="M159" i="1"/>
  <c r="N159" i="1" s="1"/>
  <c r="I160" i="1" s="1"/>
  <c r="G153" i="2"/>
  <c r="P152" i="2"/>
  <c r="P155" i="4"/>
  <c r="G156" i="4"/>
  <c r="R153" i="4"/>
  <c r="L153" i="4"/>
  <c r="M153" i="4" s="1"/>
  <c r="Q153" i="4"/>
  <c r="L152" i="2"/>
  <c r="M152" i="2" s="1"/>
  <c r="H153" i="2" s="1"/>
  <c r="Q152" i="2"/>
  <c r="R152" i="2"/>
  <c r="K156" i="11" l="1"/>
  <c r="L156" i="11" s="1"/>
  <c r="G157" i="11" s="1"/>
  <c r="Q156" i="11"/>
  <c r="P156" i="11"/>
  <c r="O156" i="11"/>
  <c r="F157" i="11"/>
  <c r="F156" i="10"/>
  <c r="T156" i="10" s="1"/>
  <c r="U156" i="10" s="1"/>
  <c r="V157" i="10" s="1"/>
  <c r="O155" i="10"/>
  <c r="Q155" i="10"/>
  <c r="K155" i="10"/>
  <c r="L155" i="10" s="1"/>
  <c r="G156" i="10" s="1"/>
  <c r="P155" i="10"/>
  <c r="Q110" i="6"/>
  <c r="K110" i="6"/>
  <c r="L110" i="6" s="1"/>
  <c r="G111" i="6" s="1"/>
  <c r="P110" i="6"/>
  <c r="F111" i="6"/>
  <c r="O110" i="6"/>
  <c r="R160" i="1"/>
  <c r="S160" i="1"/>
  <c r="M160" i="1"/>
  <c r="N160" i="1" s="1"/>
  <c r="I161" i="1" s="1"/>
  <c r="Q167" i="1"/>
  <c r="H168" i="1"/>
  <c r="G154" i="2"/>
  <c r="P153" i="2"/>
  <c r="R154" i="4"/>
  <c r="L154" i="4"/>
  <c r="M154" i="4" s="1"/>
  <c r="Q154" i="4"/>
  <c r="P156" i="4"/>
  <c r="G157" i="4"/>
  <c r="L153" i="2"/>
  <c r="M153" i="2" s="1"/>
  <c r="H154" i="2" s="1"/>
  <c r="R153" i="2"/>
  <c r="Q153" i="2"/>
  <c r="O157" i="11" l="1"/>
  <c r="F158" i="11"/>
  <c r="Q157" i="11"/>
  <c r="P157" i="11"/>
  <c r="K157" i="11"/>
  <c r="L157" i="11" s="1"/>
  <c r="G158" i="11" s="1"/>
  <c r="Q156" i="10"/>
  <c r="K156" i="10"/>
  <c r="L156" i="10" s="1"/>
  <c r="G157" i="10" s="1"/>
  <c r="P156" i="10"/>
  <c r="O156" i="10"/>
  <c r="F157" i="10"/>
  <c r="T157" i="10" s="1"/>
  <c r="U157" i="10" s="1"/>
  <c r="V158" i="10" s="1"/>
  <c r="F112" i="6"/>
  <c r="O111" i="6"/>
  <c r="P111" i="6"/>
  <c r="K111" i="6"/>
  <c r="L111" i="6" s="1"/>
  <c r="G112" i="6" s="1"/>
  <c r="Q111" i="6"/>
  <c r="R161" i="1"/>
  <c r="S161" i="1"/>
  <c r="M161" i="1"/>
  <c r="N161" i="1" s="1"/>
  <c r="I162" i="1" s="1"/>
  <c r="Q168" i="1"/>
  <c r="H169" i="1"/>
  <c r="P154" i="2"/>
  <c r="G155" i="2"/>
  <c r="Q155" i="4"/>
  <c r="R155" i="4"/>
  <c r="L155" i="4"/>
  <c r="M155" i="4" s="1"/>
  <c r="G158" i="4"/>
  <c r="P157" i="4"/>
  <c r="Q154" i="2"/>
  <c r="R154" i="2"/>
  <c r="L154" i="2"/>
  <c r="M154" i="2" s="1"/>
  <c r="H155" i="2" s="1"/>
  <c r="O158" i="11" l="1"/>
  <c r="F159" i="11"/>
  <c r="K158" i="11"/>
  <c r="L158" i="11" s="1"/>
  <c r="G159" i="11" s="1"/>
  <c r="P158" i="11"/>
  <c r="Q158" i="11"/>
  <c r="F158" i="10"/>
  <c r="T158" i="10" s="1"/>
  <c r="U158" i="10" s="1"/>
  <c r="V159" i="10" s="1"/>
  <c r="O157" i="10"/>
  <c r="Q157" i="10"/>
  <c r="K157" i="10"/>
  <c r="L157" i="10" s="1"/>
  <c r="G158" i="10" s="1"/>
  <c r="P157" i="10"/>
  <c r="P112" i="6"/>
  <c r="K112" i="6"/>
  <c r="L112" i="6" s="1"/>
  <c r="G113" i="6" s="1"/>
  <c r="Q112" i="6"/>
  <c r="F113" i="6"/>
  <c r="O112" i="6"/>
  <c r="R162" i="1"/>
  <c r="M162" i="1"/>
  <c r="N162" i="1" s="1"/>
  <c r="I163" i="1" s="1"/>
  <c r="S162" i="1"/>
  <c r="H170" i="1"/>
  <c r="Q169" i="1"/>
  <c r="G156" i="2"/>
  <c r="P155" i="2"/>
  <c r="R156" i="4"/>
  <c r="L156" i="4"/>
  <c r="M156" i="4" s="1"/>
  <c r="Q156" i="4"/>
  <c r="P158" i="4"/>
  <c r="G159" i="4"/>
  <c r="Q155" i="2"/>
  <c r="R155" i="2"/>
  <c r="L155" i="2"/>
  <c r="M155" i="2" s="1"/>
  <c r="H156" i="2" s="1"/>
  <c r="Q159" i="11" l="1"/>
  <c r="K159" i="11"/>
  <c r="L159" i="11" s="1"/>
  <c r="G160" i="11"/>
  <c r="P159" i="11"/>
  <c r="O159" i="11"/>
  <c r="F160" i="11"/>
  <c r="Q158" i="10"/>
  <c r="K158" i="10"/>
  <c r="L158" i="10" s="1"/>
  <c r="G159" i="10" s="1"/>
  <c r="P158" i="10"/>
  <c r="F159" i="10"/>
  <c r="T159" i="10" s="1"/>
  <c r="U159" i="10" s="1"/>
  <c r="V160" i="10" s="1"/>
  <c r="O158" i="10"/>
  <c r="F114" i="6"/>
  <c r="O113" i="6"/>
  <c r="P113" i="6"/>
  <c r="Q113" i="6"/>
  <c r="K113" i="6"/>
  <c r="L113" i="6" s="1"/>
  <c r="G114" i="6" s="1"/>
  <c r="R163" i="1"/>
  <c r="M163" i="1"/>
  <c r="N163" i="1" s="1"/>
  <c r="I164" i="1" s="1"/>
  <c r="S163" i="1"/>
  <c r="H171" i="1"/>
  <c r="Q170" i="1"/>
  <c r="G157" i="2"/>
  <c r="P156" i="2"/>
  <c r="R157" i="4"/>
  <c r="L157" i="4"/>
  <c r="M157" i="4" s="1"/>
  <c r="Q157" i="4"/>
  <c r="P159" i="4"/>
  <c r="G160" i="4"/>
  <c r="Q156" i="2"/>
  <c r="R156" i="2"/>
  <c r="L156" i="2"/>
  <c r="M156" i="2" s="1"/>
  <c r="H157" i="2" s="1"/>
  <c r="Q160" i="11" l="1"/>
  <c r="K160" i="11"/>
  <c r="L160" i="11" s="1"/>
  <c r="G161" i="11" s="1"/>
  <c r="P160" i="11"/>
  <c r="O160" i="11"/>
  <c r="F161" i="11"/>
  <c r="Q159" i="10"/>
  <c r="K159" i="10"/>
  <c r="L159" i="10" s="1"/>
  <c r="G160" i="10" s="1"/>
  <c r="P159" i="10"/>
  <c r="F160" i="10"/>
  <c r="T160" i="10" s="1"/>
  <c r="U160" i="10" s="1"/>
  <c r="V161" i="10" s="1"/>
  <c r="O159" i="10"/>
  <c r="K114" i="6"/>
  <c r="L114" i="6" s="1"/>
  <c r="G115" i="6" s="1"/>
  <c r="P114" i="6"/>
  <c r="Q114" i="6"/>
  <c r="F115" i="6"/>
  <c r="O114" i="6"/>
  <c r="H172" i="1"/>
  <c r="Q171" i="1"/>
  <c r="R164" i="1"/>
  <c r="S164" i="1"/>
  <c r="M164" i="1"/>
  <c r="N164" i="1" s="1"/>
  <c r="I165" i="1" s="1"/>
  <c r="G158" i="2"/>
  <c r="P157" i="2"/>
  <c r="R158" i="4"/>
  <c r="L158" i="4"/>
  <c r="M158" i="4" s="1"/>
  <c r="Q158" i="4"/>
  <c r="P160" i="4"/>
  <c r="G161" i="4"/>
  <c r="Q157" i="2"/>
  <c r="L157" i="2"/>
  <c r="M157" i="2" s="1"/>
  <c r="H158" i="2" s="1"/>
  <c r="R157" i="2"/>
  <c r="Q161" i="11" l="1"/>
  <c r="K161" i="11"/>
  <c r="L161" i="11" s="1"/>
  <c r="G162" i="11" s="1"/>
  <c r="P161" i="11"/>
  <c r="O161" i="11"/>
  <c r="F162" i="11"/>
  <c r="Q160" i="10"/>
  <c r="K160" i="10"/>
  <c r="L160" i="10" s="1"/>
  <c r="G161" i="10" s="1"/>
  <c r="P160" i="10"/>
  <c r="F161" i="10"/>
  <c r="T161" i="10" s="1"/>
  <c r="U161" i="10" s="1"/>
  <c r="V162" i="10" s="1"/>
  <c r="O160" i="10"/>
  <c r="P115" i="6"/>
  <c r="Q115" i="6"/>
  <c r="K115" i="6"/>
  <c r="L115" i="6" s="1"/>
  <c r="G116" i="6" s="1"/>
  <c r="F116" i="6"/>
  <c r="O115" i="6"/>
  <c r="M165" i="1"/>
  <c r="N165" i="1" s="1"/>
  <c r="I166" i="1" s="1"/>
  <c r="R165" i="1"/>
  <c r="S165" i="1"/>
  <c r="Q172" i="1"/>
  <c r="H173" i="1"/>
  <c r="P158" i="2"/>
  <c r="G159" i="2"/>
  <c r="Q159" i="4"/>
  <c r="R159" i="4"/>
  <c r="L159" i="4"/>
  <c r="M159" i="4" s="1"/>
  <c r="G162" i="4"/>
  <c r="P161" i="4"/>
  <c r="Q158" i="2"/>
  <c r="R158" i="2"/>
  <c r="L158" i="2"/>
  <c r="M158" i="2" s="1"/>
  <c r="H159" i="2" s="1"/>
  <c r="Q162" i="11" l="1"/>
  <c r="K162" i="11"/>
  <c r="L162" i="11" s="1"/>
  <c r="G163" i="11" s="1"/>
  <c r="P162" i="11"/>
  <c r="O162" i="11"/>
  <c r="F163" i="11"/>
  <c r="Q161" i="10"/>
  <c r="K161" i="10"/>
  <c r="L161" i="10" s="1"/>
  <c r="G162" i="10" s="1"/>
  <c r="P161" i="10"/>
  <c r="F162" i="10"/>
  <c r="T162" i="10" s="1"/>
  <c r="U162" i="10" s="1"/>
  <c r="V163" i="10" s="1"/>
  <c r="O161" i="10"/>
  <c r="K116" i="6"/>
  <c r="L116" i="6" s="1"/>
  <c r="G117" i="6" s="1"/>
  <c r="P116" i="6"/>
  <c r="Q116" i="6"/>
  <c r="F117" i="6"/>
  <c r="O116" i="6"/>
  <c r="Q173" i="1"/>
  <c r="H174" i="1"/>
  <c r="R166" i="1"/>
  <c r="M166" i="1"/>
  <c r="N166" i="1" s="1"/>
  <c r="I167" i="1" s="1"/>
  <c r="S166" i="1"/>
  <c r="G160" i="2"/>
  <c r="P159" i="2"/>
  <c r="R160" i="4"/>
  <c r="L160" i="4"/>
  <c r="M160" i="4" s="1"/>
  <c r="Q160" i="4"/>
  <c r="P162" i="4"/>
  <c r="G163" i="4"/>
  <c r="Q159" i="2"/>
  <c r="R159" i="2"/>
  <c r="L159" i="2"/>
  <c r="M159" i="2" s="1"/>
  <c r="H160" i="2" s="1"/>
  <c r="Q163" i="11" l="1"/>
  <c r="K163" i="11"/>
  <c r="L163" i="11" s="1"/>
  <c r="G164" i="11" s="1"/>
  <c r="P163" i="11"/>
  <c r="O163" i="11"/>
  <c r="F164" i="11"/>
  <c r="Q162" i="10"/>
  <c r="K162" i="10"/>
  <c r="L162" i="10" s="1"/>
  <c r="G163" i="10" s="1"/>
  <c r="P162" i="10"/>
  <c r="F163" i="10"/>
  <c r="T163" i="10" s="1"/>
  <c r="U163" i="10" s="1"/>
  <c r="V164" i="10" s="1"/>
  <c r="O162" i="10"/>
  <c r="P117" i="6"/>
  <c r="K117" i="6"/>
  <c r="L117" i="6" s="1"/>
  <c r="G118" i="6" s="1"/>
  <c r="Q117" i="6"/>
  <c r="F118" i="6"/>
  <c r="O117" i="6"/>
  <c r="M167" i="1"/>
  <c r="N167" i="1" s="1"/>
  <c r="I168" i="1" s="1"/>
  <c r="S167" i="1"/>
  <c r="R167" i="1"/>
  <c r="H175" i="1"/>
  <c r="Q174" i="1"/>
  <c r="G161" i="2"/>
  <c r="P160" i="2"/>
  <c r="P163" i="4"/>
  <c r="G164" i="4"/>
  <c r="R161" i="4"/>
  <c r="L161" i="4"/>
  <c r="M161" i="4" s="1"/>
  <c r="Q161" i="4"/>
  <c r="Q160" i="2"/>
  <c r="R160" i="2"/>
  <c r="L160" i="2"/>
  <c r="M160" i="2" s="1"/>
  <c r="H161" i="2" s="1"/>
  <c r="Q164" i="11" l="1"/>
  <c r="K164" i="11"/>
  <c r="L164" i="11" s="1"/>
  <c r="G165" i="11" s="1"/>
  <c r="P164" i="11"/>
  <c r="O164" i="11"/>
  <c r="F165" i="11"/>
  <c r="Q163" i="10"/>
  <c r="K163" i="10"/>
  <c r="L163" i="10" s="1"/>
  <c r="G164" i="10" s="1"/>
  <c r="P163" i="10"/>
  <c r="F164" i="10"/>
  <c r="T164" i="10" s="1"/>
  <c r="U164" i="10" s="1"/>
  <c r="V165" i="10" s="1"/>
  <c r="O163" i="10"/>
  <c r="K118" i="6"/>
  <c r="L118" i="6" s="1"/>
  <c r="G119" i="6" s="1"/>
  <c r="Q118" i="6"/>
  <c r="P118" i="6"/>
  <c r="F119" i="6"/>
  <c r="O118" i="6"/>
  <c r="Q175" i="1"/>
  <c r="H176" i="1"/>
  <c r="S168" i="1"/>
  <c r="R168" i="1"/>
  <c r="M168" i="1"/>
  <c r="N168" i="1" s="1"/>
  <c r="I169" i="1" s="1"/>
  <c r="P161" i="2"/>
  <c r="G162" i="2"/>
  <c r="R162" i="4"/>
  <c r="L162" i="4"/>
  <c r="M162" i="4" s="1"/>
  <c r="Q162" i="4"/>
  <c r="P164" i="4"/>
  <c r="G165" i="4"/>
  <c r="Q161" i="2"/>
  <c r="L161" i="2"/>
  <c r="M161" i="2" s="1"/>
  <c r="H162" i="2" s="1"/>
  <c r="R161" i="2"/>
  <c r="Q165" i="11" l="1"/>
  <c r="K165" i="11"/>
  <c r="L165" i="11" s="1"/>
  <c r="G166" i="11" s="1"/>
  <c r="P165" i="11"/>
  <c r="O165" i="11"/>
  <c r="F166" i="11"/>
  <c r="Q164" i="10"/>
  <c r="K164" i="10"/>
  <c r="L164" i="10" s="1"/>
  <c r="G165" i="10" s="1"/>
  <c r="P164" i="10"/>
  <c r="F165" i="10"/>
  <c r="T165" i="10" s="1"/>
  <c r="U165" i="10" s="1"/>
  <c r="V166" i="10" s="1"/>
  <c r="O164" i="10"/>
  <c r="P119" i="6"/>
  <c r="K119" i="6"/>
  <c r="L119" i="6" s="1"/>
  <c r="G120" i="6" s="1"/>
  <c r="Q119" i="6"/>
  <c r="F120" i="6"/>
  <c r="O119" i="6"/>
  <c r="M169" i="1"/>
  <c r="N169" i="1" s="1"/>
  <c r="I170" i="1" s="1"/>
  <c r="R169" i="1"/>
  <c r="S169" i="1"/>
  <c r="Q176" i="1"/>
  <c r="H177" i="1"/>
  <c r="G163" i="2"/>
  <c r="P162" i="2"/>
  <c r="Q163" i="4"/>
  <c r="R163" i="4"/>
  <c r="L163" i="4"/>
  <c r="M163" i="4" s="1"/>
  <c r="G166" i="4"/>
  <c r="P165" i="4"/>
  <c r="R162" i="2"/>
  <c r="L162" i="2"/>
  <c r="M162" i="2" s="1"/>
  <c r="H163" i="2" s="1"/>
  <c r="Q162" i="2"/>
  <c r="Q166" i="11" l="1"/>
  <c r="K166" i="11"/>
  <c r="L166" i="11" s="1"/>
  <c r="G167" i="11" s="1"/>
  <c r="P166" i="11"/>
  <c r="O166" i="11"/>
  <c r="F167" i="11"/>
  <c r="Q165" i="10"/>
  <c r="K165" i="10"/>
  <c r="L165" i="10" s="1"/>
  <c r="G166" i="10" s="1"/>
  <c r="P165" i="10"/>
  <c r="F166" i="10"/>
  <c r="T166" i="10" s="1"/>
  <c r="U166" i="10" s="1"/>
  <c r="V167" i="10" s="1"/>
  <c r="O165" i="10"/>
  <c r="P120" i="6"/>
  <c r="Q120" i="6"/>
  <c r="K120" i="6"/>
  <c r="L120" i="6" s="1"/>
  <c r="G121" i="6" s="1"/>
  <c r="F121" i="6"/>
  <c r="O120" i="6"/>
  <c r="S170" i="1"/>
  <c r="R170" i="1"/>
  <c r="M170" i="1"/>
  <c r="N170" i="1" s="1"/>
  <c r="I171" i="1" s="1"/>
  <c r="H178" i="1"/>
  <c r="Q177" i="1"/>
  <c r="G164" i="2"/>
  <c r="P163" i="2"/>
  <c r="R164" i="4"/>
  <c r="L164" i="4"/>
  <c r="M164" i="4" s="1"/>
  <c r="Q164" i="4"/>
  <c r="P166" i="4"/>
  <c r="G167" i="4"/>
  <c r="R163" i="2"/>
  <c r="L163" i="2"/>
  <c r="M163" i="2" s="1"/>
  <c r="H164" i="2" s="1"/>
  <c r="Q163" i="2"/>
  <c r="O167" i="11" l="1"/>
  <c r="F168" i="11"/>
  <c r="Q167" i="11"/>
  <c r="K167" i="11"/>
  <c r="L167" i="11" s="1"/>
  <c r="G168" i="11" s="1"/>
  <c r="P167" i="11"/>
  <c r="Q166" i="10"/>
  <c r="K166" i="10"/>
  <c r="L166" i="10" s="1"/>
  <c r="G167" i="10" s="1"/>
  <c r="P166" i="10"/>
  <c r="F167" i="10"/>
  <c r="T167" i="10" s="1"/>
  <c r="U167" i="10" s="1"/>
  <c r="V168" i="10" s="1"/>
  <c r="O166" i="10"/>
  <c r="P121" i="6"/>
  <c r="K121" i="6"/>
  <c r="L121" i="6" s="1"/>
  <c r="G122" i="6" s="1"/>
  <c r="Q121" i="6"/>
  <c r="F122" i="6"/>
  <c r="O121" i="6"/>
  <c r="S171" i="1"/>
  <c r="R171" i="1"/>
  <c r="M171" i="1"/>
  <c r="N171" i="1" s="1"/>
  <c r="I172" i="1" s="1"/>
  <c r="H179" i="1"/>
  <c r="Q178" i="1"/>
  <c r="P164" i="2"/>
  <c r="G165" i="2"/>
  <c r="R165" i="4"/>
  <c r="L165" i="4"/>
  <c r="M165" i="4" s="1"/>
  <c r="Q165" i="4"/>
  <c r="P167" i="4"/>
  <c r="G168" i="4"/>
  <c r="L164" i="2"/>
  <c r="M164" i="2" s="1"/>
  <c r="H165" i="2" s="1"/>
  <c r="Q164" i="2"/>
  <c r="R164" i="2"/>
  <c r="Q168" i="11" l="1"/>
  <c r="K168" i="11"/>
  <c r="L168" i="11" s="1"/>
  <c r="G169" i="11"/>
  <c r="P168" i="11"/>
  <c r="O168" i="11"/>
  <c r="F169" i="11"/>
  <c r="Q167" i="10"/>
  <c r="K167" i="10"/>
  <c r="L167" i="10" s="1"/>
  <c r="G168" i="10" s="1"/>
  <c r="P167" i="10"/>
  <c r="F168" i="10"/>
  <c r="T168" i="10" s="1"/>
  <c r="U168" i="10" s="1"/>
  <c r="V169" i="10" s="1"/>
  <c r="O167" i="10"/>
  <c r="P122" i="6"/>
  <c r="K122" i="6"/>
  <c r="L122" i="6" s="1"/>
  <c r="G123" i="6" s="1"/>
  <c r="Q122" i="6"/>
  <c r="F123" i="6"/>
  <c r="O122" i="6"/>
  <c r="H180" i="1"/>
  <c r="Q179" i="1"/>
  <c r="R172" i="1"/>
  <c r="S172" i="1"/>
  <c r="M172" i="1"/>
  <c r="N172" i="1" s="1"/>
  <c r="I173" i="1" s="1"/>
  <c r="P165" i="2"/>
  <c r="G166" i="2"/>
  <c r="R166" i="4"/>
  <c r="L166" i="4"/>
  <c r="M166" i="4" s="1"/>
  <c r="Q166" i="4"/>
  <c r="P168" i="4"/>
  <c r="G169" i="4"/>
  <c r="Q165" i="2"/>
  <c r="R165" i="2"/>
  <c r="L165" i="2"/>
  <c r="M165" i="2" s="1"/>
  <c r="H166" i="2" s="1"/>
  <c r="Q169" i="11" l="1"/>
  <c r="K169" i="11"/>
  <c r="L169" i="11" s="1"/>
  <c r="G170" i="11"/>
  <c r="P169" i="11"/>
  <c r="F170" i="11"/>
  <c r="O169" i="11"/>
  <c r="Q168" i="10"/>
  <c r="K168" i="10"/>
  <c r="L168" i="10" s="1"/>
  <c r="G169" i="10" s="1"/>
  <c r="P168" i="10"/>
  <c r="F169" i="10"/>
  <c r="T169" i="10" s="1"/>
  <c r="U169" i="10" s="1"/>
  <c r="V170" i="10" s="1"/>
  <c r="O168" i="10"/>
  <c r="F124" i="6"/>
  <c r="O123" i="6"/>
  <c r="Q123" i="6"/>
  <c r="K123" i="6"/>
  <c r="L123" i="6" s="1"/>
  <c r="G124" i="6" s="1"/>
  <c r="P123" i="6"/>
  <c r="S173" i="1"/>
  <c r="M173" i="1"/>
  <c r="N173" i="1" s="1"/>
  <c r="I174" i="1" s="1"/>
  <c r="R173" i="1"/>
  <c r="Q180" i="1"/>
  <c r="H181" i="1"/>
  <c r="G167" i="2"/>
  <c r="P166" i="2"/>
  <c r="Q167" i="4"/>
  <c r="R167" i="4"/>
  <c r="L167" i="4"/>
  <c r="M167" i="4" s="1"/>
  <c r="G170" i="4"/>
  <c r="P169" i="4"/>
  <c r="R166" i="2"/>
  <c r="L166" i="2"/>
  <c r="M166" i="2" s="1"/>
  <c r="H167" i="2" s="1"/>
  <c r="Q166" i="2"/>
  <c r="Q170" i="11" l="1"/>
  <c r="K170" i="11"/>
  <c r="L170" i="11" s="1"/>
  <c r="G171" i="11"/>
  <c r="P170" i="11"/>
  <c r="F171" i="11"/>
  <c r="O170" i="11"/>
  <c r="Q169" i="10"/>
  <c r="K169" i="10"/>
  <c r="L169" i="10" s="1"/>
  <c r="G170" i="10" s="1"/>
  <c r="P169" i="10"/>
  <c r="F170" i="10"/>
  <c r="T170" i="10" s="1"/>
  <c r="U170" i="10" s="1"/>
  <c r="V171" i="10" s="1"/>
  <c r="O169" i="10"/>
  <c r="P124" i="6"/>
  <c r="K124" i="6"/>
  <c r="L124" i="6" s="1"/>
  <c r="G125" i="6" s="1"/>
  <c r="Q124" i="6"/>
  <c r="F125" i="6"/>
  <c r="O124" i="6"/>
  <c r="S174" i="1"/>
  <c r="R174" i="1"/>
  <c r="M174" i="1"/>
  <c r="N174" i="1" s="1"/>
  <c r="I175" i="1" s="1"/>
  <c r="H182" i="1"/>
  <c r="Q181" i="1"/>
  <c r="P167" i="2"/>
  <c r="G168" i="2"/>
  <c r="R168" i="4"/>
  <c r="L168" i="4"/>
  <c r="M168" i="4" s="1"/>
  <c r="Q168" i="4"/>
  <c r="P170" i="4"/>
  <c r="G171" i="4"/>
  <c r="L167" i="2"/>
  <c r="M167" i="2" s="1"/>
  <c r="H168" i="2" s="1"/>
  <c r="Q167" i="2"/>
  <c r="R167" i="2"/>
  <c r="Q171" i="11" l="1"/>
  <c r="K171" i="11"/>
  <c r="L171" i="11" s="1"/>
  <c r="G172" i="11" s="1"/>
  <c r="P171" i="11"/>
  <c r="F172" i="11"/>
  <c r="O171" i="11"/>
  <c r="Q170" i="10"/>
  <c r="K170" i="10"/>
  <c r="L170" i="10" s="1"/>
  <c r="G171" i="10"/>
  <c r="P170" i="10"/>
  <c r="O170" i="10"/>
  <c r="F171" i="10"/>
  <c r="T171" i="10" s="1"/>
  <c r="U171" i="10" s="1"/>
  <c r="V172" i="10" s="1"/>
  <c r="Q125" i="6"/>
  <c r="P125" i="6"/>
  <c r="K125" i="6"/>
  <c r="L125" i="6" s="1"/>
  <c r="G126" i="6" s="1"/>
  <c r="F126" i="6"/>
  <c r="O125" i="6"/>
  <c r="M175" i="1"/>
  <c r="N175" i="1" s="1"/>
  <c r="I176" i="1" s="1"/>
  <c r="R175" i="1"/>
  <c r="S175" i="1"/>
  <c r="H183" i="1"/>
  <c r="Q182" i="1"/>
  <c r="G169" i="2"/>
  <c r="P168" i="2"/>
  <c r="P171" i="4"/>
  <c r="G172" i="4"/>
  <c r="R169" i="4"/>
  <c r="L169" i="4"/>
  <c r="M169" i="4" s="1"/>
  <c r="Q169" i="4"/>
  <c r="Q168" i="2"/>
  <c r="L168" i="2"/>
  <c r="M168" i="2" s="1"/>
  <c r="H169" i="2" s="1"/>
  <c r="R168" i="2"/>
  <c r="F173" i="11" l="1"/>
  <c r="O172" i="11"/>
  <c r="Q172" i="11"/>
  <c r="K172" i="11"/>
  <c r="L172" i="11" s="1"/>
  <c r="G173" i="11" s="1"/>
  <c r="P172" i="11"/>
  <c r="Q171" i="10"/>
  <c r="K171" i="10"/>
  <c r="L171" i="10" s="1"/>
  <c r="G172" i="10"/>
  <c r="P171" i="10"/>
  <c r="O171" i="10"/>
  <c r="F172" i="10"/>
  <c r="T172" i="10" s="1"/>
  <c r="U172" i="10" s="1"/>
  <c r="V173" i="10" s="1"/>
  <c r="F127" i="6"/>
  <c r="O126" i="6"/>
  <c r="K126" i="6"/>
  <c r="L126" i="6" s="1"/>
  <c r="G127" i="6" s="1"/>
  <c r="P126" i="6"/>
  <c r="Q126" i="6"/>
  <c r="Q183" i="1"/>
  <c r="H184" i="1"/>
  <c r="S176" i="1"/>
  <c r="R176" i="1"/>
  <c r="M176" i="1"/>
  <c r="N176" i="1" s="1"/>
  <c r="I177" i="1" s="1"/>
  <c r="G170" i="2"/>
  <c r="P169" i="2"/>
  <c r="R170" i="4"/>
  <c r="L170" i="4"/>
  <c r="M170" i="4" s="1"/>
  <c r="Q170" i="4"/>
  <c r="P172" i="4"/>
  <c r="G173" i="4"/>
  <c r="R169" i="2"/>
  <c r="Q169" i="2"/>
  <c r="L169" i="2"/>
  <c r="M169" i="2" s="1"/>
  <c r="H170" i="2" s="1"/>
  <c r="Q173" i="11" l="1"/>
  <c r="K173" i="11"/>
  <c r="L173" i="11" s="1"/>
  <c r="P173" i="11"/>
  <c r="G174" i="11"/>
  <c r="F174" i="11"/>
  <c r="O173" i="11"/>
  <c r="Q172" i="10"/>
  <c r="K172" i="10"/>
  <c r="L172" i="10" s="1"/>
  <c r="G173" i="10" s="1"/>
  <c r="P172" i="10"/>
  <c r="O172" i="10"/>
  <c r="F173" i="10"/>
  <c r="T173" i="10" s="1"/>
  <c r="U173" i="10" s="1"/>
  <c r="V174" i="10" s="1"/>
  <c r="K127" i="6"/>
  <c r="L127" i="6" s="1"/>
  <c r="G128" i="6" s="1"/>
  <c r="Q127" i="6"/>
  <c r="P127" i="6"/>
  <c r="F128" i="6"/>
  <c r="O127" i="6"/>
  <c r="M177" i="1"/>
  <c r="N177" i="1" s="1"/>
  <c r="I178" i="1" s="1"/>
  <c r="R177" i="1"/>
  <c r="S177" i="1"/>
  <c r="H185" i="1"/>
  <c r="Q184" i="1"/>
  <c r="G171" i="2"/>
  <c r="P170" i="2"/>
  <c r="Q171" i="4"/>
  <c r="R171" i="4"/>
  <c r="L171" i="4"/>
  <c r="M171" i="4" s="1"/>
  <c r="G174" i="4"/>
  <c r="P173" i="4"/>
  <c r="L170" i="2"/>
  <c r="M170" i="2" s="1"/>
  <c r="H171" i="2" s="1"/>
  <c r="Q170" i="2"/>
  <c r="R170" i="2"/>
  <c r="Q174" i="11" l="1"/>
  <c r="K174" i="11"/>
  <c r="L174" i="11" s="1"/>
  <c r="P174" i="11"/>
  <c r="G175" i="11"/>
  <c r="F175" i="11"/>
  <c r="O174" i="11"/>
  <c r="Q173" i="10"/>
  <c r="K173" i="10"/>
  <c r="L173" i="10" s="1"/>
  <c r="G174" i="10" s="1"/>
  <c r="P173" i="10"/>
  <c r="O173" i="10"/>
  <c r="F174" i="10"/>
  <c r="T174" i="10" s="1"/>
  <c r="U174" i="10" s="1"/>
  <c r="V175" i="10" s="1"/>
  <c r="K128" i="6"/>
  <c r="L128" i="6" s="1"/>
  <c r="G129" i="6" s="1"/>
  <c r="P128" i="6"/>
  <c r="Q128" i="6"/>
  <c r="F129" i="6"/>
  <c r="O128" i="6"/>
  <c r="H186" i="1"/>
  <c r="Q185" i="1"/>
  <c r="S178" i="1"/>
  <c r="R178" i="1"/>
  <c r="M178" i="1"/>
  <c r="N178" i="1" s="1"/>
  <c r="I179" i="1" s="1"/>
  <c r="G172" i="2"/>
  <c r="P171" i="2"/>
  <c r="R172" i="4"/>
  <c r="L172" i="4"/>
  <c r="M172" i="4" s="1"/>
  <c r="Q172" i="4"/>
  <c r="P174" i="4"/>
  <c r="G175" i="4"/>
  <c r="R171" i="2"/>
  <c r="L171" i="2"/>
  <c r="M171" i="2" s="1"/>
  <c r="H172" i="2" s="1"/>
  <c r="Q171" i="2"/>
  <c r="Q175" i="11" l="1"/>
  <c r="K175" i="11"/>
  <c r="L175" i="11" s="1"/>
  <c r="P175" i="11"/>
  <c r="G176" i="11"/>
  <c r="F176" i="11"/>
  <c r="O175" i="11"/>
  <c r="Q174" i="10"/>
  <c r="K174" i="10"/>
  <c r="L174" i="10" s="1"/>
  <c r="G175" i="10" s="1"/>
  <c r="P174" i="10"/>
  <c r="O174" i="10"/>
  <c r="F175" i="10"/>
  <c r="T175" i="10" s="1"/>
  <c r="U175" i="10" s="1"/>
  <c r="V176" i="10" s="1"/>
  <c r="P129" i="6"/>
  <c r="K129" i="6"/>
  <c r="L129" i="6" s="1"/>
  <c r="G130" i="6" s="1"/>
  <c r="Q129" i="6"/>
  <c r="F130" i="6"/>
  <c r="O129" i="6"/>
  <c r="M179" i="1"/>
  <c r="N179" i="1" s="1"/>
  <c r="I180" i="1" s="1"/>
  <c r="S179" i="1"/>
  <c r="R179" i="1"/>
  <c r="H187" i="1"/>
  <c r="Q186" i="1"/>
  <c r="P172" i="2"/>
  <c r="G173" i="2"/>
  <c r="R173" i="4"/>
  <c r="L173" i="4"/>
  <c r="M173" i="4" s="1"/>
  <c r="Q173" i="4"/>
  <c r="P175" i="4"/>
  <c r="G176" i="4"/>
  <c r="Q172" i="2"/>
  <c r="R172" i="2"/>
  <c r="L172" i="2"/>
  <c r="M172" i="2" s="1"/>
  <c r="H173" i="2" s="1"/>
  <c r="Q176" i="11" l="1"/>
  <c r="K176" i="11"/>
  <c r="L176" i="11" s="1"/>
  <c r="P176" i="11"/>
  <c r="G177" i="11"/>
  <c r="F177" i="11"/>
  <c r="O176" i="11"/>
  <c r="Q175" i="10"/>
  <c r="K175" i="10"/>
  <c r="L175" i="10" s="1"/>
  <c r="G176" i="10" s="1"/>
  <c r="P175" i="10"/>
  <c r="O175" i="10"/>
  <c r="F176" i="10"/>
  <c r="T176" i="10" s="1"/>
  <c r="U176" i="10" s="1"/>
  <c r="V177" i="10" s="1"/>
  <c r="K130" i="6"/>
  <c r="L130" i="6" s="1"/>
  <c r="G131" i="6" s="1"/>
  <c r="Q130" i="6"/>
  <c r="P130" i="6"/>
  <c r="F131" i="6"/>
  <c r="O130" i="6"/>
  <c r="H188" i="1"/>
  <c r="Q187" i="1"/>
  <c r="R180" i="1"/>
  <c r="S180" i="1"/>
  <c r="M180" i="1"/>
  <c r="N180" i="1" s="1"/>
  <c r="I181" i="1" s="1"/>
  <c r="P173" i="2"/>
  <c r="G174" i="2"/>
  <c r="R174" i="4"/>
  <c r="L174" i="4"/>
  <c r="M174" i="4" s="1"/>
  <c r="Q174" i="4"/>
  <c r="P176" i="4"/>
  <c r="G177" i="4"/>
  <c r="L173" i="2"/>
  <c r="M173" i="2" s="1"/>
  <c r="H174" i="2" s="1"/>
  <c r="R173" i="2"/>
  <c r="Q173" i="2"/>
  <c r="Q177" i="11" l="1"/>
  <c r="K177" i="11"/>
  <c r="L177" i="11" s="1"/>
  <c r="P177" i="11"/>
  <c r="G178" i="11"/>
  <c r="F178" i="11"/>
  <c r="O177" i="11"/>
  <c r="Q176" i="10"/>
  <c r="K176" i="10"/>
  <c r="L176" i="10" s="1"/>
  <c r="G177" i="10" s="1"/>
  <c r="P176" i="10"/>
  <c r="O176" i="10"/>
  <c r="F177" i="10"/>
  <c r="T177" i="10" s="1"/>
  <c r="U177" i="10" s="1"/>
  <c r="V178" i="10" s="1"/>
  <c r="K131" i="6"/>
  <c r="L131" i="6" s="1"/>
  <c r="G132" i="6" s="1"/>
  <c r="P131" i="6"/>
  <c r="Q131" i="6"/>
  <c r="F132" i="6"/>
  <c r="O131" i="6"/>
  <c r="M181" i="1"/>
  <c r="N181" i="1" s="1"/>
  <c r="I182" i="1" s="1"/>
  <c r="R181" i="1"/>
  <c r="S181" i="1"/>
  <c r="Q188" i="1"/>
  <c r="H189" i="1"/>
  <c r="P174" i="2"/>
  <c r="G175" i="2"/>
  <c r="Q175" i="4"/>
  <c r="R175" i="4"/>
  <c r="L175" i="4"/>
  <c r="M175" i="4" s="1"/>
  <c r="G178" i="4"/>
  <c r="P177" i="4"/>
  <c r="R174" i="2"/>
  <c r="L174" i="2"/>
  <c r="M174" i="2" s="1"/>
  <c r="H175" i="2" s="1"/>
  <c r="Q174" i="2"/>
  <c r="Q178" i="11" l="1"/>
  <c r="K178" i="11"/>
  <c r="L178" i="11" s="1"/>
  <c r="P178" i="11"/>
  <c r="G179" i="11"/>
  <c r="F179" i="11"/>
  <c r="O178" i="11"/>
  <c r="Q177" i="10"/>
  <c r="K177" i="10"/>
  <c r="L177" i="10" s="1"/>
  <c r="G178" i="10" s="1"/>
  <c r="P177" i="10"/>
  <c r="O177" i="10"/>
  <c r="F178" i="10"/>
  <c r="T178" i="10" s="1"/>
  <c r="U178" i="10" s="1"/>
  <c r="V179" i="10" s="1"/>
  <c r="P132" i="6"/>
  <c r="K132" i="6"/>
  <c r="L132" i="6" s="1"/>
  <c r="G133" i="6" s="1"/>
  <c r="Q132" i="6"/>
  <c r="F133" i="6"/>
  <c r="O132" i="6"/>
  <c r="H190" i="1"/>
  <c r="Q189" i="1"/>
  <c r="S182" i="1"/>
  <c r="R182" i="1"/>
  <c r="M182" i="1"/>
  <c r="N182" i="1" s="1"/>
  <c r="I183" i="1" s="1"/>
  <c r="G176" i="2"/>
  <c r="P175" i="2"/>
  <c r="R176" i="4"/>
  <c r="L176" i="4"/>
  <c r="M176" i="4" s="1"/>
  <c r="Q176" i="4"/>
  <c r="P178" i="4"/>
  <c r="G179" i="4"/>
  <c r="R175" i="2"/>
  <c r="L175" i="2"/>
  <c r="M175" i="2" s="1"/>
  <c r="H176" i="2" s="1"/>
  <c r="Q175" i="2"/>
  <c r="Q179" i="11" l="1"/>
  <c r="K179" i="11"/>
  <c r="L179" i="11" s="1"/>
  <c r="G180" i="11" s="1"/>
  <c r="P179" i="11"/>
  <c r="F180" i="11"/>
  <c r="O179" i="11"/>
  <c r="O178" i="10"/>
  <c r="F179" i="10"/>
  <c r="T179" i="10" s="1"/>
  <c r="U179" i="10" s="1"/>
  <c r="V180" i="10" s="1"/>
  <c r="Q178" i="10"/>
  <c r="K178" i="10"/>
  <c r="L178" i="10" s="1"/>
  <c r="G179" i="10" s="1"/>
  <c r="P178" i="10"/>
  <c r="F134" i="6"/>
  <c r="O133" i="6"/>
  <c r="Q133" i="6"/>
  <c r="P133" i="6"/>
  <c r="K133" i="6"/>
  <c r="L133" i="6" s="1"/>
  <c r="G134" i="6" s="1"/>
  <c r="M183" i="1"/>
  <c r="N183" i="1" s="1"/>
  <c r="I184" i="1" s="1"/>
  <c r="R183" i="1"/>
  <c r="S183" i="1"/>
  <c r="H191" i="1"/>
  <c r="Q190" i="1"/>
  <c r="P176" i="2"/>
  <c r="G177" i="2"/>
  <c r="P179" i="4"/>
  <c r="G180" i="4"/>
  <c r="R177" i="4"/>
  <c r="L177" i="4"/>
  <c r="M177" i="4" s="1"/>
  <c r="Q177" i="4"/>
  <c r="L176" i="2"/>
  <c r="M176" i="2" s="1"/>
  <c r="H177" i="2" s="1"/>
  <c r="Q176" i="2"/>
  <c r="R176" i="2"/>
  <c r="Q180" i="11" l="1"/>
  <c r="K180" i="11"/>
  <c r="L180" i="11" s="1"/>
  <c r="P180" i="11"/>
  <c r="G181" i="11"/>
  <c r="F181" i="11"/>
  <c r="O180" i="11"/>
  <c r="Q179" i="10"/>
  <c r="K179" i="10"/>
  <c r="L179" i="10" s="1"/>
  <c r="G180" i="10" s="1"/>
  <c r="P179" i="10"/>
  <c r="O179" i="10"/>
  <c r="F180" i="10"/>
  <c r="T180" i="10" s="1"/>
  <c r="U180" i="10" s="1"/>
  <c r="V181" i="10" s="1"/>
  <c r="P134" i="6"/>
  <c r="Q134" i="6"/>
  <c r="K134" i="6"/>
  <c r="L134" i="6" s="1"/>
  <c r="G135" i="6" s="1"/>
  <c r="F135" i="6"/>
  <c r="O134" i="6"/>
  <c r="Q191" i="1"/>
  <c r="H192" i="1"/>
  <c r="M184" i="1"/>
  <c r="N184" i="1" s="1"/>
  <c r="I185" i="1" s="1"/>
  <c r="S184" i="1"/>
  <c r="R184" i="1"/>
  <c r="G178" i="2"/>
  <c r="P177" i="2"/>
  <c r="R178" i="4"/>
  <c r="L178" i="4"/>
  <c r="M178" i="4" s="1"/>
  <c r="Q178" i="4"/>
  <c r="P180" i="4"/>
  <c r="G181" i="4"/>
  <c r="R177" i="2"/>
  <c r="L177" i="2"/>
  <c r="M177" i="2" s="1"/>
  <c r="H178" i="2" s="1"/>
  <c r="Q177" i="2"/>
  <c r="Q181" i="11" l="1"/>
  <c r="K181" i="11"/>
  <c r="L181" i="11" s="1"/>
  <c r="G182" i="11" s="1"/>
  <c r="P181" i="11"/>
  <c r="F182" i="11"/>
  <c r="O181" i="11"/>
  <c r="Q180" i="10"/>
  <c r="K180" i="10"/>
  <c r="L180" i="10" s="1"/>
  <c r="G181" i="10" s="1"/>
  <c r="P180" i="10"/>
  <c r="O180" i="10"/>
  <c r="F181" i="10"/>
  <c r="T181" i="10" s="1"/>
  <c r="U181" i="10" s="1"/>
  <c r="V182" i="10" s="1"/>
  <c r="F136" i="6"/>
  <c r="O135" i="6"/>
  <c r="Q135" i="6"/>
  <c r="K135" i="6"/>
  <c r="L135" i="6" s="1"/>
  <c r="G136" i="6" s="1"/>
  <c r="P135" i="6"/>
  <c r="M185" i="1"/>
  <c r="N185" i="1" s="1"/>
  <c r="I186" i="1" s="1"/>
  <c r="R185" i="1"/>
  <c r="S185" i="1"/>
  <c r="Q192" i="1"/>
  <c r="H193" i="1"/>
  <c r="P178" i="2"/>
  <c r="G179" i="2"/>
  <c r="Q179" i="4"/>
  <c r="R179" i="4"/>
  <c r="L179" i="4"/>
  <c r="M179" i="4" s="1"/>
  <c r="G182" i="4"/>
  <c r="P181" i="4"/>
  <c r="R178" i="2"/>
  <c r="L178" i="2"/>
  <c r="M178" i="2" s="1"/>
  <c r="H179" i="2" s="1"/>
  <c r="Q178" i="2"/>
  <c r="Q182" i="11" l="1"/>
  <c r="K182" i="11"/>
  <c r="L182" i="11" s="1"/>
  <c r="G183" i="11" s="1"/>
  <c r="P182" i="11"/>
  <c r="F183" i="11"/>
  <c r="O182" i="11"/>
  <c r="Q181" i="10"/>
  <c r="K181" i="10"/>
  <c r="L181" i="10" s="1"/>
  <c r="G182" i="10" s="1"/>
  <c r="P181" i="10"/>
  <c r="O181" i="10"/>
  <c r="F182" i="10"/>
  <c r="T182" i="10" s="1"/>
  <c r="U182" i="10" s="1"/>
  <c r="V183" i="10" s="1"/>
  <c r="K136" i="6"/>
  <c r="L136" i="6" s="1"/>
  <c r="G137" i="6" s="1"/>
  <c r="Q136" i="6"/>
  <c r="P136" i="6"/>
  <c r="F137" i="6"/>
  <c r="O136" i="6"/>
  <c r="H194" i="1"/>
  <c r="Q193" i="1"/>
  <c r="S186" i="1"/>
  <c r="R186" i="1"/>
  <c r="M186" i="1"/>
  <c r="N186" i="1" s="1"/>
  <c r="I187" i="1" s="1"/>
  <c r="G180" i="2"/>
  <c r="P179" i="2"/>
  <c r="R180" i="4"/>
  <c r="L180" i="4"/>
  <c r="M180" i="4" s="1"/>
  <c r="Q180" i="4"/>
  <c r="P182" i="4"/>
  <c r="G183" i="4"/>
  <c r="R179" i="2"/>
  <c r="L179" i="2"/>
  <c r="M179" i="2" s="1"/>
  <c r="H180" i="2" s="1"/>
  <c r="Q179" i="2"/>
  <c r="K183" i="11" l="1"/>
  <c r="L183" i="11" s="1"/>
  <c r="G184" i="11" s="1"/>
  <c r="Q183" i="11"/>
  <c r="P183" i="11"/>
  <c r="O183" i="11"/>
  <c r="F184" i="11"/>
  <c r="Q182" i="10"/>
  <c r="K182" i="10"/>
  <c r="L182" i="10" s="1"/>
  <c r="G183" i="10" s="1"/>
  <c r="P182" i="10"/>
  <c r="O182" i="10"/>
  <c r="F183" i="10"/>
  <c r="T183" i="10" s="1"/>
  <c r="U183" i="10" s="1"/>
  <c r="V184" i="10" s="1"/>
  <c r="P137" i="6"/>
  <c r="K137" i="6"/>
  <c r="L137" i="6" s="1"/>
  <c r="G138" i="6" s="1"/>
  <c r="Q137" i="6"/>
  <c r="F138" i="6"/>
  <c r="O137" i="6"/>
  <c r="S187" i="1"/>
  <c r="R187" i="1"/>
  <c r="M187" i="1"/>
  <c r="N187" i="1" s="1"/>
  <c r="I188" i="1" s="1"/>
  <c r="H195" i="1"/>
  <c r="Q194" i="1"/>
  <c r="G181" i="2"/>
  <c r="P180" i="2"/>
  <c r="R181" i="4"/>
  <c r="L181" i="4"/>
  <c r="M181" i="4" s="1"/>
  <c r="Q181" i="4"/>
  <c r="P183" i="4"/>
  <c r="G184" i="4"/>
  <c r="Q180" i="2"/>
  <c r="L180" i="2"/>
  <c r="M180" i="2" s="1"/>
  <c r="H181" i="2" s="1"/>
  <c r="R180" i="2"/>
  <c r="Q184" i="11" l="1"/>
  <c r="P184" i="11"/>
  <c r="K184" i="11"/>
  <c r="L184" i="11" s="1"/>
  <c r="G185" i="11" s="1"/>
  <c r="O184" i="11"/>
  <c r="F185" i="11"/>
  <c r="O183" i="10"/>
  <c r="F184" i="10"/>
  <c r="T184" i="10" s="1"/>
  <c r="U184" i="10" s="1"/>
  <c r="V185" i="10" s="1"/>
  <c r="Q183" i="10"/>
  <c r="K183" i="10"/>
  <c r="L183" i="10" s="1"/>
  <c r="G184" i="10" s="1"/>
  <c r="P183" i="10"/>
  <c r="K138" i="6"/>
  <c r="L138" i="6" s="1"/>
  <c r="G139" i="6" s="1"/>
  <c r="P138" i="6"/>
  <c r="Q138" i="6"/>
  <c r="F139" i="6"/>
  <c r="O138" i="6"/>
  <c r="Q195" i="1"/>
  <c r="H196" i="1"/>
  <c r="R188" i="1"/>
  <c r="S188" i="1"/>
  <c r="M188" i="1"/>
  <c r="N188" i="1" s="1"/>
  <c r="I189" i="1" s="1"/>
  <c r="P181" i="2"/>
  <c r="G182" i="2"/>
  <c r="P184" i="4"/>
  <c r="G185" i="4"/>
  <c r="R182" i="4"/>
  <c r="L182" i="4"/>
  <c r="M182" i="4" s="1"/>
  <c r="Q182" i="4"/>
  <c r="Q181" i="2"/>
  <c r="L181" i="2"/>
  <c r="M181" i="2" s="1"/>
  <c r="H182" i="2" s="1"/>
  <c r="R181" i="2"/>
  <c r="O185" i="11" l="1"/>
  <c r="F186" i="11"/>
  <c r="K185" i="11"/>
  <c r="L185" i="11" s="1"/>
  <c r="G186" i="11" s="1"/>
  <c r="Q185" i="11"/>
  <c r="P185" i="11"/>
  <c r="K184" i="10"/>
  <c r="L184" i="10" s="1"/>
  <c r="G185" i="10" s="1"/>
  <c r="Q184" i="10"/>
  <c r="P184" i="10"/>
  <c r="F185" i="10"/>
  <c r="T185" i="10" s="1"/>
  <c r="U185" i="10" s="1"/>
  <c r="V186" i="10" s="1"/>
  <c r="O184" i="10"/>
  <c r="P139" i="6"/>
  <c r="K139" i="6"/>
  <c r="L139" i="6" s="1"/>
  <c r="G140" i="6" s="1"/>
  <c r="Q139" i="6"/>
  <c r="F140" i="6"/>
  <c r="O139" i="6"/>
  <c r="M189" i="1"/>
  <c r="N189" i="1" s="1"/>
  <c r="I190" i="1" s="1"/>
  <c r="R189" i="1"/>
  <c r="S189" i="1"/>
  <c r="Q196" i="1"/>
  <c r="H197" i="1"/>
  <c r="G183" i="2"/>
  <c r="P182" i="2"/>
  <c r="Q183" i="4"/>
  <c r="R183" i="4"/>
  <c r="L183" i="4"/>
  <c r="M183" i="4" s="1"/>
  <c r="G186" i="4"/>
  <c r="P185" i="4"/>
  <c r="Q182" i="2"/>
  <c r="R182" i="2"/>
  <c r="L182" i="2"/>
  <c r="M182" i="2" s="1"/>
  <c r="H183" i="2" s="1"/>
  <c r="Q186" i="11" l="1"/>
  <c r="P186" i="11"/>
  <c r="K186" i="11"/>
  <c r="L186" i="11" s="1"/>
  <c r="G187" i="11" s="1"/>
  <c r="O186" i="11"/>
  <c r="F187" i="11"/>
  <c r="P185" i="10"/>
  <c r="K185" i="10"/>
  <c r="L185" i="10" s="1"/>
  <c r="G186" i="10" s="1"/>
  <c r="Q185" i="10"/>
  <c r="F186" i="10"/>
  <c r="T186" i="10" s="1"/>
  <c r="U186" i="10" s="1"/>
  <c r="V187" i="10" s="1"/>
  <c r="O185" i="10"/>
  <c r="P140" i="6"/>
  <c r="Q140" i="6"/>
  <c r="K140" i="6"/>
  <c r="L140" i="6" s="1"/>
  <c r="G141" i="6" s="1"/>
  <c r="F141" i="6"/>
  <c r="O140" i="6"/>
  <c r="S190" i="1"/>
  <c r="R190" i="1"/>
  <c r="M190" i="1"/>
  <c r="N190" i="1" s="1"/>
  <c r="I191" i="1" s="1"/>
  <c r="Q197" i="1"/>
  <c r="H198" i="1"/>
  <c r="G184" i="2"/>
  <c r="P183" i="2"/>
  <c r="R184" i="4"/>
  <c r="L184" i="4"/>
  <c r="M184" i="4" s="1"/>
  <c r="Q184" i="4"/>
  <c r="P186" i="4"/>
  <c r="G187" i="4"/>
  <c r="R183" i="2"/>
  <c r="L183" i="2"/>
  <c r="M183" i="2" s="1"/>
  <c r="H184" i="2" s="1"/>
  <c r="Q183" i="2"/>
  <c r="Q187" i="11" l="1"/>
  <c r="P187" i="11"/>
  <c r="K187" i="11"/>
  <c r="L187" i="11" s="1"/>
  <c r="G188" i="11" s="1"/>
  <c r="O187" i="11"/>
  <c r="F188" i="11"/>
  <c r="K186" i="10"/>
  <c r="L186" i="10" s="1"/>
  <c r="G187" i="10" s="1"/>
  <c r="Q186" i="10"/>
  <c r="P186" i="10"/>
  <c r="F187" i="10"/>
  <c r="T187" i="10" s="1"/>
  <c r="U187" i="10" s="1"/>
  <c r="V188" i="10" s="1"/>
  <c r="O186" i="10"/>
  <c r="F142" i="6"/>
  <c r="O141" i="6"/>
  <c r="P141" i="6"/>
  <c r="K141" i="6"/>
  <c r="L141" i="6" s="1"/>
  <c r="G142" i="6" s="1"/>
  <c r="Q141" i="6"/>
  <c r="S191" i="1"/>
  <c r="M191" i="1"/>
  <c r="N191" i="1" s="1"/>
  <c r="I192" i="1" s="1"/>
  <c r="R191" i="1"/>
  <c r="Q198" i="1"/>
  <c r="H199" i="1"/>
  <c r="G185" i="2"/>
  <c r="P184" i="2"/>
  <c r="R185" i="4"/>
  <c r="L185" i="4"/>
  <c r="M185" i="4" s="1"/>
  <c r="Q185" i="4"/>
  <c r="P187" i="4"/>
  <c r="G188" i="4"/>
  <c r="L184" i="2"/>
  <c r="M184" i="2" s="1"/>
  <c r="H185" i="2" s="1"/>
  <c r="Q184" i="2"/>
  <c r="R184" i="2"/>
  <c r="O188" i="11" l="1"/>
  <c r="F189" i="11"/>
  <c r="G189" i="11"/>
  <c r="Q188" i="11"/>
  <c r="P188" i="11"/>
  <c r="K188" i="11"/>
  <c r="L188" i="11" s="1"/>
  <c r="Q187" i="10"/>
  <c r="K187" i="10"/>
  <c r="L187" i="10" s="1"/>
  <c r="G188" i="10" s="1"/>
  <c r="P187" i="10"/>
  <c r="F188" i="10"/>
  <c r="T188" i="10" s="1"/>
  <c r="U188" i="10" s="1"/>
  <c r="V189" i="10" s="1"/>
  <c r="O187" i="10"/>
  <c r="P142" i="6"/>
  <c r="K142" i="6"/>
  <c r="L142" i="6" s="1"/>
  <c r="G143" i="6" s="1"/>
  <c r="Q142" i="6"/>
  <c r="F143" i="6"/>
  <c r="O142" i="6"/>
  <c r="S192" i="1"/>
  <c r="R192" i="1"/>
  <c r="M192" i="1"/>
  <c r="N192" i="1" s="1"/>
  <c r="I193" i="1" s="1"/>
  <c r="Q199" i="1"/>
  <c r="H200" i="1"/>
  <c r="P185" i="2"/>
  <c r="G186" i="2"/>
  <c r="R186" i="4"/>
  <c r="L186" i="4"/>
  <c r="M186" i="4" s="1"/>
  <c r="Q186" i="4"/>
  <c r="P188" i="4"/>
  <c r="G189" i="4"/>
  <c r="L185" i="2"/>
  <c r="M185" i="2" s="1"/>
  <c r="H186" i="2" s="1"/>
  <c r="Q185" i="2"/>
  <c r="R185" i="2"/>
  <c r="Q189" i="11" l="1"/>
  <c r="P189" i="11"/>
  <c r="K189" i="11"/>
  <c r="L189" i="11" s="1"/>
  <c r="G190" i="11" s="1"/>
  <c r="O189" i="11"/>
  <c r="F190" i="11"/>
  <c r="Q188" i="10"/>
  <c r="K188" i="10"/>
  <c r="L188" i="10" s="1"/>
  <c r="G189" i="10" s="1"/>
  <c r="P188" i="10"/>
  <c r="F189" i="10"/>
  <c r="T189" i="10" s="1"/>
  <c r="U189" i="10" s="1"/>
  <c r="V190" i="10" s="1"/>
  <c r="O188" i="10"/>
  <c r="P143" i="6"/>
  <c r="K143" i="6"/>
  <c r="L143" i="6" s="1"/>
  <c r="G144" i="6" s="1"/>
  <c r="Q143" i="6"/>
  <c r="F144" i="6"/>
  <c r="O143" i="6"/>
  <c r="M193" i="1"/>
  <c r="N193" i="1" s="1"/>
  <c r="I194" i="1" s="1"/>
  <c r="R193" i="1"/>
  <c r="S193" i="1"/>
  <c r="Q200" i="1"/>
  <c r="H201" i="1"/>
  <c r="G187" i="2"/>
  <c r="P186" i="2"/>
  <c r="Q187" i="4"/>
  <c r="R187" i="4"/>
  <c r="L187" i="4"/>
  <c r="M187" i="4" s="1"/>
  <c r="G190" i="4"/>
  <c r="P189" i="4"/>
  <c r="L186" i="2"/>
  <c r="M186" i="2" s="1"/>
  <c r="H187" i="2" s="1"/>
  <c r="Q186" i="2"/>
  <c r="R186" i="2"/>
  <c r="O190" i="11" l="1"/>
  <c r="F191" i="11"/>
  <c r="Q190" i="11"/>
  <c r="P190" i="11"/>
  <c r="K190" i="11"/>
  <c r="L190" i="11" s="1"/>
  <c r="G191" i="11" s="1"/>
  <c r="Q189" i="10"/>
  <c r="K189" i="10"/>
  <c r="L189" i="10" s="1"/>
  <c r="G190" i="10" s="1"/>
  <c r="P189" i="10"/>
  <c r="F190" i="10"/>
  <c r="T190" i="10" s="1"/>
  <c r="U190" i="10" s="1"/>
  <c r="V191" i="10" s="1"/>
  <c r="O189" i="10"/>
  <c r="Q144" i="6"/>
  <c r="P144" i="6"/>
  <c r="K144" i="6"/>
  <c r="L144" i="6" s="1"/>
  <c r="G145" i="6" s="1"/>
  <c r="F145" i="6"/>
  <c r="O144" i="6"/>
  <c r="H202" i="1"/>
  <c r="Q201" i="1"/>
  <c r="S194" i="1"/>
  <c r="M194" i="1"/>
  <c r="N194" i="1" s="1"/>
  <c r="I195" i="1" s="1"/>
  <c r="R194" i="1"/>
  <c r="P187" i="2"/>
  <c r="G188" i="2"/>
  <c r="R188" i="4"/>
  <c r="L188" i="4"/>
  <c r="M188" i="4" s="1"/>
  <c r="Q188" i="4"/>
  <c r="P190" i="4"/>
  <c r="G191" i="4"/>
  <c r="Q187" i="2"/>
  <c r="R187" i="2"/>
  <c r="L187" i="2"/>
  <c r="M187" i="2" s="1"/>
  <c r="H188" i="2" s="1"/>
  <c r="Q191" i="11" l="1"/>
  <c r="P191" i="11"/>
  <c r="K191" i="11"/>
  <c r="L191" i="11" s="1"/>
  <c r="G192" i="11" s="1"/>
  <c r="O191" i="11"/>
  <c r="F192" i="11"/>
  <c r="Q190" i="10"/>
  <c r="K190" i="10"/>
  <c r="L190" i="10" s="1"/>
  <c r="G191" i="10" s="1"/>
  <c r="P190" i="10"/>
  <c r="F191" i="10"/>
  <c r="T191" i="10" s="1"/>
  <c r="U191" i="10" s="1"/>
  <c r="V192" i="10" s="1"/>
  <c r="O190" i="10"/>
  <c r="F146" i="6"/>
  <c r="O145" i="6"/>
  <c r="P145" i="6"/>
  <c r="Q145" i="6"/>
  <c r="K145" i="6"/>
  <c r="L145" i="6" s="1"/>
  <c r="G146" i="6" s="1"/>
  <c r="S195" i="1"/>
  <c r="R195" i="1"/>
  <c r="M195" i="1"/>
  <c r="N195" i="1" s="1"/>
  <c r="I196" i="1" s="1"/>
  <c r="H203" i="1"/>
  <c r="Q202" i="1"/>
  <c r="G189" i="2"/>
  <c r="P188" i="2"/>
  <c r="R189" i="4"/>
  <c r="L189" i="4"/>
  <c r="M189" i="4" s="1"/>
  <c r="Q189" i="4"/>
  <c r="P191" i="4"/>
  <c r="G192" i="4"/>
  <c r="R188" i="2"/>
  <c r="L188" i="2"/>
  <c r="M188" i="2" s="1"/>
  <c r="H189" i="2" s="1"/>
  <c r="Q188" i="2"/>
  <c r="Q192" i="11" l="1"/>
  <c r="P192" i="11"/>
  <c r="K192" i="11"/>
  <c r="L192" i="11" s="1"/>
  <c r="G193" i="11" s="1"/>
  <c r="O192" i="11"/>
  <c r="F193" i="11"/>
  <c r="Q191" i="10"/>
  <c r="K191" i="10"/>
  <c r="L191" i="10" s="1"/>
  <c r="G192" i="10" s="1"/>
  <c r="P191" i="10"/>
  <c r="F192" i="10"/>
  <c r="T192" i="10" s="1"/>
  <c r="U192" i="10" s="1"/>
  <c r="V193" i="10" s="1"/>
  <c r="O191" i="10"/>
  <c r="P146" i="6"/>
  <c r="Q146" i="6"/>
  <c r="K146" i="6"/>
  <c r="L146" i="6" s="1"/>
  <c r="G147" i="6" s="1"/>
  <c r="O146" i="6"/>
  <c r="F147" i="6"/>
  <c r="H204" i="1"/>
  <c r="Q203" i="1"/>
  <c r="R196" i="1"/>
  <c r="S196" i="1"/>
  <c r="M196" i="1"/>
  <c r="N196" i="1" s="1"/>
  <c r="I197" i="1" s="1"/>
  <c r="G190" i="2"/>
  <c r="P189" i="2"/>
  <c r="R190" i="4"/>
  <c r="L190" i="4"/>
  <c r="M190" i="4" s="1"/>
  <c r="Q190" i="4"/>
  <c r="P192" i="4"/>
  <c r="G193" i="4"/>
  <c r="Q189" i="2"/>
  <c r="L189" i="2"/>
  <c r="M189" i="2" s="1"/>
  <c r="H190" i="2" s="1"/>
  <c r="R189" i="2"/>
  <c r="Q193" i="11" l="1"/>
  <c r="P193" i="11"/>
  <c r="K193" i="11"/>
  <c r="L193" i="11" s="1"/>
  <c r="G194" i="11" s="1"/>
  <c r="O193" i="11"/>
  <c r="F194" i="11"/>
  <c r="F193" i="10"/>
  <c r="T193" i="10" s="1"/>
  <c r="U193" i="10" s="1"/>
  <c r="V194" i="10" s="1"/>
  <c r="O192" i="10"/>
  <c r="Q192" i="10"/>
  <c r="K192" i="10"/>
  <c r="L192" i="10" s="1"/>
  <c r="G193" i="10" s="1"/>
  <c r="P192" i="10"/>
  <c r="P147" i="6"/>
  <c r="K147" i="6"/>
  <c r="L147" i="6" s="1"/>
  <c r="G148" i="6" s="1"/>
  <c r="Q147" i="6"/>
  <c r="O147" i="6"/>
  <c r="F148" i="6"/>
  <c r="M197" i="1"/>
  <c r="N197" i="1" s="1"/>
  <c r="I198" i="1" s="1"/>
  <c r="R197" i="1"/>
  <c r="S197" i="1"/>
  <c r="Q204" i="1"/>
  <c r="H205" i="1"/>
  <c r="G191" i="2"/>
  <c r="P190" i="2"/>
  <c r="Q191" i="4"/>
  <c r="R191" i="4"/>
  <c r="L191" i="4"/>
  <c r="M191" i="4" s="1"/>
  <c r="G194" i="4"/>
  <c r="P193" i="4"/>
  <c r="R190" i="2"/>
  <c r="Q190" i="2"/>
  <c r="L190" i="2"/>
  <c r="M190" i="2" s="1"/>
  <c r="H191" i="2" s="1"/>
  <c r="Q194" i="11" l="1"/>
  <c r="P194" i="11"/>
  <c r="K194" i="11"/>
  <c r="L194" i="11" s="1"/>
  <c r="G195" i="11" s="1"/>
  <c r="O194" i="11"/>
  <c r="F195" i="11"/>
  <c r="Q193" i="10"/>
  <c r="K193" i="10"/>
  <c r="L193" i="10" s="1"/>
  <c r="G194" i="10" s="1"/>
  <c r="P193" i="10"/>
  <c r="F194" i="10"/>
  <c r="T194" i="10" s="1"/>
  <c r="U194" i="10" s="1"/>
  <c r="V195" i="10" s="1"/>
  <c r="O193" i="10"/>
  <c r="P148" i="6"/>
  <c r="Q148" i="6"/>
  <c r="K148" i="6"/>
  <c r="L148" i="6" s="1"/>
  <c r="G149" i="6" s="1"/>
  <c r="O148" i="6"/>
  <c r="F149" i="6"/>
  <c r="S198" i="1"/>
  <c r="M198" i="1"/>
  <c r="N198" i="1" s="1"/>
  <c r="I199" i="1" s="1"/>
  <c r="R198" i="1"/>
  <c r="H206" i="1"/>
  <c r="Q205" i="1"/>
  <c r="P191" i="2"/>
  <c r="G192" i="2"/>
  <c r="P194" i="4"/>
  <c r="G195" i="4"/>
  <c r="R192" i="4"/>
  <c r="L192" i="4"/>
  <c r="M192" i="4" s="1"/>
  <c r="Q192" i="4"/>
  <c r="R191" i="2"/>
  <c r="Q191" i="2"/>
  <c r="L191" i="2"/>
  <c r="M191" i="2" s="1"/>
  <c r="H192" i="2" s="1"/>
  <c r="Q195" i="11" l="1"/>
  <c r="P195" i="11"/>
  <c r="K195" i="11"/>
  <c r="L195" i="11" s="1"/>
  <c r="G196" i="11" s="1"/>
  <c r="O195" i="11"/>
  <c r="F196" i="11"/>
  <c r="Q194" i="10"/>
  <c r="K194" i="10"/>
  <c r="L194" i="10" s="1"/>
  <c r="G195" i="10" s="1"/>
  <c r="P194" i="10"/>
  <c r="F195" i="10"/>
  <c r="T195" i="10" s="1"/>
  <c r="U195" i="10" s="1"/>
  <c r="V196" i="10" s="1"/>
  <c r="O194" i="10"/>
  <c r="P149" i="6"/>
  <c r="K149" i="6"/>
  <c r="L149" i="6" s="1"/>
  <c r="G150" i="6" s="1"/>
  <c r="Q149" i="6"/>
  <c r="O149" i="6"/>
  <c r="F150" i="6"/>
  <c r="M199" i="1"/>
  <c r="N199" i="1" s="1"/>
  <c r="I200" i="1" s="1"/>
  <c r="R199" i="1"/>
  <c r="S199" i="1"/>
  <c r="H207" i="1"/>
  <c r="Q206" i="1"/>
  <c r="G193" i="2"/>
  <c r="P192" i="2"/>
  <c r="P195" i="4"/>
  <c r="G196" i="4"/>
  <c r="R193" i="4"/>
  <c r="L193" i="4"/>
  <c r="M193" i="4" s="1"/>
  <c r="Q193" i="4"/>
  <c r="Q192" i="2"/>
  <c r="R192" i="2"/>
  <c r="L192" i="2"/>
  <c r="M192" i="2" s="1"/>
  <c r="H193" i="2" s="1"/>
  <c r="Q196" i="11" l="1"/>
  <c r="P196" i="11"/>
  <c r="K196" i="11"/>
  <c r="L196" i="11" s="1"/>
  <c r="G197" i="11" s="1"/>
  <c r="O196" i="11"/>
  <c r="F197" i="11"/>
  <c r="Q195" i="10"/>
  <c r="K195" i="10"/>
  <c r="L195" i="10" s="1"/>
  <c r="G196" i="10" s="1"/>
  <c r="P195" i="10"/>
  <c r="F196" i="10"/>
  <c r="T196" i="10" s="1"/>
  <c r="U196" i="10" s="1"/>
  <c r="V197" i="10" s="1"/>
  <c r="O195" i="10"/>
  <c r="O150" i="6"/>
  <c r="F151" i="6"/>
  <c r="P150" i="6"/>
  <c r="Q150" i="6"/>
  <c r="K150" i="6"/>
  <c r="L150" i="6" s="1"/>
  <c r="G151" i="6" s="1"/>
  <c r="Q207" i="1"/>
  <c r="H208" i="1"/>
  <c r="R200" i="1"/>
  <c r="S200" i="1"/>
  <c r="M200" i="1"/>
  <c r="N200" i="1" s="1"/>
  <c r="I201" i="1" s="1"/>
  <c r="G194" i="2"/>
  <c r="P193" i="2"/>
  <c r="R194" i="4"/>
  <c r="L194" i="4"/>
  <c r="M194" i="4" s="1"/>
  <c r="Q194" i="4"/>
  <c r="P196" i="4"/>
  <c r="G197" i="4"/>
  <c r="L193" i="2"/>
  <c r="M193" i="2" s="1"/>
  <c r="H194" i="2" s="1"/>
  <c r="R193" i="2"/>
  <c r="Q193" i="2"/>
  <c r="O197" i="11" l="1"/>
  <c r="F198" i="11"/>
  <c r="Q197" i="11"/>
  <c r="P197" i="11"/>
  <c r="K197" i="11"/>
  <c r="L197" i="11" s="1"/>
  <c r="G198" i="11" s="1"/>
  <c r="Q196" i="10"/>
  <c r="K196" i="10"/>
  <c r="L196" i="10" s="1"/>
  <c r="G197" i="10" s="1"/>
  <c r="P196" i="10"/>
  <c r="F197" i="10"/>
  <c r="T197" i="10" s="1"/>
  <c r="U197" i="10" s="1"/>
  <c r="V198" i="10" s="1"/>
  <c r="O196" i="10"/>
  <c r="P151" i="6"/>
  <c r="Q151" i="6"/>
  <c r="K151" i="6"/>
  <c r="L151" i="6" s="1"/>
  <c r="G152" i="6" s="1"/>
  <c r="O151" i="6"/>
  <c r="F152" i="6"/>
  <c r="Q208" i="1"/>
  <c r="H209" i="1"/>
  <c r="M201" i="1"/>
  <c r="N201" i="1" s="1"/>
  <c r="I202" i="1" s="1"/>
  <c r="R201" i="1"/>
  <c r="S201" i="1"/>
  <c r="P194" i="2"/>
  <c r="G195" i="2"/>
  <c r="Q195" i="4"/>
  <c r="R195" i="4"/>
  <c r="L195" i="4"/>
  <c r="M195" i="4" s="1"/>
  <c r="G198" i="4"/>
  <c r="P197" i="4"/>
  <c r="L194" i="2"/>
  <c r="M194" i="2" s="1"/>
  <c r="H195" i="2" s="1"/>
  <c r="R194" i="2"/>
  <c r="Q194" i="2"/>
  <c r="Q198" i="11" l="1"/>
  <c r="P198" i="11"/>
  <c r="K198" i="11"/>
  <c r="L198" i="11" s="1"/>
  <c r="G199" i="11" s="1"/>
  <c r="O198" i="11"/>
  <c r="F199" i="11"/>
  <c r="Q197" i="10"/>
  <c r="K197" i="10"/>
  <c r="L197" i="10" s="1"/>
  <c r="G198" i="10" s="1"/>
  <c r="P197" i="10"/>
  <c r="F198" i="10"/>
  <c r="T198" i="10" s="1"/>
  <c r="U198" i="10" s="1"/>
  <c r="V199" i="10" s="1"/>
  <c r="O197" i="10"/>
  <c r="O152" i="6"/>
  <c r="F153" i="6"/>
  <c r="P152" i="6"/>
  <c r="K152" i="6"/>
  <c r="L152" i="6" s="1"/>
  <c r="G153" i="6" s="1"/>
  <c r="Q152" i="6"/>
  <c r="S202" i="1"/>
  <c r="R202" i="1"/>
  <c r="M202" i="1"/>
  <c r="N202" i="1" s="1"/>
  <c r="I203" i="1" s="1"/>
  <c r="Q209" i="1"/>
  <c r="H210" i="1"/>
  <c r="P195" i="2"/>
  <c r="G196" i="2"/>
  <c r="R196" i="4"/>
  <c r="L196" i="4"/>
  <c r="M196" i="4" s="1"/>
  <c r="Q196" i="4"/>
  <c r="P198" i="4"/>
  <c r="G199" i="4"/>
  <c r="Q195" i="2"/>
  <c r="R195" i="2"/>
  <c r="L195" i="2"/>
  <c r="M195" i="2" s="1"/>
  <c r="H196" i="2" s="1"/>
  <c r="Q199" i="11" l="1"/>
  <c r="P199" i="11"/>
  <c r="K199" i="11"/>
  <c r="L199" i="11" s="1"/>
  <c r="G200" i="11" s="1"/>
  <c r="O199" i="11"/>
  <c r="F200" i="11"/>
  <c r="Q198" i="10"/>
  <c r="K198" i="10"/>
  <c r="L198" i="10" s="1"/>
  <c r="G199" i="10" s="1"/>
  <c r="P198" i="10"/>
  <c r="F199" i="10"/>
  <c r="T199" i="10" s="1"/>
  <c r="U199" i="10" s="1"/>
  <c r="V200" i="10" s="1"/>
  <c r="O198" i="10"/>
  <c r="P153" i="6"/>
  <c r="Q153" i="6"/>
  <c r="K153" i="6"/>
  <c r="L153" i="6" s="1"/>
  <c r="G154" i="6" s="1"/>
  <c r="O153" i="6"/>
  <c r="F154" i="6"/>
  <c r="H211" i="1"/>
  <c r="Q210" i="1"/>
  <c r="S203" i="1"/>
  <c r="R203" i="1"/>
  <c r="M203" i="1"/>
  <c r="N203" i="1" s="1"/>
  <c r="I204" i="1" s="1"/>
  <c r="G197" i="2"/>
  <c r="P196" i="2"/>
  <c r="R197" i="4"/>
  <c r="L197" i="4"/>
  <c r="M197" i="4" s="1"/>
  <c r="Q197" i="4"/>
  <c r="P199" i="4"/>
  <c r="G200" i="4"/>
  <c r="L196" i="2"/>
  <c r="M196" i="2" s="1"/>
  <c r="H197" i="2" s="1"/>
  <c r="Q196" i="2"/>
  <c r="R196" i="2"/>
  <c r="Q200" i="11" l="1"/>
  <c r="P200" i="11"/>
  <c r="K200" i="11"/>
  <c r="L200" i="11" s="1"/>
  <c r="G201" i="11" s="1"/>
  <c r="O200" i="11"/>
  <c r="F201" i="11"/>
  <c r="Q199" i="10"/>
  <c r="K199" i="10"/>
  <c r="L199" i="10" s="1"/>
  <c r="G200" i="10" s="1"/>
  <c r="P199" i="10"/>
  <c r="O199" i="10"/>
  <c r="F200" i="10"/>
  <c r="T200" i="10" s="1"/>
  <c r="U200" i="10" s="1"/>
  <c r="V201" i="10" s="1"/>
  <c r="P154" i="6"/>
  <c r="Q154" i="6"/>
  <c r="K154" i="6"/>
  <c r="L154" i="6" s="1"/>
  <c r="G155" i="6" s="1"/>
  <c r="O154" i="6"/>
  <c r="F155" i="6"/>
  <c r="R204" i="1"/>
  <c r="S204" i="1"/>
  <c r="M204" i="1"/>
  <c r="N204" i="1" s="1"/>
  <c r="I205" i="1" s="1"/>
  <c r="H212" i="1"/>
  <c r="Q211" i="1"/>
  <c r="P197" i="2"/>
  <c r="G198" i="2"/>
  <c r="R198" i="4"/>
  <c r="L198" i="4"/>
  <c r="M198" i="4" s="1"/>
  <c r="Q198" i="4"/>
  <c r="P200" i="4"/>
  <c r="G201" i="4"/>
  <c r="R197" i="2"/>
  <c r="Q197" i="2"/>
  <c r="L197" i="2"/>
  <c r="M197" i="2" s="1"/>
  <c r="H198" i="2" s="1"/>
  <c r="Q201" i="11" l="1"/>
  <c r="P201" i="11"/>
  <c r="K201" i="11"/>
  <c r="L201" i="11" s="1"/>
  <c r="G202" i="11" s="1"/>
  <c r="O201" i="11"/>
  <c r="F202" i="11"/>
  <c r="Q200" i="10"/>
  <c r="K200" i="10"/>
  <c r="L200" i="10" s="1"/>
  <c r="G201" i="10" s="1"/>
  <c r="P200" i="10"/>
  <c r="O200" i="10"/>
  <c r="F201" i="10"/>
  <c r="T201" i="10" s="1"/>
  <c r="U201" i="10" s="1"/>
  <c r="V202" i="10" s="1"/>
  <c r="Q212" i="1"/>
  <c r="H213" i="1"/>
  <c r="P155" i="6"/>
  <c r="Q155" i="6"/>
  <c r="K155" i="6"/>
  <c r="L155" i="6" s="1"/>
  <c r="G156" i="6" s="1"/>
  <c r="O155" i="6"/>
  <c r="F156" i="6"/>
  <c r="S205" i="1"/>
  <c r="R205" i="1"/>
  <c r="M205" i="1"/>
  <c r="N205" i="1" s="1"/>
  <c r="I206" i="1" s="1"/>
  <c r="P198" i="2"/>
  <c r="G199" i="2"/>
  <c r="Q199" i="4"/>
  <c r="R199" i="4"/>
  <c r="L199" i="4"/>
  <c r="M199" i="4" s="1"/>
  <c r="G202" i="4"/>
  <c r="P201" i="4"/>
  <c r="L198" i="2"/>
  <c r="M198" i="2" s="1"/>
  <c r="H199" i="2" s="1"/>
  <c r="Q198" i="2"/>
  <c r="R198" i="2"/>
  <c r="Q202" i="11" l="1"/>
  <c r="P202" i="11"/>
  <c r="K202" i="11"/>
  <c r="L202" i="11" s="1"/>
  <c r="G203" i="11" s="1"/>
  <c r="O202" i="11"/>
  <c r="F203" i="11"/>
  <c r="Q201" i="10"/>
  <c r="K201" i="10"/>
  <c r="L201" i="10" s="1"/>
  <c r="G202" i="10" s="1"/>
  <c r="P201" i="10"/>
  <c r="O201" i="10"/>
  <c r="F202" i="10"/>
  <c r="T202" i="10" s="1"/>
  <c r="U202" i="10" s="1"/>
  <c r="V203" i="10" s="1"/>
  <c r="Q213" i="1"/>
  <c r="H214" i="1"/>
  <c r="F157" i="6"/>
  <c r="O156" i="6"/>
  <c r="P156" i="6"/>
  <c r="K156" i="6"/>
  <c r="L156" i="6" s="1"/>
  <c r="G157" i="6" s="1"/>
  <c r="Q156" i="6"/>
  <c r="S206" i="1"/>
  <c r="R206" i="1"/>
  <c r="M206" i="1"/>
  <c r="N206" i="1" s="1"/>
  <c r="I207" i="1" s="1"/>
  <c r="P199" i="2"/>
  <c r="G200" i="2"/>
  <c r="R200" i="4"/>
  <c r="L200" i="4"/>
  <c r="M200" i="4" s="1"/>
  <c r="Q200" i="4"/>
  <c r="P202" i="4"/>
  <c r="G203" i="4"/>
  <c r="L199" i="2"/>
  <c r="M199" i="2" s="1"/>
  <c r="H200" i="2" s="1"/>
  <c r="Q199" i="2"/>
  <c r="R199" i="2"/>
  <c r="Q203" i="11" l="1"/>
  <c r="P203" i="11"/>
  <c r="K203" i="11"/>
  <c r="L203" i="11" s="1"/>
  <c r="G204" i="11" s="1"/>
  <c r="O203" i="11"/>
  <c r="F204" i="11"/>
  <c r="Q202" i="10"/>
  <c r="K202" i="10"/>
  <c r="L202" i="10" s="1"/>
  <c r="G203" i="10" s="1"/>
  <c r="P202" i="10"/>
  <c r="O202" i="10"/>
  <c r="F203" i="10"/>
  <c r="T203" i="10" s="1"/>
  <c r="U203" i="10" s="1"/>
  <c r="V204" i="10" s="1"/>
  <c r="H215" i="1"/>
  <c r="Q214" i="1"/>
  <c r="K157" i="6"/>
  <c r="L157" i="6" s="1"/>
  <c r="G158" i="6" s="1"/>
  <c r="Q157" i="6"/>
  <c r="P157" i="6"/>
  <c r="O157" i="6"/>
  <c r="F158" i="6"/>
  <c r="M207" i="1"/>
  <c r="N207" i="1" s="1"/>
  <c r="I208" i="1" s="1"/>
  <c r="R207" i="1"/>
  <c r="S207" i="1"/>
  <c r="G201" i="2"/>
  <c r="P200" i="2"/>
  <c r="P203" i="4"/>
  <c r="G204" i="4"/>
  <c r="R201" i="4"/>
  <c r="L201" i="4"/>
  <c r="M201" i="4" s="1"/>
  <c r="Q201" i="4"/>
  <c r="L200" i="2"/>
  <c r="M200" i="2" s="1"/>
  <c r="H201" i="2" s="1"/>
  <c r="R200" i="2"/>
  <c r="Q200" i="2"/>
  <c r="Q204" i="11" l="1"/>
  <c r="P204" i="11"/>
  <c r="K204" i="11"/>
  <c r="L204" i="11" s="1"/>
  <c r="G205" i="11" s="1"/>
  <c r="O204" i="11"/>
  <c r="F205" i="11"/>
  <c r="Q203" i="10"/>
  <c r="K203" i="10"/>
  <c r="L203" i="10" s="1"/>
  <c r="G204" i="10" s="1"/>
  <c r="P203" i="10"/>
  <c r="O203" i="10"/>
  <c r="F204" i="10"/>
  <c r="T204" i="10" s="1"/>
  <c r="U204" i="10" s="1"/>
  <c r="V205" i="10" s="1"/>
  <c r="Q215" i="1"/>
  <c r="H216" i="1"/>
  <c r="F159" i="6"/>
  <c r="O158" i="6"/>
  <c r="K158" i="6"/>
  <c r="L158" i="6" s="1"/>
  <c r="G159" i="6" s="1"/>
  <c r="P158" i="6"/>
  <c r="Q158" i="6"/>
  <c r="S208" i="1"/>
  <c r="M208" i="1"/>
  <c r="N208" i="1" s="1"/>
  <c r="I209" i="1" s="1"/>
  <c r="R208" i="1"/>
  <c r="P201" i="2"/>
  <c r="G202" i="2"/>
  <c r="R202" i="4"/>
  <c r="L202" i="4"/>
  <c r="M202" i="4" s="1"/>
  <c r="Q202" i="4"/>
  <c r="P204" i="4"/>
  <c r="G205" i="4"/>
  <c r="L201" i="2"/>
  <c r="M201" i="2" s="1"/>
  <c r="H202" i="2" s="1"/>
  <c r="R201" i="2"/>
  <c r="Q201" i="2"/>
  <c r="Q205" i="11" l="1"/>
  <c r="P205" i="11"/>
  <c r="K205" i="11"/>
  <c r="L205" i="11" s="1"/>
  <c r="G206" i="11" s="1"/>
  <c r="O205" i="11"/>
  <c r="F206" i="11"/>
  <c r="Q204" i="10"/>
  <c r="K204" i="10"/>
  <c r="L204" i="10" s="1"/>
  <c r="G205" i="10" s="1"/>
  <c r="P204" i="10"/>
  <c r="O204" i="10"/>
  <c r="F205" i="10"/>
  <c r="T205" i="10" s="1"/>
  <c r="U205" i="10" s="1"/>
  <c r="V206" i="10" s="1"/>
  <c r="H217" i="1"/>
  <c r="Q216" i="1"/>
  <c r="K159" i="6"/>
  <c r="L159" i="6" s="1"/>
  <c r="G160" i="6" s="1"/>
  <c r="P159" i="6"/>
  <c r="Q159" i="6"/>
  <c r="O159" i="6"/>
  <c r="F160" i="6"/>
  <c r="M209" i="1"/>
  <c r="N209" i="1" s="1"/>
  <c r="I210" i="1" s="1"/>
  <c r="R209" i="1"/>
  <c r="S209" i="1"/>
  <c r="G203" i="2"/>
  <c r="P202" i="2"/>
  <c r="Q203" i="4"/>
  <c r="R203" i="4"/>
  <c r="L203" i="4"/>
  <c r="M203" i="4" s="1"/>
  <c r="G206" i="4"/>
  <c r="P205" i="4"/>
  <c r="L202" i="2"/>
  <c r="M202" i="2" s="1"/>
  <c r="H203" i="2" s="1"/>
  <c r="R202" i="2"/>
  <c r="Q202" i="2"/>
  <c r="Q206" i="11" l="1"/>
  <c r="P206" i="11"/>
  <c r="K206" i="11"/>
  <c r="L206" i="11" s="1"/>
  <c r="G207" i="11" s="1"/>
  <c r="O206" i="11"/>
  <c r="F207" i="11"/>
  <c r="Q205" i="10"/>
  <c r="K205" i="10"/>
  <c r="L205" i="10" s="1"/>
  <c r="G206" i="10" s="1"/>
  <c r="P205" i="10"/>
  <c r="O205" i="10"/>
  <c r="F206" i="10"/>
  <c r="T206" i="10" s="1"/>
  <c r="U206" i="10" s="1"/>
  <c r="V207" i="10" s="1"/>
  <c r="H218" i="1"/>
  <c r="Q217" i="1"/>
  <c r="F161" i="6"/>
  <c r="O160" i="6"/>
  <c r="K160" i="6"/>
  <c r="L160" i="6" s="1"/>
  <c r="G161" i="6" s="1"/>
  <c r="P160" i="6"/>
  <c r="Q160" i="6"/>
  <c r="S210" i="1"/>
  <c r="R210" i="1"/>
  <c r="M210" i="1"/>
  <c r="N210" i="1" s="1"/>
  <c r="I211" i="1" s="1"/>
  <c r="G204" i="2"/>
  <c r="P203" i="2"/>
  <c r="R204" i="4"/>
  <c r="L204" i="4"/>
  <c r="M204" i="4" s="1"/>
  <c r="Q204" i="4"/>
  <c r="P206" i="4"/>
  <c r="G207" i="4"/>
  <c r="Q203" i="2"/>
  <c r="L203" i="2"/>
  <c r="M203" i="2" s="1"/>
  <c r="H204" i="2" s="1"/>
  <c r="R203" i="2"/>
  <c r="Q207" i="11" l="1"/>
  <c r="P207" i="11"/>
  <c r="K207" i="11"/>
  <c r="L207" i="11" s="1"/>
  <c r="G208" i="11" s="1"/>
  <c r="O207" i="11"/>
  <c r="F208" i="11"/>
  <c r="Q206" i="10"/>
  <c r="K206" i="10"/>
  <c r="L206" i="10" s="1"/>
  <c r="G207" i="10" s="1"/>
  <c r="P206" i="10"/>
  <c r="O206" i="10"/>
  <c r="F207" i="10"/>
  <c r="T207" i="10" s="1"/>
  <c r="U207" i="10" s="1"/>
  <c r="V208" i="10" s="1"/>
  <c r="H219" i="1"/>
  <c r="Q218" i="1"/>
  <c r="O161" i="6"/>
  <c r="F162" i="6"/>
  <c r="P161" i="6"/>
  <c r="K161" i="6"/>
  <c r="L161" i="6" s="1"/>
  <c r="G162" i="6" s="1"/>
  <c r="Q161" i="6"/>
  <c r="M211" i="1"/>
  <c r="N211" i="1" s="1"/>
  <c r="I212" i="1" s="1"/>
  <c r="R211" i="1"/>
  <c r="S211" i="1"/>
  <c r="P204" i="2"/>
  <c r="G205" i="2"/>
  <c r="R205" i="4"/>
  <c r="L205" i="4"/>
  <c r="M205" i="4" s="1"/>
  <c r="Q205" i="4"/>
  <c r="P207" i="4"/>
  <c r="G208" i="4"/>
  <c r="L204" i="2"/>
  <c r="M204" i="2" s="1"/>
  <c r="H205" i="2" s="1"/>
  <c r="R204" i="2"/>
  <c r="Q204" i="2"/>
  <c r="Q208" i="11" l="1"/>
  <c r="P208" i="11"/>
  <c r="K208" i="11"/>
  <c r="L208" i="11" s="1"/>
  <c r="G209" i="11" s="1"/>
  <c r="O208" i="11"/>
  <c r="F209" i="11"/>
  <c r="Q207" i="10"/>
  <c r="K207" i="10"/>
  <c r="L207" i="10" s="1"/>
  <c r="G208" i="10" s="1"/>
  <c r="P207" i="10"/>
  <c r="O207" i="10"/>
  <c r="F208" i="10"/>
  <c r="T208" i="10" s="1"/>
  <c r="U208" i="10" s="1"/>
  <c r="V209" i="10" s="1"/>
  <c r="Q219" i="1"/>
  <c r="H220" i="1"/>
  <c r="P162" i="6"/>
  <c r="Q162" i="6"/>
  <c r="K162" i="6"/>
  <c r="L162" i="6" s="1"/>
  <c r="G163" i="6" s="1"/>
  <c r="O162" i="6"/>
  <c r="F163" i="6"/>
  <c r="R212" i="1"/>
  <c r="S212" i="1"/>
  <c r="M212" i="1"/>
  <c r="N212" i="1" s="1"/>
  <c r="I213" i="1" s="1"/>
  <c r="G206" i="2"/>
  <c r="P205" i="2"/>
  <c r="R206" i="4"/>
  <c r="L206" i="4"/>
  <c r="M206" i="4" s="1"/>
  <c r="Q206" i="4"/>
  <c r="P208" i="4"/>
  <c r="G209" i="4"/>
  <c r="R205" i="2"/>
  <c r="Q205" i="2"/>
  <c r="L205" i="2"/>
  <c r="M205" i="2" s="1"/>
  <c r="H206" i="2" s="1"/>
  <c r="Q209" i="11" l="1"/>
  <c r="P209" i="11"/>
  <c r="K209" i="11"/>
  <c r="L209" i="11" s="1"/>
  <c r="G210" i="11" s="1"/>
  <c r="O209" i="11"/>
  <c r="F210" i="11"/>
  <c r="Q208" i="10"/>
  <c r="K208" i="10"/>
  <c r="L208" i="10" s="1"/>
  <c r="G209" i="10" s="1"/>
  <c r="P208" i="10"/>
  <c r="O208" i="10"/>
  <c r="F209" i="10"/>
  <c r="T209" i="10" s="1"/>
  <c r="U209" i="10" s="1"/>
  <c r="V210" i="10" s="1"/>
  <c r="S213" i="1"/>
  <c r="M213" i="1"/>
  <c r="N213" i="1" s="1"/>
  <c r="I214" i="1" s="1"/>
  <c r="R213" i="1"/>
  <c r="H221" i="1"/>
  <c r="Q220" i="1"/>
  <c r="O163" i="6"/>
  <c r="F164" i="6"/>
  <c r="P163" i="6"/>
  <c r="K163" i="6"/>
  <c r="L163" i="6" s="1"/>
  <c r="G164" i="6" s="1"/>
  <c r="Q163" i="6"/>
  <c r="G207" i="2"/>
  <c r="P206" i="2"/>
  <c r="Q207" i="4"/>
  <c r="R207" i="4"/>
  <c r="L207" i="4"/>
  <c r="M207" i="4" s="1"/>
  <c r="G210" i="4"/>
  <c r="P209" i="4"/>
  <c r="Q206" i="2"/>
  <c r="L206" i="2"/>
  <c r="M206" i="2" s="1"/>
  <c r="H207" i="2" s="1"/>
  <c r="R206" i="2"/>
  <c r="Q210" i="11" l="1"/>
  <c r="P210" i="11"/>
  <c r="K210" i="11"/>
  <c r="L210" i="11" s="1"/>
  <c r="G211" i="11" s="1"/>
  <c r="O210" i="11"/>
  <c r="F211" i="11"/>
  <c r="Q209" i="10"/>
  <c r="K209" i="10"/>
  <c r="L209" i="10" s="1"/>
  <c r="G210" i="10" s="1"/>
  <c r="P209" i="10"/>
  <c r="O209" i="10"/>
  <c r="F210" i="10"/>
  <c r="T210" i="10" s="1"/>
  <c r="U210" i="10" s="1"/>
  <c r="V211" i="10" s="1"/>
  <c r="M214" i="1"/>
  <c r="N214" i="1" s="1"/>
  <c r="I215" i="1" s="1"/>
  <c r="R214" i="1"/>
  <c r="S214" i="1"/>
  <c r="H222" i="1"/>
  <c r="Q221" i="1"/>
  <c r="P164" i="6"/>
  <c r="Q164" i="6"/>
  <c r="K164" i="6"/>
  <c r="L164" i="6" s="1"/>
  <c r="G165" i="6" s="1"/>
  <c r="O164" i="6"/>
  <c r="F165" i="6"/>
  <c r="P207" i="2"/>
  <c r="G208" i="2"/>
  <c r="R208" i="4"/>
  <c r="L208" i="4"/>
  <c r="M208" i="4" s="1"/>
  <c r="Q208" i="4"/>
  <c r="P210" i="4"/>
  <c r="G211" i="4"/>
  <c r="L207" i="2"/>
  <c r="M207" i="2" s="1"/>
  <c r="H208" i="2" s="1"/>
  <c r="R207" i="2"/>
  <c r="Q207" i="2"/>
  <c r="Q211" i="11" l="1"/>
  <c r="P211" i="11"/>
  <c r="K211" i="11"/>
  <c r="L211" i="11" s="1"/>
  <c r="G212" i="11" s="1"/>
  <c r="O211" i="11"/>
  <c r="F212" i="11"/>
  <c r="Q210" i="10"/>
  <c r="K210" i="10"/>
  <c r="L210" i="10" s="1"/>
  <c r="G211" i="10" s="1"/>
  <c r="P210" i="10"/>
  <c r="O210" i="10"/>
  <c r="F211" i="10"/>
  <c r="T211" i="10" s="1"/>
  <c r="U211" i="10" s="1"/>
  <c r="V212" i="10" s="1"/>
  <c r="R215" i="1"/>
  <c r="S215" i="1"/>
  <c r="M215" i="1"/>
  <c r="N215" i="1" s="1"/>
  <c r="I216" i="1" s="1"/>
  <c r="H223" i="1"/>
  <c r="Q222" i="1"/>
  <c r="P165" i="6"/>
  <c r="K165" i="6"/>
  <c r="L165" i="6" s="1"/>
  <c r="G166" i="6" s="1"/>
  <c r="Q165" i="6"/>
  <c r="O165" i="6"/>
  <c r="F166" i="6"/>
  <c r="G209" i="2"/>
  <c r="P208" i="2"/>
  <c r="P211" i="4"/>
  <c r="G212" i="4"/>
  <c r="L209" i="4"/>
  <c r="M209" i="4" s="1"/>
  <c r="R209" i="4"/>
  <c r="Q209" i="4"/>
  <c r="R208" i="2"/>
  <c r="Q208" i="2"/>
  <c r="L208" i="2"/>
  <c r="M208" i="2" s="1"/>
  <c r="H209" i="2" s="1"/>
  <c r="Q212" i="11" l="1"/>
  <c r="P212" i="11"/>
  <c r="K212" i="11"/>
  <c r="L212" i="11" s="1"/>
  <c r="G213" i="11" s="1"/>
  <c r="O212" i="11"/>
  <c r="F213" i="11"/>
  <c r="Q211" i="10"/>
  <c r="K211" i="10"/>
  <c r="L211" i="10" s="1"/>
  <c r="G212" i="10" s="1"/>
  <c r="P211" i="10"/>
  <c r="O211" i="10"/>
  <c r="F212" i="10"/>
  <c r="T212" i="10" s="1"/>
  <c r="U212" i="10" s="1"/>
  <c r="V213" i="10" s="1"/>
  <c r="S216" i="1"/>
  <c r="M216" i="1"/>
  <c r="N216" i="1" s="1"/>
  <c r="I217" i="1" s="1"/>
  <c r="R216" i="1"/>
  <c r="Q223" i="1"/>
  <c r="H224" i="1"/>
  <c r="P166" i="6"/>
  <c r="K166" i="6"/>
  <c r="L166" i="6" s="1"/>
  <c r="G167" i="6" s="1"/>
  <c r="Q166" i="6"/>
  <c r="O166" i="6"/>
  <c r="F167" i="6"/>
  <c r="G210" i="2"/>
  <c r="P209" i="2"/>
  <c r="R210" i="4"/>
  <c r="Q210" i="4"/>
  <c r="L210" i="4"/>
  <c r="M210" i="4" s="1"/>
  <c r="G213" i="4"/>
  <c r="P212" i="4"/>
  <c r="R209" i="2"/>
  <c r="Q209" i="2"/>
  <c r="L209" i="2"/>
  <c r="M209" i="2" s="1"/>
  <c r="H210" i="2" s="1"/>
  <c r="Q213" i="11" l="1"/>
  <c r="P213" i="11"/>
  <c r="K213" i="11"/>
  <c r="L213" i="11" s="1"/>
  <c r="G214" i="11" s="1"/>
  <c r="O213" i="11"/>
  <c r="F214" i="11"/>
  <c r="O212" i="10"/>
  <c r="F213" i="10"/>
  <c r="T213" i="10" s="1"/>
  <c r="U213" i="10" s="1"/>
  <c r="V214" i="10" s="1"/>
  <c r="Q212" i="10"/>
  <c r="K212" i="10"/>
  <c r="L212" i="10" s="1"/>
  <c r="G213" i="10" s="1"/>
  <c r="P212" i="10"/>
  <c r="S217" i="1"/>
  <c r="R217" i="1"/>
  <c r="M217" i="1"/>
  <c r="N217" i="1" s="1"/>
  <c r="I218" i="1" s="1"/>
  <c r="Q224" i="1"/>
  <c r="H225" i="1"/>
  <c r="P167" i="6"/>
  <c r="Q167" i="6"/>
  <c r="K167" i="6"/>
  <c r="L167" i="6" s="1"/>
  <c r="G168" i="6" s="1"/>
  <c r="O167" i="6"/>
  <c r="F168" i="6"/>
  <c r="G211" i="2"/>
  <c r="P210" i="2"/>
  <c r="Q211" i="4"/>
  <c r="L211" i="4"/>
  <c r="M211" i="4" s="1"/>
  <c r="R211" i="4"/>
  <c r="G214" i="4"/>
  <c r="P213" i="4"/>
  <c r="L210" i="2"/>
  <c r="M210" i="2" s="1"/>
  <c r="H211" i="2" s="1"/>
  <c r="Q210" i="2"/>
  <c r="R210" i="2"/>
  <c r="Q214" i="11" l="1"/>
  <c r="K214" i="11"/>
  <c r="L214" i="11" s="1"/>
  <c r="G215" i="11"/>
  <c r="P214" i="11"/>
  <c r="O214" i="11"/>
  <c r="F215" i="11"/>
  <c r="Q213" i="10"/>
  <c r="K213" i="10"/>
  <c r="L213" i="10" s="1"/>
  <c r="G214" i="10" s="1"/>
  <c r="P213" i="10"/>
  <c r="O213" i="10"/>
  <c r="F214" i="10"/>
  <c r="T214" i="10" s="1"/>
  <c r="U214" i="10" s="1"/>
  <c r="V215" i="10" s="1"/>
  <c r="S218" i="1"/>
  <c r="M218" i="1"/>
  <c r="N218" i="1" s="1"/>
  <c r="I219" i="1" s="1"/>
  <c r="R218" i="1"/>
  <c r="H226" i="1"/>
  <c r="Q225" i="1"/>
  <c r="P168" i="6"/>
  <c r="Q168" i="6"/>
  <c r="K168" i="6"/>
  <c r="L168" i="6" s="1"/>
  <c r="G169" i="6" s="1"/>
  <c r="F169" i="6"/>
  <c r="O168" i="6"/>
  <c r="P211" i="2"/>
  <c r="G212" i="2"/>
  <c r="R212" i="4"/>
  <c r="L212" i="4"/>
  <c r="M212" i="4" s="1"/>
  <c r="Q212" i="4"/>
  <c r="P214" i="4"/>
  <c r="G215" i="4"/>
  <c r="R211" i="2"/>
  <c r="Q211" i="2"/>
  <c r="L211" i="2"/>
  <c r="M211" i="2" s="1"/>
  <c r="H212" i="2" s="1"/>
  <c r="Q215" i="11" l="1"/>
  <c r="K215" i="11"/>
  <c r="L215" i="11" s="1"/>
  <c r="G216" i="11"/>
  <c r="P215" i="11"/>
  <c r="O215" i="11"/>
  <c r="F216" i="11"/>
  <c r="Q214" i="10"/>
  <c r="K214" i="10"/>
  <c r="L214" i="10" s="1"/>
  <c r="G215" i="10" s="1"/>
  <c r="P214" i="10"/>
  <c r="O214" i="10"/>
  <c r="F215" i="10"/>
  <c r="T215" i="10" s="1"/>
  <c r="U215" i="10" s="1"/>
  <c r="V216" i="10" s="1"/>
  <c r="S219" i="1"/>
  <c r="R219" i="1"/>
  <c r="M219" i="1"/>
  <c r="N219" i="1" s="1"/>
  <c r="I220" i="1" s="1"/>
  <c r="H227" i="1"/>
  <c r="Q226" i="1"/>
  <c r="F170" i="6"/>
  <c r="O169" i="6"/>
  <c r="P169" i="6"/>
  <c r="K169" i="6"/>
  <c r="L169" i="6" s="1"/>
  <c r="G170" i="6" s="1"/>
  <c r="Q169" i="6"/>
  <c r="G213" i="2"/>
  <c r="P212" i="2"/>
  <c r="R213" i="4"/>
  <c r="Q213" i="4"/>
  <c r="L213" i="4"/>
  <c r="M213" i="4" s="1"/>
  <c r="G216" i="4"/>
  <c r="P215" i="4"/>
  <c r="L212" i="2"/>
  <c r="M212" i="2" s="1"/>
  <c r="H213" i="2" s="1"/>
  <c r="R212" i="2"/>
  <c r="Q212" i="2"/>
  <c r="Q216" i="11" l="1"/>
  <c r="K216" i="11"/>
  <c r="L216" i="11" s="1"/>
  <c r="G217" i="11" s="1"/>
  <c r="P216" i="11"/>
  <c r="O216" i="11"/>
  <c r="F217" i="11"/>
  <c r="Q215" i="10"/>
  <c r="K215" i="10"/>
  <c r="L215" i="10" s="1"/>
  <c r="G216" i="10" s="1"/>
  <c r="P215" i="10"/>
  <c r="O215" i="10"/>
  <c r="F216" i="10"/>
  <c r="T216" i="10" s="1"/>
  <c r="U216" i="10" s="1"/>
  <c r="V217" i="10" s="1"/>
  <c r="M220" i="1"/>
  <c r="N220" i="1" s="1"/>
  <c r="I221" i="1" s="1"/>
  <c r="S220" i="1"/>
  <c r="R220" i="1"/>
  <c r="H228" i="1"/>
  <c r="Q227" i="1"/>
  <c r="P170" i="6"/>
  <c r="K170" i="6"/>
  <c r="L170" i="6" s="1"/>
  <c r="G171" i="6" s="1"/>
  <c r="Q170" i="6"/>
  <c r="F171" i="6"/>
  <c r="O170" i="6"/>
  <c r="G214" i="2"/>
  <c r="P213" i="2"/>
  <c r="Q214" i="4"/>
  <c r="L214" i="4"/>
  <c r="M214" i="4" s="1"/>
  <c r="R214" i="4"/>
  <c r="G217" i="4"/>
  <c r="P216" i="4"/>
  <c r="Q213" i="2"/>
  <c r="R213" i="2"/>
  <c r="L213" i="2"/>
  <c r="M213" i="2" s="1"/>
  <c r="H214" i="2" s="1"/>
  <c r="Q217" i="11" l="1"/>
  <c r="K217" i="11"/>
  <c r="L217" i="11" s="1"/>
  <c r="G218" i="11"/>
  <c r="P217" i="11"/>
  <c r="O217" i="11"/>
  <c r="F218" i="11"/>
  <c r="Q216" i="10"/>
  <c r="K216" i="10"/>
  <c r="L216" i="10" s="1"/>
  <c r="G217" i="10" s="1"/>
  <c r="P216" i="10"/>
  <c r="O216" i="10"/>
  <c r="F217" i="10"/>
  <c r="T217" i="10" s="1"/>
  <c r="U217" i="10" s="1"/>
  <c r="V218" i="10" s="1"/>
  <c r="H229" i="1"/>
  <c r="Q228" i="1"/>
  <c r="M221" i="1"/>
  <c r="N221" i="1" s="1"/>
  <c r="I222" i="1" s="1"/>
  <c r="S221" i="1"/>
  <c r="R221" i="1"/>
  <c r="O171" i="6"/>
  <c r="F172" i="6"/>
  <c r="P171" i="6"/>
  <c r="K171" i="6"/>
  <c r="L171" i="6" s="1"/>
  <c r="G172" i="6" s="1"/>
  <c r="Q171" i="6"/>
  <c r="G215" i="2"/>
  <c r="P214" i="2"/>
  <c r="Q215" i="4"/>
  <c r="L215" i="4"/>
  <c r="M215" i="4" s="1"/>
  <c r="R215" i="4"/>
  <c r="G218" i="4"/>
  <c r="P217" i="4"/>
  <c r="R214" i="2"/>
  <c r="Q214" i="2"/>
  <c r="L214" i="2"/>
  <c r="M214" i="2" s="1"/>
  <c r="H215" i="2" s="1"/>
  <c r="Q218" i="11" l="1"/>
  <c r="K218" i="11"/>
  <c r="L218" i="11" s="1"/>
  <c r="G219" i="11"/>
  <c r="P218" i="11"/>
  <c r="O218" i="11"/>
  <c r="F219" i="11"/>
  <c r="Q217" i="10"/>
  <c r="K217" i="10"/>
  <c r="L217" i="10" s="1"/>
  <c r="G218" i="10" s="1"/>
  <c r="P217" i="10"/>
  <c r="O217" i="10"/>
  <c r="F218" i="10"/>
  <c r="T218" i="10" s="1"/>
  <c r="U218" i="10" s="1"/>
  <c r="V219" i="10" s="1"/>
  <c r="M222" i="1"/>
  <c r="N222" i="1" s="1"/>
  <c r="I223" i="1" s="1"/>
  <c r="S222" i="1"/>
  <c r="R222" i="1"/>
  <c r="Q229" i="1"/>
  <c r="H230" i="1"/>
  <c r="P172" i="6"/>
  <c r="Q172" i="6"/>
  <c r="K172" i="6"/>
  <c r="L172" i="6" s="1"/>
  <c r="G173" i="6" s="1"/>
  <c r="F173" i="6"/>
  <c r="O172" i="6"/>
  <c r="G216" i="2"/>
  <c r="P215" i="2"/>
  <c r="R216" i="4"/>
  <c r="L216" i="4"/>
  <c r="M216" i="4" s="1"/>
  <c r="Q216" i="4"/>
  <c r="P218" i="4"/>
  <c r="G219" i="4"/>
  <c r="Q215" i="2"/>
  <c r="L215" i="2"/>
  <c r="M215" i="2" s="1"/>
  <c r="H216" i="2" s="1"/>
  <c r="R215" i="2"/>
  <c r="O219" i="11" l="1"/>
  <c r="F220" i="11"/>
  <c r="Q219" i="11"/>
  <c r="K219" i="11"/>
  <c r="L219" i="11" s="1"/>
  <c r="G220" i="11" s="1"/>
  <c r="P219" i="11"/>
  <c r="Q218" i="10"/>
  <c r="K218" i="10"/>
  <c r="L218" i="10" s="1"/>
  <c r="G219" i="10" s="1"/>
  <c r="P218" i="10"/>
  <c r="O218" i="10"/>
  <c r="F219" i="10"/>
  <c r="T219" i="10" s="1"/>
  <c r="U219" i="10" s="1"/>
  <c r="V220" i="10" s="1"/>
  <c r="H231" i="1"/>
  <c r="Q230" i="1"/>
  <c r="M223" i="1"/>
  <c r="N223" i="1" s="1"/>
  <c r="I224" i="1" s="1"/>
  <c r="S223" i="1"/>
  <c r="R223" i="1"/>
  <c r="F174" i="6"/>
  <c r="O173" i="6"/>
  <c r="K173" i="6"/>
  <c r="L173" i="6" s="1"/>
  <c r="G174" i="6" s="1"/>
  <c r="Q173" i="6"/>
  <c r="P173" i="6"/>
  <c r="P216" i="2"/>
  <c r="G217" i="2"/>
  <c r="Q217" i="4"/>
  <c r="L217" i="4"/>
  <c r="M217" i="4" s="1"/>
  <c r="R217" i="4"/>
  <c r="G220" i="4"/>
  <c r="P219" i="4"/>
  <c r="Q216" i="2"/>
  <c r="R216" i="2"/>
  <c r="L216" i="2"/>
  <c r="M216" i="2" s="1"/>
  <c r="H217" i="2" s="1"/>
  <c r="Q220" i="11" l="1"/>
  <c r="K220" i="11"/>
  <c r="L220" i="11" s="1"/>
  <c r="G221" i="11" s="1"/>
  <c r="P220" i="11"/>
  <c r="O220" i="11"/>
  <c r="F221" i="11"/>
  <c r="Q219" i="10"/>
  <c r="K219" i="10"/>
  <c r="L219" i="10" s="1"/>
  <c r="G220" i="10" s="1"/>
  <c r="P219" i="10"/>
  <c r="O219" i="10"/>
  <c r="F220" i="10"/>
  <c r="T220" i="10" s="1"/>
  <c r="U220" i="10" s="1"/>
  <c r="V221" i="10" s="1"/>
  <c r="S224" i="1"/>
  <c r="R224" i="1"/>
  <c r="M224" i="1"/>
  <c r="N224" i="1" s="1"/>
  <c r="I225" i="1" s="1"/>
  <c r="Q231" i="1"/>
  <c r="H232" i="1"/>
  <c r="O174" i="6"/>
  <c r="F175" i="6"/>
  <c r="K174" i="6"/>
  <c r="L174" i="6" s="1"/>
  <c r="G175" i="6" s="1"/>
  <c r="P174" i="6"/>
  <c r="Q174" i="6"/>
  <c r="P217" i="2"/>
  <c r="G218" i="2"/>
  <c r="L218" i="4"/>
  <c r="M218" i="4" s="1"/>
  <c r="R218" i="4"/>
  <c r="Q218" i="4"/>
  <c r="P220" i="4"/>
  <c r="G221" i="4"/>
  <c r="R217" i="2"/>
  <c r="L217" i="2"/>
  <c r="M217" i="2" s="1"/>
  <c r="H218" i="2" s="1"/>
  <c r="Q217" i="2"/>
  <c r="Q221" i="11" l="1"/>
  <c r="K221" i="11"/>
  <c r="L221" i="11" s="1"/>
  <c r="G222" i="11" s="1"/>
  <c r="P221" i="11"/>
  <c r="O221" i="11"/>
  <c r="F222" i="11"/>
  <c r="Q220" i="10"/>
  <c r="K220" i="10"/>
  <c r="L220" i="10" s="1"/>
  <c r="G221" i="10" s="1"/>
  <c r="P220" i="10"/>
  <c r="O220" i="10"/>
  <c r="F221" i="10"/>
  <c r="T221" i="10" s="1"/>
  <c r="U221" i="10" s="1"/>
  <c r="V222" i="10" s="1"/>
  <c r="R225" i="1"/>
  <c r="S225" i="1"/>
  <c r="M225" i="1"/>
  <c r="N225" i="1" s="1"/>
  <c r="I226" i="1" s="1"/>
  <c r="H233" i="1"/>
  <c r="Q232" i="1"/>
  <c r="O175" i="6"/>
  <c r="F176" i="6"/>
  <c r="K175" i="6"/>
  <c r="L175" i="6" s="1"/>
  <c r="G176" i="6" s="1"/>
  <c r="Q175" i="6"/>
  <c r="P175" i="6"/>
  <c r="G219" i="2"/>
  <c r="P218" i="2"/>
  <c r="Q219" i="4"/>
  <c r="L219" i="4"/>
  <c r="M219" i="4" s="1"/>
  <c r="R219" i="4"/>
  <c r="G222" i="4"/>
  <c r="P221" i="4"/>
  <c r="R218" i="2"/>
  <c r="Q218" i="2"/>
  <c r="L218" i="2"/>
  <c r="M218" i="2" s="1"/>
  <c r="H219" i="2" s="1"/>
  <c r="Q222" i="11" l="1"/>
  <c r="K222" i="11"/>
  <c r="L222" i="11" s="1"/>
  <c r="G223" i="11" s="1"/>
  <c r="P222" i="11"/>
  <c r="O222" i="11"/>
  <c r="F223" i="11"/>
  <c r="Q221" i="10"/>
  <c r="K221" i="10"/>
  <c r="L221" i="10" s="1"/>
  <c r="G222" i="10" s="1"/>
  <c r="P221" i="10"/>
  <c r="O221" i="10"/>
  <c r="F222" i="10"/>
  <c r="T222" i="10" s="1"/>
  <c r="U222" i="10" s="1"/>
  <c r="V223" i="10" s="1"/>
  <c r="S226" i="1"/>
  <c r="R226" i="1"/>
  <c r="M226" i="1"/>
  <c r="N226" i="1" s="1"/>
  <c r="I227" i="1" s="1"/>
  <c r="H234" i="1"/>
  <c r="Q233" i="1"/>
  <c r="P176" i="6"/>
  <c r="Q176" i="6"/>
  <c r="K176" i="6"/>
  <c r="L176" i="6" s="1"/>
  <c r="G177" i="6" s="1"/>
  <c r="O176" i="6"/>
  <c r="F177" i="6"/>
  <c r="P219" i="2"/>
  <c r="G220" i="2"/>
  <c r="R220" i="4"/>
  <c r="L220" i="4"/>
  <c r="M220" i="4" s="1"/>
  <c r="Q220" i="4"/>
  <c r="P222" i="4"/>
  <c r="G223" i="4"/>
  <c r="Q219" i="2"/>
  <c r="L219" i="2"/>
  <c r="M219" i="2" s="1"/>
  <c r="H220" i="2" s="1"/>
  <c r="R219" i="2"/>
  <c r="Q223" i="11" l="1"/>
  <c r="K223" i="11"/>
  <c r="L223" i="11" s="1"/>
  <c r="P223" i="11"/>
  <c r="G224" i="11"/>
  <c r="O223" i="11"/>
  <c r="F224" i="11"/>
  <c r="O222" i="10"/>
  <c r="F223" i="10"/>
  <c r="T223" i="10" s="1"/>
  <c r="U223" i="10" s="1"/>
  <c r="V224" i="10" s="1"/>
  <c r="Q222" i="10"/>
  <c r="K222" i="10"/>
  <c r="L222" i="10" s="1"/>
  <c r="G223" i="10" s="1"/>
  <c r="P222" i="10"/>
  <c r="R227" i="1"/>
  <c r="S227" i="1"/>
  <c r="M227" i="1"/>
  <c r="N227" i="1" s="1"/>
  <c r="I228" i="1" s="1"/>
  <c r="H235" i="1"/>
  <c r="Q234" i="1"/>
  <c r="P177" i="6"/>
  <c r="K177" i="6"/>
  <c r="L177" i="6" s="1"/>
  <c r="G178" i="6" s="1"/>
  <c r="Q177" i="6"/>
  <c r="O177" i="6"/>
  <c r="F178" i="6"/>
  <c r="P220" i="2"/>
  <c r="G221" i="2"/>
  <c r="L221" i="4"/>
  <c r="M221" i="4" s="1"/>
  <c r="R221" i="4"/>
  <c r="Q221" i="4"/>
  <c r="P223" i="4"/>
  <c r="G224" i="4"/>
  <c r="L220" i="2"/>
  <c r="M220" i="2" s="1"/>
  <c r="H221" i="2" s="1"/>
  <c r="R220" i="2"/>
  <c r="Q220" i="2"/>
  <c r="Q224" i="11" l="1"/>
  <c r="K224" i="11"/>
  <c r="L224" i="11" s="1"/>
  <c r="P224" i="11"/>
  <c r="G225" i="11"/>
  <c r="O224" i="11"/>
  <c r="F225" i="11"/>
  <c r="Q223" i="10"/>
  <c r="K223" i="10"/>
  <c r="L223" i="10" s="1"/>
  <c r="G224" i="10" s="1"/>
  <c r="P223" i="10"/>
  <c r="O223" i="10"/>
  <c r="F224" i="10"/>
  <c r="T224" i="10" s="1"/>
  <c r="U224" i="10" s="1"/>
  <c r="V225" i="10" s="1"/>
  <c r="S228" i="1"/>
  <c r="R228" i="1"/>
  <c r="M228" i="1"/>
  <c r="N228" i="1" s="1"/>
  <c r="I229" i="1" s="1"/>
  <c r="H236" i="1"/>
  <c r="Q235" i="1"/>
  <c r="F179" i="6"/>
  <c r="O178" i="6"/>
  <c r="K178" i="6"/>
  <c r="L178" i="6" s="1"/>
  <c r="G179" i="6" s="1"/>
  <c r="Q178" i="6"/>
  <c r="P178" i="6"/>
  <c r="P221" i="2"/>
  <c r="G222" i="2"/>
  <c r="L222" i="4"/>
  <c r="M222" i="4" s="1"/>
  <c r="R222" i="4"/>
  <c r="Q222" i="4"/>
  <c r="P224" i="4"/>
  <c r="G225" i="4"/>
  <c r="Q221" i="2"/>
  <c r="L221" i="2"/>
  <c r="M221" i="2" s="1"/>
  <c r="H222" i="2" s="1"/>
  <c r="R221" i="2"/>
  <c r="O225" i="11" l="1"/>
  <c r="F226" i="11"/>
  <c r="Q225" i="11"/>
  <c r="K225" i="11"/>
  <c r="L225" i="11" s="1"/>
  <c r="G226" i="11" s="1"/>
  <c r="P225" i="11"/>
  <c r="Q224" i="10"/>
  <c r="K224" i="10"/>
  <c r="L224" i="10" s="1"/>
  <c r="G225" i="10" s="1"/>
  <c r="P224" i="10"/>
  <c r="O224" i="10"/>
  <c r="F225" i="10"/>
  <c r="T225" i="10" s="1"/>
  <c r="U225" i="10" s="1"/>
  <c r="V226" i="10" s="1"/>
  <c r="S229" i="1"/>
  <c r="R229" i="1"/>
  <c r="M229" i="1"/>
  <c r="N229" i="1" s="1"/>
  <c r="I230" i="1" s="1"/>
  <c r="Q236" i="1"/>
  <c r="H237" i="1"/>
  <c r="K179" i="6"/>
  <c r="L179" i="6" s="1"/>
  <c r="G180" i="6" s="1"/>
  <c r="P179" i="6"/>
  <c r="Q179" i="6"/>
  <c r="O179" i="6"/>
  <c r="F180" i="6"/>
  <c r="G223" i="2"/>
  <c r="P222" i="2"/>
  <c r="Q223" i="4"/>
  <c r="R223" i="4"/>
  <c r="L223" i="4"/>
  <c r="M223" i="4" s="1"/>
  <c r="G226" i="4"/>
  <c r="P225" i="4"/>
  <c r="L222" i="2"/>
  <c r="M222" i="2" s="1"/>
  <c r="H223" i="2" s="1"/>
  <c r="Q222" i="2"/>
  <c r="R222" i="2"/>
  <c r="Q237" i="1" l="1"/>
  <c r="H238" i="1"/>
  <c r="P226" i="11"/>
  <c r="Q226" i="11"/>
  <c r="K226" i="11"/>
  <c r="L226" i="11" s="1"/>
  <c r="G227" i="11" s="1"/>
  <c r="O226" i="11"/>
  <c r="F227" i="11"/>
  <c r="Q225" i="10"/>
  <c r="K225" i="10"/>
  <c r="L225" i="10" s="1"/>
  <c r="G226" i="10" s="1"/>
  <c r="P225" i="10"/>
  <c r="O225" i="10"/>
  <c r="F226" i="10"/>
  <c r="O226" i="10" s="1"/>
  <c r="R230" i="1"/>
  <c r="M230" i="1"/>
  <c r="N230" i="1" s="1"/>
  <c r="I231" i="1" s="1"/>
  <c r="S230" i="1"/>
  <c r="F181" i="6"/>
  <c r="O180" i="6"/>
  <c r="P180" i="6"/>
  <c r="Q180" i="6"/>
  <c r="K180" i="6"/>
  <c r="L180" i="6" s="1"/>
  <c r="G181" i="6" s="1"/>
  <c r="P223" i="2"/>
  <c r="G224" i="2"/>
  <c r="R224" i="4"/>
  <c r="L224" i="4"/>
  <c r="M224" i="4" s="1"/>
  <c r="Q224" i="4"/>
  <c r="P226" i="4"/>
  <c r="G227" i="4"/>
  <c r="L223" i="2"/>
  <c r="M223" i="2" s="1"/>
  <c r="H224" i="2" s="1"/>
  <c r="R223" i="2"/>
  <c r="Q223" i="2"/>
  <c r="H239" i="1" l="1"/>
  <c r="Q238" i="1"/>
  <c r="Q227" i="11"/>
  <c r="P227" i="11"/>
  <c r="K227" i="11"/>
  <c r="L227" i="11" s="1"/>
  <c r="G228" i="11" s="1"/>
  <c r="F228" i="11"/>
  <c r="O227" i="11"/>
  <c r="T226" i="10"/>
  <c r="U226" i="10" s="1"/>
  <c r="Q226" i="10"/>
  <c r="K226" i="10"/>
  <c r="L226" i="10" s="1"/>
  <c r="P226" i="10"/>
  <c r="S231" i="1"/>
  <c r="M231" i="1"/>
  <c r="N231" i="1" s="1"/>
  <c r="I232" i="1" s="1"/>
  <c r="R231" i="1"/>
  <c r="O181" i="6"/>
  <c r="F182" i="6"/>
  <c r="P181" i="6"/>
  <c r="K181" i="6"/>
  <c r="L181" i="6" s="1"/>
  <c r="G182" i="6" s="1"/>
  <c r="Q181" i="6"/>
  <c r="P224" i="2"/>
  <c r="G225" i="2"/>
  <c r="L225" i="4"/>
  <c r="M225" i="4" s="1"/>
  <c r="R225" i="4"/>
  <c r="Q225" i="4"/>
  <c r="P227" i="4"/>
  <c r="G228" i="4"/>
  <c r="R224" i="2"/>
  <c r="Q224" i="2"/>
  <c r="L224" i="2"/>
  <c r="M224" i="2" s="1"/>
  <c r="H225" i="2" s="1"/>
  <c r="Q239" i="1" l="1"/>
  <c r="H240" i="1"/>
  <c r="F229" i="11"/>
  <c r="O228" i="11"/>
  <c r="K228" i="11"/>
  <c r="L228" i="11" s="1"/>
  <c r="G229" i="11" s="1"/>
  <c r="Q228" i="11"/>
  <c r="P228" i="11"/>
  <c r="R232" i="1"/>
  <c r="M232" i="1"/>
  <c r="N232" i="1" s="1"/>
  <c r="I233" i="1" s="1"/>
  <c r="S232" i="1"/>
  <c r="P182" i="6"/>
  <c r="K182" i="6"/>
  <c r="L182" i="6" s="1"/>
  <c r="G183" i="6" s="1"/>
  <c r="Q182" i="6"/>
  <c r="F183" i="6"/>
  <c r="O182" i="6"/>
  <c r="G226" i="2"/>
  <c r="P225" i="2"/>
  <c r="R226" i="4"/>
  <c r="Q226" i="4"/>
  <c r="L226" i="4"/>
  <c r="M226" i="4" s="1"/>
  <c r="G229" i="4"/>
  <c r="P228" i="4"/>
  <c r="R225" i="2"/>
  <c r="L225" i="2"/>
  <c r="M225" i="2" s="1"/>
  <c r="H226" i="2" s="1"/>
  <c r="Q225" i="2"/>
  <c r="Q240" i="1" l="1"/>
  <c r="H241" i="1"/>
  <c r="K229" i="11"/>
  <c r="L229" i="11" s="1"/>
  <c r="G230" i="11" s="1"/>
  <c r="Q229" i="11"/>
  <c r="P229" i="11"/>
  <c r="O229" i="11"/>
  <c r="F230" i="11"/>
  <c r="M233" i="1"/>
  <c r="N233" i="1" s="1"/>
  <c r="I234" i="1" s="1"/>
  <c r="R233" i="1"/>
  <c r="S233" i="1"/>
  <c r="O183" i="6"/>
  <c r="F184" i="6"/>
  <c r="P183" i="6"/>
  <c r="K183" i="6"/>
  <c r="L183" i="6" s="1"/>
  <c r="G184" i="6" s="1"/>
  <c r="Q183" i="6"/>
  <c r="G227" i="2"/>
  <c r="P226" i="2"/>
  <c r="G230" i="4"/>
  <c r="P229" i="4"/>
  <c r="Q227" i="4"/>
  <c r="L227" i="4"/>
  <c r="M227" i="4" s="1"/>
  <c r="R227" i="4"/>
  <c r="L226" i="2"/>
  <c r="M226" i="2" s="1"/>
  <c r="H227" i="2" s="1"/>
  <c r="R226" i="2"/>
  <c r="Q226" i="2"/>
  <c r="Q241" i="1" l="1"/>
  <c r="H242" i="1"/>
  <c r="F231" i="11"/>
  <c r="O230" i="11"/>
  <c r="P230" i="11"/>
  <c r="Q230" i="11"/>
  <c r="K230" i="11"/>
  <c r="L230" i="11" s="1"/>
  <c r="G231" i="11"/>
  <c r="M234" i="1"/>
  <c r="N234" i="1" s="1"/>
  <c r="I235" i="1" s="1"/>
  <c r="R234" i="1"/>
  <c r="S234" i="1"/>
  <c r="Q184" i="6"/>
  <c r="K184" i="6"/>
  <c r="L184" i="6" s="1"/>
  <c r="G185" i="6" s="1"/>
  <c r="P184" i="6"/>
  <c r="O184" i="6"/>
  <c r="F185" i="6"/>
  <c r="P227" i="2"/>
  <c r="G228" i="2"/>
  <c r="R228" i="4"/>
  <c r="L228" i="4"/>
  <c r="M228" i="4" s="1"/>
  <c r="Q228" i="4"/>
  <c r="P230" i="4"/>
  <c r="G231" i="4"/>
  <c r="Q227" i="2"/>
  <c r="R227" i="2"/>
  <c r="L227" i="2"/>
  <c r="M227" i="2" s="1"/>
  <c r="H228" i="2" s="1"/>
  <c r="Q242" i="1" l="1"/>
  <c r="H243" i="1"/>
  <c r="K231" i="11"/>
  <c r="L231" i="11" s="1"/>
  <c r="G232" i="11" s="1"/>
  <c r="P231" i="11"/>
  <c r="Q231" i="11"/>
  <c r="F232" i="11"/>
  <c r="O231" i="11"/>
  <c r="S235" i="1"/>
  <c r="M235" i="1"/>
  <c r="N235" i="1" s="1"/>
  <c r="I236" i="1" s="1"/>
  <c r="R235" i="1"/>
  <c r="O185" i="6"/>
  <c r="F186" i="6"/>
  <c r="Q185" i="6"/>
  <c r="P185" i="6"/>
  <c r="K185" i="6"/>
  <c r="L185" i="6" s="1"/>
  <c r="G186" i="6" s="1"/>
  <c r="P228" i="2"/>
  <c r="G229" i="2"/>
  <c r="R229" i="4"/>
  <c r="Q229" i="4"/>
  <c r="L229" i="4"/>
  <c r="M229" i="4" s="1"/>
  <c r="G232" i="4"/>
  <c r="P231" i="4"/>
  <c r="Q228" i="2"/>
  <c r="R228" i="2"/>
  <c r="L228" i="2"/>
  <c r="M228" i="2" s="1"/>
  <c r="H229" i="2" s="1"/>
  <c r="Q243" i="1" l="1"/>
  <c r="H244" i="1"/>
  <c r="F233" i="11"/>
  <c r="O232" i="11"/>
  <c r="K232" i="11"/>
  <c r="L232" i="11" s="1"/>
  <c r="G233" i="11" s="1"/>
  <c r="P232" i="11"/>
  <c r="Q232" i="11"/>
  <c r="M236" i="1"/>
  <c r="N236" i="1" s="1"/>
  <c r="I237" i="1" s="1"/>
  <c r="R236" i="1"/>
  <c r="S236" i="1"/>
  <c r="P186" i="6"/>
  <c r="Q186" i="6"/>
  <c r="K186" i="6"/>
  <c r="L186" i="6" s="1"/>
  <c r="G187" i="6" s="1"/>
  <c r="O186" i="6"/>
  <c r="F187" i="6"/>
  <c r="P229" i="2"/>
  <c r="G230" i="2"/>
  <c r="Q230" i="4"/>
  <c r="L230" i="4"/>
  <c r="M230" i="4" s="1"/>
  <c r="R230" i="4"/>
  <c r="G233" i="4"/>
  <c r="P232" i="4"/>
  <c r="R229" i="2"/>
  <c r="Q229" i="2"/>
  <c r="L229" i="2"/>
  <c r="M229" i="2" s="1"/>
  <c r="H230" i="2" s="1"/>
  <c r="H245" i="1" l="1"/>
  <c r="Q244" i="1"/>
  <c r="K233" i="11"/>
  <c r="L233" i="11" s="1"/>
  <c r="G234" i="11" s="1"/>
  <c r="P233" i="11"/>
  <c r="Q233" i="11"/>
  <c r="F234" i="11"/>
  <c r="O233" i="11"/>
  <c r="M237" i="1"/>
  <c r="N237" i="1" s="1"/>
  <c r="I238" i="1" s="1"/>
  <c r="S237" i="1"/>
  <c r="R237" i="1"/>
  <c r="O187" i="6"/>
  <c r="F188" i="6"/>
  <c r="P187" i="6"/>
  <c r="K187" i="6"/>
  <c r="L187" i="6" s="1"/>
  <c r="G188" i="6" s="1"/>
  <c r="Q187" i="6"/>
  <c r="G231" i="2"/>
  <c r="P230" i="2"/>
  <c r="G234" i="4"/>
  <c r="P233" i="4"/>
  <c r="Q231" i="4"/>
  <c r="L231" i="4"/>
  <c r="M231" i="4" s="1"/>
  <c r="R231" i="4"/>
  <c r="L230" i="2"/>
  <c r="M230" i="2" s="1"/>
  <c r="H231" i="2" s="1"/>
  <c r="R230" i="2"/>
  <c r="Q230" i="2"/>
  <c r="R238" i="1" l="1"/>
  <c r="S238" i="1"/>
  <c r="M238" i="1"/>
  <c r="N238" i="1" s="1"/>
  <c r="I239" i="1" s="1"/>
  <c r="H246" i="1"/>
  <c r="Q245" i="1"/>
  <c r="F235" i="11"/>
  <c r="O234" i="11"/>
  <c r="K234" i="11"/>
  <c r="L234" i="11" s="1"/>
  <c r="G235" i="11" s="1"/>
  <c r="Q234" i="11"/>
  <c r="P234" i="11"/>
  <c r="P188" i="6"/>
  <c r="K188" i="6"/>
  <c r="L188" i="6" s="1"/>
  <c r="G189" i="6" s="1"/>
  <c r="Q188" i="6"/>
  <c r="O188" i="6"/>
  <c r="F189" i="6"/>
  <c r="P231" i="2"/>
  <c r="G232" i="2"/>
  <c r="R232" i="4"/>
  <c r="L232" i="4"/>
  <c r="M232" i="4" s="1"/>
  <c r="Q232" i="4"/>
  <c r="P234" i="4"/>
  <c r="G235" i="4"/>
  <c r="R231" i="2"/>
  <c r="Q231" i="2"/>
  <c r="L231" i="2"/>
  <c r="M231" i="2" s="1"/>
  <c r="H232" i="2" s="1"/>
  <c r="M239" i="1" l="1"/>
  <c r="N239" i="1" s="1"/>
  <c r="S239" i="1"/>
  <c r="R239" i="1"/>
  <c r="I240" i="1"/>
  <c r="H247" i="1"/>
  <c r="Q246" i="1"/>
  <c r="K235" i="11"/>
  <c r="L235" i="11" s="1"/>
  <c r="G236" i="11" s="1"/>
  <c r="Q235" i="11"/>
  <c r="P235" i="11"/>
  <c r="F236" i="11"/>
  <c r="O235" i="11"/>
  <c r="P189" i="6"/>
  <c r="Q189" i="6"/>
  <c r="K189" i="6"/>
  <c r="L189" i="6" s="1"/>
  <c r="G190" i="6" s="1"/>
  <c r="F190" i="6"/>
  <c r="O189" i="6"/>
  <c r="P232" i="2"/>
  <c r="G233" i="2"/>
  <c r="L233" i="4"/>
  <c r="M233" i="4" s="1"/>
  <c r="R233" i="4"/>
  <c r="Q233" i="4"/>
  <c r="G236" i="4"/>
  <c r="P235" i="4"/>
  <c r="Q232" i="2"/>
  <c r="R232" i="2"/>
  <c r="L232" i="2"/>
  <c r="M232" i="2" s="1"/>
  <c r="H233" i="2" s="1"/>
  <c r="M240" i="1" l="1"/>
  <c r="N240" i="1" s="1"/>
  <c r="S240" i="1"/>
  <c r="I241" i="1"/>
  <c r="R240" i="1"/>
  <c r="Q247" i="1"/>
  <c r="H248" i="1"/>
  <c r="F237" i="11"/>
  <c r="O236" i="11"/>
  <c r="K236" i="11"/>
  <c r="L236" i="11" s="1"/>
  <c r="G237" i="11"/>
  <c r="Q236" i="11"/>
  <c r="P236" i="11"/>
  <c r="F191" i="6"/>
  <c r="O190" i="6"/>
  <c r="P190" i="6"/>
  <c r="Q190" i="6"/>
  <c r="K190" i="6"/>
  <c r="L190" i="6" s="1"/>
  <c r="G191" i="6" s="1"/>
  <c r="P233" i="2"/>
  <c r="G234" i="2"/>
  <c r="L234" i="4"/>
  <c r="M234" i="4" s="1"/>
  <c r="R234" i="4"/>
  <c r="Q234" i="4"/>
  <c r="P236" i="4"/>
  <c r="G237" i="4"/>
  <c r="R233" i="2"/>
  <c r="Q233" i="2"/>
  <c r="L233" i="2"/>
  <c r="M233" i="2" s="1"/>
  <c r="H234" i="2" s="1"/>
  <c r="Q248" i="1" l="1"/>
  <c r="H249" i="1"/>
  <c r="M241" i="1"/>
  <c r="N241" i="1" s="1"/>
  <c r="I242" i="1" s="1"/>
  <c r="S241" i="1"/>
  <c r="R241" i="1"/>
  <c r="K237" i="11"/>
  <c r="L237" i="11" s="1"/>
  <c r="G238" i="11" s="1"/>
  <c r="Q237" i="11"/>
  <c r="P237" i="11"/>
  <c r="F238" i="11"/>
  <c r="O237" i="11"/>
  <c r="P191" i="6"/>
  <c r="Q191" i="6"/>
  <c r="K191" i="6"/>
  <c r="L191" i="6" s="1"/>
  <c r="G192" i="6" s="1"/>
  <c r="F192" i="6"/>
  <c r="O191" i="6"/>
  <c r="G235" i="2"/>
  <c r="P234" i="2"/>
  <c r="Q235" i="4"/>
  <c r="R235" i="4"/>
  <c r="L235" i="4"/>
  <c r="M235" i="4" s="1"/>
  <c r="G238" i="4"/>
  <c r="P237" i="4"/>
  <c r="L234" i="2"/>
  <c r="M234" i="2" s="1"/>
  <c r="H235" i="2" s="1"/>
  <c r="R234" i="2"/>
  <c r="Q234" i="2"/>
  <c r="R242" i="1" l="1"/>
  <c r="M242" i="1"/>
  <c r="N242" i="1" s="1"/>
  <c r="S242" i="1"/>
  <c r="I243" i="1"/>
  <c r="Q249" i="1"/>
  <c r="H250" i="1"/>
  <c r="F239" i="11"/>
  <c r="O238" i="11"/>
  <c r="K238" i="11"/>
  <c r="L238" i="11" s="1"/>
  <c r="G239" i="11" s="1"/>
  <c r="Q238" i="11"/>
  <c r="P238" i="11"/>
  <c r="F193" i="6"/>
  <c r="O192" i="6"/>
  <c r="P192" i="6"/>
  <c r="Q192" i="6"/>
  <c r="K192" i="6"/>
  <c r="L192" i="6" s="1"/>
  <c r="G193" i="6" s="1"/>
  <c r="P235" i="2"/>
  <c r="G236" i="2"/>
  <c r="R236" i="4"/>
  <c r="L236" i="4"/>
  <c r="M236" i="4" s="1"/>
  <c r="Q236" i="4"/>
  <c r="P238" i="4"/>
  <c r="G239" i="4"/>
  <c r="L235" i="2"/>
  <c r="M235" i="2" s="1"/>
  <c r="H236" i="2" s="1"/>
  <c r="Q235" i="2"/>
  <c r="R235" i="2"/>
  <c r="Q250" i="1" l="1"/>
  <c r="H251" i="1"/>
  <c r="M243" i="1"/>
  <c r="N243" i="1" s="1"/>
  <c r="I244" i="1" s="1"/>
  <c r="S243" i="1"/>
  <c r="R243" i="1"/>
  <c r="K239" i="11"/>
  <c r="L239" i="11" s="1"/>
  <c r="Q239" i="11"/>
  <c r="G240" i="11"/>
  <c r="P239" i="11"/>
  <c r="O239" i="11"/>
  <c r="F240" i="11"/>
  <c r="F194" i="6"/>
  <c r="O193" i="6"/>
  <c r="P193" i="6"/>
  <c r="K193" i="6"/>
  <c r="L193" i="6" s="1"/>
  <c r="G194" i="6" s="1"/>
  <c r="Q193" i="6"/>
  <c r="P236" i="2"/>
  <c r="G237" i="2"/>
  <c r="L237" i="4"/>
  <c r="M237" i="4" s="1"/>
  <c r="R237" i="4"/>
  <c r="Q237" i="4"/>
  <c r="P239" i="4"/>
  <c r="G240" i="4"/>
  <c r="Q236" i="2"/>
  <c r="R236" i="2"/>
  <c r="L236" i="2"/>
  <c r="M236" i="2" s="1"/>
  <c r="H237" i="2" s="1"/>
  <c r="M244" i="1" l="1"/>
  <c r="N244" i="1" s="1"/>
  <c r="I245" i="1" s="1"/>
  <c r="S244" i="1"/>
  <c r="R244" i="1"/>
  <c r="Q251" i="1"/>
  <c r="H252" i="1"/>
  <c r="K240" i="11"/>
  <c r="L240" i="11" s="1"/>
  <c r="P240" i="11"/>
  <c r="Q240" i="11"/>
  <c r="G241" i="11"/>
  <c r="O240" i="11"/>
  <c r="F241" i="11"/>
  <c r="F195" i="6"/>
  <c r="O194" i="6"/>
  <c r="Q194" i="6"/>
  <c r="P194" i="6"/>
  <c r="K194" i="6"/>
  <c r="L194" i="6" s="1"/>
  <c r="G195" i="6" s="1"/>
  <c r="P237" i="2"/>
  <c r="G238" i="2"/>
  <c r="R238" i="4"/>
  <c r="L238" i="4"/>
  <c r="M238" i="4" s="1"/>
  <c r="Q238" i="4"/>
  <c r="P240" i="4"/>
  <c r="G241" i="4"/>
  <c r="L237" i="2"/>
  <c r="M237" i="2" s="1"/>
  <c r="H238" i="2" s="1"/>
  <c r="R237" i="2"/>
  <c r="Q237" i="2"/>
  <c r="M245" i="1" l="1"/>
  <c r="N245" i="1" s="1"/>
  <c r="S245" i="1"/>
  <c r="R245" i="1"/>
  <c r="I246" i="1"/>
  <c r="H253" i="1"/>
  <c r="Q252" i="1"/>
  <c r="K241" i="11"/>
  <c r="L241" i="11" s="1"/>
  <c r="Q241" i="11"/>
  <c r="G242" i="11"/>
  <c r="P241" i="11"/>
  <c r="O241" i="11"/>
  <c r="F242" i="11"/>
  <c r="Q195" i="6"/>
  <c r="K195" i="6"/>
  <c r="L195" i="6" s="1"/>
  <c r="G196" i="6" s="1"/>
  <c r="P195" i="6"/>
  <c r="F196" i="6"/>
  <c r="O195" i="6"/>
  <c r="G239" i="2"/>
  <c r="P238" i="2"/>
  <c r="Q239" i="4"/>
  <c r="L239" i="4"/>
  <c r="M239" i="4" s="1"/>
  <c r="R239" i="4"/>
  <c r="G242" i="4"/>
  <c r="P241" i="4"/>
  <c r="L238" i="2"/>
  <c r="M238" i="2" s="1"/>
  <c r="H239" i="2" s="1"/>
  <c r="R238" i="2"/>
  <c r="Q238" i="2"/>
  <c r="M246" i="1" l="1"/>
  <c r="N246" i="1" s="1"/>
  <c r="S246" i="1"/>
  <c r="I247" i="1"/>
  <c r="R246" i="1"/>
  <c r="H254" i="1"/>
  <c r="Q253" i="1"/>
  <c r="K242" i="11"/>
  <c r="L242" i="11" s="1"/>
  <c r="G243" i="11" s="1"/>
  <c r="Q242" i="11"/>
  <c r="P242" i="11"/>
  <c r="O242" i="11"/>
  <c r="F243" i="11"/>
  <c r="F197" i="6"/>
  <c r="O196" i="6"/>
  <c r="P196" i="6"/>
  <c r="Q196" i="6"/>
  <c r="K196" i="6"/>
  <c r="L196" i="6" s="1"/>
  <c r="G197" i="6" s="1"/>
  <c r="P239" i="2"/>
  <c r="G240" i="2"/>
  <c r="R240" i="4"/>
  <c r="L240" i="4"/>
  <c r="M240" i="4" s="1"/>
  <c r="Q240" i="4"/>
  <c r="P242" i="4"/>
  <c r="G243" i="4"/>
  <c r="R239" i="2"/>
  <c r="L239" i="2"/>
  <c r="M239" i="2" s="1"/>
  <c r="H240" i="2" s="1"/>
  <c r="Q239" i="2"/>
  <c r="R247" i="1" l="1"/>
  <c r="M247" i="1"/>
  <c r="N247" i="1" s="1"/>
  <c r="I248" i="1" s="1"/>
  <c r="S247" i="1"/>
  <c r="H255" i="1"/>
  <c r="Q254" i="1"/>
  <c r="F244" i="11"/>
  <c r="O243" i="11"/>
  <c r="K243" i="11"/>
  <c r="L243" i="11" s="1"/>
  <c r="G244" i="11" s="1"/>
  <c r="Q243" i="11"/>
  <c r="P243" i="11"/>
  <c r="Q197" i="6"/>
  <c r="K197" i="6"/>
  <c r="L197" i="6" s="1"/>
  <c r="G198" i="6" s="1"/>
  <c r="P197" i="6"/>
  <c r="F198" i="6"/>
  <c r="O197" i="6"/>
  <c r="P240" i="2"/>
  <c r="G241" i="2"/>
  <c r="P243" i="4"/>
  <c r="G244" i="4"/>
  <c r="R241" i="4"/>
  <c r="L241" i="4"/>
  <c r="M241" i="4" s="1"/>
  <c r="Q241" i="4"/>
  <c r="R240" i="2"/>
  <c r="Q240" i="2"/>
  <c r="L240" i="2"/>
  <c r="M240" i="2" s="1"/>
  <c r="H241" i="2" s="1"/>
  <c r="M248" i="1" l="1"/>
  <c r="N248" i="1" s="1"/>
  <c r="I249" i="1" s="1"/>
  <c r="S248" i="1"/>
  <c r="R248" i="1"/>
  <c r="Q255" i="1"/>
  <c r="H256" i="1"/>
  <c r="K244" i="11"/>
  <c r="L244" i="11" s="1"/>
  <c r="P244" i="11"/>
  <c r="Q244" i="11"/>
  <c r="G245" i="11"/>
  <c r="O244" i="11"/>
  <c r="F245" i="11"/>
  <c r="F199" i="6"/>
  <c r="O198" i="6"/>
  <c r="P198" i="6"/>
  <c r="Q198" i="6"/>
  <c r="K198" i="6"/>
  <c r="L198" i="6" s="1"/>
  <c r="G199" i="6" s="1"/>
  <c r="P241" i="2"/>
  <c r="G242" i="2"/>
  <c r="Q242" i="4"/>
  <c r="L242" i="4"/>
  <c r="M242" i="4" s="1"/>
  <c r="R242" i="4"/>
  <c r="G245" i="4"/>
  <c r="P244" i="4"/>
  <c r="Q241" i="2"/>
  <c r="L241" i="2"/>
  <c r="M241" i="2" s="1"/>
  <c r="H242" i="2" s="1"/>
  <c r="R241" i="2"/>
  <c r="M249" i="1" l="1"/>
  <c r="N249" i="1" s="1"/>
  <c r="I250" i="1" s="1"/>
  <c r="R249" i="1"/>
  <c r="S249" i="1"/>
  <c r="Q256" i="1"/>
  <c r="H257" i="1"/>
  <c r="P245" i="11"/>
  <c r="Q245" i="11"/>
  <c r="K245" i="11"/>
  <c r="L245" i="11" s="1"/>
  <c r="G246" i="11" s="1"/>
  <c r="O245" i="11"/>
  <c r="F246" i="11"/>
  <c r="Q199" i="6"/>
  <c r="P199" i="6"/>
  <c r="K199" i="6"/>
  <c r="L199" i="6" s="1"/>
  <c r="G200" i="6" s="1"/>
  <c r="F200" i="6"/>
  <c r="O199" i="6"/>
  <c r="P242" i="2"/>
  <c r="G243" i="2"/>
  <c r="Q243" i="4"/>
  <c r="L243" i="4"/>
  <c r="M243" i="4" s="1"/>
  <c r="R243" i="4"/>
  <c r="G246" i="4"/>
  <c r="P245" i="4"/>
  <c r="R242" i="2"/>
  <c r="Q242" i="2"/>
  <c r="L242" i="2"/>
  <c r="M242" i="2" s="1"/>
  <c r="H243" i="2" s="1"/>
  <c r="Q257" i="1" l="1"/>
  <c r="H258" i="1"/>
  <c r="M250" i="1"/>
  <c r="N250" i="1" s="1"/>
  <c r="I251" i="1" s="1"/>
  <c r="S250" i="1"/>
  <c r="R250" i="1"/>
  <c r="K246" i="11"/>
  <c r="L246" i="11" s="1"/>
  <c r="Q246" i="11"/>
  <c r="P246" i="11"/>
  <c r="G247" i="11"/>
  <c r="F247" i="11"/>
  <c r="O246" i="11"/>
  <c r="F201" i="6"/>
  <c r="O200" i="6"/>
  <c r="Q200" i="6"/>
  <c r="K200" i="6"/>
  <c r="L200" i="6" s="1"/>
  <c r="G201" i="6" s="1"/>
  <c r="P200" i="6"/>
  <c r="P243" i="2"/>
  <c r="G244" i="2"/>
  <c r="R244" i="4"/>
  <c r="L244" i="4"/>
  <c r="M244" i="4" s="1"/>
  <c r="Q244" i="4"/>
  <c r="P246" i="4"/>
  <c r="G247" i="4"/>
  <c r="R243" i="2"/>
  <c r="L243" i="2"/>
  <c r="M243" i="2" s="1"/>
  <c r="H244" i="2" s="1"/>
  <c r="Q243" i="2"/>
  <c r="M251" i="1" l="1"/>
  <c r="N251" i="1" s="1"/>
  <c r="I252" i="1" s="1"/>
  <c r="S251" i="1"/>
  <c r="R251" i="1"/>
  <c r="Q258" i="1"/>
  <c r="H259" i="1"/>
  <c r="K247" i="11"/>
  <c r="L247" i="11" s="1"/>
  <c r="G248" i="11"/>
  <c r="Q247" i="11"/>
  <c r="P247" i="11"/>
  <c r="F248" i="11"/>
  <c r="O247" i="11"/>
  <c r="Q201" i="6"/>
  <c r="K201" i="6"/>
  <c r="L201" i="6" s="1"/>
  <c r="G202" i="6" s="1"/>
  <c r="P201" i="6"/>
  <c r="F202" i="6"/>
  <c r="O201" i="6"/>
  <c r="G245" i="2"/>
  <c r="P244" i="2"/>
  <c r="G248" i="4"/>
  <c r="P247" i="4"/>
  <c r="Q245" i="4"/>
  <c r="L245" i="4"/>
  <c r="M245" i="4" s="1"/>
  <c r="R245" i="4"/>
  <c r="Q244" i="2"/>
  <c r="R244" i="2"/>
  <c r="L244" i="2"/>
  <c r="M244" i="2" s="1"/>
  <c r="H245" i="2" s="1"/>
  <c r="M252" i="1" l="1"/>
  <c r="N252" i="1" s="1"/>
  <c r="I253" i="1"/>
  <c r="S252" i="1"/>
  <c r="R252" i="1"/>
  <c r="Q259" i="1"/>
  <c r="H260" i="1"/>
  <c r="Q248" i="11"/>
  <c r="K248" i="11"/>
  <c r="L248" i="11" s="1"/>
  <c r="G249" i="11"/>
  <c r="P248" i="11"/>
  <c r="F249" i="11"/>
  <c r="O248" i="11"/>
  <c r="F203" i="6"/>
  <c r="O202" i="6"/>
  <c r="Q202" i="6"/>
  <c r="K202" i="6"/>
  <c r="L202" i="6" s="1"/>
  <c r="G203" i="6" s="1"/>
  <c r="P202" i="6"/>
  <c r="P245" i="2"/>
  <c r="G246" i="2"/>
  <c r="Q246" i="4"/>
  <c r="L246" i="4"/>
  <c r="M246" i="4" s="1"/>
  <c r="R246" i="4"/>
  <c r="G249" i="4"/>
  <c r="P248" i="4"/>
  <c r="L245" i="2"/>
  <c r="M245" i="2" s="1"/>
  <c r="H246" i="2" s="1"/>
  <c r="R245" i="2"/>
  <c r="Q245" i="2"/>
  <c r="H261" i="1" l="1"/>
  <c r="Q260" i="1"/>
  <c r="M253" i="1"/>
  <c r="N253" i="1" s="1"/>
  <c r="I254" i="1" s="1"/>
  <c r="S253" i="1"/>
  <c r="R253" i="1"/>
  <c r="Q249" i="11"/>
  <c r="K249" i="11"/>
  <c r="L249" i="11" s="1"/>
  <c r="G250" i="11" s="1"/>
  <c r="P249" i="11"/>
  <c r="F250" i="11"/>
  <c r="O249" i="11"/>
  <c r="Q203" i="6"/>
  <c r="K203" i="6"/>
  <c r="L203" i="6" s="1"/>
  <c r="G204" i="6" s="1"/>
  <c r="P203" i="6"/>
  <c r="F204" i="6"/>
  <c r="O203" i="6"/>
  <c r="G247" i="2"/>
  <c r="P246" i="2"/>
  <c r="Q247" i="4"/>
  <c r="L247" i="4"/>
  <c r="M247" i="4" s="1"/>
  <c r="R247" i="4"/>
  <c r="G250" i="4"/>
  <c r="P249" i="4"/>
  <c r="L246" i="2"/>
  <c r="M246" i="2" s="1"/>
  <c r="H247" i="2" s="1"/>
  <c r="R246" i="2"/>
  <c r="Q246" i="2"/>
  <c r="R254" i="1" l="1"/>
  <c r="M254" i="1"/>
  <c r="N254" i="1" s="1"/>
  <c r="I255" i="1" s="1"/>
  <c r="S254" i="1"/>
  <c r="H262" i="1"/>
  <c r="Q261" i="1"/>
  <c r="Q250" i="11"/>
  <c r="P250" i="11"/>
  <c r="K250" i="11"/>
  <c r="L250" i="11" s="1"/>
  <c r="G251" i="11" s="1"/>
  <c r="F251" i="11"/>
  <c r="O250" i="11"/>
  <c r="Q204" i="6"/>
  <c r="K204" i="6"/>
  <c r="L204" i="6" s="1"/>
  <c r="G205" i="6" s="1"/>
  <c r="P204" i="6"/>
  <c r="F205" i="6"/>
  <c r="O204" i="6"/>
  <c r="P247" i="2"/>
  <c r="G248" i="2"/>
  <c r="R248" i="4"/>
  <c r="L248" i="4"/>
  <c r="M248" i="4" s="1"/>
  <c r="Q248" i="4"/>
  <c r="P250" i="4"/>
  <c r="G251" i="4"/>
  <c r="R247" i="2"/>
  <c r="L247" i="2"/>
  <c r="M247" i="2" s="1"/>
  <c r="H248" i="2" s="1"/>
  <c r="Q247" i="2"/>
  <c r="M255" i="1" l="1"/>
  <c r="N255" i="1" s="1"/>
  <c r="S255" i="1"/>
  <c r="R255" i="1"/>
  <c r="I256" i="1"/>
  <c r="H263" i="1"/>
  <c r="Q262" i="1"/>
  <c r="Q251" i="11"/>
  <c r="K251" i="11"/>
  <c r="L251" i="11" s="1"/>
  <c r="G252" i="11" s="1"/>
  <c r="P251" i="11"/>
  <c r="F252" i="11"/>
  <c r="O251" i="11"/>
  <c r="F206" i="6"/>
  <c r="O205" i="6"/>
  <c r="P205" i="6"/>
  <c r="K205" i="6"/>
  <c r="L205" i="6" s="1"/>
  <c r="G206" i="6" s="1"/>
  <c r="Q205" i="6"/>
  <c r="P248" i="2"/>
  <c r="G249" i="2"/>
  <c r="Q249" i="4"/>
  <c r="L249" i="4"/>
  <c r="M249" i="4" s="1"/>
  <c r="R249" i="4"/>
  <c r="G252" i="4"/>
  <c r="P251" i="4"/>
  <c r="Q248" i="2"/>
  <c r="L248" i="2"/>
  <c r="M248" i="2" s="1"/>
  <c r="H249" i="2" s="1"/>
  <c r="R248" i="2"/>
  <c r="M256" i="1" l="1"/>
  <c r="N256" i="1" s="1"/>
  <c r="I257" i="1" s="1"/>
  <c r="S256" i="1"/>
  <c r="R256" i="1"/>
  <c r="Q263" i="1"/>
  <c r="H264" i="1"/>
  <c r="P252" i="11"/>
  <c r="K252" i="11"/>
  <c r="L252" i="11" s="1"/>
  <c r="G253" i="11" s="1"/>
  <c r="Q252" i="11"/>
  <c r="F253" i="11"/>
  <c r="O252" i="11"/>
  <c r="P206" i="6"/>
  <c r="Q206" i="6"/>
  <c r="K206" i="6"/>
  <c r="L206" i="6" s="1"/>
  <c r="G207" i="6" s="1"/>
  <c r="F207" i="6"/>
  <c r="O206" i="6"/>
  <c r="G250" i="2"/>
  <c r="P249" i="2"/>
  <c r="L250" i="4"/>
  <c r="M250" i="4" s="1"/>
  <c r="R250" i="4"/>
  <c r="Q250" i="4"/>
  <c r="P252" i="4"/>
  <c r="G253" i="4"/>
  <c r="R249" i="2"/>
  <c r="L249" i="2"/>
  <c r="M249" i="2" s="1"/>
  <c r="H250" i="2" s="1"/>
  <c r="Q249" i="2"/>
  <c r="Q264" i="1" l="1"/>
  <c r="H265" i="1"/>
  <c r="R257" i="1"/>
  <c r="S257" i="1"/>
  <c r="M257" i="1"/>
  <c r="N257" i="1" s="1"/>
  <c r="I258" i="1" s="1"/>
  <c r="O253" i="11"/>
  <c r="F254" i="11"/>
  <c r="K253" i="11"/>
  <c r="L253" i="11" s="1"/>
  <c r="G254" i="11" s="1"/>
  <c r="Q253" i="11"/>
  <c r="P253" i="11"/>
  <c r="F208" i="6"/>
  <c r="O207" i="6"/>
  <c r="P207" i="6"/>
  <c r="Q207" i="6"/>
  <c r="K207" i="6"/>
  <c r="L207" i="6" s="1"/>
  <c r="G208" i="6" s="1"/>
  <c r="G251" i="2"/>
  <c r="P250" i="2"/>
  <c r="Q251" i="4"/>
  <c r="L251" i="4"/>
  <c r="M251" i="4" s="1"/>
  <c r="R251" i="4"/>
  <c r="G254" i="4"/>
  <c r="P253" i="4"/>
  <c r="R250" i="2"/>
  <c r="Q250" i="2"/>
  <c r="L250" i="2"/>
  <c r="M250" i="2" s="1"/>
  <c r="H251" i="2" s="1"/>
  <c r="Q265" i="1" l="1"/>
  <c r="H266" i="1"/>
  <c r="M258" i="1"/>
  <c r="N258" i="1" s="1"/>
  <c r="I259" i="1" s="1"/>
  <c r="S258" i="1"/>
  <c r="R258" i="1"/>
  <c r="Q254" i="11"/>
  <c r="K254" i="11"/>
  <c r="L254" i="11" s="1"/>
  <c r="G255" i="11" s="1"/>
  <c r="P254" i="11"/>
  <c r="F255" i="11"/>
  <c r="O254" i="11"/>
  <c r="Q208" i="6"/>
  <c r="P208" i="6"/>
  <c r="K208" i="6"/>
  <c r="L208" i="6" s="1"/>
  <c r="G209" i="6" s="1"/>
  <c r="F209" i="6"/>
  <c r="O208" i="6"/>
  <c r="P251" i="2"/>
  <c r="G252" i="2"/>
  <c r="R252" i="4"/>
  <c r="L252" i="4"/>
  <c r="M252" i="4" s="1"/>
  <c r="Q252" i="4"/>
  <c r="P254" i="4"/>
  <c r="G255" i="4"/>
  <c r="L251" i="2"/>
  <c r="M251" i="2" s="1"/>
  <c r="H252" i="2" s="1"/>
  <c r="R251" i="2"/>
  <c r="Q251" i="2"/>
  <c r="M259" i="1" l="1"/>
  <c r="N259" i="1" s="1"/>
  <c r="I260" i="1" s="1"/>
  <c r="S259" i="1"/>
  <c r="R259" i="1"/>
  <c r="Q266" i="1"/>
  <c r="H267" i="1"/>
  <c r="K255" i="11"/>
  <c r="L255" i="11" s="1"/>
  <c r="Q255" i="11"/>
  <c r="P255" i="11"/>
  <c r="G256" i="11"/>
  <c r="O255" i="11"/>
  <c r="F256" i="11"/>
  <c r="F210" i="6"/>
  <c r="O209" i="6"/>
  <c r="P209" i="6"/>
  <c r="Q209" i="6"/>
  <c r="K209" i="6"/>
  <c r="L209" i="6" s="1"/>
  <c r="G210" i="6" s="1"/>
  <c r="P252" i="2"/>
  <c r="G253" i="2"/>
  <c r="L253" i="4"/>
  <c r="M253" i="4" s="1"/>
  <c r="R253" i="4"/>
  <c r="Q253" i="4"/>
  <c r="P255" i="4"/>
  <c r="G256" i="4"/>
  <c r="Q252" i="2"/>
  <c r="R252" i="2"/>
  <c r="L252" i="2"/>
  <c r="M252" i="2" s="1"/>
  <c r="H253" i="2" s="1"/>
  <c r="M260" i="1" l="1"/>
  <c r="N260" i="1" s="1"/>
  <c r="I261" i="1" s="1"/>
  <c r="S260" i="1"/>
  <c r="R260" i="1"/>
  <c r="Q267" i="1"/>
  <c r="H268" i="1"/>
  <c r="K256" i="11"/>
  <c r="L256" i="11" s="1"/>
  <c r="G257" i="11" s="1"/>
  <c r="Q256" i="11"/>
  <c r="P256" i="11"/>
  <c r="F257" i="11"/>
  <c r="O256" i="11"/>
  <c r="K210" i="6"/>
  <c r="L210" i="6" s="1"/>
  <c r="G211" i="6" s="1"/>
  <c r="P210" i="6"/>
  <c r="Q210" i="6"/>
  <c r="O210" i="6"/>
  <c r="F211" i="6"/>
  <c r="G254" i="2"/>
  <c r="P253" i="2"/>
  <c r="L254" i="4"/>
  <c r="M254" i="4" s="1"/>
  <c r="R254" i="4"/>
  <c r="Q254" i="4"/>
  <c r="P256" i="4"/>
  <c r="G257" i="4"/>
  <c r="L253" i="2"/>
  <c r="M253" i="2" s="1"/>
  <c r="H254" i="2" s="1"/>
  <c r="Q253" i="2"/>
  <c r="R253" i="2"/>
  <c r="M261" i="1" l="1"/>
  <c r="N261" i="1" s="1"/>
  <c r="I262" i="1" s="1"/>
  <c r="S261" i="1"/>
  <c r="R261" i="1"/>
  <c r="H269" i="1"/>
  <c r="Q268" i="1"/>
  <c r="K257" i="11"/>
  <c r="L257" i="11" s="1"/>
  <c r="G258" i="11" s="1"/>
  <c r="Q257" i="11"/>
  <c r="P257" i="11"/>
  <c r="O257" i="11"/>
  <c r="F258" i="11"/>
  <c r="O211" i="6"/>
  <c r="F212" i="6"/>
  <c r="P211" i="6"/>
  <c r="Q211" i="6"/>
  <c r="K211" i="6"/>
  <c r="L211" i="6" s="1"/>
  <c r="G212" i="6" s="1"/>
  <c r="P254" i="2"/>
  <c r="G255" i="2"/>
  <c r="Q255" i="4"/>
  <c r="R255" i="4"/>
  <c r="L255" i="4"/>
  <c r="M255" i="4" s="1"/>
  <c r="G258" i="4"/>
  <c r="P257" i="4"/>
  <c r="Q254" i="2"/>
  <c r="R254" i="2"/>
  <c r="L254" i="2"/>
  <c r="M254" i="2" s="1"/>
  <c r="H255" i="2" s="1"/>
  <c r="R262" i="1" l="1"/>
  <c r="M262" i="1"/>
  <c r="N262" i="1" s="1"/>
  <c r="I263" i="1" s="1"/>
  <c r="S262" i="1"/>
  <c r="H270" i="1"/>
  <c r="Q269" i="1"/>
  <c r="K258" i="11"/>
  <c r="L258" i="11" s="1"/>
  <c r="G259" i="11" s="1"/>
  <c r="Q258" i="11"/>
  <c r="P258" i="11"/>
  <c r="O258" i="11"/>
  <c r="F259" i="11"/>
  <c r="O212" i="6"/>
  <c r="F213" i="6"/>
  <c r="K212" i="6"/>
  <c r="L212" i="6" s="1"/>
  <c r="G213" i="6" s="1"/>
  <c r="P212" i="6"/>
  <c r="Q212" i="6"/>
  <c r="G256" i="2"/>
  <c r="P255" i="2"/>
  <c r="R256" i="4"/>
  <c r="L256" i="4"/>
  <c r="M256" i="4" s="1"/>
  <c r="Q256" i="4"/>
  <c r="P258" i="4"/>
  <c r="G259" i="4"/>
  <c r="L255" i="2"/>
  <c r="M255" i="2" s="1"/>
  <c r="H256" i="2" s="1"/>
  <c r="Q255" i="2"/>
  <c r="R255" i="2"/>
  <c r="Q270" i="1" l="1"/>
  <c r="H271" i="1"/>
  <c r="M263" i="1"/>
  <c r="N263" i="1" s="1"/>
  <c r="I264" i="1" s="1"/>
  <c r="S263" i="1"/>
  <c r="R263" i="1"/>
  <c r="P259" i="11"/>
  <c r="K259" i="11"/>
  <c r="L259" i="11" s="1"/>
  <c r="G260" i="11" s="1"/>
  <c r="Q259" i="11"/>
  <c r="O259" i="11"/>
  <c r="F260" i="11"/>
  <c r="P213" i="6"/>
  <c r="K213" i="6"/>
  <c r="L213" i="6" s="1"/>
  <c r="G214" i="6" s="1"/>
  <c r="Q213" i="6"/>
  <c r="O213" i="6"/>
  <c r="F214" i="6"/>
  <c r="P256" i="2"/>
  <c r="G257" i="2"/>
  <c r="L257" i="4"/>
  <c r="M257" i="4" s="1"/>
  <c r="R257" i="4"/>
  <c r="Q257" i="4"/>
  <c r="P259" i="4"/>
  <c r="G260" i="4"/>
  <c r="L256" i="2"/>
  <c r="M256" i="2" s="1"/>
  <c r="H257" i="2" s="1"/>
  <c r="Q256" i="2"/>
  <c r="R256" i="2"/>
  <c r="M264" i="1" l="1"/>
  <c r="N264" i="1" s="1"/>
  <c r="I265" i="1" s="1"/>
  <c r="S264" i="1"/>
  <c r="R264" i="1"/>
  <c r="Q271" i="1"/>
  <c r="H272" i="1"/>
  <c r="K260" i="11"/>
  <c r="L260" i="11" s="1"/>
  <c r="G261" i="11" s="1"/>
  <c r="Q260" i="11"/>
  <c r="P260" i="11"/>
  <c r="O260" i="11"/>
  <c r="F261" i="11"/>
  <c r="K214" i="6"/>
  <c r="L214" i="6" s="1"/>
  <c r="G215" i="6" s="1"/>
  <c r="P214" i="6"/>
  <c r="Q214" i="6"/>
  <c r="O214" i="6"/>
  <c r="F215" i="6"/>
  <c r="G258" i="2"/>
  <c r="P257" i="2"/>
  <c r="R258" i="4"/>
  <c r="Q258" i="4"/>
  <c r="L258" i="4"/>
  <c r="M258" i="4" s="1"/>
  <c r="G261" i="4"/>
  <c r="P260" i="4"/>
  <c r="L257" i="2"/>
  <c r="M257" i="2" s="1"/>
  <c r="H258" i="2" s="1"/>
  <c r="Q257" i="2"/>
  <c r="R257" i="2"/>
  <c r="Q272" i="1" l="1"/>
  <c r="H273" i="1"/>
  <c r="M265" i="1"/>
  <c r="N265" i="1" s="1"/>
  <c r="I266" i="1" s="1"/>
  <c r="S265" i="1"/>
  <c r="R265" i="1"/>
  <c r="O261" i="11"/>
  <c r="F262" i="11"/>
  <c r="P261" i="11"/>
  <c r="Q261" i="11"/>
  <c r="K261" i="11"/>
  <c r="L261" i="11" s="1"/>
  <c r="G262" i="11" s="1"/>
  <c r="F216" i="6"/>
  <c r="O215" i="6"/>
  <c r="Q215" i="6"/>
  <c r="P215" i="6"/>
  <c r="K215" i="6"/>
  <c r="L215" i="6" s="1"/>
  <c r="G216" i="6" s="1"/>
  <c r="P258" i="2"/>
  <c r="G259" i="2"/>
  <c r="Q259" i="4"/>
  <c r="R259" i="4"/>
  <c r="L259" i="4"/>
  <c r="M259" i="4" s="1"/>
  <c r="G262" i="4"/>
  <c r="P261" i="4"/>
  <c r="L258" i="2"/>
  <c r="M258" i="2" s="1"/>
  <c r="H259" i="2" s="1"/>
  <c r="R258" i="2"/>
  <c r="Q258" i="2"/>
  <c r="M266" i="1" l="1"/>
  <c r="N266" i="1" s="1"/>
  <c r="I267" i="1" s="1"/>
  <c r="S266" i="1"/>
  <c r="R266" i="1"/>
  <c r="H274" i="1"/>
  <c r="Q273" i="1"/>
  <c r="F263" i="11"/>
  <c r="O262" i="11"/>
  <c r="K262" i="11"/>
  <c r="L262" i="11" s="1"/>
  <c r="G263" i="11" s="1"/>
  <c r="Q262" i="11"/>
  <c r="P262" i="11"/>
  <c r="K216" i="6"/>
  <c r="L216" i="6" s="1"/>
  <c r="G217" i="6" s="1"/>
  <c r="P216" i="6"/>
  <c r="Q216" i="6"/>
  <c r="F217" i="6"/>
  <c r="O216" i="6"/>
  <c r="G260" i="2"/>
  <c r="P259" i="2"/>
  <c r="R260" i="4"/>
  <c r="L260" i="4"/>
  <c r="M260" i="4" s="1"/>
  <c r="Q260" i="4"/>
  <c r="P262" i="4"/>
  <c r="G263" i="4"/>
  <c r="R259" i="2"/>
  <c r="L259" i="2"/>
  <c r="M259" i="2" s="1"/>
  <c r="H260" i="2" s="1"/>
  <c r="Q259" i="2"/>
  <c r="M267" i="1" l="1"/>
  <c r="N267" i="1" s="1"/>
  <c r="I268" i="1" s="1"/>
  <c r="S267" i="1"/>
  <c r="R267" i="1"/>
  <c r="H275" i="1"/>
  <c r="Q274" i="1"/>
  <c r="K263" i="11"/>
  <c r="L263" i="11" s="1"/>
  <c r="G264" i="11" s="1"/>
  <c r="Q263" i="11"/>
  <c r="P263" i="11"/>
  <c r="F264" i="11"/>
  <c r="O263" i="11"/>
  <c r="P217" i="6"/>
  <c r="K217" i="6"/>
  <c r="L217" i="6" s="1"/>
  <c r="G218" i="6" s="1"/>
  <c r="Q217" i="6"/>
  <c r="F218" i="6"/>
  <c r="O217" i="6"/>
  <c r="G261" i="2"/>
  <c r="P260" i="2"/>
  <c r="R261" i="4"/>
  <c r="Q261" i="4"/>
  <c r="L261" i="4"/>
  <c r="M261" i="4" s="1"/>
  <c r="P263" i="4"/>
  <c r="G264" i="4"/>
  <c r="R260" i="2"/>
  <c r="L260" i="2"/>
  <c r="M260" i="2" s="1"/>
  <c r="H261" i="2" s="1"/>
  <c r="Q260" i="2"/>
  <c r="M268" i="1" l="1"/>
  <c r="N268" i="1" s="1"/>
  <c r="I269" i="1" s="1"/>
  <c r="S268" i="1"/>
  <c r="R268" i="1"/>
  <c r="Q275" i="1"/>
  <c r="H276" i="1"/>
  <c r="K264" i="11"/>
  <c r="L264" i="11" s="1"/>
  <c r="G265" i="11" s="1"/>
  <c r="Q264" i="11"/>
  <c r="P264" i="11"/>
  <c r="F265" i="11"/>
  <c r="O264" i="11"/>
  <c r="O218" i="6"/>
  <c r="F219" i="6"/>
  <c r="K218" i="6"/>
  <c r="L218" i="6" s="1"/>
  <c r="G219" i="6" s="1"/>
  <c r="P218" i="6"/>
  <c r="Q218" i="6"/>
  <c r="P261" i="2"/>
  <c r="G262" i="2"/>
  <c r="L262" i="4"/>
  <c r="M262" i="4" s="1"/>
  <c r="R262" i="4"/>
  <c r="Q262" i="4"/>
  <c r="P264" i="4"/>
  <c r="G265" i="4"/>
  <c r="L261" i="2"/>
  <c r="M261" i="2" s="1"/>
  <c r="H262" i="2" s="1"/>
  <c r="R261" i="2"/>
  <c r="Q261" i="2"/>
  <c r="H277" i="1" l="1"/>
  <c r="Q276" i="1"/>
  <c r="M269" i="1"/>
  <c r="N269" i="1" s="1"/>
  <c r="I270" i="1" s="1"/>
  <c r="S269" i="1"/>
  <c r="R269" i="1"/>
  <c r="K265" i="11"/>
  <c r="L265" i="11" s="1"/>
  <c r="Q265" i="11"/>
  <c r="P265" i="11"/>
  <c r="G266" i="11"/>
  <c r="O265" i="11"/>
  <c r="F266" i="11"/>
  <c r="P219" i="6"/>
  <c r="K219" i="6"/>
  <c r="L219" i="6" s="1"/>
  <c r="G220" i="6" s="1"/>
  <c r="Q219" i="6"/>
  <c r="O219" i="6"/>
  <c r="F220" i="6"/>
  <c r="G263" i="2"/>
  <c r="P262" i="2"/>
  <c r="Q263" i="4"/>
  <c r="R263" i="4"/>
  <c r="L263" i="4"/>
  <c r="M263" i="4" s="1"/>
  <c r="G266" i="4"/>
  <c r="P265" i="4"/>
  <c r="L262" i="2"/>
  <c r="M262" i="2" s="1"/>
  <c r="H263" i="2" s="1"/>
  <c r="Q262" i="2"/>
  <c r="R262" i="2"/>
  <c r="M270" i="1" l="1"/>
  <c r="N270" i="1" s="1"/>
  <c r="I271" i="1" s="1"/>
  <c r="S270" i="1"/>
  <c r="R270" i="1"/>
  <c r="H278" i="1"/>
  <c r="Q277" i="1"/>
  <c r="P266" i="11"/>
  <c r="K266" i="11"/>
  <c r="L266" i="11" s="1"/>
  <c r="G267" i="11" s="1"/>
  <c r="Q266" i="11"/>
  <c r="O266" i="11"/>
  <c r="F267" i="11"/>
  <c r="K220" i="6"/>
  <c r="L220" i="6" s="1"/>
  <c r="G221" i="6" s="1"/>
  <c r="P220" i="6"/>
  <c r="Q220" i="6"/>
  <c r="F221" i="6"/>
  <c r="O220" i="6"/>
  <c r="G264" i="2"/>
  <c r="P263" i="2"/>
  <c r="R264" i="4"/>
  <c r="L264" i="4"/>
  <c r="M264" i="4" s="1"/>
  <c r="Q264" i="4"/>
  <c r="P266" i="4"/>
  <c r="G267" i="4"/>
  <c r="L263" i="2"/>
  <c r="M263" i="2" s="1"/>
  <c r="H264" i="2" s="1"/>
  <c r="R263" i="2"/>
  <c r="Q263" i="2"/>
  <c r="S271" i="1" l="1"/>
  <c r="R271" i="1"/>
  <c r="M271" i="1"/>
  <c r="N271" i="1" s="1"/>
  <c r="I272" i="1" s="1"/>
  <c r="Q278" i="1"/>
  <c r="H279" i="1"/>
  <c r="K267" i="11"/>
  <c r="L267" i="11" s="1"/>
  <c r="Q267" i="11"/>
  <c r="P267" i="11"/>
  <c r="G268" i="11"/>
  <c r="O267" i="11"/>
  <c r="F268" i="11"/>
  <c r="P221" i="6"/>
  <c r="Q221" i="6"/>
  <c r="K221" i="6"/>
  <c r="L221" i="6" s="1"/>
  <c r="G222" i="6" s="1"/>
  <c r="O221" i="6"/>
  <c r="F222" i="6"/>
  <c r="P264" i="2"/>
  <c r="G265" i="2"/>
  <c r="P267" i="4"/>
  <c r="G268" i="4"/>
  <c r="L265" i="4"/>
  <c r="M265" i="4" s="1"/>
  <c r="R265" i="4"/>
  <c r="Q265" i="4"/>
  <c r="L264" i="2"/>
  <c r="M264" i="2" s="1"/>
  <c r="H265" i="2" s="1"/>
  <c r="Q264" i="2"/>
  <c r="R264" i="2"/>
  <c r="M272" i="1" l="1"/>
  <c r="N272" i="1" s="1"/>
  <c r="I273" i="1"/>
  <c r="R272" i="1"/>
  <c r="S272" i="1"/>
  <c r="Q279" i="1"/>
  <c r="H280" i="1"/>
  <c r="K268" i="11"/>
  <c r="L268" i="11" s="1"/>
  <c r="G269" i="11"/>
  <c r="P268" i="11"/>
  <c r="Q268" i="11"/>
  <c r="F269" i="11"/>
  <c r="O268" i="11"/>
  <c r="P222" i="6"/>
  <c r="Q222" i="6"/>
  <c r="K222" i="6"/>
  <c r="L222" i="6" s="1"/>
  <c r="G223" i="6" s="1"/>
  <c r="F223" i="6"/>
  <c r="O222" i="6"/>
  <c r="G266" i="2"/>
  <c r="P265" i="2"/>
  <c r="R266" i="4"/>
  <c r="Q266" i="4"/>
  <c r="L266" i="4"/>
  <c r="M266" i="4" s="1"/>
  <c r="G269" i="4"/>
  <c r="P268" i="4"/>
  <c r="L265" i="2"/>
  <c r="M265" i="2" s="1"/>
  <c r="H266" i="2" s="1"/>
  <c r="R265" i="2"/>
  <c r="Q265" i="2"/>
  <c r="H281" i="1" l="1"/>
  <c r="Q280" i="1"/>
  <c r="M273" i="1"/>
  <c r="N273" i="1" s="1"/>
  <c r="I274" i="1" s="1"/>
  <c r="S273" i="1"/>
  <c r="R273" i="1"/>
  <c r="P269" i="11"/>
  <c r="Q269" i="11"/>
  <c r="K269" i="11"/>
  <c r="L269" i="11" s="1"/>
  <c r="G270" i="11"/>
  <c r="F270" i="11"/>
  <c r="O269" i="11"/>
  <c r="F224" i="6"/>
  <c r="O223" i="6"/>
  <c r="P223" i="6"/>
  <c r="Q223" i="6"/>
  <c r="K223" i="6"/>
  <c r="L223" i="6" s="1"/>
  <c r="G224" i="6" s="1"/>
  <c r="P266" i="2"/>
  <c r="G267" i="2"/>
  <c r="Q267" i="4"/>
  <c r="L267" i="4"/>
  <c r="M267" i="4" s="1"/>
  <c r="R267" i="4"/>
  <c r="G270" i="4"/>
  <c r="P269" i="4"/>
  <c r="L266" i="2"/>
  <c r="M266" i="2" s="1"/>
  <c r="H267" i="2" s="1"/>
  <c r="R266" i="2"/>
  <c r="Q266" i="2"/>
  <c r="R274" i="1" l="1"/>
  <c r="M274" i="1"/>
  <c r="N274" i="1" s="1"/>
  <c r="I275" i="1" s="1"/>
  <c r="S274" i="1"/>
  <c r="H282" i="1"/>
  <c r="Q281" i="1"/>
  <c r="Q270" i="11"/>
  <c r="K270" i="11"/>
  <c r="L270" i="11" s="1"/>
  <c r="G271" i="11" s="1"/>
  <c r="P270" i="11"/>
  <c r="F271" i="11"/>
  <c r="O270" i="11"/>
  <c r="K224" i="6"/>
  <c r="L224" i="6" s="1"/>
  <c r="G225" i="6" s="1"/>
  <c r="P224" i="6"/>
  <c r="Q224" i="6"/>
  <c r="F225" i="6"/>
  <c r="O224" i="6"/>
  <c r="P267" i="2"/>
  <c r="G268" i="2"/>
  <c r="R268" i="4"/>
  <c r="L268" i="4"/>
  <c r="M268" i="4" s="1"/>
  <c r="Q268" i="4"/>
  <c r="P270" i="4"/>
  <c r="G271" i="4"/>
  <c r="R267" i="2"/>
  <c r="L267" i="2"/>
  <c r="M267" i="2" s="1"/>
  <c r="H268" i="2" s="1"/>
  <c r="Q267" i="2"/>
  <c r="H283" i="1" l="1"/>
  <c r="Q282" i="1"/>
  <c r="M275" i="1"/>
  <c r="N275" i="1" s="1"/>
  <c r="I276" i="1" s="1"/>
  <c r="S275" i="1"/>
  <c r="R275" i="1"/>
  <c r="O271" i="11"/>
  <c r="F272" i="11"/>
  <c r="P271" i="11"/>
  <c r="Q271" i="11"/>
  <c r="K271" i="11"/>
  <c r="L271" i="11" s="1"/>
  <c r="G272" i="11"/>
  <c r="F226" i="6"/>
  <c r="O225" i="6"/>
  <c r="P225" i="6"/>
  <c r="Q225" i="6"/>
  <c r="K225" i="6"/>
  <c r="L225" i="6" s="1"/>
  <c r="G226" i="6" s="1"/>
  <c r="G269" i="2"/>
  <c r="P268" i="2"/>
  <c r="R269" i="4"/>
  <c r="Q269" i="4"/>
  <c r="L269" i="4"/>
  <c r="M269" i="4" s="1"/>
  <c r="G272" i="4"/>
  <c r="P271" i="4"/>
  <c r="Q268" i="2"/>
  <c r="R268" i="2"/>
  <c r="L268" i="2"/>
  <c r="M268" i="2" s="1"/>
  <c r="H269" i="2" s="1"/>
  <c r="M276" i="1" l="1"/>
  <c r="N276" i="1" s="1"/>
  <c r="I277" i="1" s="1"/>
  <c r="R276" i="1"/>
  <c r="S276" i="1"/>
  <c r="H284" i="1"/>
  <c r="Q283" i="1"/>
  <c r="K272" i="11"/>
  <c r="L272" i="11" s="1"/>
  <c r="G273" i="11" s="1"/>
  <c r="P272" i="11"/>
  <c r="Q272" i="11"/>
  <c r="F273" i="11"/>
  <c r="O272" i="11"/>
  <c r="P226" i="6"/>
  <c r="K226" i="6"/>
  <c r="L226" i="6" s="1"/>
  <c r="G227" i="6" s="1"/>
  <c r="Q226" i="6"/>
  <c r="O226" i="6"/>
  <c r="F227" i="6"/>
  <c r="P269" i="2"/>
  <c r="G270" i="2"/>
  <c r="G273" i="4"/>
  <c r="P272" i="4"/>
  <c r="Q270" i="4"/>
  <c r="L270" i="4"/>
  <c r="M270" i="4" s="1"/>
  <c r="R270" i="4"/>
  <c r="R269" i="2"/>
  <c r="L269" i="2"/>
  <c r="M269" i="2" s="1"/>
  <c r="H270" i="2" s="1"/>
  <c r="Q269" i="2"/>
  <c r="R277" i="1" l="1"/>
  <c r="S277" i="1"/>
  <c r="M277" i="1"/>
  <c r="N277" i="1" s="1"/>
  <c r="I278" i="1" s="1"/>
  <c r="H285" i="1"/>
  <c r="Q284" i="1"/>
  <c r="P273" i="11"/>
  <c r="Q273" i="11"/>
  <c r="K273" i="11"/>
  <c r="L273" i="11" s="1"/>
  <c r="G274" i="11" s="1"/>
  <c r="F274" i="11"/>
  <c r="O273" i="11"/>
  <c r="P227" i="6"/>
  <c r="K227" i="6"/>
  <c r="L227" i="6" s="1"/>
  <c r="G228" i="6" s="1"/>
  <c r="Q227" i="6"/>
  <c r="O227" i="6"/>
  <c r="F228" i="6"/>
  <c r="P270" i="2"/>
  <c r="G271" i="2"/>
  <c r="Q271" i="4"/>
  <c r="L271" i="4"/>
  <c r="M271" i="4" s="1"/>
  <c r="R271" i="4"/>
  <c r="G274" i="4"/>
  <c r="P273" i="4"/>
  <c r="R270" i="2"/>
  <c r="L270" i="2"/>
  <c r="M270" i="2" s="1"/>
  <c r="H271" i="2" s="1"/>
  <c r="Q270" i="2"/>
  <c r="Q285" i="1" l="1"/>
  <c r="H286" i="1"/>
  <c r="M278" i="1"/>
  <c r="N278" i="1" s="1"/>
  <c r="I279" i="1" s="1"/>
  <c r="S278" i="1"/>
  <c r="R278" i="1"/>
  <c r="K274" i="11"/>
  <c r="L274" i="11" s="1"/>
  <c r="G275" i="11" s="1"/>
  <c r="P274" i="11"/>
  <c r="Q274" i="11"/>
  <c r="F275" i="11"/>
  <c r="O274" i="11"/>
  <c r="P228" i="6"/>
  <c r="Q228" i="6"/>
  <c r="K228" i="6"/>
  <c r="L228" i="6" s="1"/>
  <c r="G229" i="6" s="1"/>
  <c r="F229" i="6"/>
  <c r="O228" i="6"/>
  <c r="G272" i="2"/>
  <c r="P271" i="2"/>
  <c r="R272" i="4"/>
  <c r="L272" i="4"/>
  <c r="M272" i="4" s="1"/>
  <c r="Q272" i="4"/>
  <c r="P274" i="4"/>
  <c r="G275" i="4"/>
  <c r="L271" i="2"/>
  <c r="M271" i="2" s="1"/>
  <c r="H272" i="2" s="1"/>
  <c r="Q271" i="2"/>
  <c r="R271" i="2"/>
  <c r="M279" i="1" l="1"/>
  <c r="N279" i="1" s="1"/>
  <c r="S279" i="1"/>
  <c r="R279" i="1"/>
  <c r="I280" i="1"/>
  <c r="H287" i="1"/>
  <c r="Q286" i="1"/>
  <c r="K275" i="11"/>
  <c r="L275" i="11" s="1"/>
  <c r="G276" i="11"/>
  <c r="Q275" i="11"/>
  <c r="P275" i="11"/>
  <c r="O275" i="11"/>
  <c r="F276" i="11"/>
  <c r="F230" i="6"/>
  <c r="O229" i="6"/>
  <c r="P229" i="6"/>
  <c r="Q229" i="6"/>
  <c r="K229" i="6"/>
  <c r="L229" i="6" s="1"/>
  <c r="G230" i="6" s="1"/>
  <c r="G273" i="2"/>
  <c r="P272" i="2"/>
  <c r="Q273" i="4"/>
  <c r="L273" i="4"/>
  <c r="M273" i="4" s="1"/>
  <c r="R273" i="4"/>
  <c r="G276" i="4"/>
  <c r="P275" i="4"/>
  <c r="Q272" i="2"/>
  <c r="L272" i="2"/>
  <c r="M272" i="2" s="1"/>
  <c r="H273" i="2" s="1"/>
  <c r="R272" i="2"/>
  <c r="M280" i="1" l="1"/>
  <c r="N280" i="1" s="1"/>
  <c r="S280" i="1"/>
  <c r="I281" i="1"/>
  <c r="R280" i="1"/>
  <c r="H288" i="1"/>
  <c r="Q287" i="1"/>
  <c r="K276" i="11"/>
  <c r="L276" i="11" s="1"/>
  <c r="G277" i="11"/>
  <c r="P276" i="11"/>
  <c r="Q276" i="11"/>
  <c r="O276" i="11"/>
  <c r="F277" i="11"/>
  <c r="P230" i="6"/>
  <c r="K230" i="6"/>
  <c r="L230" i="6" s="1"/>
  <c r="G231" i="6" s="1"/>
  <c r="Q230" i="6"/>
  <c r="F231" i="6"/>
  <c r="O230" i="6"/>
  <c r="G274" i="2"/>
  <c r="P273" i="2"/>
  <c r="L274" i="4"/>
  <c r="M274" i="4" s="1"/>
  <c r="R274" i="4"/>
  <c r="Q274" i="4"/>
  <c r="P276" i="4"/>
  <c r="G277" i="4"/>
  <c r="Q273" i="2"/>
  <c r="L273" i="2"/>
  <c r="M273" i="2" s="1"/>
  <c r="H274" i="2" s="1"/>
  <c r="R273" i="2"/>
  <c r="S281" i="1" l="1"/>
  <c r="M281" i="1"/>
  <c r="N281" i="1" s="1"/>
  <c r="R281" i="1"/>
  <c r="I282" i="1"/>
  <c r="H289" i="1"/>
  <c r="Q288" i="1"/>
  <c r="P277" i="11"/>
  <c r="K277" i="11"/>
  <c r="L277" i="11" s="1"/>
  <c r="G278" i="11" s="1"/>
  <c r="Q277" i="11"/>
  <c r="F278" i="11"/>
  <c r="O277" i="11"/>
  <c r="F232" i="6"/>
  <c r="O231" i="6"/>
  <c r="K231" i="6"/>
  <c r="L231" i="6" s="1"/>
  <c r="G232" i="6" s="1"/>
  <c r="P231" i="6"/>
  <c r="Q231" i="6"/>
  <c r="P274" i="2"/>
  <c r="G275" i="2"/>
  <c r="Q275" i="4"/>
  <c r="L275" i="4"/>
  <c r="M275" i="4" s="1"/>
  <c r="R275" i="4"/>
  <c r="G278" i="4"/>
  <c r="P277" i="4"/>
  <c r="R274" i="2"/>
  <c r="Q274" i="2"/>
  <c r="L274" i="2"/>
  <c r="M274" i="2" s="1"/>
  <c r="H275" i="2" s="1"/>
  <c r="S282" i="1" l="1"/>
  <c r="M282" i="1"/>
  <c r="N282" i="1" s="1"/>
  <c r="I283" i="1" s="1"/>
  <c r="R282" i="1"/>
  <c r="Q289" i="1"/>
  <c r="H290" i="1"/>
  <c r="K278" i="11"/>
  <c r="L278" i="11" s="1"/>
  <c r="G279" i="11" s="1"/>
  <c r="Q278" i="11"/>
  <c r="P278" i="11"/>
  <c r="O278" i="11"/>
  <c r="F279" i="11"/>
  <c r="K232" i="6"/>
  <c r="L232" i="6" s="1"/>
  <c r="G233" i="6" s="1"/>
  <c r="Q232" i="6"/>
  <c r="P232" i="6"/>
  <c r="F233" i="6"/>
  <c r="O232" i="6"/>
  <c r="G276" i="2"/>
  <c r="P275" i="2"/>
  <c r="R276" i="4"/>
  <c r="L276" i="4"/>
  <c r="M276" i="4" s="1"/>
  <c r="Q276" i="4"/>
  <c r="P278" i="4"/>
  <c r="G279" i="4"/>
  <c r="Q275" i="2"/>
  <c r="L275" i="2"/>
  <c r="M275" i="2" s="1"/>
  <c r="H276" i="2" s="1"/>
  <c r="R275" i="2"/>
  <c r="S283" i="1" l="1"/>
  <c r="M283" i="1"/>
  <c r="N283" i="1" s="1"/>
  <c r="I284" i="1" s="1"/>
  <c r="R283" i="1"/>
  <c r="H291" i="1"/>
  <c r="Q290" i="1"/>
  <c r="P279" i="11"/>
  <c r="K279" i="11"/>
  <c r="L279" i="11" s="1"/>
  <c r="G280" i="11"/>
  <c r="Q279" i="11"/>
  <c r="F280" i="11"/>
  <c r="O279" i="11"/>
  <c r="F234" i="6"/>
  <c r="O233" i="6"/>
  <c r="P233" i="6"/>
  <c r="Q233" i="6"/>
  <c r="K233" i="6"/>
  <c r="L233" i="6" s="1"/>
  <c r="G234" i="6" s="1"/>
  <c r="G277" i="2"/>
  <c r="P276" i="2"/>
  <c r="L277" i="4"/>
  <c r="M277" i="4" s="1"/>
  <c r="R277" i="4"/>
  <c r="Q277" i="4"/>
  <c r="P279" i="4"/>
  <c r="G280" i="4"/>
  <c r="L276" i="2"/>
  <c r="M276" i="2" s="1"/>
  <c r="H277" i="2" s="1"/>
  <c r="Q276" i="2"/>
  <c r="R276" i="2"/>
  <c r="H292" i="1" l="1"/>
  <c r="Q291" i="1"/>
  <c r="S284" i="1"/>
  <c r="M284" i="1"/>
  <c r="N284" i="1" s="1"/>
  <c r="I285" i="1" s="1"/>
  <c r="R284" i="1"/>
  <c r="K280" i="11"/>
  <c r="L280" i="11" s="1"/>
  <c r="G281" i="11"/>
  <c r="P280" i="11"/>
  <c r="Q280" i="11"/>
  <c r="F281" i="11"/>
  <c r="O280" i="11"/>
  <c r="P234" i="6"/>
  <c r="K234" i="6"/>
  <c r="L234" i="6" s="1"/>
  <c r="G235" i="6" s="1"/>
  <c r="Q234" i="6"/>
  <c r="F235" i="6"/>
  <c r="O234" i="6"/>
  <c r="G278" i="2"/>
  <c r="P277" i="2"/>
  <c r="L278" i="4"/>
  <c r="M278" i="4" s="1"/>
  <c r="R278" i="4"/>
  <c r="Q278" i="4"/>
  <c r="P280" i="4"/>
  <c r="G281" i="4"/>
  <c r="R277" i="2"/>
  <c r="Q277" i="2"/>
  <c r="L277" i="2"/>
  <c r="M277" i="2" s="1"/>
  <c r="H278" i="2" s="1"/>
  <c r="S285" i="1" l="1"/>
  <c r="R285" i="1"/>
  <c r="M285" i="1"/>
  <c r="N285" i="1" s="1"/>
  <c r="I286" i="1" s="1"/>
  <c r="H293" i="1"/>
  <c r="Q292" i="1"/>
  <c r="P281" i="11"/>
  <c r="K281" i="11"/>
  <c r="L281" i="11" s="1"/>
  <c r="G282" i="11"/>
  <c r="Q281" i="11"/>
  <c r="F282" i="11"/>
  <c r="O281" i="11"/>
  <c r="P235" i="6"/>
  <c r="K235" i="6"/>
  <c r="L235" i="6" s="1"/>
  <c r="G236" i="6" s="1"/>
  <c r="Q235" i="6"/>
  <c r="F236" i="6"/>
  <c r="O235" i="6"/>
  <c r="G279" i="2"/>
  <c r="P278" i="2"/>
  <c r="Q279" i="4"/>
  <c r="R279" i="4"/>
  <c r="L279" i="4"/>
  <c r="M279" i="4" s="1"/>
  <c r="G282" i="4"/>
  <c r="P281" i="4"/>
  <c r="Q278" i="2"/>
  <c r="R278" i="2"/>
  <c r="L278" i="2"/>
  <c r="M278" i="2" s="1"/>
  <c r="H279" i="2" s="1"/>
  <c r="S286" i="1" l="1"/>
  <c r="M286" i="1"/>
  <c r="N286" i="1" s="1"/>
  <c r="I287" i="1"/>
  <c r="R286" i="1"/>
  <c r="H294" i="1"/>
  <c r="Q293" i="1"/>
  <c r="P282" i="11"/>
  <c r="Q282" i="11"/>
  <c r="K282" i="11"/>
  <c r="L282" i="11" s="1"/>
  <c r="G283" i="11" s="1"/>
  <c r="F283" i="11"/>
  <c r="O282" i="11"/>
  <c r="O236" i="6"/>
  <c r="F237" i="6"/>
  <c r="P236" i="6"/>
  <c r="K236" i="6"/>
  <c r="L236" i="6" s="1"/>
  <c r="G237" i="6" s="1"/>
  <c r="Q236" i="6"/>
  <c r="G280" i="2"/>
  <c r="P279" i="2"/>
  <c r="R280" i="4"/>
  <c r="L280" i="4"/>
  <c r="M280" i="4" s="1"/>
  <c r="Q280" i="4"/>
  <c r="P282" i="4"/>
  <c r="G283" i="4"/>
  <c r="Q279" i="2"/>
  <c r="L279" i="2"/>
  <c r="M279" i="2" s="1"/>
  <c r="H280" i="2" s="1"/>
  <c r="R279" i="2"/>
  <c r="H295" i="1" l="1"/>
  <c r="Q294" i="1"/>
  <c r="S287" i="1"/>
  <c r="M287" i="1"/>
  <c r="N287" i="1" s="1"/>
  <c r="I288" i="1" s="1"/>
  <c r="R287" i="1"/>
  <c r="O283" i="11"/>
  <c r="F284" i="11"/>
  <c r="P283" i="11"/>
  <c r="K283" i="11"/>
  <c r="L283" i="11" s="1"/>
  <c r="G284" i="11" s="1"/>
  <c r="Q283" i="11"/>
  <c r="O237" i="6"/>
  <c r="F238" i="6"/>
  <c r="K237" i="6"/>
  <c r="L237" i="6" s="1"/>
  <c r="G238" i="6" s="1"/>
  <c r="P237" i="6"/>
  <c r="Q237" i="6"/>
  <c r="G281" i="2"/>
  <c r="P280" i="2"/>
  <c r="L281" i="4"/>
  <c r="M281" i="4" s="1"/>
  <c r="R281" i="4"/>
  <c r="Q281" i="4"/>
  <c r="P283" i="4"/>
  <c r="G284" i="4"/>
  <c r="L280" i="2"/>
  <c r="M280" i="2" s="1"/>
  <c r="H281" i="2" s="1"/>
  <c r="R280" i="2"/>
  <c r="Q280" i="2"/>
  <c r="S288" i="1" l="1"/>
  <c r="M288" i="1"/>
  <c r="N288" i="1" s="1"/>
  <c r="R288" i="1"/>
  <c r="I289" i="1"/>
  <c r="H296" i="1"/>
  <c r="Q295" i="1"/>
  <c r="K284" i="11"/>
  <c r="L284" i="11" s="1"/>
  <c r="G285" i="11"/>
  <c r="P284" i="11"/>
  <c r="Q284" i="11"/>
  <c r="O284" i="11"/>
  <c r="F285" i="11"/>
  <c r="K238" i="6"/>
  <c r="L238" i="6" s="1"/>
  <c r="G239" i="6" s="1"/>
  <c r="P238" i="6"/>
  <c r="Q238" i="6"/>
  <c r="F239" i="6"/>
  <c r="O238" i="6"/>
  <c r="P281" i="2"/>
  <c r="G282" i="2"/>
  <c r="R282" i="4"/>
  <c r="Q282" i="4"/>
  <c r="L282" i="4"/>
  <c r="M282" i="4" s="1"/>
  <c r="G285" i="4"/>
  <c r="P284" i="4"/>
  <c r="Q281" i="2"/>
  <c r="L281" i="2"/>
  <c r="M281" i="2" s="1"/>
  <c r="H282" i="2" s="1"/>
  <c r="R281" i="2"/>
  <c r="Q296" i="1" l="1"/>
  <c r="H297" i="1"/>
  <c r="S289" i="1"/>
  <c r="R289" i="1"/>
  <c r="M289" i="1"/>
  <c r="N289" i="1" s="1"/>
  <c r="I290" i="1" s="1"/>
  <c r="P285" i="11"/>
  <c r="K285" i="11"/>
  <c r="L285" i="11" s="1"/>
  <c r="G286" i="11" s="1"/>
  <c r="Q285" i="11"/>
  <c r="F286" i="11"/>
  <c r="O285" i="11"/>
  <c r="O239" i="6"/>
  <c r="F240" i="6"/>
  <c r="K239" i="6"/>
  <c r="L239" i="6" s="1"/>
  <c r="G240" i="6" s="1"/>
  <c r="P239" i="6"/>
  <c r="Q239" i="6"/>
  <c r="G283" i="2"/>
  <c r="P282" i="2"/>
  <c r="Q283" i="4"/>
  <c r="L283" i="4"/>
  <c r="M283" i="4" s="1"/>
  <c r="R283" i="4"/>
  <c r="G286" i="4"/>
  <c r="P285" i="4"/>
  <c r="L282" i="2"/>
  <c r="M282" i="2" s="1"/>
  <c r="H283" i="2" s="1"/>
  <c r="R282" i="2"/>
  <c r="Q282" i="2"/>
  <c r="S290" i="1" l="1"/>
  <c r="M290" i="1"/>
  <c r="N290" i="1" s="1"/>
  <c r="I291" i="1" s="1"/>
  <c r="R290" i="1"/>
  <c r="Q297" i="1"/>
  <c r="H298" i="1"/>
  <c r="K286" i="11"/>
  <c r="L286" i="11" s="1"/>
  <c r="G287" i="11" s="1"/>
  <c r="P286" i="11"/>
  <c r="Q286" i="11"/>
  <c r="F287" i="11"/>
  <c r="O286" i="11"/>
  <c r="K240" i="6"/>
  <c r="L240" i="6" s="1"/>
  <c r="G241" i="6" s="1"/>
  <c r="Q240" i="6"/>
  <c r="P240" i="6"/>
  <c r="F241" i="6"/>
  <c r="O240" i="6"/>
  <c r="G284" i="2"/>
  <c r="P283" i="2"/>
  <c r="R284" i="4"/>
  <c r="L284" i="4"/>
  <c r="M284" i="4" s="1"/>
  <c r="Q284" i="4"/>
  <c r="P286" i="4"/>
  <c r="G287" i="4"/>
  <c r="L283" i="2"/>
  <c r="M283" i="2" s="1"/>
  <c r="H284" i="2" s="1"/>
  <c r="R283" i="2"/>
  <c r="Q283" i="2"/>
  <c r="S291" i="1" l="1"/>
  <c r="R291" i="1"/>
  <c r="M291" i="1"/>
  <c r="N291" i="1" s="1"/>
  <c r="I292" i="1"/>
  <c r="H299" i="1"/>
  <c r="Q298" i="1"/>
  <c r="P287" i="11"/>
  <c r="K287" i="11"/>
  <c r="L287" i="11" s="1"/>
  <c r="G288" i="11" s="1"/>
  <c r="Q287" i="11"/>
  <c r="F288" i="11"/>
  <c r="O287" i="11"/>
  <c r="F242" i="6"/>
  <c r="O241" i="6"/>
  <c r="P241" i="6"/>
  <c r="K241" i="6"/>
  <c r="L241" i="6" s="1"/>
  <c r="G242" i="6" s="1"/>
  <c r="Q241" i="6"/>
  <c r="P284" i="2"/>
  <c r="G285" i="2"/>
  <c r="R285" i="4"/>
  <c r="Q285" i="4"/>
  <c r="L285" i="4"/>
  <c r="M285" i="4" s="1"/>
  <c r="G288" i="4"/>
  <c r="P287" i="4"/>
  <c r="Q284" i="2"/>
  <c r="L284" i="2"/>
  <c r="M284" i="2" s="1"/>
  <c r="H285" i="2" s="1"/>
  <c r="R284" i="2"/>
  <c r="S292" i="1" l="1"/>
  <c r="M292" i="1"/>
  <c r="N292" i="1" s="1"/>
  <c r="I293" i="1" s="1"/>
  <c r="R292" i="1"/>
  <c r="H300" i="1"/>
  <c r="Q299" i="1"/>
  <c r="O288" i="11"/>
  <c r="F289" i="11"/>
  <c r="K288" i="11"/>
  <c r="L288" i="11" s="1"/>
  <c r="G289" i="11"/>
  <c r="P288" i="11"/>
  <c r="Q288" i="11"/>
  <c r="K242" i="6"/>
  <c r="L242" i="6" s="1"/>
  <c r="G243" i="6" s="1"/>
  <c r="Q242" i="6"/>
  <c r="P242" i="6"/>
  <c r="O242" i="6"/>
  <c r="F243" i="6"/>
  <c r="G286" i="2"/>
  <c r="P285" i="2"/>
  <c r="Q286" i="4"/>
  <c r="L286" i="4"/>
  <c r="M286" i="4" s="1"/>
  <c r="R286" i="4"/>
  <c r="G289" i="4"/>
  <c r="P288" i="4"/>
  <c r="R285" i="2"/>
  <c r="L285" i="2"/>
  <c r="M285" i="2" s="1"/>
  <c r="H286" i="2" s="1"/>
  <c r="Q285" i="2"/>
  <c r="S293" i="1" l="1"/>
  <c r="R293" i="1"/>
  <c r="M293" i="1"/>
  <c r="N293" i="1" s="1"/>
  <c r="I294" i="1"/>
  <c r="H301" i="1"/>
  <c r="Q300" i="1"/>
  <c r="Q289" i="11"/>
  <c r="P289" i="11"/>
  <c r="K289" i="11"/>
  <c r="L289" i="11" s="1"/>
  <c r="G290" i="11" s="1"/>
  <c r="F290" i="11"/>
  <c r="O289" i="11"/>
  <c r="O243" i="6"/>
  <c r="F244" i="6"/>
  <c r="P243" i="6"/>
  <c r="Q243" i="6"/>
  <c r="K243" i="6"/>
  <c r="L243" i="6" s="1"/>
  <c r="G244" i="6" s="1"/>
  <c r="P286" i="2"/>
  <c r="G287" i="2"/>
  <c r="Q287" i="4"/>
  <c r="L287" i="4"/>
  <c r="M287" i="4" s="1"/>
  <c r="R287" i="4"/>
  <c r="G290" i="4"/>
  <c r="P289" i="4"/>
  <c r="R286" i="2"/>
  <c r="L286" i="2"/>
  <c r="M286" i="2" s="1"/>
  <c r="H287" i="2" s="1"/>
  <c r="Q286" i="2"/>
  <c r="S294" i="1" l="1"/>
  <c r="R294" i="1"/>
  <c r="M294" i="1"/>
  <c r="N294" i="1" s="1"/>
  <c r="I295" i="1" s="1"/>
  <c r="H302" i="1"/>
  <c r="Q301" i="1"/>
  <c r="Q290" i="11"/>
  <c r="K290" i="11"/>
  <c r="L290" i="11" s="1"/>
  <c r="G291" i="11"/>
  <c r="P290" i="11"/>
  <c r="F291" i="11"/>
  <c r="O290" i="11"/>
  <c r="O244" i="6"/>
  <c r="F245" i="6"/>
  <c r="Q244" i="6"/>
  <c r="K244" i="6"/>
  <c r="L244" i="6" s="1"/>
  <c r="G245" i="6" s="1"/>
  <c r="P244" i="6"/>
  <c r="G288" i="2"/>
  <c r="P287" i="2"/>
  <c r="R288" i="4"/>
  <c r="L288" i="4"/>
  <c r="M288" i="4" s="1"/>
  <c r="Q288" i="4"/>
  <c r="P290" i="4"/>
  <c r="G291" i="4"/>
  <c r="L287" i="2"/>
  <c r="M287" i="2" s="1"/>
  <c r="H288" i="2" s="1"/>
  <c r="R287" i="2"/>
  <c r="Q287" i="2"/>
  <c r="H303" i="1" l="1"/>
  <c r="Q302" i="1"/>
  <c r="S295" i="1"/>
  <c r="R295" i="1"/>
  <c r="M295" i="1"/>
  <c r="N295" i="1" s="1"/>
  <c r="I296" i="1" s="1"/>
  <c r="P291" i="11"/>
  <c r="K291" i="11"/>
  <c r="L291" i="11" s="1"/>
  <c r="Q291" i="11"/>
  <c r="G292" i="11"/>
  <c r="F292" i="11"/>
  <c r="O291" i="11"/>
  <c r="Q245" i="6"/>
  <c r="P245" i="6"/>
  <c r="K245" i="6"/>
  <c r="L245" i="6" s="1"/>
  <c r="G246" i="6" s="1"/>
  <c r="F246" i="6"/>
  <c r="O245" i="6"/>
  <c r="P288" i="2"/>
  <c r="G289" i="2"/>
  <c r="Q289" i="4"/>
  <c r="L289" i="4"/>
  <c r="M289" i="4" s="1"/>
  <c r="R289" i="4"/>
  <c r="G292" i="4"/>
  <c r="P291" i="4"/>
  <c r="Q288" i="2"/>
  <c r="L288" i="2"/>
  <c r="M288" i="2" s="1"/>
  <c r="H289" i="2" s="1"/>
  <c r="R288" i="2"/>
  <c r="S296" i="1" l="1"/>
  <c r="M296" i="1"/>
  <c r="N296" i="1" s="1"/>
  <c r="I297" i="1"/>
  <c r="R296" i="1"/>
  <c r="Q303" i="1"/>
  <c r="H304" i="1"/>
  <c r="Q292" i="11"/>
  <c r="P292" i="11"/>
  <c r="K292" i="11"/>
  <c r="L292" i="11" s="1"/>
  <c r="G293" i="11"/>
  <c r="F293" i="11"/>
  <c r="O292" i="11"/>
  <c r="F247" i="6"/>
  <c r="O246" i="6"/>
  <c r="Q246" i="6"/>
  <c r="P246" i="6"/>
  <c r="K246" i="6"/>
  <c r="L246" i="6" s="1"/>
  <c r="G247" i="6" s="1"/>
  <c r="G290" i="2"/>
  <c r="P289" i="2"/>
  <c r="L290" i="4"/>
  <c r="M290" i="4" s="1"/>
  <c r="R290" i="4"/>
  <c r="Q290" i="4"/>
  <c r="P292" i="4"/>
  <c r="G293" i="4"/>
  <c r="R289" i="2"/>
  <c r="Q289" i="2"/>
  <c r="L289" i="2"/>
  <c r="M289" i="2" s="1"/>
  <c r="H290" i="2" s="1"/>
  <c r="S297" i="1" l="1"/>
  <c r="R297" i="1"/>
  <c r="M297" i="1"/>
  <c r="N297" i="1" s="1"/>
  <c r="I298" i="1" s="1"/>
  <c r="H305" i="1"/>
  <c r="Q304" i="1"/>
  <c r="P293" i="11"/>
  <c r="K293" i="11"/>
  <c r="L293" i="11" s="1"/>
  <c r="Q293" i="11"/>
  <c r="G294" i="11"/>
  <c r="F294" i="11"/>
  <c r="O293" i="11"/>
  <c r="P247" i="6"/>
  <c r="K247" i="6"/>
  <c r="L247" i="6" s="1"/>
  <c r="G248" i="6" s="1"/>
  <c r="Q247" i="6"/>
  <c r="F248" i="6"/>
  <c r="O247" i="6"/>
  <c r="G291" i="2"/>
  <c r="P290" i="2"/>
  <c r="Q291" i="4"/>
  <c r="L291" i="4"/>
  <c r="M291" i="4" s="1"/>
  <c r="R291" i="4"/>
  <c r="G294" i="4"/>
  <c r="P293" i="4"/>
  <c r="L290" i="2"/>
  <c r="M290" i="2" s="1"/>
  <c r="H291" i="2" s="1"/>
  <c r="R290" i="2"/>
  <c r="Q290" i="2"/>
  <c r="S298" i="1" l="1"/>
  <c r="M298" i="1"/>
  <c r="N298" i="1" s="1"/>
  <c r="I299" i="1" s="1"/>
  <c r="R298" i="1"/>
  <c r="Q305" i="1"/>
  <c r="H306" i="1"/>
  <c r="Q294" i="11"/>
  <c r="P294" i="11"/>
  <c r="K294" i="11"/>
  <c r="L294" i="11" s="1"/>
  <c r="G295" i="11" s="1"/>
  <c r="F295" i="11"/>
  <c r="O294" i="11"/>
  <c r="P248" i="6"/>
  <c r="Q248" i="6"/>
  <c r="K248" i="6"/>
  <c r="L248" i="6" s="1"/>
  <c r="G249" i="6" s="1"/>
  <c r="F249" i="6"/>
  <c r="O248" i="6"/>
  <c r="P291" i="2"/>
  <c r="G292" i="2"/>
  <c r="R292" i="4"/>
  <c r="L292" i="4"/>
  <c r="M292" i="4" s="1"/>
  <c r="Q292" i="4"/>
  <c r="P294" i="4"/>
  <c r="G295" i="4"/>
  <c r="R291" i="2"/>
  <c r="Q291" i="2"/>
  <c r="L291" i="2"/>
  <c r="M291" i="2" s="1"/>
  <c r="H292" i="2" s="1"/>
  <c r="S299" i="1" l="1"/>
  <c r="R299" i="1"/>
  <c r="M299" i="1"/>
  <c r="N299" i="1" s="1"/>
  <c r="I300" i="1" s="1"/>
  <c r="H307" i="1"/>
  <c r="Q306" i="1"/>
  <c r="P295" i="11"/>
  <c r="K295" i="11"/>
  <c r="L295" i="11" s="1"/>
  <c r="Q295" i="11"/>
  <c r="G296" i="11"/>
  <c r="F296" i="11"/>
  <c r="O295" i="11"/>
  <c r="F250" i="6"/>
  <c r="O249" i="6"/>
  <c r="P249" i="6"/>
  <c r="Q249" i="6"/>
  <c r="K249" i="6"/>
  <c r="L249" i="6" s="1"/>
  <c r="G250" i="6" s="1"/>
  <c r="P292" i="2"/>
  <c r="G293" i="2"/>
  <c r="L293" i="4"/>
  <c r="M293" i="4" s="1"/>
  <c r="R293" i="4"/>
  <c r="Q293" i="4"/>
  <c r="P295" i="4"/>
  <c r="G296" i="4"/>
  <c r="Q292" i="2"/>
  <c r="L292" i="2"/>
  <c r="M292" i="2" s="1"/>
  <c r="H293" i="2" s="1"/>
  <c r="R292" i="2"/>
  <c r="S300" i="1" l="1"/>
  <c r="M300" i="1"/>
  <c r="N300" i="1" s="1"/>
  <c r="I301" i="1" s="1"/>
  <c r="R300" i="1"/>
  <c r="H308" i="1"/>
  <c r="Q307" i="1"/>
  <c r="Q296" i="11"/>
  <c r="P296" i="11"/>
  <c r="K296" i="11"/>
  <c r="L296" i="11" s="1"/>
  <c r="G297" i="11" s="1"/>
  <c r="F297" i="11"/>
  <c r="O296" i="11"/>
  <c r="K250" i="6"/>
  <c r="L250" i="6" s="1"/>
  <c r="G251" i="6" s="1"/>
  <c r="P250" i="6"/>
  <c r="Q250" i="6"/>
  <c r="F251" i="6"/>
  <c r="O250" i="6"/>
  <c r="P293" i="2"/>
  <c r="G294" i="2"/>
  <c r="L294" i="4"/>
  <c r="M294" i="4" s="1"/>
  <c r="R294" i="4"/>
  <c r="Q294" i="4"/>
  <c r="P296" i="4"/>
  <c r="G297" i="4"/>
  <c r="L293" i="2"/>
  <c r="M293" i="2" s="1"/>
  <c r="H294" i="2" s="1"/>
  <c r="R293" i="2"/>
  <c r="Q293" i="2"/>
  <c r="S301" i="1" l="1"/>
  <c r="R301" i="1"/>
  <c r="M301" i="1"/>
  <c r="N301" i="1" s="1"/>
  <c r="I302" i="1" s="1"/>
  <c r="H309" i="1"/>
  <c r="Q308" i="1"/>
  <c r="P297" i="11"/>
  <c r="K297" i="11"/>
  <c r="L297" i="11" s="1"/>
  <c r="G298" i="11" s="1"/>
  <c r="Q297" i="11"/>
  <c r="F298" i="11"/>
  <c r="O297" i="11"/>
  <c r="F252" i="6"/>
  <c r="O251" i="6"/>
  <c r="P251" i="6"/>
  <c r="Q251" i="6"/>
  <c r="K251" i="6"/>
  <c r="L251" i="6" s="1"/>
  <c r="G252" i="6" s="1"/>
  <c r="G295" i="2"/>
  <c r="P294" i="2"/>
  <c r="Q295" i="4"/>
  <c r="R295" i="4"/>
  <c r="L295" i="4"/>
  <c r="M295" i="4" s="1"/>
  <c r="G298" i="4"/>
  <c r="P297" i="4"/>
  <c r="R294" i="2"/>
  <c r="Q294" i="2"/>
  <c r="L294" i="2"/>
  <c r="M294" i="2" s="1"/>
  <c r="H295" i="2" s="1"/>
  <c r="H310" i="1" l="1"/>
  <c r="Q309" i="1"/>
  <c r="S302" i="1"/>
  <c r="I303" i="1"/>
  <c r="M302" i="1"/>
  <c r="N302" i="1" s="1"/>
  <c r="R302" i="1"/>
  <c r="O298" i="11"/>
  <c r="F299" i="11"/>
  <c r="Q298" i="11"/>
  <c r="K298" i="11"/>
  <c r="L298" i="11" s="1"/>
  <c r="G299" i="11" s="1"/>
  <c r="P298" i="11"/>
  <c r="P252" i="6"/>
  <c r="Q252" i="6"/>
  <c r="K252" i="6"/>
  <c r="L252" i="6" s="1"/>
  <c r="G253" i="6" s="1"/>
  <c r="O252" i="6"/>
  <c r="F253" i="6"/>
  <c r="G296" i="2"/>
  <c r="P295" i="2"/>
  <c r="R296" i="4"/>
  <c r="L296" i="4"/>
  <c r="M296" i="4" s="1"/>
  <c r="Q296" i="4"/>
  <c r="P298" i="4"/>
  <c r="G299" i="4"/>
  <c r="Q295" i="2"/>
  <c r="R295" i="2"/>
  <c r="L295" i="2"/>
  <c r="M295" i="2" s="1"/>
  <c r="H296" i="2" s="1"/>
  <c r="S303" i="1" l="1"/>
  <c r="M303" i="1"/>
  <c r="N303" i="1" s="1"/>
  <c r="I304" i="1" s="1"/>
  <c r="R303" i="1"/>
  <c r="H311" i="1"/>
  <c r="Q310" i="1"/>
  <c r="P299" i="11"/>
  <c r="K299" i="11"/>
  <c r="L299" i="11" s="1"/>
  <c r="G300" i="11" s="1"/>
  <c r="Q299" i="11"/>
  <c r="F300" i="11"/>
  <c r="O299" i="11"/>
  <c r="K253" i="6"/>
  <c r="L253" i="6" s="1"/>
  <c r="G254" i="6" s="1"/>
  <c r="P253" i="6"/>
  <c r="Q253" i="6"/>
  <c r="O253" i="6"/>
  <c r="F254" i="6"/>
  <c r="P296" i="2"/>
  <c r="G297" i="2"/>
  <c r="P299" i="4"/>
  <c r="G300" i="4"/>
  <c r="L297" i="4"/>
  <c r="M297" i="4" s="1"/>
  <c r="R297" i="4"/>
  <c r="Q297" i="4"/>
  <c r="L296" i="2"/>
  <c r="M296" i="2" s="1"/>
  <c r="H297" i="2" s="1"/>
  <c r="Q296" i="2"/>
  <c r="R296" i="2"/>
  <c r="S304" i="1" l="1"/>
  <c r="R304" i="1"/>
  <c r="M304" i="1"/>
  <c r="N304" i="1" s="1"/>
  <c r="I305" i="1" s="1"/>
  <c r="Q311" i="1"/>
  <c r="H312" i="1"/>
  <c r="Q300" i="11"/>
  <c r="K300" i="11"/>
  <c r="L300" i="11" s="1"/>
  <c r="G301" i="11" s="1"/>
  <c r="P300" i="11"/>
  <c r="F301" i="11"/>
  <c r="O300" i="11"/>
  <c r="O254" i="6"/>
  <c r="F255" i="6"/>
  <c r="K254" i="6"/>
  <c r="L254" i="6" s="1"/>
  <c r="G255" i="6" s="1"/>
  <c r="P254" i="6"/>
  <c r="Q254" i="6"/>
  <c r="G298" i="2"/>
  <c r="P297" i="2"/>
  <c r="R298" i="4"/>
  <c r="Q298" i="4"/>
  <c r="L298" i="4"/>
  <c r="M298" i="4" s="1"/>
  <c r="G301" i="4"/>
  <c r="P300" i="4"/>
  <c r="Q297" i="2"/>
  <c r="L297" i="2"/>
  <c r="M297" i="2" s="1"/>
  <c r="H298" i="2" s="1"/>
  <c r="R297" i="2"/>
  <c r="R305" i="1" l="1"/>
  <c r="M305" i="1"/>
  <c r="N305" i="1" s="1"/>
  <c r="S305" i="1"/>
  <c r="I306" i="1"/>
  <c r="H313" i="1"/>
  <c r="Q312" i="1"/>
  <c r="P301" i="11"/>
  <c r="K301" i="11"/>
  <c r="L301" i="11" s="1"/>
  <c r="G302" i="11"/>
  <c r="Q301" i="11"/>
  <c r="F302" i="11"/>
  <c r="O301" i="11"/>
  <c r="P255" i="6"/>
  <c r="K255" i="6"/>
  <c r="L255" i="6" s="1"/>
  <c r="G256" i="6" s="1"/>
  <c r="Q255" i="6"/>
  <c r="O255" i="6"/>
  <c r="F256" i="6"/>
  <c r="G299" i="2"/>
  <c r="P298" i="2"/>
  <c r="Q299" i="4"/>
  <c r="L299" i="4"/>
  <c r="M299" i="4" s="1"/>
  <c r="R299" i="4"/>
  <c r="G302" i="4"/>
  <c r="P301" i="4"/>
  <c r="Q298" i="2"/>
  <c r="R298" i="2"/>
  <c r="L298" i="2"/>
  <c r="M298" i="2" s="1"/>
  <c r="H299" i="2" s="1"/>
  <c r="S306" i="1" l="1"/>
  <c r="M306" i="1"/>
  <c r="N306" i="1" s="1"/>
  <c r="I307" i="1"/>
  <c r="R306" i="1"/>
  <c r="Q313" i="1"/>
  <c r="H314" i="1"/>
  <c r="Q302" i="11"/>
  <c r="K302" i="11"/>
  <c r="L302" i="11" s="1"/>
  <c r="G303" i="11"/>
  <c r="P302" i="11"/>
  <c r="F303" i="11"/>
  <c r="O302" i="11"/>
  <c r="P256" i="6"/>
  <c r="K256" i="6"/>
  <c r="L256" i="6" s="1"/>
  <c r="G257" i="6" s="1"/>
  <c r="Q256" i="6"/>
  <c r="O256" i="6"/>
  <c r="F257" i="6"/>
  <c r="G300" i="2"/>
  <c r="P299" i="2"/>
  <c r="R300" i="4"/>
  <c r="L300" i="4"/>
  <c r="M300" i="4" s="1"/>
  <c r="Q300" i="4"/>
  <c r="P302" i="4"/>
  <c r="G303" i="4"/>
  <c r="L299" i="2"/>
  <c r="M299" i="2" s="1"/>
  <c r="H300" i="2" s="1"/>
  <c r="Q299" i="2"/>
  <c r="R299" i="2"/>
  <c r="R307" i="1" l="1"/>
  <c r="M307" i="1"/>
  <c r="N307" i="1" s="1"/>
  <c r="S307" i="1"/>
  <c r="I308" i="1"/>
  <c r="H315" i="1"/>
  <c r="Q314" i="1"/>
  <c r="K303" i="11"/>
  <c r="L303" i="11" s="1"/>
  <c r="G304" i="11" s="1"/>
  <c r="P303" i="11"/>
  <c r="Q303" i="11"/>
  <c r="F304" i="11"/>
  <c r="O303" i="11"/>
  <c r="K257" i="6"/>
  <c r="L257" i="6" s="1"/>
  <c r="G258" i="6" s="1"/>
  <c r="P257" i="6"/>
  <c r="Q257" i="6"/>
  <c r="F258" i="6"/>
  <c r="O257" i="6"/>
  <c r="G301" i="2"/>
  <c r="P300" i="2"/>
  <c r="R301" i="4"/>
  <c r="Q301" i="4"/>
  <c r="L301" i="4"/>
  <c r="M301" i="4" s="1"/>
  <c r="G304" i="4"/>
  <c r="P303" i="4"/>
  <c r="L300" i="2"/>
  <c r="M300" i="2" s="1"/>
  <c r="H301" i="2" s="1"/>
  <c r="R300" i="2"/>
  <c r="Q300" i="2"/>
  <c r="S308" i="1" l="1"/>
  <c r="M308" i="1"/>
  <c r="N308" i="1" s="1"/>
  <c r="I309" i="1" s="1"/>
  <c r="R308" i="1"/>
  <c r="H316" i="1"/>
  <c r="Q315" i="1"/>
  <c r="Q304" i="11"/>
  <c r="P304" i="11"/>
  <c r="K304" i="11"/>
  <c r="L304" i="11" s="1"/>
  <c r="G305" i="11" s="1"/>
  <c r="F305" i="11"/>
  <c r="O304" i="11"/>
  <c r="O258" i="6"/>
  <c r="F259" i="6"/>
  <c r="K258" i="6"/>
  <c r="L258" i="6" s="1"/>
  <c r="G259" i="6" s="1"/>
  <c r="P258" i="6"/>
  <c r="Q258" i="6"/>
  <c r="P301" i="2"/>
  <c r="G302" i="2"/>
  <c r="G305" i="4"/>
  <c r="P304" i="4"/>
  <c r="Q302" i="4"/>
  <c r="L302" i="4"/>
  <c r="M302" i="4" s="1"/>
  <c r="R302" i="4"/>
  <c r="L301" i="2"/>
  <c r="M301" i="2" s="1"/>
  <c r="H302" i="2" s="1"/>
  <c r="Q301" i="2"/>
  <c r="R301" i="2"/>
  <c r="R309" i="1" l="1"/>
  <c r="S309" i="1"/>
  <c r="M309" i="1"/>
  <c r="N309" i="1" s="1"/>
  <c r="I310" i="1" s="1"/>
  <c r="Q316" i="1"/>
  <c r="H317" i="1"/>
  <c r="K305" i="11"/>
  <c r="L305" i="11" s="1"/>
  <c r="G306" i="11" s="1"/>
  <c r="Q305" i="11"/>
  <c r="P305" i="11"/>
  <c r="O305" i="11"/>
  <c r="F306" i="11"/>
  <c r="K259" i="6"/>
  <c r="L259" i="6" s="1"/>
  <c r="G260" i="6" s="1"/>
  <c r="P259" i="6"/>
  <c r="Q259" i="6"/>
  <c r="O259" i="6"/>
  <c r="F260" i="6"/>
  <c r="P302" i="2"/>
  <c r="G303" i="2"/>
  <c r="Q303" i="4"/>
  <c r="L303" i="4"/>
  <c r="M303" i="4" s="1"/>
  <c r="R303" i="4"/>
  <c r="G306" i="4"/>
  <c r="P305" i="4"/>
  <c r="R302" i="2"/>
  <c r="Q302" i="2"/>
  <c r="L302" i="2"/>
  <c r="M302" i="2" s="1"/>
  <c r="H303" i="2" s="1"/>
  <c r="S310" i="1" l="1"/>
  <c r="M310" i="1"/>
  <c r="N310" i="1" s="1"/>
  <c r="I311" i="1" s="1"/>
  <c r="R310" i="1"/>
  <c r="H318" i="1"/>
  <c r="Q317" i="1"/>
  <c r="F307" i="11"/>
  <c r="O306" i="11"/>
  <c r="Q306" i="11"/>
  <c r="P306" i="11"/>
  <c r="K306" i="11"/>
  <c r="L306" i="11" s="1"/>
  <c r="G307" i="11" s="1"/>
  <c r="O260" i="6"/>
  <c r="F261" i="6"/>
  <c r="K260" i="6"/>
  <c r="L260" i="6" s="1"/>
  <c r="G261" i="6" s="1"/>
  <c r="Q260" i="6"/>
  <c r="P260" i="6"/>
  <c r="G304" i="2"/>
  <c r="P303" i="2"/>
  <c r="R304" i="4"/>
  <c r="L304" i="4"/>
  <c r="M304" i="4" s="1"/>
  <c r="Q304" i="4"/>
  <c r="P306" i="4"/>
  <c r="G307" i="4"/>
  <c r="L303" i="2"/>
  <c r="M303" i="2" s="1"/>
  <c r="H304" i="2" s="1"/>
  <c r="Q303" i="2"/>
  <c r="R303" i="2"/>
  <c r="R311" i="1" l="1"/>
  <c r="M311" i="1"/>
  <c r="N311" i="1" s="1"/>
  <c r="I312" i="1" s="1"/>
  <c r="S311" i="1"/>
  <c r="Q318" i="1"/>
  <c r="H319" i="1"/>
  <c r="K307" i="11"/>
  <c r="L307" i="11" s="1"/>
  <c r="Q307" i="11"/>
  <c r="G308" i="11"/>
  <c r="P307" i="11"/>
  <c r="O307" i="11"/>
  <c r="F308" i="11"/>
  <c r="K261" i="6"/>
  <c r="L261" i="6" s="1"/>
  <c r="G262" i="6" s="1"/>
  <c r="P261" i="6"/>
  <c r="Q261" i="6"/>
  <c r="F262" i="6"/>
  <c r="O261" i="6"/>
  <c r="P304" i="2"/>
  <c r="G305" i="2"/>
  <c r="Q305" i="4"/>
  <c r="L305" i="4"/>
  <c r="M305" i="4" s="1"/>
  <c r="R305" i="4"/>
  <c r="G308" i="4"/>
  <c r="P307" i="4"/>
  <c r="L304" i="2"/>
  <c r="M304" i="2" s="1"/>
  <c r="H305" i="2" s="1"/>
  <c r="Q304" i="2"/>
  <c r="R304" i="2"/>
  <c r="S312" i="1" l="1"/>
  <c r="M312" i="1"/>
  <c r="N312" i="1" s="1"/>
  <c r="I313" i="1" s="1"/>
  <c r="R312" i="1"/>
  <c r="H320" i="1"/>
  <c r="Q319" i="1"/>
  <c r="K308" i="11"/>
  <c r="L308" i="11" s="1"/>
  <c r="G309" i="11" s="1"/>
  <c r="Q308" i="11"/>
  <c r="P308" i="11"/>
  <c r="F309" i="11"/>
  <c r="O308" i="11"/>
  <c r="O262" i="6"/>
  <c r="F263" i="6"/>
  <c r="K262" i="6"/>
  <c r="L262" i="6" s="1"/>
  <c r="G263" i="6" s="1"/>
  <c r="P262" i="6"/>
  <c r="Q262" i="6"/>
  <c r="P305" i="2"/>
  <c r="G306" i="2"/>
  <c r="L306" i="4"/>
  <c r="M306" i="4" s="1"/>
  <c r="R306" i="4"/>
  <c r="Q306" i="4"/>
  <c r="P308" i="4"/>
  <c r="G309" i="4"/>
  <c r="L305" i="2"/>
  <c r="M305" i="2" s="1"/>
  <c r="H306" i="2" s="1"/>
  <c r="R305" i="2"/>
  <c r="Q305" i="2"/>
  <c r="R313" i="1" l="1"/>
  <c r="M313" i="1"/>
  <c r="N313" i="1" s="1"/>
  <c r="S313" i="1"/>
  <c r="I314" i="1"/>
  <c r="H321" i="1"/>
  <c r="Q320" i="1"/>
  <c r="K309" i="11"/>
  <c r="L309" i="11" s="1"/>
  <c r="G310" i="11" s="1"/>
  <c r="P309" i="11"/>
  <c r="Q309" i="11"/>
  <c r="F310" i="11"/>
  <c r="O309" i="11"/>
  <c r="F264" i="6"/>
  <c r="O263" i="6"/>
  <c r="P263" i="6"/>
  <c r="K263" i="6"/>
  <c r="L263" i="6" s="1"/>
  <c r="G264" i="6" s="1"/>
  <c r="Q263" i="6"/>
  <c r="G307" i="2"/>
  <c r="P306" i="2"/>
  <c r="Q307" i="4"/>
  <c r="L307" i="4"/>
  <c r="M307" i="4" s="1"/>
  <c r="R307" i="4"/>
  <c r="G310" i="4"/>
  <c r="P309" i="4"/>
  <c r="R306" i="2"/>
  <c r="L306" i="2"/>
  <c r="M306" i="2" s="1"/>
  <c r="H307" i="2" s="1"/>
  <c r="Q306" i="2"/>
  <c r="M314" i="1" l="1"/>
  <c r="N314" i="1" s="1"/>
  <c r="I315" i="1"/>
  <c r="R314" i="1"/>
  <c r="S314" i="1"/>
  <c r="Q321" i="1"/>
  <c r="H322" i="1"/>
  <c r="Q310" i="11"/>
  <c r="P310" i="11"/>
  <c r="K310" i="11"/>
  <c r="L310" i="11" s="1"/>
  <c r="G311" i="11" s="1"/>
  <c r="F311" i="11"/>
  <c r="O310" i="11"/>
  <c r="P264" i="6"/>
  <c r="Q264" i="6"/>
  <c r="K264" i="6"/>
  <c r="L264" i="6" s="1"/>
  <c r="G265" i="6" s="1"/>
  <c r="F265" i="6"/>
  <c r="O264" i="6"/>
  <c r="G308" i="2"/>
  <c r="P307" i="2"/>
  <c r="R308" i="4"/>
  <c r="L308" i="4"/>
  <c r="M308" i="4" s="1"/>
  <c r="Q308" i="4"/>
  <c r="P310" i="4"/>
  <c r="G311" i="4"/>
  <c r="R307" i="2"/>
  <c r="Q307" i="2"/>
  <c r="L307" i="2"/>
  <c r="M307" i="2" s="1"/>
  <c r="H308" i="2" s="1"/>
  <c r="R315" i="1" l="1"/>
  <c r="M315" i="1"/>
  <c r="N315" i="1" s="1"/>
  <c r="S315" i="1"/>
  <c r="I316" i="1"/>
  <c r="H323" i="1"/>
  <c r="Q322" i="1"/>
  <c r="O311" i="11"/>
  <c r="F312" i="11"/>
  <c r="K311" i="11"/>
  <c r="L311" i="11" s="1"/>
  <c r="G312" i="11"/>
  <c r="P311" i="11"/>
  <c r="Q311" i="11"/>
  <c r="F266" i="6"/>
  <c r="O265" i="6"/>
  <c r="P265" i="6"/>
  <c r="Q265" i="6"/>
  <c r="K265" i="6"/>
  <c r="L265" i="6" s="1"/>
  <c r="G266" i="6" s="1"/>
  <c r="P308" i="2"/>
  <c r="G309" i="2"/>
  <c r="L309" i="4"/>
  <c r="M309" i="4" s="1"/>
  <c r="R309" i="4"/>
  <c r="Q309" i="4"/>
  <c r="P311" i="4"/>
  <c r="G312" i="4"/>
  <c r="L308" i="2"/>
  <c r="M308" i="2" s="1"/>
  <c r="H309" i="2" s="1"/>
  <c r="R308" i="2"/>
  <c r="Q308" i="2"/>
  <c r="M316" i="1" l="1"/>
  <c r="N316" i="1" s="1"/>
  <c r="S316" i="1"/>
  <c r="I317" i="1"/>
  <c r="R316" i="1"/>
  <c r="Q323" i="1"/>
  <c r="H324" i="1"/>
  <c r="P312" i="11"/>
  <c r="Q312" i="11"/>
  <c r="K312" i="11"/>
  <c r="L312" i="11" s="1"/>
  <c r="G313" i="11" s="1"/>
  <c r="F313" i="11"/>
  <c r="O312" i="11"/>
  <c r="P266" i="6"/>
  <c r="Q266" i="6"/>
  <c r="K266" i="6"/>
  <c r="L266" i="6" s="1"/>
  <c r="G267" i="6" s="1"/>
  <c r="F267" i="6"/>
  <c r="O266" i="6"/>
  <c r="G310" i="2"/>
  <c r="P309" i="2"/>
  <c r="L310" i="4"/>
  <c r="M310" i="4" s="1"/>
  <c r="R310" i="4"/>
  <c r="Q310" i="4"/>
  <c r="P312" i="4"/>
  <c r="G313" i="4"/>
  <c r="R309" i="2"/>
  <c r="L309" i="2"/>
  <c r="M309" i="2" s="1"/>
  <c r="H310" i="2" s="1"/>
  <c r="Q309" i="2"/>
  <c r="Q324" i="1" l="1"/>
  <c r="H325" i="1"/>
  <c r="S317" i="1"/>
  <c r="R317" i="1"/>
  <c r="M317" i="1"/>
  <c r="N317" i="1" s="1"/>
  <c r="I318" i="1" s="1"/>
  <c r="K313" i="11"/>
  <c r="L313" i="11" s="1"/>
  <c r="G314" i="11"/>
  <c r="Q313" i="11"/>
  <c r="P313" i="11"/>
  <c r="F314" i="11"/>
  <c r="O313" i="11"/>
  <c r="F268" i="6"/>
  <c r="O267" i="6"/>
  <c r="K267" i="6"/>
  <c r="L267" i="6" s="1"/>
  <c r="G268" i="6" s="1"/>
  <c r="Q267" i="6"/>
  <c r="P267" i="6"/>
  <c r="G311" i="2"/>
  <c r="P310" i="2"/>
  <c r="Q311" i="4"/>
  <c r="R311" i="4"/>
  <c r="L311" i="4"/>
  <c r="M311" i="4" s="1"/>
  <c r="G314" i="4"/>
  <c r="P313" i="4"/>
  <c r="Q310" i="2"/>
  <c r="L310" i="2"/>
  <c r="M310" i="2" s="1"/>
  <c r="H311" i="2" s="1"/>
  <c r="R310" i="2"/>
  <c r="Q325" i="1" l="1"/>
  <c r="H326" i="1"/>
  <c r="S318" i="1"/>
  <c r="I319" i="1"/>
  <c r="R318" i="1"/>
  <c r="M318" i="1"/>
  <c r="N318" i="1" s="1"/>
  <c r="P314" i="11"/>
  <c r="Q314" i="11"/>
  <c r="K314" i="11"/>
  <c r="L314" i="11" s="1"/>
  <c r="G315" i="11" s="1"/>
  <c r="F315" i="11"/>
  <c r="O314" i="11"/>
  <c r="P268" i="6"/>
  <c r="K268" i="6"/>
  <c r="L268" i="6" s="1"/>
  <c r="G269" i="6" s="1"/>
  <c r="Q268" i="6"/>
  <c r="F269" i="6"/>
  <c r="O268" i="6"/>
  <c r="G312" i="2"/>
  <c r="P311" i="2"/>
  <c r="G315" i="4"/>
  <c r="P314" i="4"/>
  <c r="Q312" i="4"/>
  <c r="R312" i="4"/>
  <c r="L312" i="4"/>
  <c r="M312" i="4" s="1"/>
  <c r="L311" i="2"/>
  <c r="M311" i="2" s="1"/>
  <c r="H312" i="2" s="1"/>
  <c r="R311" i="2"/>
  <c r="Q311" i="2"/>
  <c r="R319" i="1" l="1"/>
  <c r="M319" i="1"/>
  <c r="N319" i="1" s="1"/>
  <c r="I320" i="1" s="1"/>
  <c r="S319" i="1"/>
  <c r="H327" i="1"/>
  <c r="Q326" i="1"/>
  <c r="K315" i="11"/>
  <c r="L315" i="11" s="1"/>
  <c r="G316" i="11" s="1"/>
  <c r="P315" i="11"/>
  <c r="Q315" i="11"/>
  <c r="F316" i="11"/>
  <c r="O315" i="11"/>
  <c r="F270" i="6"/>
  <c r="O269" i="6"/>
  <c r="K269" i="6"/>
  <c r="L269" i="6" s="1"/>
  <c r="G270" i="6" s="1"/>
  <c r="P269" i="6"/>
  <c r="Q269" i="6"/>
  <c r="P312" i="2"/>
  <c r="G313" i="2"/>
  <c r="P315" i="4"/>
  <c r="G316" i="4"/>
  <c r="R313" i="4"/>
  <c r="L313" i="4"/>
  <c r="M313" i="4" s="1"/>
  <c r="Q313" i="4"/>
  <c r="L312" i="2"/>
  <c r="M312" i="2" s="1"/>
  <c r="H313" i="2" s="1"/>
  <c r="Q312" i="2"/>
  <c r="R312" i="2"/>
  <c r="Q327" i="1" l="1"/>
  <c r="H328" i="1"/>
  <c r="S320" i="1"/>
  <c r="I321" i="1"/>
  <c r="M320" i="1"/>
  <c r="N320" i="1" s="1"/>
  <c r="R320" i="1"/>
  <c r="Q316" i="11"/>
  <c r="P316" i="11"/>
  <c r="K316" i="11"/>
  <c r="L316" i="11" s="1"/>
  <c r="G317" i="11" s="1"/>
  <c r="F317" i="11"/>
  <c r="O316" i="11"/>
  <c r="K270" i="6"/>
  <c r="L270" i="6" s="1"/>
  <c r="G271" i="6" s="1"/>
  <c r="P270" i="6"/>
  <c r="Q270" i="6"/>
  <c r="F271" i="6"/>
  <c r="O270" i="6"/>
  <c r="P313" i="2"/>
  <c r="G314" i="2"/>
  <c r="Q314" i="4"/>
  <c r="R314" i="4"/>
  <c r="L314" i="4"/>
  <c r="M314" i="4" s="1"/>
  <c r="G317" i="4"/>
  <c r="P316" i="4"/>
  <c r="L313" i="2"/>
  <c r="M313" i="2" s="1"/>
  <c r="H314" i="2" s="1"/>
  <c r="R313" i="2"/>
  <c r="Q313" i="2"/>
  <c r="M321" i="1" l="1"/>
  <c r="N321" i="1" s="1"/>
  <c r="R321" i="1"/>
  <c r="S321" i="1"/>
  <c r="I322" i="1"/>
  <c r="H329" i="1"/>
  <c r="Q328" i="1"/>
  <c r="O317" i="11"/>
  <c r="F318" i="11"/>
  <c r="K317" i="11"/>
  <c r="L317" i="11" s="1"/>
  <c r="G318" i="11"/>
  <c r="P317" i="11"/>
  <c r="Q317" i="11"/>
  <c r="F272" i="6"/>
  <c r="O271" i="6"/>
  <c r="K271" i="6"/>
  <c r="L271" i="6" s="1"/>
  <c r="G272" i="6" s="1"/>
  <c r="P271" i="6"/>
  <c r="Q271" i="6"/>
  <c r="P314" i="2"/>
  <c r="G315" i="2"/>
  <c r="R315" i="4"/>
  <c r="Q315" i="4"/>
  <c r="L315" i="4"/>
  <c r="M315" i="4" s="1"/>
  <c r="G318" i="4"/>
  <c r="P317" i="4"/>
  <c r="R314" i="2"/>
  <c r="Q314" i="2"/>
  <c r="L314" i="2"/>
  <c r="M314" i="2" s="1"/>
  <c r="H315" i="2" s="1"/>
  <c r="M322" i="1" l="1"/>
  <c r="N322" i="1" s="1"/>
  <c r="S322" i="1"/>
  <c r="I323" i="1"/>
  <c r="R322" i="1"/>
  <c r="H330" i="1"/>
  <c r="Q329" i="1"/>
  <c r="Q318" i="11"/>
  <c r="P318" i="11"/>
  <c r="K318" i="11"/>
  <c r="L318" i="11" s="1"/>
  <c r="G319" i="11" s="1"/>
  <c r="F319" i="11"/>
  <c r="O318" i="11"/>
  <c r="K272" i="6"/>
  <c r="L272" i="6" s="1"/>
  <c r="G273" i="6" s="1"/>
  <c r="P272" i="6"/>
  <c r="Q272" i="6"/>
  <c r="F273" i="6"/>
  <c r="O272" i="6"/>
  <c r="G316" i="2"/>
  <c r="P315" i="2"/>
  <c r="Q316" i="4"/>
  <c r="L316" i="4"/>
  <c r="M316" i="4" s="1"/>
  <c r="R316" i="4"/>
  <c r="G319" i="4"/>
  <c r="P318" i="4"/>
  <c r="L315" i="2"/>
  <c r="M315" i="2" s="1"/>
  <c r="H316" i="2" s="1"/>
  <c r="Q315" i="2"/>
  <c r="R315" i="2"/>
  <c r="M323" i="1" l="1"/>
  <c r="N323" i="1" s="1"/>
  <c r="S323" i="1"/>
  <c r="R323" i="1"/>
  <c r="I324" i="1"/>
  <c r="Q330" i="1"/>
  <c r="H331" i="1"/>
  <c r="K319" i="11"/>
  <c r="L319" i="11" s="1"/>
  <c r="G320" i="11"/>
  <c r="P319" i="11"/>
  <c r="Q319" i="11"/>
  <c r="O319" i="11"/>
  <c r="F320" i="11"/>
  <c r="O273" i="6"/>
  <c r="F274" i="6"/>
  <c r="Q273" i="6"/>
  <c r="K273" i="6"/>
  <c r="L273" i="6" s="1"/>
  <c r="G274" i="6" s="1"/>
  <c r="P273" i="6"/>
  <c r="P316" i="2"/>
  <c r="G317" i="2"/>
  <c r="P319" i="4"/>
  <c r="G320" i="4"/>
  <c r="R317" i="4"/>
  <c r="L317" i="4"/>
  <c r="M317" i="4" s="1"/>
  <c r="Q317" i="4"/>
  <c r="Q316" i="2"/>
  <c r="L316" i="2"/>
  <c r="M316" i="2" s="1"/>
  <c r="H317" i="2" s="1"/>
  <c r="R316" i="2"/>
  <c r="S324" i="1" l="1"/>
  <c r="M324" i="1"/>
  <c r="N324" i="1" s="1"/>
  <c r="I325" i="1" s="1"/>
  <c r="R324" i="1"/>
  <c r="Q331" i="1"/>
  <c r="H332" i="1"/>
  <c r="F321" i="11"/>
  <c r="O320" i="11"/>
  <c r="Q320" i="11"/>
  <c r="P320" i="11"/>
  <c r="K320" i="11"/>
  <c r="L320" i="11" s="1"/>
  <c r="G321" i="11"/>
  <c r="P274" i="6"/>
  <c r="Q274" i="6"/>
  <c r="K274" i="6"/>
  <c r="L274" i="6" s="1"/>
  <c r="G275" i="6"/>
  <c r="F275" i="6"/>
  <c r="O274" i="6"/>
  <c r="P317" i="2"/>
  <c r="G318" i="2"/>
  <c r="R318" i="4"/>
  <c r="Q318" i="4"/>
  <c r="L318" i="4"/>
  <c r="M318" i="4" s="1"/>
  <c r="G321" i="4"/>
  <c r="P320" i="4"/>
  <c r="R317" i="2"/>
  <c r="L317" i="2"/>
  <c r="M317" i="2" s="1"/>
  <c r="H318" i="2" s="1"/>
  <c r="Q317" i="2"/>
  <c r="H333" i="1" l="1"/>
  <c r="Q332" i="1"/>
  <c r="R325" i="1"/>
  <c r="M325" i="1"/>
  <c r="N325" i="1" s="1"/>
  <c r="I326" i="1" s="1"/>
  <c r="S325" i="1"/>
  <c r="P321" i="11"/>
  <c r="K321" i="11"/>
  <c r="L321" i="11" s="1"/>
  <c r="G322" i="11" s="1"/>
  <c r="Q321" i="11"/>
  <c r="F322" i="11"/>
  <c r="O321" i="11"/>
  <c r="Q275" i="6"/>
  <c r="K275" i="6"/>
  <c r="L275" i="6" s="1"/>
  <c r="G276" i="6" s="1"/>
  <c r="P275" i="6"/>
  <c r="O275" i="6"/>
  <c r="F276" i="6"/>
  <c r="P318" i="2"/>
  <c r="G319" i="2"/>
  <c r="L319" i="4"/>
  <c r="M319" i="4" s="1"/>
  <c r="R319" i="4"/>
  <c r="Q319" i="4"/>
  <c r="P321" i="4"/>
  <c r="G322" i="4"/>
  <c r="R318" i="2"/>
  <c r="Q318" i="2"/>
  <c r="L318" i="2"/>
  <c r="M318" i="2" s="1"/>
  <c r="H319" i="2" s="1"/>
  <c r="S326" i="1" l="1"/>
  <c r="M326" i="1"/>
  <c r="N326" i="1" s="1"/>
  <c r="I327" i="1"/>
  <c r="R326" i="1"/>
  <c r="H334" i="1"/>
  <c r="Q333" i="1"/>
  <c r="F323" i="11"/>
  <c r="O322" i="11"/>
  <c r="Q322" i="11"/>
  <c r="K322" i="11"/>
  <c r="L322" i="11" s="1"/>
  <c r="G323" i="11" s="1"/>
  <c r="P322" i="11"/>
  <c r="P276" i="6"/>
  <c r="Q276" i="6"/>
  <c r="K276" i="6"/>
  <c r="L276" i="6" s="1"/>
  <c r="G277" i="6" s="1"/>
  <c r="O276" i="6"/>
  <c r="F277" i="6"/>
  <c r="P319" i="2"/>
  <c r="G320" i="2"/>
  <c r="Q320" i="4"/>
  <c r="R320" i="4"/>
  <c r="L320" i="4"/>
  <c r="M320" i="4" s="1"/>
  <c r="G323" i="4"/>
  <c r="P322" i="4"/>
  <c r="L319" i="2"/>
  <c r="M319" i="2" s="1"/>
  <c r="H320" i="2" s="1"/>
  <c r="R319" i="2"/>
  <c r="Q319" i="2"/>
  <c r="M327" i="1" l="1"/>
  <c r="N327" i="1" s="1"/>
  <c r="I328" i="1" s="1"/>
  <c r="S327" i="1"/>
  <c r="R327" i="1"/>
  <c r="H335" i="1"/>
  <c r="Q334" i="1"/>
  <c r="P323" i="11"/>
  <c r="Q323" i="11"/>
  <c r="K323" i="11"/>
  <c r="L323" i="11" s="1"/>
  <c r="G324" i="11" s="1"/>
  <c r="O323" i="11"/>
  <c r="F324" i="11"/>
  <c r="O324" i="11" s="1"/>
  <c r="Q277" i="6"/>
  <c r="K277" i="6"/>
  <c r="L277" i="6" s="1"/>
  <c r="G278" i="6"/>
  <c r="P277" i="6"/>
  <c r="O277" i="6"/>
  <c r="F278" i="6"/>
  <c r="G321" i="2"/>
  <c r="P320" i="2"/>
  <c r="R321" i="4"/>
  <c r="L321" i="4"/>
  <c r="M321" i="4" s="1"/>
  <c r="Q321" i="4"/>
  <c r="P323" i="4"/>
  <c r="G324" i="4"/>
  <c r="L320" i="2"/>
  <c r="M320" i="2" s="1"/>
  <c r="H321" i="2" s="1"/>
  <c r="R320" i="2"/>
  <c r="Q320" i="2"/>
  <c r="Q335" i="1" l="1"/>
  <c r="H336" i="1"/>
  <c r="M328" i="1"/>
  <c r="N328" i="1" s="1"/>
  <c r="I329" i="1" s="1"/>
  <c r="S328" i="1"/>
  <c r="R328" i="1"/>
  <c r="Q324" i="11"/>
  <c r="K324" i="11"/>
  <c r="L324" i="11" s="1"/>
  <c r="P324" i="11"/>
  <c r="K278" i="6"/>
  <c r="L278" i="6" s="1"/>
  <c r="G279" i="6" s="1"/>
  <c r="Q278" i="6"/>
  <c r="P278" i="6"/>
  <c r="O278" i="6"/>
  <c r="F279" i="6"/>
  <c r="P321" i="2"/>
  <c r="G322" i="2"/>
  <c r="P324" i="4"/>
  <c r="G325" i="4"/>
  <c r="L322" i="4"/>
  <c r="M322" i="4" s="1"/>
  <c r="R322" i="4"/>
  <c r="Q322" i="4"/>
  <c r="R321" i="2"/>
  <c r="Q321" i="2"/>
  <c r="L321" i="2"/>
  <c r="M321" i="2" s="1"/>
  <c r="H322" i="2" s="1"/>
  <c r="R329" i="1" l="1"/>
  <c r="M329" i="1"/>
  <c r="N329" i="1" s="1"/>
  <c r="I330" i="1" s="1"/>
  <c r="S329" i="1"/>
  <c r="Q336" i="1"/>
  <c r="H337" i="1"/>
  <c r="P279" i="6"/>
  <c r="Q279" i="6"/>
  <c r="K279" i="6"/>
  <c r="L279" i="6" s="1"/>
  <c r="G280" i="6" s="1"/>
  <c r="F280" i="6"/>
  <c r="O279" i="6"/>
  <c r="G323" i="2"/>
  <c r="P322" i="2"/>
  <c r="R323" i="4"/>
  <c r="Q323" i="4"/>
  <c r="L323" i="4"/>
  <c r="M323" i="4" s="1"/>
  <c r="G326" i="4"/>
  <c r="P325" i="4"/>
  <c r="Q322" i="2"/>
  <c r="R322" i="2"/>
  <c r="L322" i="2"/>
  <c r="M322" i="2" s="1"/>
  <c r="H323" i="2" s="1"/>
  <c r="M330" i="1" l="1"/>
  <c r="N330" i="1" s="1"/>
  <c r="I331" i="1"/>
  <c r="S330" i="1"/>
  <c r="R330" i="1"/>
  <c r="H338" i="1"/>
  <c r="Q337" i="1"/>
  <c r="P280" i="6"/>
  <c r="Q280" i="6"/>
  <c r="K280" i="6"/>
  <c r="L280" i="6" s="1"/>
  <c r="G281" i="6" s="1"/>
  <c r="O280" i="6"/>
  <c r="F281" i="6"/>
  <c r="G324" i="2"/>
  <c r="P323" i="2"/>
  <c r="Q324" i="4"/>
  <c r="R324" i="4"/>
  <c r="L324" i="4"/>
  <c r="M324" i="4" s="1"/>
  <c r="G327" i="4"/>
  <c r="P326" i="4"/>
  <c r="Q323" i="2"/>
  <c r="L323" i="2"/>
  <c r="M323" i="2" s="1"/>
  <c r="H324" i="2" s="1"/>
  <c r="R323" i="2"/>
  <c r="R331" i="1" l="1"/>
  <c r="M331" i="1"/>
  <c r="N331" i="1" s="1"/>
  <c r="I332" i="1" s="1"/>
  <c r="S331" i="1"/>
  <c r="Q338" i="1"/>
  <c r="H339" i="1"/>
  <c r="Q281" i="6"/>
  <c r="K281" i="6"/>
  <c r="L281" i="6" s="1"/>
  <c r="P281" i="6"/>
  <c r="G282" i="6"/>
  <c r="F282" i="6"/>
  <c r="O281" i="6"/>
  <c r="G325" i="2"/>
  <c r="P324" i="2"/>
  <c r="R325" i="4"/>
  <c r="L325" i="4"/>
  <c r="M325" i="4" s="1"/>
  <c r="Q325" i="4"/>
  <c r="P327" i="4"/>
  <c r="G328" i="4"/>
  <c r="L324" i="2"/>
  <c r="M324" i="2" s="1"/>
  <c r="H325" i="2" s="1"/>
  <c r="R324" i="2"/>
  <c r="Q324" i="2"/>
  <c r="M332" i="1" l="1"/>
  <c r="N332" i="1" s="1"/>
  <c r="I333" i="1"/>
  <c r="R332" i="1"/>
  <c r="S332" i="1"/>
  <c r="H340" i="1"/>
  <c r="Q339" i="1"/>
  <c r="K282" i="6"/>
  <c r="L282" i="6" s="1"/>
  <c r="G283" i="6" s="1"/>
  <c r="Q282" i="6"/>
  <c r="P282" i="6"/>
  <c r="O282" i="6"/>
  <c r="F283" i="6"/>
  <c r="G326" i="2"/>
  <c r="P325" i="2"/>
  <c r="G329" i="4"/>
  <c r="P328" i="4"/>
  <c r="R326" i="4"/>
  <c r="Q326" i="4"/>
  <c r="L326" i="4"/>
  <c r="M326" i="4" s="1"/>
  <c r="L325" i="2"/>
  <c r="M325" i="2" s="1"/>
  <c r="H326" i="2" s="1"/>
  <c r="R325" i="2"/>
  <c r="Q325" i="2"/>
  <c r="S333" i="1" l="1"/>
  <c r="M333" i="1"/>
  <c r="N333" i="1" s="1"/>
  <c r="R333" i="1"/>
  <c r="I334" i="1"/>
  <c r="H341" i="1"/>
  <c r="Q340" i="1"/>
  <c r="O283" i="6"/>
  <c r="F284" i="6"/>
  <c r="P283" i="6"/>
  <c r="Q283" i="6"/>
  <c r="K283" i="6"/>
  <c r="L283" i="6" s="1"/>
  <c r="G284" i="6" s="1"/>
  <c r="G327" i="2"/>
  <c r="P326" i="2"/>
  <c r="Q327" i="4"/>
  <c r="R327" i="4"/>
  <c r="L327" i="4"/>
  <c r="M327" i="4" s="1"/>
  <c r="G330" i="4"/>
  <c r="P329" i="4"/>
  <c r="R326" i="2"/>
  <c r="L326" i="2"/>
  <c r="M326" i="2" s="1"/>
  <c r="H327" i="2" s="1"/>
  <c r="Q326" i="2"/>
  <c r="R334" i="1" l="1"/>
  <c r="M334" i="1"/>
  <c r="N334" i="1" s="1"/>
  <c r="S334" i="1"/>
  <c r="I335" i="1"/>
  <c r="Q341" i="1"/>
  <c r="H342" i="1"/>
  <c r="K284" i="6"/>
  <c r="L284" i="6" s="1"/>
  <c r="G285" i="6" s="1"/>
  <c r="P284" i="6"/>
  <c r="Q284" i="6"/>
  <c r="O284" i="6"/>
  <c r="F285" i="6"/>
  <c r="G328" i="2"/>
  <c r="P327" i="2"/>
  <c r="Q328" i="4"/>
  <c r="R328" i="4"/>
  <c r="L328" i="4"/>
  <c r="M328" i="4" s="1"/>
  <c r="G331" i="4"/>
  <c r="P330" i="4"/>
  <c r="Q327" i="2"/>
  <c r="L327" i="2"/>
  <c r="M327" i="2" s="1"/>
  <c r="H328" i="2" s="1"/>
  <c r="R327" i="2"/>
  <c r="M335" i="1" l="1"/>
  <c r="N335" i="1" s="1"/>
  <c r="R335" i="1"/>
  <c r="I336" i="1"/>
  <c r="S335" i="1"/>
  <c r="H343" i="1"/>
  <c r="Q342" i="1"/>
  <c r="Q285" i="6"/>
  <c r="K285" i="6"/>
  <c r="L285" i="6" s="1"/>
  <c r="G286" i="6" s="1"/>
  <c r="P285" i="6"/>
  <c r="O285" i="6"/>
  <c r="F286" i="6"/>
  <c r="G329" i="2"/>
  <c r="P328" i="2"/>
  <c r="R329" i="4"/>
  <c r="L329" i="4"/>
  <c r="M329" i="4" s="1"/>
  <c r="Q329" i="4"/>
  <c r="P331" i="4"/>
  <c r="G332" i="4"/>
  <c r="L328" i="2"/>
  <c r="M328" i="2" s="1"/>
  <c r="H329" i="2" s="1"/>
  <c r="Q328" i="2"/>
  <c r="R328" i="2"/>
  <c r="R336" i="1" l="1"/>
  <c r="S336" i="1"/>
  <c r="M336" i="1"/>
  <c r="N336" i="1" s="1"/>
  <c r="I337" i="1" s="1"/>
  <c r="H344" i="1"/>
  <c r="Q343" i="1"/>
  <c r="K286" i="6"/>
  <c r="L286" i="6" s="1"/>
  <c r="G287" i="6" s="1"/>
  <c r="P286" i="6"/>
  <c r="Q286" i="6"/>
  <c r="F287" i="6"/>
  <c r="O286" i="6"/>
  <c r="P329" i="2"/>
  <c r="G330" i="2"/>
  <c r="Q330" i="4"/>
  <c r="R330" i="4"/>
  <c r="L330" i="4"/>
  <c r="M330" i="4" s="1"/>
  <c r="G333" i="4"/>
  <c r="P332" i="4"/>
  <c r="L329" i="2"/>
  <c r="M329" i="2" s="1"/>
  <c r="H330" i="2" s="1"/>
  <c r="R329" i="2"/>
  <c r="Q329" i="2"/>
  <c r="Q344" i="1" l="1"/>
  <c r="H345" i="1"/>
  <c r="R337" i="1"/>
  <c r="M337" i="1"/>
  <c r="N337" i="1" s="1"/>
  <c r="I338" i="1" s="1"/>
  <c r="S337" i="1"/>
  <c r="P287" i="6"/>
  <c r="Q287" i="6"/>
  <c r="K287" i="6"/>
  <c r="L287" i="6" s="1"/>
  <c r="G288" i="6" s="1"/>
  <c r="O287" i="6"/>
  <c r="F288" i="6"/>
  <c r="P330" i="2"/>
  <c r="G331" i="2"/>
  <c r="R331" i="4"/>
  <c r="Q331" i="4"/>
  <c r="L331" i="4"/>
  <c r="M331" i="4" s="1"/>
  <c r="G334" i="4"/>
  <c r="P333" i="4"/>
  <c r="R330" i="2"/>
  <c r="Q330" i="2"/>
  <c r="L330" i="2"/>
  <c r="M330" i="2" s="1"/>
  <c r="H331" i="2" s="1"/>
  <c r="R338" i="1" l="1"/>
  <c r="S338" i="1"/>
  <c r="M338" i="1"/>
  <c r="N338" i="1" s="1"/>
  <c r="I339" i="1" s="1"/>
  <c r="Q345" i="1"/>
  <c r="H346" i="1"/>
  <c r="Q288" i="6"/>
  <c r="P288" i="6"/>
  <c r="K288" i="6"/>
  <c r="L288" i="6" s="1"/>
  <c r="G289" i="6" s="1"/>
  <c r="F289" i="6"/>
  <c r="O288" i="6"/>
  <c r="G332" i="2"/>
  <c r="P331" i="2"/>
  <c r="G335" i="4"/>
  <c r="P334" i="4"/>
  <c r="Q332" i="4"/>
  <c r="L332" i="4"/>
  <c r="M332" i="4" s="1"/>
  <c r="R332" i="4"/>
  <c r="Q331" i="2"/>
  <c r="R331" i="2"/>
  <c r="L331" i="2"/>
  <c r="M331" i="2" s="1"/>
  <c r="H332" i="2" s="1"/>
  <c r="R339" i="1" l="1"/>
  <c r="M339" i="1"/>
  <c r="N339" i="1" s="1"/>
  <c r="S339" i="1"/>
  <c r="I340" i="1"/>
  <c r="Q346" i="1"/>
  <c r="H347" i="1"/>
  <c r="K289" i="6"/>
  <c r="L289" i="6" s="1"/>
  <c r="G290" i="6" s="1"/>
  <c r="P289" i="6"/>
  <c r="Q289" i="6"/>
  <c r="F290" i="6"/>
  <c r="O289" i="6"/>
  <c r="P332" i="2"/>
  <c r="G333" i="2"/>
  <c r="P335" i="4"/>
  <c r="G336" i="4"/>
  <c r="R333" i="4"/>
  <c r="L333" i="4"/>
  <c r="M333" i="4" s="1"/>
  <c r="Q333" i="4"/>
  <c r="R332" i="2"/>
  <c r="Q332" i="2"/>
  <c r="L332" i="2"/>
  <c r="M332" i="2" s="1"/>
  <c r="H333" i="2" s="1"/>
  <c r="H348" i="1" l="1"/>
  <c r="Q347" i="1"/>
  <c r="S340" i="1"/>
  <c r="M340" i="1"/>
  <c r="N340" i="1" s="1"/>
  <c r="I341" i="1" s="1"/>
  <c r="R340" i="1"/>
  <c r="P290" i="6"/>
  <c r="Q290" i="6"/>
  <c r="K290" i="6"/>
  <c r="L290" i="6" s="1"/>
  <c r="G291" i="6"/>
  <c r="F291" i="6"/>
  <c r="O290" i="6"/>
  <c r="P333" i="2"/>
  <c r="G334" i="2"/>
  <c r="R334" i="4"/>
  <c r="Q334" i="4"/>
  <c r="L334" i="4"/>
  <c r="M334" i="4" s="1"/>
  <c r="G337" i="4"/>
  <c r="P336" i="4"/>
  <c r="Q333" i="2"/>
  <c r="R333" i="2"/>
  <c r="L333" i="2"/>
  <c r="M333" i="2" s="1"/>
  <c r="H334" i="2" s="1"/>
  <c r="R341" i="1" l="1"/>
  <c r="S341" i="1"/>
  <c r="M341" i="1"/>
  <c r="N341" i="1" s="1"/>
  <c r="I342" i="1"/>
  <c r="H349" i="1"/>
  <c r="Q348" i="1"/>
  <c r="P291" i="6"/>
  <c r="Q291" i="6"/>
  <c r="K291" i="6"/>
  <c r="L291" i="6" s="1"/>
  <c r="G292" i="6" s="1"/>
  <c r="F292" i="6"/>
  <c r="O291" i="6"/>
  <c r="P334" i="2"/>
  <c r="G335" i="2"/>
  <c r="L335" i="4"/>
  <c r="M335" i="4" s="1"/>
  <c r="R335" i="4"/>
  <c r="Q335" i="4"/>
  <c r="P337" i="4"/>
  <c r="G338" i="4"/>
  <c r="L334" i="2"/>
  <c r="M334" i="2" s="1"/>
  <c r="H335" i="2" s="1"/>
  <c r="R334" i="2"/>
  <c r="Q334" i="2"/>
  <c r="R342" i="1" l="1"/>
  <c r="S342" i="1"/>
  <c r="M342" i="1"/>
  <c r="N342" i="1" s="1"/>
  <c r="I343" i="1"/>
  <c r="Q349" i="1"/>
  <c r="H350" i="1"/>
  <c r="P292" i="6"/>
  <c r="Q292" i="6"/>
  <c r="K292" i="6"/>
  <c r="L292" i="6" s="1"/>
  <c r="G293" i="6" s="1"/>
  <c r="F293" i="6"/>
  <c r="O292" i="6"/>
  <c r="P335" i="2"/>
  <c r="G336" i="2"/>
  <c r="Q336" i="4"/>
  <c r="R336" i="4"/>
  <c r="L336" i="4"/>
  <c r="M336" i="4" s="1"/>
  <c r="G339" i="4"/>
  <c r="P338" i="4"/>
  <c r="R335" i="2"/>
  <c r="Q335" i="2"/>
  <c r="L335" i="2"/>
  <c r="M335" i="2" s="1"/>
  <c r="H336" i="2" s="1"/>
  <c r="R343" i="1" l="1"/>
  <c r="M343" i="1"/>
  <c r="N343" i="1" s="1"/>
  <c r="I344" i="1" s="1"/>
  <c r="S343" i="1"/>
  <c r="Q350" i="1"/>
  <c r="H351" i="1"/>
  <c r="Q293" i="6"/>
  <c r="K293" i="6"/>
  <c r="L293" i="6" s="1"/>
  <c r="G294" i="6"/>
  <c r="P293" i="6"/>
  <c r="O293" i="6"/>
  <c r="F294" i="6"/>
  <c r="P336" i="2"/>
  <c r="G337" i="2"/>
  <c r="R337" i="4"/>
  <c r="L337" i="4"/>
  <c r="M337" i="4" s="1"/>
  <c r="Q337" i="4"/>
  <c r="P339" i="4"/>
  <c r="G340" i="4"/>
  <c r="Q336" i="2"/>
  <c r="R336" i="2"/>
  <c r="L336" i="2"/>
  <c r="M336" i="2" s="1"/>
  <c r="H337" i="2" s="1"/>
  <c r="R344" i="1" l="1"/>
  <c r="M344" i="1"/>
  <c r="N344" i="1" s="1"/>
  <c r="I345" i="1" s="1"/>
  <c r="S344" i="1"/>
  <c r="Q351" i="1"/>
  <c r="H352" i="1"/>
  <c r="F295" i="6"/>
  <c r="O294" i="6"/>
  <c r="P294" i="6"/>
  <c r="Q294" i="6"/>
  <c r="K294" i="6"/>
  <c r="L294" i="6" s="1"/>
  <c r="G295" i="6" s="1"/>
  <c r="G338" i="2"/>
  <c r="P337" i="2"/>
  <c r="P340" i="4"/>
  <c r="G341" i="4"/>
  <c r="L338" i="4"/>
  <c r="M338" i="4" s="1"/>
  <c r="R338" i="4"/>
  <c r="Q338" i="4"/>
  <c r="Q337" i="2"/>
  <c r="L337" i="2"/>
  <c r="M337" i="2" s="1"/>
  <c r="H338" i="2" s="1"/>
  <c r="R337" i="2"/>
  <c r="H353" i="1" l="1"/>
  <c r="Q352" i="1"/>
  <c r="R345" i="1"/>
  <c r="S345" i="1"/>
  <c r="M345" i="1"/>
  <c r="N345" i="1" s="1"/>
  <c r="I346" i="1"/>
  <c r="P295" i="6"/>
  <c r="K295" i="6"/>
  <c r="L295" i="6" s="1"/>
  <c r="G296" i="6" s="1"/>
  <c r="Q295" i="6"/>
  <c r="F296" i="6"/>
  <c r="O295" i="6"/>
  <c r="G339" i="2"/>
  <c r="P338" i="2"/>
  <c r="R339" i="4"/>
  <c r="L339" i="4"/>
  <c r="M339" i="4" s="1"/>
  <c r="Q339" i="4"/>
  <c r="G342" i="4"/>
  <c r="P341" i="4"/>
  <c r="R338" i="2"/>
  <c r="Q338" i="2"/>
  <c r="L338" i="2"/>
  <c r="M338" i="2" s="1"/>
  <c r="H339" i="2" s="1"/>
  <c r="R346" i="1" l="1"/>
  <c r="S346" i="1"/>
  <c r="M346" i="1"/>
  <c r="N346" i="1" s="1"/>
  <c r="I347" i="1" s="1"/>
  <c r="H354" i="1"/>
  <c r="Q353" i="1"/>
  <c r="F297" i="6"/>
  <c r="O296" i="6"/>
  <c r="P296" i="6"/>
  <c r="K296" i="6"/>
  <c r="L296" i="6" s="1"/>
  <c r="G297" i="6" s="1"/>
  <c r="Q296" i="6"/>
  <c r="G340" i="2"/>
  <c r="P339" i="2"/>
  <c r="Q340" i="4"/>
  <c r="L340" i="4"/>
  <c r="M340" i="4" s="1"/>
  <c r="R340" i="4"/>
  <c r="G343" i="4"/>
  <c r="P342" i="4"/>
  <c r="R339" i="2"/>
  <c r="L339" i="2"/>
  <c r="M339" i="2" s="1"/>
  <c r="H340" i="2" s="1"/>
  <c r="Q339" i="2"/>
  <c r="H355" i="1" l="1"/>
  <c r="Q354" i="1"/>
  <c r="R347" i="1"/>
  <c r="M347" i="1"/>
  <c r="N347" i="1" s="1"/>
  <c r="I348" i="1" s="1"/>
  <c r="S347" i="1"/>
  <c r="P297" i="6"/>
  <c r="K297" i="6"/>
  <c r="L297" i="6" s="1"/>
  <c r="G298" i="6" s="1"/>
  <c r="Q297" i="6"/>
  <c r="F298" i="6"/>
  <c r="O297" i="6"/>
  <c r="P340" i="2"/>
  <c r="G341" i="2"/>
  <c r="R341" i="4"/>
  <c r="L341" i="4"/>
  <c r="M341" i="4" s="1"/>
  <c r="Q341" i="4"/>
  <c r="P343" i="4"/>
  <c r="G344" i="4"/>
  <c r="Q340" i="2"/>
  <c r="R340" i="2"/>
  <c r="L340" i="2"/>
  <c r="M340" i="2" s="1"/>
  <c r="H341" i="2" s="1"/>
  <c r="R348" i="1" l="1"/>
  <c r="M348" i="1"/>
  <c r="N348" i="1" s="1"/>
  <c r="I349" i="1" s="1"/>
  <c r="S348" i="1"/>
  <c r="H356" i="1"/>
  <c r="Q355" i="1"/>
  <c r="F299" i="6"/>
  <c r="O298" i="6"/>
  <c r="P298" i="6"/>
  <c r="K298" i="6"/>
  <c r="L298" i="6" s="1"/>
  <c r="G299" i="6" s="1"/>
  <c r="Q298" i="6"/>
  <c r="P341" i="2"/>
  <c r="G342" i="2"/>
  <c r="R342" i="4"/>
  <c r="L342" i="4"/>
  <c r="M342" i="4" s="1"/>
  <c r="Q342" i="4"/>
  <c r="G345" i="4"/>
  <c r="P344" i="4"/>
  <c r="R341" i="2"/>
  <c r="L341" i="2"/>
  <c r="M341" i="2" s="1"/>
  <c r="H342" i="2" s="1"/>
  <c r="Q341" i="2"/>
  <c r="H357" i="1" l="1"/>
  <c r="Q356" i="1"/>
  <c r="R349" i="1"/>
  <c r="S349" i="1"/>
  <c r="M349" i="1"/>
  <c r="N349" i="1" s="1"/>
  <c r="I350" i="1" s="1"/>
  <c r="P299" i="6"/>
  <c r="K299" i="6"/>
  <c r="L299" i="6" s="1"/>
  <c r="G300" i="6" s="1"/>
  <c r="Q299" i="6"/>
  <c r="F300" i="6"/>
  <c r="O299" i="6"/>
  <c r="P342" i="2"/>
  <c r="G343" i="2"/>
  <c r="Q343" i="4"/>
  <c r="L343" i="4"/>
  <c r="M343" i="4" s="1"/>
  <c r="R343" i="4"/>
  <c r="G346" i="4"/>
  <c r="P345" i="4"/>
  <c r="Q342" i="2"/>
  <c r="R342" i="2"/>
  <c r="L342" i="2"/>
  <c r="M342" i="2" s="1"/>
  <c r="H343" i="2" s="1"/>
  <c r="R350" i="1" l="1"/>
  <c r="M350" i="1"/>
  <c r="N350" i="1" s="1"/>
  <c r="I351" i="1" s="1"/>
  <c r="S350" i="1"/>
  <c r="H358" i="1"/>
  <c r="Q357" i="1"/>
  <c r="F301" i="6"/>
  <c r="O300" i="6"/>
  <c r="P300" i="6"/>
  <c r="K300" i="6"/>
  <c r="L300" i="6" s="1"/>
  <c r="G301" i="6" s="1"/>
  <c r="Q300" i="6"/>
  <c r="G344" i="2"/>
  <c r="P343" i="2"/>
  <c r="Q344" i="4"/>
  <c r="L344" i="4"/>
  <c r="M344" i="4" s="1"/>
  <c r="R344" i="4"/>
  <c r="G347" i="4"/>
  <c r="P346" i="4"/>
  <c r="R343" i="2"/>
  <c r="L343" i="2"/>
  <c r="M343" i="2" s="1"/>
  <c r="H344" i="2" s="1"/>
  <c r="Q343" i="2"/>
  <c r="Q358" i="1" l="1"/>
  <c r="H359" i="1"/>
  <c r="R351" i="1"/>
  <c r="S351" i="1"/>
  <c r="M351" i="1"/>
  <c r="N351" i="1" s="1"/>
  <c r="I352" i="1" s="1"/>
  <c r="P301" i="6"/>
  <c r="K301" i="6"/>
  <c r="L301" i="6" s="1"/>
  <c r="G302" i="6" s="1"/>
  <c r="Q301" i="6"/>
  <c r="F302" i="6"/>
  <c r="O301" i="6"/>
  <c r="P344" i="2"/>
  <c r="G345" i="2"/>
  <c r="R345" i="4"/>
  <c r="L345" i="4"/>
  <c r="M345" i="4" s="1"/>
  <c r="Q345" i="4"/>
  <c r="P347" i="4"/>
  <c r="G348" i="4"/>
  <c r="Q344" i="2"/>
  <c r="R344" i="2"/>
  <c r="L344" i="2"/>
  <c r="M344" i="2" s="1"/>
  <c r="H345" i="2" s="1"/>
  <c r="H360" i="1" l="1"/>
  <c r="Q359" i="1"/>
  <c r="R352" i="1"/>
  <c r="S352" i="1"/>
  <c r="M352" i="1"/>
  <c r="N352" i="1" s="1"/>
  <c r="I353" i="1" s="1"/>
  <c r="F303" i="6"/>
  <c r="O302" i="6"/>
  <c r="P302" i="6"/>
  <c r="Q302" i="6"/>
  <c r="K302" i="6"/>
  <c r="L302" i="6" s="1"/>
  <c r="G303" i="6" s="1"/>
  <c r="P345" i="2"/>
  <c r="G346" i="2"/>
  <c r="Q346" i="4"/>
  <c r="L346" i="4"/>
  <c r="M346" i="4" s="1"/>
  <c r="R346" i="4"/>
  <c r="G349" i="4"/>
  <c r="P348" i="4"/>
  <c r="R345" i="2"/>
  <c r="L345" i="2"/>
  <c r="M345" i="2" s="1"/>
  <c r="H346" i="2" s="1"/>
  <c r="Q345" i="2"/>
  <c r="R353" i="1" l="1"/>
  <c r="M353" i="1"/>
  <c r="N353" i="1" s="1"/>
  <c r="S353" i="1"/>
  <c r="I354" i="1"/>
  <c r="H361" i="1"/>
  <c r="Q360" i="1"/>
  <c r="P303" i="6"/>
  <c r="K303" i="6"/>
  <c r="L303" i="6" s="1"/>
  <c r="G304" i="6" s="1"/>
  <c r="Q303" i="6"/>
  <c r="F304" i="6"/>
  <c r="O303" i="6"/>
  <c r="G347" i="2"/>
  <c r="P346" i="2"/>
  <c r="L347" i="4"/>
  <c r="M347" i="4" s="1"/>
  <c r="R347" i="4"/>
  <c r="Q347" i="4"/>
  <c r="G350" i="4"/>
  <c r="P349" i="4"/>
  <c r="R346" i="2"/>
  <c r="Q346" i="2"/>
  <c r="L346" i="2"/>
  <c r="M346" i="2" s="1"/>
  <c r="H347" i="2" s="1"/>
  <c r="R354" i="1" l="1"/>
  <c r="M354" i="1"/>
  <c r="N354" i="1" s="1"/>
  <c r="I355" i="1" s="1"/>
  <c r="S354" i="1"/>
  <c r="Q361" i="1"/>
  <c r="H362" i="1"/>
  <c r="F305" i="6"/>
  <c r="O304" i="6"/>
  <c r="P304" i="6"/>
  <c r="K304" i="6"/>
  <c r="L304" i="6" s="1"/>
  <c r="G305" i="6" s="1"/>
  <c r="Q304" i="6"/>
  <c r="G348" i="2"/>
  <c r="P347" i="2"/>
  <c r="Q348" i="4"/>
  <c r="L348" i="4"/>
  <c r="M348" i="4" s="1"/>
  <c r="R348" i="4"/>
  <c r="G351" i="4"/>
  <c r="P350" i="4"/>
  <c r="Q347" i="2"/>
  <c r="R347" i="2"/>
  <c r="L347" i="2"/>
  <c r="M347" i="2" s="1"/>
  <c r="H348" i="2" s="1"/>
  <c r="R355" i="1" l="1"/>
  <c r="M355" i="1"/>
  <c r="N355" i="1" s="1"/>
  <c r="I356" i="1" s="1"/>
  <c r="S355" i="1"/>
  <c r="H363" i="1"/>
  <c r="Q362" i="1"/>
  <c r="P305" i="6"/>
  <c r="K305" i="6"/>
  <c r="L305" i="6" s="1"/>
  <c r="G306" i="6" s="1"/>
  <c r="Q305" i="6"/>
  <c r="F306" i="6"/>
  <c r="O305" i="6"/>
  <c r="P348" i="2"/>
  <c r="G349" i="2"/>
  <c r="R349" i="4"/>
  <c r="L349" i="4"/>
  <c r="M349" i="4" s="1"/>
  <c r="Q349" i="4"/>
  <c r="P351" i="4"/>
  <c r="G352" i="4"/>
  <c r="R348" i="2"/>
  <c r="Q348" i="2"/>
  <c r="L348" i="2"/>
  <c r="M348" i="2" s="1"/>
  <c r="H349" i="2" s="1"/>
  <c r="Q363" i="1" l="1"/>
  <c r="H364" i="1"/>
  <c r="R356" i="1"/>
  <c r="I357" i="1"/>
  <c r="S356" i="1"/>
  <c r="M356" i="1"/>
  <c r="N356" i="1" s="1"/>
  <c r="O306" i="6"/>
  <c r="F307" i="6"/>
  <c r="P306" i="6"/>
  <c r="Q306" i="6"/>
  <c r="K306" i="6"/>
  <c r="L306" i="6" s="1"/>
  <c r="G307" i="6" s="1"/>
  <c r="P349" i="2"/>
  <c r="G350" i="2"/>
  <c r="P352" i="4"/>
  <c r="G353" i="4"/>
  <c r="L350" i="4"/>
  <c r="M350" i="4" s="1"/>
  <c r="R350" i="4"/>
  <c r="Q350" i="4"/>
  <c r="Q349" i="2"/>
  <c r="L349" i="2"/>
  <c r="M349" i="2" s="1"/>
  <c r="H350" i="2" s="1"/>
  <c r="R349" i="2"/>
  <c r="S357" i="1" l="1"/>
  <c r="R357" i="1"/>
  <c r="M357" i="1"/>
  <c r="N357" i="1" s="1"/>
  <c r="I358" i="1" s="1"/>
  <c r="H365" i="1"/>
  <c r="Q364" i="1"/>
  <c r="F308" i="6"/>
  <c r="O307" i="6"/>
  <c r="P307" i="6"/>
  <c r="K307" i="6"/>
  <c r="L307" i="6" s="1"/>
  <c r="G308" i="6" s="1"/>
  <c r="Q307" i="6"/>
  <c r="G351" i="2"/>
  <c r="P350" i="2"/>
  <c r="L351" i="4"/>
  <c r="M351" i="4" s="1"/>
  <c r="R351" i="4"/>
  <c r="Q351" i="4"/>
  <c r="P353" i="4"/>
  <c r="G354" i="4"/>
  <c r="Q350" i="2"/>
  <c r="R350" i="2"/>
  <c r="L350" i="2"/>
  <c r="M350" i="2" s="1"/>
  <c r="H351" i="2" s="1"/>
  <c r="R358" i="1" l="1"/>
  <c r="S358" i="1"/>
  <c r="M358" i="1"/>
  <c r="N358" i="1" s="1"/>
  <c r="I359" i="1" s="1"/>
  <c r="Q365" i="1"/>
  <c r="H366" i="1"/>
  <c r="P308" i="6"/>
  <c r="K308" i="6"/>
  <c r="L308" i="6" s="1"/>
  <c r="G309" i="6" s="1"/>
  <c r="Q308" i="6"/>
  <c r="F309" i="6"/>
  <c r="O308" i="6"/>
  <c r="G352" i="2"/>
  <c r="P351" i="2"/>
  <c r="Q352" i="4"/>
  <c r="R352" i="4"/>
  <c r="L352" i="4"/>
  <c r="M352" i="4" s="1"/>
  <c r="G355" i="4"/>
  <c r="P354" i="4"/>
  <c r="R351" i="2"/>
  <c r="Q351" i="2"/>
  <c r="L351" i="2"/>
  <c r="M351" i="2" s="1"/>
  <c r="H352" i="2" s="1"/>
  <c r="R359" i="1" l="1"/>
  <c r="M359" i="1"/>
  <c r="N359" i="1" s="1"/>
  <c r="I360" i="1"/>
  <c r="S359" i="1"/>
  <c r="Q366" i="1"/>
  <c r="H367" i="1"/>
  <c r="F310" i="6"/>
  <c r="O309" i="6"/>
  <c r="P309" i="6"/>
  <c r="Q309" i="6"/>
  <c r="K309" i="6"/>
  <c r="L309" i="6" s="1"/>
  <c r="G310" i="6" s="1"/>
  <c r="P352" i="2"/>
  <c r="G353" i="2"/>
  <c r="R353" i="4"/>
  <c r="L353" i="4"/>
  <c r="M353" i="4" s="1"/>
  <c r="Q353" i="4"/>
  <c r="P355" i="4"/>
  <c r="G356" i="4"/>
  <c r="Q352" i="2"/>
  <c r="L352" i="2"/>
  <c r="M352" i="2" s="1"/>
  <c r="H353" i="2" s="1"/>
  <c r="R352" i="2"/>
  <c r="H368" i="1" l="1"/>
  <c r="Q367" i="1"/>
  <c r="R360" i="1"/>
  <c r="S360" i="1"/>
  <c r="M360" i="1"/>
  <c r="N360" i="1" s="1"/>
  <c r="I361" i="1" s="1"/>
  <c r="Q310" i="6"/>
  <c r="P310" i="6"/>
  <c r="K310" i="6"/>
  <c r="L310" i="6" s="1"/>
  <c r="G311" i="6" s="1"/>
  <c r="F311" i="6"/>
  <c r="O310" i="6"/>
  <c r="P353" i="2"/>
  <c r="G354" i="2"/>
  <c r="P356" i="4"/>
  <c r="G357" i="4"/>
  <c r="R354" i="4"/>
  <c r="L354" i="4"/>
  <c r="M354" i="4" s="1"/>
  <c r="Q354" i="4"/>
  <c r="R353" i="2"/>
  <c r="L353" i="2"/>
  <c r="M353" i="2" s="1"/>
  <c r="H354" i="2" s="1"/>
  <c r="Q353" i="2"/>
  <c r="R361" i="1" l="1"/>
  <c r="S361" i="1"/>
  <c r="M361" i="1"/>
  <c r="N361" i="1" s="1"/>
  <c r="I362" i="1" s="1"/>
  <c r="Q368" i="1"/>
  <c r="H369" i="1"/>
  <c r="O311" i="6"/>
  <c r="F312" i="6"/>
  <c r="K311" i="6"/>
  <c r="L311" i="6" s="1"/>
  <c r="G312" i="6" s="1"/>
  <c r="P311" i="6"/>
  <c r="Q311" i="6"/>
  <c r="G355" i="2"/>
  <c r="P354" i="2"/>
  <c r="Q355" i="4"/>
  <c r="R355" i="4"/>
  <c r="L355" i="4"/>
  <c r="M355" i="4" s="1"/>
  <c r="G358" i="4"/>
  <c r="P357" i="4"/>
  <c r="L354" i="2"/>
  <c r="M354" i="2" s="1"/>
  <c r="H355" i="2" s="1"/>
  <c r="Q354" i="2"/>
  <c r="R354" i="2"/>
  <c r="R362" i="1" l="1"/>
  <c r="M362" i="1"/>
  <c r="N362" i="1" s="1"/>
  <c r="I363" i="1"/>
  <c r="S362" i="1"/>
  <c r="Q369" i="1"/>
  <c r="H370" i="1"/>
  <c r="K312" i="6"/>
  <c r="L312" i="6" s="1"/>
  <c r="G313" i="6" s="1"/>
  <c r="P312" i="6"/>
  <c r="Q312" i="6"/>
  <c r="F313" i="6"/>
  <c r="O312" i="6"/>
  <c r="G356" i="2"/>
  <c r="P355" i="2"/>
  <c r="Q356" i="4"/>
  <c r="R356" i="4"/>
  <c r="L356" i="4"/>
  <c r="M356" i="4" s="1"/>
  <c r="G359" i="4"/>
  <c r="P358" i="4"/>
  <c r="Q355" i="2"/>
  <c r="L355" i="2"/>
  <c r="M355" i="2" s="1"/>
  <c r="H356" i="2" s="1"/>
  <c r="R355" i="2"/>
  <c r="S363" i="1" l="1"/>
  <c r="R363" i="1"/>
  <c r="M363" i="1"/>
  <c r="N363" i="1" s="1"/>
  <c r="I364" i="1" s="1"/>
  <c r="Q370" i="1"/>
  <c r="H371" i="1"/>
  <c r="F314" i="6"/>
  <c r="O313" i="6"/>
  <c r="K313" i="6"/>
  <c r="L313" i="6" s="1"/>
  <c r="G314" i="6" s="1"/>
  <c r="Q313" i="6"/>
  <c r="P313" i="6"/>
  <c r="G357" i="2"/>
  <c r="P356" i="2"/>
  <c r="R357" i="4"/>
  <c r="L357" i="4"/>
  <c r="M357" i="4" s="1"/>
  <c r="Q357" i="4"/>
  <c r="P359" i="4"/>
  <c r="G360" i="4"/>
  <c r="R356" i="2"/>
  <c r="L356" i="2"/>
  <c r="M356" i="2" s="1"/>
  <c r="H357" i="2" s="1"/>
  <c r="Q356" i="2"/>
  <c r="R364" i="1" l="1"/>
  <c r="M364" i="1"/>
  <c r="N364" i="1" s="1"/>
  <c r="I365" i="1" s="1"/>
  <c r="S364" i="1"/>
  <c r="H372" i="1"/>
  <c r="Q371" i="1"/>
  <c r="K314" i="6"/>
  <c r="L314" i="6" s="1"/>
  <c r="G315" i="6" s="1"/>
  <c r="P314" i="6"/>
  <c r="Q314" i="6"/>
  <c r="O314" i="6"/>
  <c r="F315" i="6"/>
  <c r="P357" i="2"/>
  <c r="G358" i="2"/>
  <c r="G361" i="4"/>
  <c r="P360" i="4"/>
  <c r="Q358" i="4"/>
  <c r="R358" i="4"/>
  <c r="L358" i="4"/>
  <c r="M358" i="4" s="1"/>
  <c r="Q357" i="2"/>
  <c r="R357" i="2"/>
  <c r="L357" i="2"/>
  <c r="M357" i="2" s="1"/>
  <c r="H358" i="2" s="1"/>
  <c r="R365" i="1" l="1"/>
  <c r="S365" i="1"/>
  <c r="M365" i="1"/>
  <c r="N365" i="1" s="1"/>
  <c r="I366" i="1" s="1"/>
  <c r="Q372" i="1"/>
  <c r="H373" i="1"/>
  <c r="F316" i="6"/>
  <c r="O315" i="6"/>
  <c r="P315" i="6"/>
  <c r="K315" i="6"/>
  <c r="L315" i="6" s="1"/>
  <c r="G316" i="6" s="1"/>
  <c r="Q315" i="6"/>
  <c r="P358" i="2"/>
  <c r="G359" i="2"/>
  <c r="Q359" i="4"/>
  <c r="R359" i="4"/>
  <c r="L359" i="4"/>
  <c r="M359" i="4" s="1"/>
  <c r="G362" i="4"/>
  <c r="P361" i="4"/>
  <c r="L358" i="2"/>
  <c r="M358" i="2" s="1"/>
  <c r="H359" i="2" s="1"/>
  <c r="Q358" i="2"/>
  <c r="R358" i="2"/>
  <c r="R366" i="1" l="1"/>
  <c r="M366" i="1"/>
  <c r="N366" i="1" s="1"/>
  <c r="S366" i="1"/>
  <c r="I367" i="1"/>
  <c r="Q373" i="1"/>
  <c r="H374" i="1"/>
  <c r="Q316" i="6"/>
  <c r="K316" i="6"/>
  <c r="L316" i="6" s="1"/>
  <c r="G317" i="6" s="1"/>
  <c r="P316" i="6"/>
  <c r="F317" i="6"/>
  <c r="O316" i="6"/>
  <c r="P359" i="2"/>
  <c r="G360" i="2"/>
  <c r="Q360" i="4"/>
  <c r="L360" i="4"/>
  <c r="M360" i="4" s="1"/>
  <c r="R360" i="4"/>
  <c r="G363" i="4"/>
  <c r="P362" i="4"/>
  <c r="L359" i="2"/>
  <c r="M359" i="2" s="1"/>
  <c r="H360" i="2" s="1"/>
  <c r="Q359" i="2"/>
  <c r="R359" i="2"/>
  <c r="Q374" i="1" l="1"/>
  <c r="H375" i="1"/>
  <c r="R367" i="1"/>
  <c r="S367" i="1"/>
  <c r="M367" i="1"/>
  <c r="N367" i="1" s="1"/>
  <c r="I368" i="1" s="1"/>
  <c r="K317" i="6"/>
  <c r="L317" i="6" s="1"/>
  <c r="Q317" i="6"/>
  <c r="P317" i="6"/>
  <c r="G318" i="6"/>
  <c r="O317" i="6"/>
  <c r="F318" i="6"/>
  <c r="P360" i="2"/>
  <c r="G361" i="2"/>
  <c r="P363" i="4"/>
  <c r="G364" i="4"/>
  <c r="R361" i="4"/>
  <c r="L361" i="4"/>
  <c r="M361" i="4" s="1"/>
  <c r="Q361" i="4"/>
  <c r="Q360" i="2"/>
  <c r="R360" i="2"/>
  <c r="L360" i="2"/>
  <c r="M360" i="2" s="1"/>
  <c r="H361" i="2" s="1"/>
  <c r="M368" i="1" l="1"/>
  <c r="N368" i="1" s="1"/>
  <c r="S368" i="1"/>
  <c r="R368" i="1"/>
  <c r="I369" i="1"/>
  <c r="H376" i="1"/>
  <c r="Q375" i="1"/>
  <c r="K318" i="6"/>
  <c r="L318" i="6" s="1"/>
  <c r="G319" i="6" s="1"/>
  <c r="Q318" i="6"/>
  <c r="P318" i="6"/>
  <c r="O318" i="6"/>
  <c r="F319" i="6"/>
  <c r="P361" i="2"/>
  <c r="G362" i="2"/>
  <c r="Q362" i="4"/>
  <c r="R362" i="4"/>
  <c r="L362" i="4"/>
  <c r="M362" i="4" s="1"/>
  <c r="G365" i="4"/>
  <c r="P364" i="4"/>
  <c r="R361" i="2"/>
  <c r="Q361" i="2"/>
  <c r="L361" i="2"/>
  <c r="M361" i="2" s="1"/>
  <c r="H362" i="2" s="1"/>
  <c r="R369" i="1" l="1"/>
  <c r="S369" i="1"/>
  <c r="M369" i="1"/>
  <c r="N369" i="1" s="1"/>
  <c r="I370" i="1" s="1"/>
  <c r="H377" i="1"/>
  <c r="Q376" i="1"/>
  <c r="F320" i="6"/>
  <c r="O319" i="6"/>
  <c r="K319" i="6"/>
  <c r="L319" i="6" s="1"/>
  <c r="G320" i="6" s="1"/>
  <c r="Q319" i="6"/>
  <c r="P319" i="6"/>
  <c r="G363" i="2"/>
  <c r="P362" i="2"/>
  <c r="L363" i="4"/>
  <c r="M363" i="4" s="1"/>
  <c r="R363" i="4"/>
  <c r="Q363" i="4"/>
  <c r="P365" i="4"/>
  <c r="G366" i="4"/>
  <c r="L362" i="2"/>
  <c r="M362" i="2" s="1"/>
  <c r="H363" i="2" s="1"/>
  <c r="R362" i="2"/>
  <c r="Q362" i="2"/>
  <c r="Q377" i="1" l="1"/>
  <c r="H378" i="1"/>
  <c r="R370" i="1"/>
  <c r="M370" i="1"/>
  <c r="N370" i="1" s="1"/>
  <c r="I371" i="1" s="1"/>
  <c r="S370" i="1"/>
  <c r="K320" i="6"/>
  <c r="L320" i="6" s="1"/>
  <c r="Q320" i="6"/>
  <c r="P320" i="6"/>
  <c r="G321" i="6"/>
  <c r="O320" i="6"/>
  <c r="F321" i="6"/>
  <c r="G364" i="2"/>
  <c r="P363" i="2"/>
  <c r="Q364" i="4"/>
  <c r="R364" i="4"/>
  <c r="L364" i="4"/>
  <c r="M364" i="4" s="1"/>
  <c r="G367" i="4"/>
  <c r="P366" i="4"/>
  <c r="R363" i="2"/>
  <c r="Q363" i="2"/>
  <c r="L363" i="2"/>
  <c r="M363" i="2" s="1"/>
  <c r="H364" i="2" s="1"/>
  <c r="R371" i="1" l="1"/>
  <c r="S371" i="1"/>
  <c r="M371" i="1"/>
  <c r="N371" i="1" s="1"/>
  <c r="I372" i="1" s="1"/>
  <c r="Q378" i="1"/>
  <c r="H379" i="1"/>
  <c r="K321" i="6"/>
  <c r="L321" i="6" s="1"/>
  <c r="G322" i="6" s="1"/>
  <c r="Q321" i="6"/>
  <c r="P321" i="6"/>
  <c r="F322" i="6"/>
  <c r="O321" i="6"/>
  <c r="G365" i="2"/>
  <c r="P364" i="2"/>
  <c r="P367" i="4"/>
  <c r="G368" i="4"/>
  <c r="R365" i="4"/>
  <c r="L365" i="4"/>
  <c r="M365" i="4" s="1"/>
  <c r="Q365" i="4"/>
  <c r="R364" i="2"/>
  <c r="Q364" i="2"/>
  <c r="L364" i="2"/>
  <c r="M364" i="2" s="1"/>
  <c r="H365" i="2" s="1"/>
  <c r="R372" i="1" l="1"/>
  <c r="M372" i="1"/>
  <c r="N372" i="1" s="1"/>
  <c r="I373" i="1" s="1"/>
  <c r="S372" i="1"/>
  <c r="Q379" i="1"/>
  <c r="H380" i="1"/>
  <c r="K322" i="6"/>
  <c r="L322" i="6" s="1"/>
  <c r="G323" i="6" s="1"/>
  <c r="Q322" i="6"/>
  <c r="P322" i="6"/>
  <c r="F323" i="6"/>
  <c r="O322" i="6"/>
  <c r="P365" i="2"/>
  <c r="G366" i="2"/>
  <c r="L366" i="4"/>
  <c r="M366" i="4" s="1"/>
  <c r="R366" i="4"/>
  <c r="Q366" i="4"/>
  <c r="P368" i="4"/>
  <c r="G369" i="4"/>
  <c r="L365" i="2"/>
  <c r="M365" i="2" s="1"/>
  <c r="H366" i="2" s="1"/>
  <c r="R365" i="2"/>
  <c r="Q365" i="2"/>
  <c r="R373" i="1" l="1"/>
  <c r="M373" i="1"/>
  <c r="N373" i="1" s="1"/>
  <c r="I374" i="1" s="1"/>
  <c r="S373" i="1"/>
  <c r="H381" i="1"/>
  <c r="Q380" i="1"/>
  <c r="K323" i="6"/>
  <c r="L323" i="6" s="1"/>
  <c r="G324" i="6" s="1"/>
  <c r="P323" i="6"/>
  <c r="Q323" i="6"/>
  <c r="F324" i="6"/>
  <c r="O323" i="6"/>
  <c r="P366" i="2"/>
  <c r="G367" i="2"/>
  <c r="R367" i="4"/>
  <c r="L367" i="4"/>
  <c r="M367" i="4" s="1"/>
  <c r="Q367" i="4"/>
  <c r="P369" i="4"/>
  <c r="G370" i="4"/>
  <c r="R366" i="2"/>
  <c r="L366" i="2"/>
  <c r="M366" i="2" s="1"/>
  <c r="H367" i="2" s="1"/>
  <c r="Q366" i="2"/>
  <c r="Q381" i="1" l="1"/>
  <c r="H382" i="1"/>
  <c r="R374" i="1"/>
  <c r="I375" i="1"/>
  <c r="M374" i="1"/>
  <c r="N374" i="1" s="1"/>
  <c r="S374" i="1"/>
  <c r="K324" i="6"/>
  <c r="L324" i="6" s="1"/>
  <c r="G325" i="6" s="1"/>
  <c r="P324" i="6"/>
  <c r="Q324" i="6"/>
  <c r="F325" i="6"/>
  <c r="O324" i="6"/>
  <c r="P367" i="2"/>
  <c r="G368" i="2"/>
  <c r="Q368" i="4"/>
  <c r="R368" i="4"/>
  <c r="L368" i="4"/>
  <c r="M368" i="4" s="1"/>
  <c r="G371" i="4"/>
  <c r="P370" i="4"/>
  <c r="R367" i="2"/>
  <c r="Q367" i="2"/>
  <c r="L367" i="2"/>
  <c r="M367" i="2" s="1"/>
  <c r="H368" i="2" s="1"/>
  <c r="R375" i="1" l="1"/>
  <c r="S375" i="1"/>
  <c r="M375" i="1"/>
  <c r="N375" i="1" s="1"/>
  <c r="I376" i="1" s="1"/>
  <c r="Q382" i="1"/>
  <c r="H383" i="1"/>
  <c r="K325" i="6"/>
  <c r="L325" i="6" s="1"/>
  <c r="G326" i="6" s="1"/>
  <c r="Q325" i="6"/>
  <c r="P325" i="6"/>
  <c r="F326" i="6"/>
  <c r="O325" i="6"/>
  <c r="G369" i="2"/>
  <c r="P368" i="2"/>
  <c r="R369" i="4"/>
  <c r="L369" i="4"/>
  <c r="M369" i="4" s="1"/>
  <c r="Q369" i="4"/>
  <c r="P371" i="4"/>
  <c r="G372" i="4"/>
  <c r="L368" i="2"/>
  <c r="M368" i="2" s="1"/>
  <c r="H369" i="2" s="1"/>
  <c r="Q368" i="2"/>
  <c r="R368" i="2"/>
  <c r="R376" i="1" l="1"/>
  <c r="M376" i="1"/>
  <c r="N376" i="1" s="1"/>
  <c r="I377" i="1"/>
  <c r="S376" i="1"/>
  <c r="Q383" i="1"/>
  <c r="H384" i="1"/>
  <c r="K326" i="6"/>
  <c r="L326" i="6" s="1"/>
  <c r="G327" i="6" s="1"/>
  <c r="P326" i="6"/>
  <c r="Q326" i="6"/>
  <c r="O326" i="6"/>
  <c r="F327" i="6"/>
  <c r="P369" i="2"/>
  <c r="G370" i="2"/>
  <c r="P372" i="4"/>
  <c r="G373" i="4"/>
  <c r="R370" i="4"/>
  <c r="L370" i="4"/>
  <c r="M370" i="4" s="1"/>
  <c r="Q370" i="4"/>
  <c r="Q369" i="2"/>
  <c r="L369" i="2"/>
  <c r="M369" i="2" s="1"/>
  <c r="H370" i="2" s="1"/>
  <c r="R369" i="2"/>
  <c r="H385" i="1" l="1"/>
  <c r="Q384" i="1"/>
  <c r="S377" i="1"/>
  <c r="R377" i="1"/>
  <c r="M377" i="1"/>
  <c r="N377" i="1" s="1"/>
  <c r="I378" i="1" s="1"/>
  <c r="K327" i="6"/>
  <c r="L327" i="6" s="1"/>
  <c r="G328" i="6" s="1"/>
  <c r="Q327" i="6"/>
  <c r="P327" i="6"/>
  <c r="F328" i="6"/>
  <c r="O327" i="6"/>
  <c r="G371" i="2"/>
  <c r="P370" i="2"/>
  <c r="Q371" i="4"/>
  <c r="R371" i="4"/>
  <c r="L371" i="4"/>
  <c r="M371" i="4" s="1"/>
  <c r="G374" i="4"/>
  <c r="P373" i="4"/>
  <c r="R370" i="2"/>
  <c r="L370" i="2"/>
  <c r="M370" i="2" s="1"/>
  <c r="H371" i="2" s="1"/>
  <c r="Q370" i="2"/>
  <c r="S378" i="1" l="1"/>
  <c r="M378" i="1"/>
  <c r="N378" i="1" s="1"/>
  <c r="I379" i="1" s="1"/>
  <c r="R378" i="1"/>
  <c r="Q385" i="1"/>
  <c r="H386" i="1"/>
  <c r="K328" i="6"/>
  <c r="L328" i="6" s="1"/>
  <c r="G329" i="6" s="1"/>
  <c r="Q328" i="6"/>
  <c r="P328" i="6"/>
  <c r="F329" i="6"/>
  <c r="O328" i="6"/>
  <c r="P371" i="2"/>
  <c r="G372" i="2"/>
  <c r="Q372" i="4"/>
  <c r="L372" i="4"/>
  <c r="M372" i="4" s="1"/>
  <c r="R372" i="4"/>
  <c r="G375" i="4"/>
  <c r="P374" i="4"/>
  <c r="R371" i="2"/>
  <c r="Q371" i="2"/>
  <c r="L371" i="2"/>
  <c r="M371" i="2" s="1"/>
  <c r="H372" i="2" s="1"/>
  <c r="S379" i="1" l="1"/>
  <c r="M379" i="1"/>
  <c r="N379" i="1" s="1"/>
  <c r="I380" i="1" s="1"/>
  <c r="R379" i="1"/>
  <c r="H387" i="1"/>
  <c r="Q386" i="1"/>
  <c r="K329" i="6"/>
  <c r="L329" i="6" s="1"/>
  <c r="G330" i="6" s="1"/>
  <c r="Q329" i="6"/>
  <c r="P329" i="6"/>
  <c r="F330" i="6"/>
  <c r="O329" i="6"/>
  <c r="G373" i="2"/>
  <c r="P372" i="2"/>
  <c r="R373" i="4"/>
  <c r="L373" i="4"/>
  <c r="M373" i="4" s="1"/>
  <c r="Q373" i="4"/>
  <c r="P375" i="4"/>
  <c r="G376" i="4"/>
  <c r="L372" i="2"/>
  <c r="M372" i="2" s="1"/>
  <c r="H373" i="2" s="1"/>
  <c r="Q372" i="2"/>
  <c r="R372" i="2"/>
  <c r="Q387" i="1" l="1"/>
  <c r="H388" i="1"/>
  <c r="R380" i="1"/>
  <c r="S380" i="1"/>
  <c r="M380" i="1"/>
  <c r="N380" i="1" s="1"/>
  <c r="I381" i="1"/>
  <c r="P330" i="6"/>
  <c r="K330" i="6"/>
  <c r="L330" i="6" s="1"/>
  <c r="Q330" i="6"/>
  <c r="G331" i="6"/>
  <c r="F331" i="6"/>
  <c r="O330" i="6"/>
  <c r="P373" i="2"/>
  <c r="G374" i="2"/>
  <c r="Q374" i="4"/>
  <c r="R374" i="4"/>
  <c r="L374" i="4"/>
  <c r="M374" i="4" s="1"/>
  <c r="G377" i="4"/>
  <c r="P376" i="4"/>
  <c r="R373" i="2"/>
  <c r="Q373" i="2"/>
  <c r="L373" i="2"/>
  <c r="M373" i="2" s="1"/>
  <c r="H374" i="2" s="1"/>
  <c r="R381" i="1" l="1"/>
  <c r="M381" i="1"/>
  <c r="N381" i="1" s="1"/>
  <c r="S381" i="1"/>
  <c r="I382" i="1"/>
  <c r="Q388" i="1"/>
  <c r="H389" i="1"/>
  <c r="K331" i="6"/>
  <c r="L331" i="6" s="1"/>
  <c r="P331" i="6"/>
  <c r="G332" i="6"/>
  <c r="Q331" i="6"/>
  <c r="F332" i="6"/>
  <c r="O331" i="6"/>
  <c r="P374" i="2"/>
  <c r="G375" i="2"/>
  <c r="Q375" i="4"/>
  <c r="L375" i="4"/>
  <c r="M375" i="4" s="1"/>
  <c r="R375" i="4"/>
  <c r="G378" i="4"/>
  <c r="P377" i="4"/>
  <c r="R374" i="2"/>
  <c r="L374" i="2"/>
  <c r="M374" i="2" s="1"/>
  <c r="H375" i="2" s="1"/>
  <c r="Q374" i="2"/>
  <c r="Q389" i="1" l="1"/>
  <c r="H390" i="1"/>
  <c r="R382" i="1"/>
  <c r="I383" i="1"/>
  <c r="S382" i="1"/>
  <c r="M382" i="1"/>
  <c r="N382" i="1" s="1"/>
  <c r="K332" i="6"/>
  <c r="L332" i="6" s="1"/>
  <c r="Q332" i="6"/>
  <c r="G333" i="6"/>
  <c r="P332" i="6"/>
  <c r="O332" i="6"/>
  <c r="F333" i="6"/>
  <c r="P375" i="2"/>
  <c r="G376" i="2"/>
  <c r="Q376" i="4"/>
  <c r="L376" i="4"/>
  <c r="M376" i="4" s="1"/>
  <c r="R376" i="4"/>
  <c r="G379" i="4"/>
  <c r="P378" i="4"/>
  <c r="L375" i="2"/>
  <c r="M375" i="2" s="1"/>
  <c r="H376" i="2" s="1"/>
  <c r="Q375" i="2"/>
  <c r="R375" i="2"/>
  <c r="R383" i="1" l="1"/>
  <c r="M383" i="1"/>
  <c r="N383" i="1" s="1"/>
  <c r="I384" i="1" s="1"/>
  <c r="S383" i="1"/>
  <c r="Q390" i="1"/>
  <c r="H391" i="1"/>
  <c r="F334" i="6"/>
  <c r="O333" i="6"/>
  <c r="K333" i="6"/>
  <c r="L333" i="6" s="1"/>
  <c r="G334" i="6" s="1"/>
  <c r="Q333" i="6"/>
  <c r="P333" i="6"/>
  <c r="P376" i="2"/>
  <c r="G377" i="2"/>
  <c r="R377" i="4"/>
  <c r="L377" i="4"/>
  <c r="M377" i="4" s="1"/>
  <c r="Q377" i="4"/>
  <c r="P379" i="4"/>
  <c r="G380" i="4"/>
  <c r="R376" i="2"/>
  <c r="Q376" i="2"/>
  <c r="L376" i="2"/>
  <c r="M376" i="2" s="1"/>
  <c r="H377" i="2" s="1"/>
  <c r="R384" i="1" l="1"/>
  <c r="S384" i="1"/>
  <c r="M384" i="1"/>
  <c r="N384" i="1" s="1"/>
  <c r="I385" i="1" s="1"/>
  <c r="H392" i="1"/>
  <c r="Q392" i="1" s="1"/>
  <c r="Q391" i="1"/>
  <c r="K334" i="6"/>
  <c r="L334" i="6" s="1"/>
  <c r="G335" i="6" s="1"/>
  <c r="Q334" i="6"/>
  <c r="P334" i="6"/>
  <c r="O334" i="6"/>
  <c r="F335" i="6"/>
  <c r="P377" i="2"/>
  <c r="G378" i="2"/>
  <c r="Q378" i="4"/>
  <c r="L378" i="4"/>
  <c r="M378" i="4" s="1"/>
  <c r="R378" i="4"/>
  <c r="G381" i="4"/>
  <c r="P380" i="4"/>
  <c r="L377" i="2"/>
  <c r="M377" i="2" s="1"/>
  <c r="H378" i="2" s="1"/>
  <c r="R377" i="2"/>
  <c r="Q377" i="2"/>
  <c r="R385" i="1" l="1"/>
  <c r="M385" i="1"/>
  <c r="N385" i="1" s="1"/>
  <c r="I386" i="1"/>
  <c r="S385" i="1"/>
  <c r="K335" i="6"/>
  <c r="L335" i="6" s="1"/>
  <c r="G336" i="6" s="1"/>
  <c r="Q335" i="6"/>
  <c r="P335" i="6"/>
  <c r="F336" i="6"/>
  <c r="O335" i="6"/>
  <c r="G379" i="2"/>
  <c r="P378" i="2"/>
  <c r="L379" i="4"/>
  <c r="M379" i="4" s="1"/>
  <c r="R379" i="4"/>
  <c r="Q379" i="4"/>
  <c r="P381" i="4"/>
  <c r="G382" i="4"/>
  <c r="R378" i="2"/>
  <c r="Q378" i="2"/>
  <c r="L378" i="2"/>
  <c r="M378" i="2" s="1"/>
  <c r="H379" i="2" s="1"/>
  <c r="R386" i="1" l="1"/>
  <c r="M386" i="1"/>
  <c r="N386" i="1" s="1"/>
  <c r="I387" i="1" s="1"/>
  <c r="S386" i="1"/>
  <c r="K336" i="6"/>
  <c r="L336" i="6" s="1"/>
  <c r="Q336" i="6"/>
  <c r="P336" i="6"/>
  <c r="G337" i="6"/>
  <c r="O336" i="6"/>
  <c r="F337" i="6"/>
  <c r="G380" i="2"/>
  <c r="P379" i="2"/>
  <c r="Q380" i="4"/>
  <c r="R380" i="4"/>
  <c r="L380" i="4"/>
  <c r="M380" i="4" s="1"/>
  <c r="G383" i="4"/>
  <c r="P382" i="4"/>
  <c r="Q379" i="2"/>
  <c r="L379" i="2"/>
  <c r="M379" i="2" s="1"/>
  <c r="H380" i="2" s="1"/>
  <c r="R379" i="2"/>
  <c r="R387" i="1" l="1"/>
  <c r="M387" i="1"/>
  <c r="N387" i="1" s="1"/>
  <c r="I388" i="1" s="1"/>
  <c r="S387" i="1"/>
  <c r="K337" i="6"/>
  <c r="L337" i="6" s="1"/>
  <c r="G338" i="6" s="1"/>
  <c r="Q337" i="6"/>
  <c r="P337" i="6"/>
  <c r="F338" i="6"/>
  <c r="O337" i="6"/>
  <c r="G381" i="2"/>
  <c r="P380" i="2"/>
  <c r="R381" i="4"/>
  <c r="L381" i="4"/>
  <c r="M381" i="4" s="1"/>
  <c r="Q381" i="4"/>
  <c r="P383" i="4"/>
  <c r="G384" i="4"/>
  <c r="Q380" i="2"/>
  <c r="L380" i="2"/>
  <c r="M380" i="2" s="1"/>
  <c r="H381" i="2" s="1"/>
  <c r="R380" i="2"/>
  <c r="R388" i="1" l="1"/>
  <c r="S388" i="1"/>
  <c r="M388" i="1"/>
  <c r="N388" i="1" s="1"/>
  <c r="I389" i="1" s="1"/>
  <c r="K338" i="6"/>
  <c r="L338" i="6" s="1"/>
  <c r="G339" i="6" s="1"/>
  <c r="P338" i="6"/>
  <c r="Q338" i="6"/>
  <c r="F339" i="6"/>
  <c r="O338" i="6"/>
  <c r="P381" i="2"/>
  <c r="G382" i="2"/>
  <c r="L382" i="4"/>
  <c r="M382" i="4" s="1"/>
  <c r="R382" i="4"/>
  <c r="Q382" i="4"/>
  <c r="P384" i="4"/>
  <c r="G385" i="4"/>
  <c r="L381" i="2"/>
  <c r="M381" i="2" s="1"/>
  <c r="H382" i="2" s="1"/>
  <c r="R381" i="2"/>
  <c r="Q381" i="2"/>
  <c r="R389" i="1" l="1"/>
  <c r="M389" i="1"/>
  <c r="N389" i="1" s="1"/>
  <c r="I390" i="1"/>
  <c r="S389" i="1"/>
  <c r="K339" i="6"/>
  <c r="L339" i="6" s="1"/>
  <c r="G340" i="6" s="1"/>
  <c r="P339" i="6"/>
  <c r="Q339" i="6"/>
  <c r="O339" i="6"/>
  <c r="F340" i="6"/>
  <c r="G383" i="2"/>
  <c r="P382" i="2"/>
  <c r="R383" i="4"/>
  <c r="L383" i="4"/>
  <c r="M383" i="4" s="1"/>
  <c r="Q383" i="4"/>
  <c r="P385" i="4"/>
  <c r="G386" i="4"/>
  <c r="L382" i="2"/>
  <c r="M382" i="2" s="1"/>
  <c r="H383" i="2" s="1"/>
  <c r="R382" i="2"/>
  <c r="Q382" i="2"/>
  <c r="M390" i="1" l="1"/>
  <c r="N390" i="1" s="1"/>
  <c r="I391" i="1" s="1"/>
  <c r="R390" i="1"/>
  <c r="S390" i="1"/>
  <c r="P340" i="6"/>
  <c r="K340" i="6"/>
  <c r="L340" i="6" s="1"/>
  <c r="G341" i="6" s="1"/>
  <c r="Q340" i="6"/>
  <c r="O340" i="6"/>
  <c r="F341" i="6"/>
  <c r="G384" i="2"/>
  <c r="P383" i="2"/>
  <c r="Q384" i="4"/>
  <c r="R384" i="4"/>
  <c r="L384" i="4"/>
  <c r="M384" i="4" s="1"/>
  <c r="G387" i="4"/>
  <c r="P386" i="4"/>
  <c r="R383" i="2"/>
  <c r="Q383" i="2"/>
  <c r="L383" i="2"/>
  <c r="M383" i="2" s="1"/>
  <c r="H384" i="2" s="1"/>
  <c r="M391" i="1" l="1"/>
  <c r="N391" i="1" s="1"/>
  <c r="I392" i="1" s="1"/>
  <c r="S391" i="1"/>
  <c r="R391" i="1"/>
  <c r="P341" i="6"/>
  <c r="K341" i="6"/>
  <c r="L341" i="6" s="1"/>
  <c r="G342" i="6" s="1"/>
  <c r="Q341" i="6"/>
  <c r="O341" i="6"/>
  <c r="F342" i="6"/>
  <c r="G385" i="2"/>
  <c r="P384" i="2"/>
  <c r="R385" i="4"/>
  <c r="L385" i="4"/>
  <c r="M385" i="4" s="1"/>
  <c r="Q385" i="4"/>
  <c r="P387" i="4"/>
  <c r="G388" i="4"/>
  <c r="Q384" i="2"/>
  <c r="L384" i="2"/>
  <c r="M384" i="2" s="1"/>
  <c r="R384" i="2"/>
  <c r="H385" i="2"/>
  <c r="M392" i="1" l="1"/>
  <c r="N392" i="1" s="1"/>
  <c r="R392" i="1"/>
  <c r="S392" i="1"/>
  <c r="P342" i="6"/>
  <c r="K342" i="6"/>
  <c r="L342" i="6" s="1"/>
  <c r="Q342" i="6"/>
  <c r="G343" i="6"/>
  <c r="O342" i="6"/>
  <c r="F343" i="6"/>
  <c r="P385" i="2"/>
  <c r="G386" i="2"/>
  <c r="R386" i="4"/>
  <c r="L386" i="4"/>
  <c r="M386" i="4" s="1"/>
  <c r="Q386" i="4"/>
  <c r="P388" i="4"/>
  <c r="G389" i="4"/>
  <c r="L385" i="2"/>
  <c r="M385" i="2" s="1"/>
  <c r="H386" i="2" s="1"/>
  <c r="R385" i="2"/>
  <c r="Q385" i="2"/>
  <c r="O343" i="6" l="1"/>
  <c r="F344" i="6"/>
  <c r="P343" i="6"/>
  <c r="K343" i="6"/>
  <c r="L343" i="6" s="1"/>
  <c r="G344" i="6" s="1"/>
  <c r="Q343" i="6"/>
  <c r="G387" i="2"/>
  <c r="P386" i="2"/>
  <c r="Q387" i="4"/>
  <c r="R387" i="4"/>
  <c r="L387" i="4"/>
  <c r="M387" i="4" s="1"/>
  <c r="G390" i="4"/>
  <c r="P389" i="4"/>
  <c r="L386" i="2"/>
  <c r="M386" i="2" s="1"/>
  <c r="H387" i="2" s="1"/>
  <c r="R386" i="2"/>
  <c r="Q386" i="2"/>
  <c r="P344" i="6" l="1"/>
  <c r="K344" i="6"/>
  <c r="L344" i="6" s="1"/>
  <c r="G345" i="6" s="1"/>
  <c r="Q344" i="6"/>
  <c r="O344" i="6"/>
  <c r="F345" i="6"/>
  <c r="P387" i="2"/>
  <c r="G388" i="2"/>
  <c r="Q388" i="4"/>
  <c r="R388" i="4"/>
  <c r="L388" i="4"/>
  <c r="M388" i="4" s="1"/>
  <c r="G391" i="4"/>
  <c r="P390" i="4"/>
  <c r="R387" i="2"/>
  <c r="Q387" i="2"/>
  <c r="L387" i="2"/>
  <c r="M387" i="2" s="1"/>
  <c r="H388" i="2" s="1"/>
  <c r="P345" i="6" l="1"/>
  <c r="K345" i="6"/>
  <c r="L345" i="6" s="1"/>
  <c r="G346" i="6" s="1"/>
  <c r="Q345" i="6"/>
  <c r="O345" i="6"/>
  <c r="F346" i="6"/>
  <c r="G389" i="2"/>
  <c r="P388" i="2"/>
  <c r="R389" i="4"/>
  <c r="L389" i="4"/>
  <c r="M389" i="4" s="1"/>
  <c r="Q389" i="4"/>
  <c r="P391" i="4"/>
  <c r="G392" i="4"/>
  <c r="L388" i="2"/>
  <c r="M388" i="2" s="1"/>
  <c r="H389" i="2" s="1"/>
  <c r="R388" i="2"/>
  <c r="Q388" i="2"/>
  <c r="Q346" i="6" l="1"/>
  <c r="P346" i="6"/>
  <c r="K346" i="6"/>
  <c r="L346" i="6" s="1"/>
  <c r="G347" i="6" s="1"/>
  <c r="O346" i="6"/>
  <c r="F347" i="6"/>
  <c r="P389" i="2"/>
  <c r="G390" i="2"/>
  <c r="G393" i="4"/>
  <c r="P392" i="4"/>
  <c r="Q390" i="4"/>
  <c r="R390" i="4"/>
  <c r="L390" i="4"/>
  <c r="M390" i="4" s="1"/>
  <c r="L389" i="2"/>
  <c r="M389" i="2" s="1"/>
  <c r="H390" i="2" s="1"/>
  <c r="R389" i="2"/>
  <c r="Q389" i="2"/>
  <c r="P347" i="6" l="1"/>
  <c r="K347" i="6"/>
  <c r="L347" i="6" s="1"/>
  <c r="G348" i="6" s="1"/>
  <c r="Q347" i="6"/>
  <c r="O347" i="6"/>
  <c r="F348" i="6"/>
  <c r="G391" i="2"/>
  <c r="P390" i="2"/>
  <c r="G394" i="4"/>
  <c r="P393" i="4"/>
  <c r="Q391" i="4"/>
  <c r="R391" i="4"/>
  <c r="L391" i="4"/>
  <c r="M391" i="4" s="1"/>
  <c r="L390" i="2"/>
  <c r="M390" i="2" s="1"/>
  <c r="H391" i="2" s="1"/>
  <c r="Q390" i="2"/>
  <c r="R390" i="2"/>
  <c r="P348" i="6" l="1"/>
  <c r="Q348" i="6"/>
  <c r="K348" i="6"/>
  <c r="L348" i="6" s="1"/>
  <c r="G349" i="6" s="1"/>
  <c r="F349" i="6"/>
  <c r="O348" i="6"/>
  <c r="P391" i="2"/>
  <c r="G392" i="2"/>
  <c r="Q392" i="4"/>
  <c r="L392" i="4"/>
  <c r="M392" i="4" s="1"/>
  <c r="R392" i="4"/>
  <c r="P394" i="4"/>
  <c r="R391" i="2"/>
  <c r="L391" i="2"/>
  <c r="M391" i="2" s="1"/>
  <c r="H392" i="2" s="1"/>
  <c r="Q391" i="2"/>
  <c r="P349" i="6" l="1"/>
  <c r="K349" i="6"/>
  <c r="L349" i="6" s="1"/>
  <c r="G350" i="6" s="1"/>
  <c r="Q349" i="6"/>
  <c r="F350" i="6"/>
  <c r="O349" i="6"/>
  <c r="G393" i="2"/>
  <c r="G394" i="2" s="1"/>
  <c r="P392" i="2"/>
  <c r="R393" i="4"/>
  <c r="L393" i="4"/>
  <c r="M393" i="4" s="1"/>
  <c r="Q393" i="4"/>
  <c r="L392" i="2"/>
  <c r="M392" i="2" s="1"/>
  <c r="H393" i="2" s="1"/>
  <c r="R392" i="2"/>
  <c r="Q392" i="2"/>
  <c r="P394" i="2" l="1"/>
  <c r="G395" i="2"/>
  <c r="P350" i="6"/>
  <c r="K350" i="6"/>
  <c r="L350" i="6" s="1"/>
  <c r="G351" i="6" s="1"/>
  <c r="Q350" i="6"/>
  <c r="F351" i="6"/>
  <c r="O350" i="6"/>
  <c r="P393" i="2"/>
  <c r="Q394" i="4"/>
  <c r="R394" i="4"/>
  <c r="L394" i="4"/>
  <c r="M394" i="4" s="1"/>
  <c r="L393" i="2"/>
  <c r="M393" i="2" s="1"/>
  <c r="H394" i="2" s="1"/>
  <c r="R393" i="2"/>
  <c r="Q393" i="2"/>
  <c r="Q394" i="2" l="1"/>
  <c r="R394" i="2"/>
  <c r="L394" i="2"/>
  <c r="M394" i="2" s="1"/>
  <c r="H395" i="2" s="1"/>
  <c r="P395" i="2"/>
  <c r="G396" i="2"/>
  <c r="Q351" i="6"/>
  <c r="P351" i="6"/>
  <c r="K351" i="6"/>
  <c r="L351" i="6" s="1"/>
  <c r="G352" i="6" s="1"/>
  <c r="F352" i="6"/>
  <c r="O351" i="6"/>
  <c r="L400" i="4"/>
  <c r="P396" i="2" l="1"/>
  <c r="G397" i="2"/>
  <c r="R395" i="2"/>
  <c r="Q395" i="2"/>
  <c r="L395" i="2"/>
  <c r="M395" i="2" s="1"/>
  <c r="H396" i="2" s="1"/>
  <c r="Q352" i="6"/>
  <c r="P352" i="6"/>
  <c r="K352" i="6"/>
  <c r="L352" i="6" s="1"/>
  <c r="G353" i="6" s="1"/>
  <c r="F353" i="6"/>
  <c r="O352" i="6"/>
  <c r="P397" i="2" l="1"/>
  <c r="G398" i="2"/>
  <c r="L396" i="2"/>
  <c r="M396" i="2" s="1"/>
  <c r="H397" i="2" s="1"/>
  <c r="R396" i="2"/>
  <c r="Q396" i="2"/>
  <c r="Q353" i="6"/>
  <c r="K353" i="6"/>
  <c r="L353" i="6" s="1"/>
  <c r="G354" i="6" s="1"/>
  <c r="P353" i="6"/>
  <c r="O353" i="6"/>
  <c r="F354" i="6"/>
  <c r="G399" i="2" l="1"/>
  <c r="P398" i="2"/>
  <c r="R397" i="2"/>
  <c r="Q397" i="2"/>
  <c r="L397" i="2"/>
  <c r="M397" i="2" s="1"/>
  <c r="H398" i="2" s="1"/>
  <c r="P354" i="6"/>
  <c r="Q354" i="6"/>
  <c r="K354" i="6"/>
  <c r="L354" i="6" s="1"/>
  <c r="G355" i="6" s="1"/>
  <c r="O354" i="6"/>
  <c r="F355" i="6"/>
  <c r="R398" i="2" l="1"/>
  <c r="Q398" i="2"/>
  <c r="L398" i="2"/>
  <c r="M398" i="2" s="1"/>
  <c r="H399" i="2" s="1"/>
  <c r="G400" i="2"/>
  <c r="P399" i="2"/>
  <c r="Q355" i="6"/>
  <c r="P355" i="6"/>
  <c r="K355" i="6"/>
  <c r="L355" i="6" s="1"/>
  <c r="G356" i="6" s="1"/>
  <c r="O355" i="6"/>
  <c r="F356" i="6"/>
  <c r="G401" i="2" l="1"/>
  <c r="P400" i="2"/>
  <c r="R399" i="2"/>
  <c r="L399" i="2"/>
  <c r="M399" i="2" s="1"/>
  <c r="H400" i="2" s="1"/>
  <c r="Q399" i="2"/>
  <c r="P356" i="6"/>
  <c r="K356" i="6"/>
  <c r="L356" i="6" s="1"/>
  <c r="G357" i="6" s="1"/>
  <c r="Q356" i="6"/>
  <c r="F357" i="6"/>
  <c r="O356" i="6"/>
  <c r="R400" i="2" l="1"/>
  <c r="Q400" i="2"/>
  <c r="L400" i="2"/>
  <c r="M400" i="2" s="1"/>
  <c r="H401" i="2" s="1"/>
  <c r="P401" i="2"/>
  <c r="G402" i="2"/>
  <c r="P357" i="6"/>
  <c r="K357" i="6"/>
  <c r="L357" i="6" s="1"/>
  <c r="G358" i="6" s="1"/>
  <c r="Q357" i="6"/>
  <c r="F358" i="6"/>
  <c r="O357" i="6"/>
  <c r="L401" i="2" l="1"/>
  <c r="M401" i="2" s="1"/>
  <c r="H402" i="2" s="1"/>
  <c r="R401" i="2"/>
  <c r="Q401" i="2"/>
  <c r="P402" i="2"/>
  <c r="G403" i="2"/>
  <c r="P358" i="6"/>
  <c r="Q358" i="6"/>
  <c r="K358" i="6"/>
  <c r="L358" i="6" s="1"/>
  <c r="G359" i="6" s="1"/>
  <c r="F359" i="6"/>
  <c r="O358" i="6"/>
  <c r="G404" i="2" l="1"/>
  <c r="P403" i="2"/>
  <c r="L402" i="2"/>
  <c r="M402" i="2" s="1"/>
  <c r="H403" i="2" s="1"/>
  <c r="R402" i="2"/>
  <c r="Q402" i="2"/>
  <c r="Q359" i="6"/>
  <c r="K359" i="6"/>
  <c r="L359" i="6" s="1"/>
  <c r="G360" i="6" s="1"/>
  <c r="P359" i="6"/>
  <c r="F360" i="6"/>
  <c r="O359" i="6"/>
  <c r="L403" i="2" l="1"/>
  <c r="M403" i="2" s="1"/>
  <c r="H404" i="2" s="1"/>
  <c r="R403" i="2"/>
  <c r="Q403" i="2"/>
  <c r="G405" i="2"/>
  <c r="P404" i="2"/>
  <c r="P360" i="6"/>
  <c r="Q360" i="6"/>
  <c r="K360" i="6"/>
  <c r="L360" i="6" s="1"/>
  <c r="G361" i="6" s="1"/>
  <c r="F361" i="6"/>
  <c r="O360" i="6"/>
  <c r="G406" i="2" l="1"/>
  <c r="P405" i="2"/>
  <c r="L404" i="2"/>
  <c r="M404" i="2" s="1"/>
  <c r="H405" i="2" s="1"/>
  <c r="Q404" i="2"/>
  <c r="R404" i="2"/>
  <c r="Q361" i="6"/>
  <c r="P361" i="6"/>
  <c r="K361" i="6"/>
  <c r="L361" i="6" s="1"/>
  <c r="G362" i="6" s="1"/>
  <c r="F362" i="6"/>
  <c r="O361" i="6"/>
  <c r="L405" i="2" l="1"/>
  <c r="M405" i="2" s="1"/>
  <c r="H406" i="2" s="1"/>
  <c r="Q405" i="2"/>
  <c r="R405" i="2"/>
  <c r="G407" i="2"/>
  <c r="P406" i="2"/>
  <c r="Q362" i="6"/>
  <c r="P362" i="6"/>
  <c r="K362" i="6"/>
  <c r="L362" i="6" s="1"/>
  <c r="G363" i="6" s="1"/>
  <c r="F363" i="6"/>
  <c r="O362" i="6"/>
  <c r="G408" i="2" l="1"/>
  <c r="P407" i="2"/>
  <c r="L406" i="2"/>
  <c r="M406" i="2" s="1"/>
  <c r="H407" i="2" s="1"/>
  <c r="R406" i="2"/>
  <c r="Q406" i="2"/>
  <c r="P363" i="6"/>
  <c r="K363" i="6"/>
  <c r="L363" i="6" s="1"/>
  <c r="G364" i="6" s="1"/>
  <c r="Q363" i="6"/>
  <c r="F364" i="6"/>
  <c r="O363" i="6"/>
  <c r="L407" i="2" l="1"/>
  <c r="M407" i="2" s="1"/>
  <c r="H408" i="2" s="1"/>
  <c r="R407" i="2"/>
  <c r="Q407" i="2"/>
  <c r="P408" i="2"/>
  <c r="G409" i="2"/>
  <c r="P364" i="6"/>
  <c r="K364" i="6"/>
  <c r="L364" i="6" s="1"/>
  <c r="G365" i="6" s="1"/>
  <c r="Q364" i="6"/>
  <c r="F365" i="6"/>
  <c r="O364" i="6"/>
  <c r="G410" i="2" l="1"/>
  <c r="P409" i="2"/>
  <c r="R408" i="2"/>
  <c r="Q408" i="2"/>
  <c r="L408" i="2"/>
  <c r="M408" i="2" s="1"/>
  <c r="H409" i="2" s="1"/>
  <c r="F366" i="6"/>
  <c r="O365" i="6"/>
  <c r="P365" i="6"/>
  <c r="K365" i="6"/>
  <c r="L365" i="6" s="1"/>
  <c r="G366" i="6" s="1"/>
  <c r="Q365" i="6"/>
  <c r="Q409" i="2" l="1"/>
  <c r="R409" i="2"/>
  <c r="L409" i="2"/>
  <c r="M409" i="2" s="1"/>
  <c r="H410" i="2" s="1"/>
  <c r="G411" i="2"/>
  <c r="P410" i="2"/>
  <c r="P366" i="6"/>
  <c r="K366" i="6"/>
  <c r="L366" i="6" s="1"/>
  <c r="G367" i="6" s="1"/>
  <c r="Q366" i="6"/>
  <c r="F367" i="6"/>
  <c r="O366" i="6"/>
  <c r="L410" i="2" l="1"/>
  <c r="M410" i="2" s="1"/>
  <c r="H411" i="2" s="1"/>
  <c r="Q410" i="2"/>
  <c r="R410" i="2"/>
  <c r="G412" i="2"/>
  <c r="P411" i="2"/>
  <c r="P367" i="6"/>
  <c r="K367" i="6"/>
  <c r="L367" i="6" s="1"/>
  <c r="G368" i="6" s="1"/>
  <c r="Q367" i="6"/>
  <c r="F368" i="6"/>
  <c r="O367" i="6"/>
  <c r="P412" i="2" l="1"/>
  <c r="G413" i="2"/>
  <c r="L411" i="2"/>
  <c r="M411" i="2" s="1"/>
  <c r="H412" i="2" s="1"/>
  <c r="Q411" i="2"/>
  <c r="R411" i="2"/>
  <c r="F369" i="6"/>
  <c r="O368" i="6"/>
  <c r="P368" i="6"/>
  <c r="K368" i="6"/>
  <c r="L368" i="6" s="1"/>
  <c r="G369" i="6" s="1"/>
  <c r="Q368" i="6"/>
  <c r="R412" i="2" l="1"/>
  <c r="L412" i="2"/>
  <c r="M412" i="2" s="1"/>
  <c r="Q412" i="2"/>
  <c r="H413" i="2"/>
  <c r="G414" i="2"/>
  <c r="P413" i="2"/>
  <c r="P369" i="6"/>
  <c r="Q369" i="6"/>
  <c r="K369" i="6"/>
  <c r="L369" i="6" s="1"/>
  <c r="G370" i="6" s="1"/>
  <c r="F370" i="6"/>
  <c r="O369" i="6"/>
  <c r="L413" i="2" l="1"/>
  <c r="M413" i="2" s="1"/>
  <c r="H414" i="2" s="1"/>
  <c r="Q413" i="2"/>
  <c r="R413" i="2"/>
  <c r="P414" i="2"/>
  <c r="G415" i="2"/>
  <c r="P370" i="6"/>
  <c r="Q370" i="6"/>
  <c r="K370" i="6"/>
  <c r="L370" i="6" s="1"/>
  <c r="G371" i="6" s="1"/>
  <c r="F371" i="6"/>
  <c r="O370" i="6"/>
  <c r="R414" i="2" l="1"/>
  <c r="Q414" i="2"/>
  <c r="L414" i="2"/>
  <c r="M414" i="2" s="1"/>
  <c r="H415" i="2" s="1"/>
  <c r="P415" i="2"/>
  <c r="G416" i="2"/>
  <c r="F372" i="6"/>
  <c r="O371" i="6"/>
  <c r="K371" i="6"/>
  <c r="L371" i="6" s="1"/>
  <c r="G372" i="6" s="1"/>
  <c r="Q371" i="6"/>
  <c r="P371" i="6"/>
  <c r="L415" i="2" l="1"/>
  <c r="M415" i="2" s="1"/>
  <c r="H416" i="2" s="1"/>
  <c r="Q415" i="2"/>
  <c r="R415" i="2"/>
  <c r="P416" i="2"/>
  <c r="G417" i="2"/>
  <c r="P417" i="2" s="1"/>
  <c r="P372" i="6"/>
  <c r="K372" i="6"/>
  <c r="L372" i="6" s="1"/>
  <c r="G373" i="6" s="1"/>
  <c r="Q372" i="6"/>
  <c r="F373" i="6"/>
  <c r="O372" i="6"/>
  <c r="R416" i="2" l="1"/>
  <c r="Q416" i="2"/>
  <c r="L416" i="2"/>
  <c r="M416" i="2" s="1"/>
  <c r="H417" i="2" s="1"/>
  <c r="F374" i="6"/>
  <c r="O373" i="6"/>
  <c r="P373" i="6"/>
  <c r="K373" i="6"/>
  <c r="L373" i="6" s="1"/>
  <c r="G374" i="6" s="1"/>
  <c r="Q373" i="6"/>
  <c r="Q417" i="2" l="1"/>
  <c r="L417" i="2"/>
  <c r="M417" i="2" s="1"/>
  <c r="R417" i="2"/>
  <c r="P374" i="6"/>
  <c r="K374" i="6"/>
  <c r="L374" i="6" s="1"/>
  <c r="G375" i="6" s="1"/>
  <c r="Q374" i="6"/>
  <c r="F375" i="6"/>
  <c r="O374" i="6"/>
  <c r="F376" i="6" l="1"/>
  <c r="O375" i="6"/>
  <c r="P375" i="6"/>
  <c r="Q375" i="6"/>
  <c r="K375" i="6"/>
  <c r="L375" i="6" s="1"/>
  <c r="G376" i="6" s="1"/>
  <c r="P376" i="6" l="1"/>
  <c r="K376" i="6"/>
  <c r="L376" i="6" s="1"/>
  <c r="G377" i="6" s="1"/>
  <c r="Q376" i="6"/>
  <c r="F377" i="6"/>
  <c r="O376" i="6"/>
  <c r="F378" i="6" l="1"/>
  <c r="O377" i="6"/>
  <c r="P377" i="6"/>
  <c r="Q377" i="6"/>
  <c r="K377" i="6"/>
  <c r="L377" i="6" s="1"/>
  <c r="G378" i="6" s="1"/>
  <c r="K378" i="6" l="1"/>
  <c r="L378" i="6" s="1"/>
  <c r="G379" i="6" s="1"/>
  <c r="P378" i="6"/>
  <c r="Q378" i="6"/>
  <c r="F379" i="6"/>
  <c r="O378" i="6"/>
  <c r="F380" i="6" l="1"/>
  <c r="O379" i="6"/>
  <c r="P379" i="6"/>
  <c r="K379" i="6"/>
  <c r="L379" i="6" s="1"/>
  <c r="G380" i="6" s="1"/>
  <c r="Q379" i="6"/>
  <c r="P380" i="6" l="1"/>
  <c r="K380" i="6"/>
  <c r="L380" i="6" s="1"/>
  <c r="G381" i="6" s="1"/>
  <c r="Q380" i="6"/>
  <c r="F381" i="6"/>
  <c r="O380" i="6"/>
  <c r="P381" i="6" l="1"/>
  <c r="K381" i="6"/>
  <c r="L381" i="6" s="1"/>
  <c r="G382" i="6" s="1"/>
  <c r="Q381" i="6"/>
  <c r="O381" i="6"/>
  <c r="F382" i="6"/>
  <c r="P382" i="6" l="1"/>
  <c r="Q382" i="6"/>
  <c r="K382" i="6"/>
  <c r="L382" i="6" s="1"/>
  <c r="G383" i="6" s="1"/>
  <c r="F383" i="6"/>
  <c r="O382" i="6"/>
  <c r="F384" i="6" l="1"/>
  <c r="O383" i="6"/>
  <c r="K383" i="6"/>
  <c r="L383" i="6" s="1"/>
  <c r="G384" i="6" s="1"/>
  <c r="P383" i="6"/>
  <c r="Q383" i="6"/>
  <c r="P384" i="6" l="1"/>
  <c r="K384" i="6"/>
  <c r="L384" i="6" s="1"/>
  <c r="G385" i="6" s="1"/>
  <c r="Q384" i="6"/>
  <c r="F385" i="6"/>
  <c r="O384" i="6"/>
  <c r="F386" i="6" l="1"/>
  <c r="O385" i="6"/>
  <c r="P385" i="6"/>
  <c r="K385" i="6"/>
  <c r="L385" i="6" s="1"/>
  <c r="G386" i="6" s="1"/>
  <c r="Q385" i="6"/>
  <c r="P386" i="6" l="1"/>
  <c r="K386" i="6"/>
  <c r="L386" i="6" s="1"/>
  <c r="G387" i="6" s="1"/>
  <c r="Q386" i="6"/>
  <c r="F387" i="6"/>
  <c r="O386" i="6"/>
  <c r="F388" i="6" l="1"/>
  <c r="O387" i="6"/>
  <c r="P387" i="6"/>
  <c r="Q387" i="6"/>
  <c r="K387" i="6"/>
  <c r="L387" i="6" s="1"/>
  <c r="G388" i="6" s="1"/>
  <c r="P388" i="6" l="1"/>
  <c r="K388" i="6"/>
  <c r="L388" i="6" s="1"/>
  <c r="G389" i="6" s="1"/>
  <c r="Q388" i="6"/>
  <c r="F389" i="6"/>
  <c r="O388" i="6"/>
  <c r="F390" i="6" l="1"/>
  <c r="O389" i="6"/>
  <c r="Q389" i="6"/>
  <c r="P389" i="6"/>
  <c r="K389" i="6"/>
  <c r="L389" i="6" s="1"/>
  <c r="G390" i="6" s="1"/>
  <c r="P390" i="6" l="1"/>
  <c r="Q390" i="6"/>
  <c r="K390" i="6"/>
  <c r="L390" i="6" s="1"/>
  <c r="G391" i="6" s="1"/>
  <c r="F391" i="6"/>
  <c r="O390" i="6"/>
  <c r="F392" i="6" l="1"/>
  <c r="O391" i="6"/>
  <c r="K391" i="6"/>
  <c r="L391" i="6" s="1"/>
  <c r="G392" i="6" s="1"/>
  <c r="Q391" i="6"/>
  <c r="P391" i="6"/>
  <c r="P392" i="6" l="1"/>
  <c r="Q392" i="6"/>
  <c r="K392" i="6"/>
  <c r="L392" i="6" s="1"/>
  <c r="G393" i="6" s="1"/>
  <c r="F393" i="6"/>
  <c r="O392" i="6"/>
  <c r="F394" i="6" l="1"/>
  <c r="O393" i="6"/>
  <c r="Q393" i="6"/>
  <c r="P393" i="6"/>
  <c r="K393" i="6"/>
  <c r="L393" i="6" s="1"/>
  <c r="G394" i="6" s="1"/>
  <c r="P394" i="6" l="1"/>
  <c r="Q394" i="6"/>
  <c r="K394" i="6"/>
  <c r="L394" i="6" s="1"/>
  <c r="G395" i="6" s="1"/>
  <c r="F395" i="6"/>
  <c r="O394" i="6"/>
  <c r="F396" i="6" l="1"/>
  <c r="O395" i="6"/>
  <c r="P395" i="6"/>
  <c r="Q395" i="6"/>
  <c r="K395" i="6"/>
  <c r="L395" i="6" s="1"/>
  <c r="G396" i="6" s="1"/>
  <c r="K396" i="6" l="1"/>
  <c r="L396" i="6" s="1"/>
  <c r="G397" i="6" s="1"/>
  <c r="Q396" i="6"/>
  <c r="P396" i="6"/>
  <c r="O396" i="6"/>
  <c r="F397" i="6"/>
  <c r="F398" i="6" l="1"/>
  <c r="O397" i="6"/>
  <c r="P397" i="6"/>
  <c r="K397" i="6"/>
  <c r="L397" i="6" s="1"/>
  <c r="G398" i="6" s="1"/>
  <c r="Q397" i="6"/>
  <c r="P398" i="6" l="1"/>
  <c r="Q398" i="6"/>
  <c r="K398" i="6"/>
  <c r="L398" i="6" s="1"/>
  <c r="G399" i="6" s="1"/>
  <c r="F399" i="6"/>
  <c r="O398" i="6"/>
  <c r="O399" i="6" l="1"/>
  <c r="F400" i="6"/>
  <c r="P399" i="6"/>
  <c r="K399" i="6"/>
  <c r="L399" i="6" s="1"/>
  <c r="G400" i="6" s="1"/>
  <c r="Q399" i="6"/>
  <c r="K400" i="6" l="1"/>
  <c r="L400" i="6" s="1"/>
  <c r="G401" i="6" s="1"/>
  <c r="P400" i="6"/>
  <c r="Q400" i="6"/>
  <c r="F401" i="6"/>
  <c r="O400" i="6"/>
  <c r="F402" i="6" l="1"/>
  <c r="O401" i="6"/>
  <c r="P401" i="6"/>
  <c r="K401" i="6"/>
  <c r="L401" i="6" s="1"/>
  <c r="G402" i="6" s="1"/>
  <c r="Q401" i="6"/>
  <c r="P402" i="6" l="1"/>
  <c r="Q402" i="6"/>
  <c r="K402" i="6"/>
  <c r="L402" i="6" s="1"/>
  <c r="G403" i="6" s="1"/>
  <c r="F403" i="6"/>
  <c r="O402" i="6"/>
  <c r="O403" i="6" l="1"/>
  <c r="F404" i="6"/>
  <c r="P403" i="6"/>
  <c r="K403" i="6"/>
  <c r="L403" i="6" s="1"/>
  <c r="G404" i="6" s="1"/>
  <c r="Q403" i="6"/>
  <c r="P404" i="6" l="1"/>
  <c r="K404" i="6"/>
  <c r="L404" i="6" s="1"/>
  <c r="G405" i="6" s="1"/>
  <c r="Q404" i="6"/>
  <c r="F405" i="6"/>
  <c r="O404" i="6"/>
  <c r="F406" i="6" l="1"/>
  <c r="O405" i="6"/>
  <c r="P405" i="6"/>
  <c r="K405" i="6"/>
  <c r="L405" i="6" s="1"/>
  <c r="G406" i="6" s="1"/>
  <c r="Q405" i="6"/>
  <c r="P406" i="6" l="1"/>
  <c r="Q406" i="6"/>
  <c r="K406" i="6"/>
  <c r="L406" i="6" s="1"/>
  <c r="G407" i="6" s="1"/>
  <c r="F407" i="6"/>
  <c r="O406" i="6"/>
  <c r="O407" i="6" l="1"/>
  <c r="F408" i="6"/>
  <c r="P407" i="6"/>
  <c r="K407" i="6"/>
  <c r="L407" i="6" s="1"/>
  <c r="G408" i="6" s="1"/>
  <c r="Q407" i="6"/>
  <c r="P408" i="6" l="1"/>
  <c r="Q408" i="6"/>
  <c r="K408" i="6"/>
  <c r="L408" i="6" s="1"/>
  <c r="G409" i="6" s="1"/>
  <c r="O408" i="6"/>
  <c r="F409" i="6"/>
  <c r="P409" i="6" l="1"/>
  <c r="Q409" i="6"/>
  <c r="K409" i="6"/>
  <c r="L409" i="6" s="1"/>
  <c r="G410" i="6" s="1"/>
  <c r="O409" i="6"/>
  <c r="F410" i="6"/>
  <c r="P410" i="6" l="1"/>
  <c r="K410" i="6"/>
  <c r="L410" i="6" s="1"/>
  <c r="G411" i="6" s="1"/>
  <c r="Q410" i="6"/>
  <c r="O410" i="6"/>
  <c r="F411" i="6"/>
  <c r="P411" i="6" l="1"/>
  <c r="K411" i="6"/>
  <c r="L411" i="6" s="1"/>
  <c r="G412" i="6" s="1"/>
  <c r="Q411" i="6"/>
  <c r="O411" i="6"/>
  <c r="F412" i="6"/>
  <c r="P412" i="6" l="1"/>
  <c r="Q412" i="6"/>
  <c r="K412" i="6"/>
  <c r="L412" i="6" s="1"/>
  <c r="G413" i="6" s="1"/>
  <c r="O412" i="6"/>
  <c r="F413" i="6"/>
  <c r="P413" i="6" l="1"/>
  <c r="K413" i="6"/>
  <c r="L413" i="6" s="1"/>
  <c r="G414" i="6" s="1"/>
  <c r="Q413" i="6"/>
  <c r="O413" i="6"/>
  <c r="F414" i="6"/>
  <c r="Q414" i="6" l="1"/>
  <c r="P414" i="6"/>
  <c r="K414" i="6"/>
  <c r="L414" i="6" s="1"/>
  <c r="G415" i="6" s="1"/>
  <c r="F415" i="6"/>
  <c r="O414" i="6"/>
  <c r="O415" i="6" l="1"/>
  <c r="F416" i="6"/>
  <c r="K415" i="6"/>
  <c r="L415" i="6" s="1"/>
  <c r="G416" i="6" s="1"/>
  <c r="P415" i="6"/>
  <c r="Q415" i="6"/>
  <c r="K416" i="6" l="1"/>
  <c r="L416" i="6" s="1"/>
  <c r="G417" i="6"/>
  <c r="P416" i="6"/>
  <c r="Q416" i="6"/>
  <c r="O416" i="6"/>
  <c r="F417" i="6"/>
  <c r="P417" i="6" l="1"/>
  <c r="K417" i="6"/>
  <c r="L417" i="6" s="1"/>
  <c r="G418" i="6" s="1"/>
  <c r="Q417" i="6"/>
  <c r="F418" i="6"/>
  <c r="O417" i="6"/>
  <c r="Q418" i="6" l="1"/>
  <c r="P418" i="6"/>
  <c r="K418" i="6"/>
  <c r="L418" i="6" s="1"/>
  <c r="G419" i="6" s="1"/>
  <c r="F419" i="6"/>
  <c r="O418" i="6"/>
  <c r="F420" i="6" l="1"/>
  <c r="O419" i="6"/>
  <c r="Q419" i="6"/>
  <c r="P419" i="6"/>
  <c r="K419" i="6"/>
  <c r="L419" i="6" s="1"/>
  <c r="G420" i="6" s="1"/>
  <c r="Q420" i="6" l="1"/>
  <c r="P420" i="6"/>
  <c r="K420" i="6"/>
  <c r="L420" i="6" s="1"/>
  <c r="G421" i="6" s="1"/>
  <c r="F421" i="6"/>
  <c r="O420" i="6"/>
  <c r="Q421" i="6" l="1"/>
  <c r="P421" i="6"/>
  <c r="K421" i="6"/>
  <c r="L421" i="6" s="1"/>
  <c r="G422" i="6" s="1"/>
  <c r="F422" i="6"/>
  <c r="O421" i="6"/>
  <c r="Q422" i="6" l="1"/>
  <c r="P422" i="6"/>
  <c r="K422" i="6"/>
  <c r="L422" i="6" s="1"/>
  <c r="G423" i="6" s="1"/>
  <c r="F423" i="6"/>
  <c r="O422" i="6"/>
  <c r="Q423" i="6" l="1"/>
  <c r="P423" i="6"/>
  <c r="K423" i="6"/>
  <c r="L423" i="6" s="1"/>
  <c r="G424" i="6" s="1"/>
  <c r="F424" i="6"/>
  <c r="O423" i="6"/>
  <c r="Q424" i="6" l="1"/>
  <c r="P424" i="6"/>
  <c r="K424" i="6"/>
  <c r="L424" i="6" s="1"/>
  <c r="G425" i="6" s="1"/>
  <c r="F425" i="6"/>
  <c r="O424" i="6"/>
  <c r="Q425" i="6" l="1"/>
  <c r="P425" i="6"/>
  <c r="K425" i="6"/>
  <c r="L425" i="6" s="1"/>
  <c r="G426" i="6" s="1"/>
  <c r="F426" i="6"/>
  <c r="O425" i="6"/>
  <c r="Q426" i="6" l="1"/>
  <c r="P426" i="6"/>
  <c r="K426" i="6"/>
  <c r="L426" i="6" s="1"/>
  <c r="G427" i="6" s="1"/>
  <c r="F427" i="6"/>
  <c r="O426" i="6"/>
  <c r="Q427" i="6" l="1"/>
  <c r="P427" i="6"/>
  <c r="K427" i="6"/>
  <c r="L427" i="6" s="1"/>
  <c r="G428" i="6" s="1"/>
  <c r="F428" i="6"/>
  <c r="O427" i="6"/>
  <c r="Q428" i="6" l="1"/>
  <c r="P428" i="6"/>
  <c r="K428" i="6"/>
  <c r="L428" i="6" s="1"/>
  <c r="G429" i="6" s="1"/>
  <c r="F429" i="6"/>
  <c r="O428" i="6"/>
  <c r="Q429" i="6" l="1"/>
  <c r="K429" i="6"/>
  <c r="L429" i="6" s="1"/>
  <c r="G430" i="6" s="1"/>
  <c r="P429" i="6"/>
  <c r="F430" i="6"/>
  <c r="O429" i="6"/>
  <c r="Q430" i="6" l="1"/>
  <c r="P430" i="6"/>
  <c r="K430" i="6"/>
  <c r="L430" i="6" s="1"/>
  <c r="G431" i="6" s="1"/>
  <c r="F431" i="6"/>
  <c r="O430" i="6"/>
  <c r="Q431" i="6" l="1"/>
  <c r="P431" i="6"/>
  <c r="K431" i="6"/>
  <c r="L431" i="6" s="1"/>
  <c r="G432" i="6" s="1"/>
  <c r="F432" i="6"/>
  <c r="O431" i="6"/>
  <c r="Q432" i="6" l="1"/>
  <c r="P432" i="6"/>
  <c r="K432" i="6"/>
  <c r="L432" i="6" s="1"/>
  <c r="G433" i="6" s="1"/>
  <c r="F433" i="6"/>
  <c r="O432" i="6"/>
  <c r="Q433" i="6" l="1"/>
  <c r="P433" i="6"/>
  <c r="K433" i="6"/>
  <c r="L433" i="6" s="1"/>
  <c r="G434" i="6" s="1"/>
  <c r="F434" i="6"/>
  <c r="O433" i="6"/>
  <c r="Q434" i="6" l="1"/>
  <c r="P434" i="6"/>
  <c r="K434" i="6"/>
  <c r="L434" i="6" s="1"/>
  <c r="G435" i="6" s="1"/>
  <c r="F435" i="6"/>
  <c r="O434" i="6"/>
  <c r="P435" i="6" l="1"/>
  <c r="K435" i="6"/>
  <c r="L435" i="6" s="1"/>
  <c r="G436" i="6" s="1"/>
  <c r="Q435" i="6"/>
  <c r="F436" i="6"/>
  <c r="O435" i="6"/>
  <c r="P436" i="6" l="1"/>
  <c r="K436" i="6"/>
  <c r="L436" i="6" s="1"/>
  <c r="G437" i="6" s="1"/>
  <c r="Q436" i="6"/>
  <c r="F437" i="6"/>
  <c r="O436" i="6"/>
  <c r="F438" i="6" l="1"/>
  <c r="O437" i="6"/>
  <c r="P437" i="6"/>
  <c r="K437" i="6"/>
  <c r="L437" i="6" s="1"/>
  <c r="G438" i="6" s="1"/>
  <c r="Q437" i="6"/>
  <c r="Q438" i="6" l="1"/>
  <c r="P438" i="6"/>
  <c r="K438" i="6"/>
  <c r="L438" i="6" s="1"/>
  <c r="G439" i="6" s="1"/>
  <c r="F439" i="6"/>
  <c r="O438" i="6"/>
  <c r="K439" i="6" l="1"/>
  <c r="L439" i="6" s="1"/>
  <c r="G440" i="6" s="1"/>
  <c r="P439" i="6"/>
  <c r="Q439" i="6"/>
  <c r="F440" i="6"/>
  <c r="O439" i="6"/>
  <c r="K440" i="6" l="1"/>
  <c r="L440" i="6" s="1"/>
  <c r="G441" i="6" s="1"/>
  <c r="P440" i="6"/>
  <c r="Q440" i="6"/>
  <c r="F441" i="6"/>
  <c r="O440" i="6"/>
  <c r="P441" i="6" l="1"/>
  <c r="K441" i="6"/>
  <c r="L441" i="6" s="1"/>
  <c r="G442" i="6" s="1"/>
  <c r="Q441" i="6"/>
  <c r="F442" i="6"/>
  <c r="O441" i="6"/>
  <c r="P442" i="6" l="1"/>
  <c r="K442" i="6"/>
  <c r="L442" i="6" s="1"/>
  <c r="G443" i="6" s="1"/>
  <c r="Q442" i="6"/>
  <c r="F443" i="6"/>
  <c r="O442" i="6"/>
  <c r="P443" i="6" l="1"/>
  <c r="K443" i="6"/>
  <c r="L443" i="6" s="1"/>
  <c r="G444" i="6" s="1"/>
  <c r="Q443" i="6"/>
  <c r="F444" i="6"/>
  <c r="O443" i="6"/>
  <c r="P444" i="6" l="1"/>
  <c r="Q444" i="6"/>
  <c r="K444" i="6"/>
  <c r="L444" i="6" s="1"/>
  <c r="G445" i="6" s="1"/>
  <c r="F445" i="6"/>
  <c r="O444" i="6"/>
  <c r="P445" i="6" l="1"/>
  <c r="K445" i="6"/>
  <c r="L445" i="6" s="1"/>
  <c r="G446" i="6" s="1"/>
  <c r="Q445" i="6"/>
  <c r="F446" i="6"/>
  <c r="O445" i="6"/>
  <c r="P446" i="6" l="1"/>
  <c r="K446" i="6"/>
  <c r="L446" i="6" s="1"/>
  <c r="G447" i="6" s="1"/>
  <c r="Q446" i="6"/>
  <c r="F447" i="6"/>
  <c r="O446" i="6"/>
  <c r="Q447" i="6" l="1"/>
  <c r="P447" i="6"/>
  <c r="K447" i="6"/>
  <c r="L447" i="6" s="1"/>
  <c r="G448" i="6" s="1"/>
  <c r="F448" i="6"/>
  <c r="O447" i="6"/>
  <c r="P448" i="6" l="1"/>
  <c r="K448" i="6"/>
  <c r="L448" i="6" s="1"/>
  <c r="G449" i="6" s="1"/>
  <c r="Q448" i="6"/>
  <c r="F449" i="6"/>
  <c r="O448" i="6"/>
  <c r="P449" i="6" l="1"/>
  <c r="Q449" i="6"/>
  <c r="K449" i="6"/>
  <c r="L449" i="6" s="1"/>
  <c r="G450" i="6" s="1"/>
  <c r="F450" i="6"/>
  <c r="O449" i="6"/>
  <c r="K450" i="6" l="1"/>
  <c r="L450" i="6" s="1"/>
  <c r="G451" i="6" s="1"/>
  <c r="P450" i="6"/>
  <c r="Q450" i="6"/>
  <c r="F451" i="6"/>
  <c r="O450" i="6"/>
  <c r="P451" i="6" l="1"/>
  <c r="K451" i="6"/>
  <c r="L451" i="6" s="1"/>
  <c r="G452" i="6" s="1"/>
  <c r="Q451" i="6"/>
  <c r="F452" i="6"/>
  <c r="O451" i="6"/>
  <c r="P452" i="6" l="1"/>
  <c r="Q452" i="6"/>
  <c r="K452" i="6"/>
  <c r="L452" i="6" s="1"/>
  <c r="G453" i="6" s="1"/>
  <c r="F453" i="6"/>
  <c r="O452" i="6"/>
  <c r="P453" i="6" l="1"/>
  <c r="K453" i="6"/>
  <c r="L453" i="6" s="1"/>
  <c r="G454" i="6" s="1"/>
  <c r="Q453" i="6"/>
  <c r="F454" i="6"/>
  <c r="O453" i="6"/>
  <c r="P454" i="6" l="1"/>
  <c r="K454" i="6"/>
  <c r="L454" i="6" s="1"/>
  <c r="G455" i="6" s="1"/>
  <c r="Q454" i="6"/>
  <c r="F455" i="6"/>
  <c r="O454" i="6"/>
  <c r="Q455" i="6" l="1"/>
  <c r="P455" i="6"/>
  <c r="K455" i="6"/>
  <c r="L455" i="6" s="1"/>
  <c r="G456" i="6" s="1"/>
  <c r="F456" i="6"/>
  <c r="O455" i="6"/>
  <c r="Q456" i="6" l="1"/>
  <c r="K456" i="6"/>
  <c r="L456" i="6" s="1"/>
  <c r="G457" i="6" s="1"/>
  <c r="P456" i="6"/>
  <c r="F457" i="6"/>
  <c r="O456" i="6"/>
  <c r="Q457" i="6" l="1"/>
  <c r="P457" i="6"/>
  <c r="K457" i="6"/>
  <c r="L457" i="6" s="1"/>
  <c r="G458" i="6" s="1"/>
  <c r="F458" i="6"/>
  <c r="O457" i="6"/>
  <c r="Q458" i="6" l="1"/>
  <c r="P458" i="6"/>
  <c r="K458" i="6"/>
  <c r="L458" i="6" s="1"/>
  <c r="G459" i="6" s="1"/>
  <c r="F459" i="6"/>
  <c r="O458" i="6"/>
  <c r="Q459" i="6" l="1"/>
  <c r="K459" i="6"/>
  <c r="L459" i="6" s="1"/>
  <c r="G460" i="6" s="1"/>
  <c r="P459" i="6"/>
  <c r="F460" i="6"/>
  <c r="O459" i="6"/>
  <c r="Q460" i="6" l="1"/>
  <c r="P460" i="6"/>
  <c r="K460" i="6"/>
  <c r="L460" i="6" s="1"/>
  <c r="G461" i="6" s="1"/>
  <c r="F461" i="6"/>
  <c r="O460" i="6"/>
  <c r="Q461" i="6" l="1"/>
  <c r="P461" i="6"/>
  <c r="K461" i="6"/>
  <c r="L461" i="6" s="1"/>
  <c r="G462" i="6" s="1"/>
  <c r="F462" i="6"/>
  <c r="O461" i="6"/>
  <c r="Q462" i="6" l="1"/>
  <c r="P462" i="6"/>
  <c r="K462" i="6"/>
  <c r="L462" i="6" s="1"/>
  <c r="G463" i="6" s="1"/>
  <c r="F463" i="6"/>
  <c r="O462" i="6"/>
  <c r="Q463" i="6" l="1"/>
  <c r="P463" i="6"/>
  <c r="K463" i="6"/>
  <c r="L463" i="6" s="1"/>
  <c r="G464" i="6" s="1"/>
  <c r="F464" i="6"/>
  <c r="O463" i="6"/>
  <c r="Q464" i="6" l="1"/>
  <c r="P464" i="6"/>
  <c r="K464" i="6"/>
  <c r="L464" i="6" s="1"/>
  <c r="G465" i="6" s="1"/>
  <c r="F465" i="6"/>
  <c r="O464" i="6"/>
  <c r="Q465" i="6" l="1"/>
  <c r="K465" i="6"/>
  <c r="L465" i="6" s="1"/>
  <c r="G466" i="6" s="1"/>
  <c r="P465" i="6"/>
  <c r="O465" i="6"/>
  <c r="F466" i="6"/>
  <c r="P466" i="6" l="1"/>
  <c r="K466" i="6"/>
  <c r="L466" i="6" s="1"/>
  <c r="G467" i="6" s="1"/>
  <c r="Q466" i="6"/>
  <c r="F467" i="6"/>
  <c r="O466" i="6"/>
  <c r="F468" i="6" l="1"/>
  <c r="O467" i="6"/>
  <c r="Q467" i="6"/>
  <c r="P467" i="6"/>
  <c r="K467" i="6"/>
  <c r="L467" i="6" s="1"/>
  <c r="G468" i="6" s="1"/>
  <c r="P468" i="6" l="1"/>
  <c r="K468" i="6"/>
  <c r="L468" i="6" s="1"/>
  <c r="G469" i="6" s="1"/>
  <c r="Q468" i="6"/>
  <c r="F469" i="6"/>
  <c r="O468" i="6"/>
  <c r="F470" i="6" l="1"/>
  <c r="O469" i="6"/>
  <c r="Q469" i="6"/>
  <c r="P469" i="6"/>
  <c r="K469" i="6"/>
  <c r="L469" i="6" s="1"/>
  <c r="G470" i="6" s="1"/>
  <c r="Q470" i="6" l="1"/>
  <c r="P470" i="6"/>
  <c r="K470" i="6"/>
  <c r="L470" i="6" s="1"/>
  <c r="G471" i="6" s="1"/>
  <c r="O470" i="6"/>
  <c r="F471" i="6"/>
  <c r="Q471" i="6" l="1"/>
  <c r="K471" i="6"/>
  <c r="L471" i="6" s="1"/>
  <c r="G472" i="6" s="1"/>
  <c r="P471" i="6"/>
  <c r="F472" i="6"/>
  <c r="O471" i="6"/>
  <c r="Q472" i="6" l="1"/>
  <c r="P472" i="6"/>
  <c r="K472" i="6"/>
  <c r="L472" i="6" s="1"/>
  <c r="G473" i="6" s="1"/>
  <c r="O472" i="6"/>
  <c r="F473" i="6"/>
  <c r="Q473" i="6" l="1"/>
  <c r="P473" i="6"/>
  <c r="K473" i="6"/>
  <c r="L473" i="6" s="1"/>
  <c r="G474" i="6" s="1"/>
  <c r="O473" i="6"/>
  <c r="F474" i="6"/>
  <c r="Q474" i="6" l="1"/>
  <c r="K474" i="6"/>
  <c r="L474" i="6" s="1"/>
  <c r="G475" i="6" s="1"/>
  <c r="P474" i="6"/>
  <c r="F475" i="6"/>
  <c r="O474" i="6"/>
  <c r="P475" i="6" l="1"/>
  <c r="Q475" i="6"/>
  <c r="K475" i="6"/>
  <c r="L475" i="6" s="1"/>
  <c r="G476" i="6" s="1"/>
  <c r="F476" i="6"/>
  <c r="O475" i="6"/>
  <c r="F477" i="6" l="1"/>
  <c r="O476" i="6"/>
  <c r="Q476" i="6"/>
  <c r="P476" i="6"/>
  <c r="K476" i="6"/>
  <c r="L476" i="6" s="1"/>
  <c r="G477" i="6" s="1"/>
  <c r="Q477" i="6" l="1"/>
  <c r="K477" i="6"/>
  <c r="L477" i="6" s="1"/>
  <c r="G478" i="6" s="1"/>
  <c r="P477" i="6"/>
  <c r="F478" i="6"/>
  <c r="O477" i="6"/>
  <c r="Q478" i="6" l="1"/>
  <c r="K478" i="6"/>
  <c r="L478" i="6" s="1"/>
  <c r="G479" i="6" s="1"/>
  <c r="P478" i="6"/>
  <c r="F479" i="6"/>
  <c r="O478" i="6"/>
  <c r="Q479" i="6" l="1"/>
  <c r="P479" i="6"/>
  <c r="K479" i="6"/>
  <c r="L479" i="6" s="1"/>
  <c r="G480" i="6" s="1"/>
  <c r="F480" i="6"/>
  <c r="O479" i="6"/>
  <c r="P480" i="6" l="1"/>
  <c r="K480" i="6"/>
  <c r="L480" i="6" s="1"/>
  <c r="G481" i="6" s="1"/>
  <c r="Q480" i="6"/>
  <c r="F481" i="6"/>
  <c r="O480" i="6"/>
  <c r="F482" i="6" l="1"/>
  <c r="O481" i="6"/>
  <c r="P481" i="6"/>
  <c r="K481" i="6"/>
  <c r="L481" i="6" s="1"/>
  <c r="G482" i="6" s="1"/>
  <c r="Q481" i="6"/>
  <c r="Q482" i="6" l="1"/>
  <c r="P482" i="6"/>
  <c r="K482" i="6"/>
  <c r="L482" i="6" s="1"/>
  <c r="G483" i="6" s="1"/>
  <c r="F483" i="6"/>
  <c r="O482" i="6"/>
  <c r="Q483" i="6" l="1"/>
  <c r="P483" i="6"/>
  <c r="K483" i="6"/>
  <c r="L483" i="6" s="1"/>
  <c r="G484" i="6" s="1"/>
  <c r="F484" i="6"/>
  <c r="O483" i="6"/>
  <c r="P484" i="6" l="1"/>
  <c r="K484" i="6"/>
  <c r="L484" i="6" s="1"/>
  <c r="G485" i="6" s="1"/>
  <c r="Q484" i="6"/>
  <c r="F485" i="6"/>
  <c r="O484" i="6"/>
  <c r="F486" i="6" l="1"/>
  <c r="O485" i="6"/>
  <c r="Q485" i="6"/>
  <c r="P485" i="6"/>
  <c r="K485" i="6"/>
  <c r="L485" i="6" s="1"/>
  <c r="G486" i="6" s="1"/>
  <c r="Q486" i="6" l="1"/>
  <c r="P486" i="6"/>
  <c r="K486" i="6"/>
  <c r="L486" i="6" s="1"/>
  <c r="G487" i="6" s="1"/>
  <c r="F487" i="6"/>
  <c r="O486" i="6"/>
  <c r="Q487" i="6" l="1"/>
  <c r="P487" i="6"/>
  <c r="K487" i="6"/>
  <c r="L487" i="6" s="1"/>
  <c r="G488" i="6" s="1"/>
  <c r="F488" i="6"/>
  <c r="O487" i="6"/>
  <c r="F489" i="6" l="1"/>
  <c r="O488" i="6"/>
  <c r="Q488" i="6"/>
  <c r="P488" i="6"/>
  <c r="K488" i="6"/>
  <c r="L488" i="6" s="1"/>
  <c r="G489" i="6" s="1"/>
  <c r="Q489" i="6" l="1"/>
  <c r="P489" i="6"/>
  <c r="K489" i="6"/>
  <c r="L489" i="6" s="1"/>
  <c r="G490" i="6" s="1"/>
  <c r="O489" i="6"/>
  <c r="F490" i="6"/>
  <c r="K490" i="6" l="1"/>
  <c r="L490" i="6" s="1"/>
  <c r="G491" i="6" s="1"/>
  <c r="Q490" i="6"/>
  <c r="P490" i="6"/>
  <c r="F491" i="6"/>
  <c r="O490" i="6"/>
  <c r="F492" i="6" l="1"/>
  <c r="O491" i="6"/>
  <c r="K491" i="6"/>
  <c r="L491" i="6" s="1"/>
  <c r="G492" i="6" s="1"/>
  <c r="Q491" i="6"/>
  <c r="P491" i="6"/>
  <c r="Q492" i="6" l="1"/>
  <c r="P492" i="6"/>
  <c r="K492" i="6"/>
  <c r="L492" i="6" s="1"/>
  <c r="G493" i="6" s="1"/>
  <c r="F493" i="6"/>
  <c r="O492" i="6"/>
  <c r="O493" i="6" l="1"/>
  <c r="F494" i="6"/>
  <c r="Q493" i="6"/>
  <c r="P493" i="6"/>
  <c r="K493" i="6"/>
  <c r="L493" i="6" s="1"/>
  <c r="G494" i="6" s="1"/>
  <c r="F495" i="6" l="1"/>
  <c r="O494" i="6"/>
  <c r="K494" i="6"/>
  <c r="L494" i="6" s="1"/>
  <c r="G495" i="6" s="1"/>
  <c r="P494" i="6"/>
  <c r="Q494" i="6"/>
  <c r="Q495" i="6" l="1"/>
  <c r="P495" i="6"/>
  <c r="K495" i="6"/>
  <c r="L495" i="6" s="1"/>
  <c r="G496" i="6" s="1"/>
  <c r="F496" i="6"/>
  <c r="O495" i="6"/>
  <c r="F497" i="6" l="1"/>
  <c r="O496" i="6"/>
  <c r="Q496" i="6"/>
  <c r="P496" i="6"/>
  <c r="K496" i="6"/>
  <c r="L496" i="6" s="1"/>
  <c r="G497" i="6" s="1"/>
  <c r="Q497" i="6" l="1"/>
  <c r="P497" i="6"/>
  <c r="K497" i="6"/>
  <c r="L497" i="6" s="1"/>
  <c r="G498" i="6" s="1"/>
  <c r="F498" i="6"/>
  <c r="O497" i="6"/>
  <c r="F499" i="6" l="1"/>
  <c r="O498" i="6"/>
  <c r="K498" i="6"/>
  <c r="L498" i="6" s="1"/>
  <c r="G499" i="6" s="1"/>
  <c r="P498" i="6"/>
  <c r="Q498" i="6"/>
  <c r="F500" i="6" l="1"/>
  <c r="O499" i="6"/>
  <c r="Q499" i="6"/>
  <c r="P499" i="6"/>
  <c r="K499" i="6"/>
  <c r="L499" i="6" s="1"/>
  <c r="G500" i="6" s="1"/>
  <c r="Q500" i="6" l="1"/>
  <c r="K500" i="6"/>
  <c r="L500" i="6" s="1"/>
  <c r="G501" i="6" s="1"/>
  <c r="P500" i="6"/>
  <c r="F501" i="6"/>
  <c r="O500" i="6"/>
  <c r="Q501" i="6" l="1"/>
  <c r="K501" i="6"/>
  <c r="L501" i="6" s="1"/>
  <c r="G502" i="6" s="1"/>
  <c r="P501" i="6"/>
  <c r="O501" i="6"/>
  <c r="F502" i="6"/>
  <c r="K502" i="6" l="1"/>
  <c r="L502" i="6" s="1"/>
  <c r="G503" i="6" s="1"/>
  <c r="P502" i="6"/>
  <c r="Q502" i="6"/>
  <c r="F503" i="6"/>
  <c r="O502" i="6"/>
  <c r="O503" i="6" l="1"/>
  <c r="F504" i="6"/>
  <c r="Q503" i="6"/>
  <c r="P503" i="6"/>
  <c r="K503" i="6"/>
  <c r="L503" i="6" s="1"/>
  <c r="G504" i="6" s="1"/>
  <c r="F505" i="6" l="1"/>
  <c r="O504" i="6"/>
  <c r="Q504" i="6"/>
  <c r="K504" i="6"/>
  <c r="L504" i="6" s="1"/>
  <c r="G505" i="6" s="1"/>
  <c r="P504" i="6"/>
  <c r="F506" i="6" l="1"/>
  <c r="O505" i="6"/>
  <c r="P505" i="6"/>
  <c r="K505" i="6"/>
  <c r="L505" i="6" s="1"/>
  <c r="G506" i="6" s="1"/>
  <c r="Q505" i="6"/>
  <c r="K506" i="6" l="1"/>
  <c r="L506" i="6" s="1"/>
  <c r="G507" i="6" s="1"/>
  <c r="P506" i="6"/>
  <c r="Q506" i="6"/>
  <c r="O506" i="6"/>
  <c r="F507" i="6"/>
  <c r="O507" i="6" l="1"/>
  <c r="F508" i="6"/>
  <c r="K507" i="6"/>
  <c r="L507" i="6" s="1"/>
  <c r="G508" i="6" s="1"/>
  <c r="Q507" i="6"/>
  <c r="P507" i="6"/>
  <c r="Q508" i="6" l="1"/>
  <c r="K508" i="6"/>
  <c r="L508" i="6" s="1"/>
  <c r="G509" i="6" s="1"/>
  <c r="P508" i="6"/>
  <c r="O508" i="6"/>
  <c r="F509" i="6"/>
  <c r="O509" i="6" l="1"/>
  <c r="F510" i="6"/>
  <c r="Q509" i="6"/>
  <c r="K509" i="6"/>
  <c r="L509" i="6" s="1"/>
  <c r="G510" i="6" s="1"/>
  <c r="P509" i="6"/>
  <c r="Q510" i="6" l="1"/>
  <c r="K510" i="6"/>
  <c r="L510" i="6" s="1"/>
  <c r="G511" i="6" s="1"/>
  <c r="P510" i="6"/>
  <c r="F511" i="6"/>
  <c r="O510" i="6"/>
  <c r="O511" i="6" l="1"/>
  <c r="F512" i="6"/>
  <c r="K511" i="6"/>
  <c r="L511" i="6" s="1"/>
  <c r="G512" i="6" s="1"/>
  <c r="P511" i="6"/>
  <c r="Q511" i="6"/>
  <c r="Q512" i="6" l="1"/>
  <c r="K512" i="6"/>
  <c r="L512" i="6" s="1"/>
  <c r="G513" i="6" s="1"/>
  <c r="P512" i="6"/>
  <c r="O512" i="6"/>
  <c r="F513" i="6"/>
  <c r="Q513" i="6" l="1"/>
  <c r="K513" i="6"/>
  <c r="L513" i="6" s="1"/>
  <c r="G514" i="6" s="1"/>
  <c r="P513" i="6"/>
  <c r="O513" i="6"/>
  <c r="F514" i="6"/>
  <c r="Q514" i="6" l="1"/>
  <c r="K514" i="6"/>
  <c r="L514" i="6" s="1"/>
  <c r="G515" i="6" s="1"/>
  <c r="P514" i="6"/>
  <c r="O514" i="6"/>
  <c r="F515" i="6"/>
  <c r="P515" i="6" l="1"/>
  <c r="Q515" i="6"/>
  <c r="K515" i="6"/>
  <c r="L515" i="6" s="1"/>
  <c r="G516" i="6" s="1"/>
  <c r="O515" i="6"/>
  <c r="F516" i="6"/>
  <c r="O516" i="6" l="1"/>
  <c r="F517" i="6"/>
  <c r="K516" i="6"/>
  <c r="L516" i="6" s="1"/>
  <c r="G517" i="6" s="1"/>
  <c r="P516" i="6"/>
  <c r="Q516" i="6"/>
  <c r="F518" i="6" l="1"/>
  <c r="O517" i="6"/>
  <c r="P517" i="6"/>
  <c r="Q517" i="6"/>
  <c r="K517" i="6"/>
  <c r="L517" i="6" s="1"/>
  <c r="G518" i="6" s="1"/>
  <c r="Q518" i="6" l="1"/>
  <c r="K518" i="6"/>
  <c r="L518" i="6" s="1"/>
  <c r="G519" i="6" s="1"/>
  <c r="P518" i="6"/>
  <c r="O518" i="6"/>
  <c r="F519" i="6"/>
  <c r="P519" i="6" l="1"/>
  <c r="Q519" i="6"/>
  <c r="K519" i="6"/>
  <c r="L519" i="6" s="1"/>
  <c r="G520" i="6" s="1"/>
  <c r="O519" i="6"/>
  <c r="F520" i="6"/>
  <c r="O520" i="6" l="1"/>
  <c r="F521" i="6"/>
  <c r="Q520" i="6"/>
  <c r="K520" i="6"/>
  <c r="L520" i="6" s="1"/>
  <c r="G521" i="6" s="1"/>
  <c r="P520" i="6"/>
  <c r="P521" i="6" l="1"/>
  <c r="Q521" i="6"/>
  <c r="K521" i="6"/>
  <c r="L521" i="6" s="1"/>
  <c r="G522" i="6" s="1"/>
  <c r="F522" i="6"/>
  <c r="O521" i="6"/>
  <c r="O522" i="6" l="1"/>
  <c r="F523" i="6"/>
  <c r="P522" i="6"/>
  <c r="Q522" i="6"/>
  <c r="K522" i="6"/>
  <c r="L522" i="6" s="1"/>
  <c r="G523" i="6" s="1"/>
  <c r="O523" i="6" l="1"/>
  <c r="F524" i="6"/>
  <c r="P523" i="6"/>
  <c r="Q523" i="6"/>
  <c r="K523" i="6"/>
  <c r="L523" i="6" s="1"/>
  <c r="G524" i="6" s="1"/>
  <c r="O524" i="6" l="1"/>
  <c r="F525" i="6"/>
  <c r="Q524" i="6"/>
  <c r="P524" i="6"/>
  <c r="K524" i="6"/>
  <c r="L524" i="6" s="1"/>
  <c r="G525" i="6" s="1"/>
  <c r="F526" i="6" l="1"/>
  <c r="O525" i="6"/>
  <c r="P525" i="6"/>
  <c r="Q525" i="6"/>
  <c r="K525" i="6"/>
  <c r="L525" i="6" s="1"/>
  <c r="G526" i="6" s="1"/>
  <c r="Q526" i="6" l="1"/>
  <c r="K526" i="6"/>
  <c r="L526" i="6" s="1"/>
  <c r="G527" i="6" s="1"/>
  <c r="P526" i="6"/>
  <c r="O526" i="6"/>
  <c r="F527" i="6"/>
  <c r="P527" i="6" l="1"/>
  <c r="Q527" i="6"/>
  <c r="K527" i="6"/>
  <c r="L527" i="6" s="1"/>
  <c r="G528" i="6" s="1"/>
  <c r="O527" i="6"/>
  <c r="F528" i="6"/>
  <c r="Q528" i="6" l="1"/>
  <c r="K528" i="6"/>
  <c r="L528" i="6" s="1"/>
  <c r="G529" i="6" s="1"/>
  <c r="P528" i="6"/>
  <c r="O528" i="6"/>
  <c r="F529" i="6"/>
  <c r="P529" i="6" l="1"/>
  <c r="Q529" i="6"/>
  <c r="K529" i="6"/>
  <c r="L529" i="6" s="1"/>
  <c r="G530" i="6" s="1"/>
  <c r="O529" i="6"/>
  <c r="F530" i="6"/>
  <c r="Q530" i="6" l="1"/>
  <c r="K530" i="6"/>
  <c r="L530" i="6" s="1"/>
  <c r="G531" i="6" s="1"/>
  <c r="P530" i="6"/>
  <c r="O530" i="6"/>
  <c r="F531" i="6"/>
  <c r="O531" i="6" l="1"/>
  <c r="F532" i="6"/>
  <c r="P531" i="6"/>
  <c r="Q531" i="6"/>
  <c r="K531" i="6"/>
  <c r="L531" i="6" s="1"/>
  <c r="G532" i="6" s="1"/>
  <c r="F533" i="6" l="1"/>
  <c r="O532" i="6"/>
  <c r="Q532" i="6"/>
  <c r="K532" i="6"/>
  <c r="L532" i="6" s="1"/>
  <c r="G533" i="6" s="1"/>
  <c r="P532" i="6"/>
  <c r="O533" i="6" l="1"/>
  <c r="F534" i="6"/>
  <c r="P533" i="6"/>
  <c r="Q533" i="6"/>
  <c r="K533" i="6"/>
  <c r="L533" i="6" s="1"/>
  <c r="G534" i="6" s="1"/>
  <c r="O534" i="6" l="1"/>
  <c r="F535" i="6"/>
  <c r="Q534" i="6"/>
  <c r="K534" i="6"/>
  <c r="L534" i="6" s="1"/>
  <c r="G535" i="6" s="1"/>
  <c r="P534" i="6"/>
  <c r="K535" i="6" l="1"/>
  <c r="L535" i="6" s="1"/>
  <c r="G536" i="6" s="1"/>
  <c r="P535" i="6"/>
  <c r="Q535" i="6"/>
  <c r="O535" i="6"/>
  <c r="F536" i="6"/>
  <c r="F537" i="6" l="1"/>
  <c r="O536" i="6"/>
  <c r="Q536" i="6"/>
  <c r="K536" i="6"/>
  <c r="L536" i="6" s="1"/>
  <c r="G537" i="6" s="1"/>
  <c r="P536" i="6"/>
  <c r="P537" i="6" l="1"/>
  <c r="Q537" i="6"/>
  <c r="K537" i="6"/>
  <c r="L537" i="6" s="1"/>
  <c r="G538" i="6" s="1"/>
  <c r="O537" i="6"/>
  <c r="F538" i="6"/>
  <c r="F539" i="6" l="1"/>
  <c r="O538" i="6"/>
  <c r="Q538" i="6"/>
  <c r="K538" i="6"/>
  <c r="L538" i="6" s="1"/>
  <c r="G539" i="6" s="1"/>
  <c r="P538" i="6"/>
  <c r="P539" i="6" l="1"/>
  <c r="K539" i="6"/>
  <c r="L539" i="6" s="1"/>
  <c r="G540" i="6" s="1"/>
  <c r="Q539" i="6"/>
  <c r="F540" i="6"/>
  <c r="O539" i="6"/>
  <c r="O540" i="6" l="1"/>
  <c r="F541" i="6"/>
  <c r="Q540" i="6"/>
  <c r="K540" i="6"/>
  <c r="L540" i="6" s="1"/>
  <c r="G541" i="6" s="1"/>
  <c r="P540" i="6"/>
  <c r="P541" i="6" l="1"/>
  <c r="Q541" i="6"/>
  <c r="K541" i="6"/>
  <c r="L541" i="6" s="1"/>
  <c r="G542" i="6" s="1"/>
  <c r="O541" i="6"/>
  <c r="F542" i="6"/>
  <c r="O542" i="6" l="1"/>
  <c r="F543" i="6"/>
  <c r="K542" i="6"/>
  <c r="L542" i="6" s="1"/>
  <c r="G543" i="6" s="1"/>
  <c r="Q542" i="6"/>
  <c r="P542" i="6"/>
  <c r="P543" i="6" l="1"/>
  <c r="Q543" i="6"/>
  <c r="K543" i="6"/>
  <c r="L543" i="6" s="1"/>
  <c r="G544" i="6" s="1"/>
  <c r="O543" i="6"/>
  <c r="F544" i="6"/>
  <c r="O544" i="6" l="1"/>
  <c r="F545" i="6"/>
  <c r="K544" i="6"/>
  <c r="L544" i="6" s="1"/>
  <c r="G545" i="6" s="1"/>
  <c r="Q544" i="6"/>
  <c r="P544" i="6"/>
  <c r="Q545" i="6" l="1"/>
  <c r="K545" i="6"/>
  <c r="L545" i="6" s="1"/>
  <c r="G546" i="6" s="1"/>
  <c r="P545" i="6"/>
  <c r="O545" i="6"/>
  <c r="F546" i="6"/>
  <c r="O546" i="6" l="1"/>
  <c r="F547" i="6"/>
  <c r="K546" i="6"/>
  <c r="L546" i="6" s="1"/>
  <c r="G547" i="6" s="1"/>
  <c r="P546" i="6"/>
  <c r="Q546" i="6"/>
  <c r="P547" i="6" l="1"/>
  <c r="K547" i="6"/>
  <c r="L547" i="6" s="1"/>
  <c r="G548" i="6" s="1"/>
  <c r="Q547" i="6"/>
  <c r="O547" i="6"/>
  <c r="F548" i="6"/>
  <c r="O548" i="6" l="1"/>
  <c r="F549" i="6"/>
  <c r="Q548" i="6"/>
  <c r="K548" i="6"/>
  <c r="L548" i="6" s="1"/>
  <c r="G549" i="6" s="1"/>
  <c r="P548" i="6"/>
  <c r="P549" i="6" l="1"/>
  <c r="K549" i="6"/>
  <c r="L549" i="6" s="1"/>
  <c r="G550" i="6" s="1"/>
  <c r="Q549" i="6"/>
  <c r="O549" i="6"/>
  <c r="F550" i="6"/>
  <c r="O550" i="6" l="1"/>
  <c r="F551" i="6"/>
  <c r="Q550" i="6"/>
  <c r="K550" i="6"/>
  <c r="L550" i="6" s="1"/>
  <c r="G551" i="6" s="1"/>
  <c r="P550" i="6"/>
  <c r="Q551" i="6" l="1"/>
  <c r="K551" i="6"/>
  <c r="L551" i="6" s="1"/>
  <c r="G552" i="6" s="1"/>
  <c r="P551" i="6"/>
  <c r="O551" i="6"/>
  <c r="F552" i="6"/>
  <c r="O552" i="6" l="1"/>
  <c r="F553" i="6"/>
  <c r="Q552" i="6"/>
  <c r="K552" i="6"/>
  <c r="L552" i="6" s="1"/>
  <c r="G553" i="6" s="1"/>
  <c r="P552" i="6"/>
  <c r="P553" i="6" l="1"/>
  <c r="Q553" i="6"/>
  <c r="K553" i="6"/>
  <c r="L553" i="6" s="1"/>
  <c r="G554" i="6" s="1"/>
  <c r="O553" i="6"/>
  <c r="F554" i="6"/>
  <c r="P554" i="6" l="1"/>
  <c r="Q554" i="6"/>
  <c r="K554" i="6"/>
  <c r="L554" i="6" s="1"/>
  <c r="G555" i="6" s="1"/>
  <c r="O554" i="6"/>
  <c r="F555" i="6"/>
  <c r="O555" i="6" l="1"/>
  <c r="F556" i="6"/>
  <c r="P555" i="6"/>
  <c r="Q555" i="6"/>
  <c r="K555" i="6"/>
  <c r="L555" i="6" s="1"/>
  <c r="G556" i="6" s="1"/>
  <c r="O556" i="6" l="1"/>
  <c r="F557" i="6"/>
  <c r="P556" i="6"/>
  <c r="K556" i="6"/>
  <c r="L556" i="6" s="1"/>
  <c r="G557" i="6" s="1"/>
  <c r="Q556" i="6"/>
  <c r="Q557" i="6" l="1"/>
  <c r="P557" i="6"/>
  <c r="K557" i="6"/>
  <c r="L557" i="6" s="1"/>
  <c r="G558" i="6" s="1"/>
  <c r="O557" i="6"/>
  <c r="F558" i="6"/>
  <c r="Q558" i="6" l="1"/>
  <c r="P558" i="6"/>
  <c r="K558" i="6"/>
  <c r="L558" i="6" s="1"/>
  <c r="G559" i="6" s="1"/>
  <c r="O558" i="6"/>
  <c r="F559" i="6"/>
  <c r="O559" i="6" l="1"/>
  <c r="F560" i="6"/>
  <c r="P559" i="6"/>
  <c r="K559" i="6"/>
  <c r="L559" i="6" s="1"/>
  <c r="G560" i="6" s="1"/>
  <c r="Q559" i="6"/>
  <c r="Q560" i="6" l="1"/>
  <c r="K560" i="6"/>
  <c r="L560" i="6" s="1"/>
  <c r="G561" i="6" s="1"/>
  <c r="P560" i="6"/>
  <c r="O560" i="6"/>
  <c r="F561" i="6"/>
  <c r="Q561" i="6" l="1"/>
  <c r="P561" i="6"/>
  <c r="K561" i="6"/>
  <c r="L561" i="6" s="1"/>
  <c r="G562" i="6" s="1"/>
  <c r="O561" i="6"/>
  <c r="F562" i="6"/>
  <c r="Q562" i="6" l="1"/>
  <c r="P562" i="6"/>
  <c r="K562" i="6"/>
  <c r="L562" i="6" s="1"/>
  <c r="G563" i="6" s="1"/>
  <c r="O562" i="6"/>
  <c r="F563" i="6"/>
  <c r="Q563" i="6" l="1"/>
  <c r="P563" i="6"/>
  <c r="K563" i="6"/>
  <c r="L563" i="6" s="1"/>
  <c r="G564" i="6" s="1"/>
  <c r="O563" i="6"/>
  <c r="F564" i="6"/>
  <c r="Q564" i="6" l="1"/>
  <c r="P564" i="6"/>
  <c r="K564" i="6"/>
  <c r="L564" i="6" s="1"/>
  <c r="G565" i="6" s="1"/>
  <c r="O564" i="6"/>
  <c r="F565" i="6"/>
  <c r="Q565" i="6" l="1"/>
  <c r="P565" i="6"/>
  <c r="K565" i="6"/>
  <c r="L565" i="6" s="1"/>
  <c r="G566" i="6" s="1"/>
  <c r="O565" i="6"/>
  <c r="F566" i="6"/>
  <c r="Q566" i="6" l="1"/>
  <c r="K566" i="6"/>
  <c r="L566" i="6" s="1"/>
  <c r="G567" i="6" s="1"/>
  <c r="P566" i="6"/>
  <c r="O566" i="6"/>
  <c r="F567" i="6"/>
  <c r="Q567" i="6" l="1"/>
  <c r="P567" i="6"/>
  <c r="K567" i="6"/>
  <c r="L567" i="6" s="1"/>
  <c r="G568" i="6" s="1"/>
  <c r="O567" i="6"/>
  <c r="F568" i="6"/>
  <c r="Q568" i="6" l="1"/>
  <c r="P568" i="6"/>
  <c r="K568" i="6"/>
  <c r="L568" i="6" s="1"/>
  <c r="G569" i="6" s="1"/>
  <c r="O568" i="6"/>
  <c r="F569" i="6"/>
  <c r="Q569" i="6" l="1"/>
  <c r="P569" i="6"/>
  <c r="K569" i="6"/>
  <c r="L569" i="6" s="1"/>
  <c r="G570" i="6" s="1"/>
  <c r="O569" i="6"/>
  <c r="F570" i="6"/>
  <c r="Q570" i="6" l="1"/>
  <c r="P570" i="6"/>
  <c r="K570" i="6"/>
  <c r="L570" i="6" s="1"/>
  <c r="G571" i="6" s="1"/>
  <c r="O570" i="6"/>
  <c r="F571" i="6"/>
  <c r="Q571" i="6" l="1"/>
  <c r="P571" i="6"/>
  <c r="K571" i="6"/>
  <c r="L571" i="6" s="1"/>
  <c r="G572" i="6" s="1"/>
  <c r="O571" i="6"/>
  <c r="F572" i="6"/>
  <c r="Q572" i="6" l="1"/>
  <c r="K572" i="6"/>
  <c r="L572" i="6" s="1"/>
  <c r="G573" i="6" s="1"/>
  <c r="P572" i="6"/>
  <c r="O572" i="6"/>
  <c r="F573" i="6"/>
  <c r="Q573" i="6" l="1"/>
  <c r="P573" i="6"/>
  <c r="K573" i="6"/>
  <c r="L573" i="6" s="1"/>
  <c r="G574" i="6" s="1"/>
  <c r="O573" i="6"/>
  <c r="F574" i="6"/>
  <c r="P574" i="6" l="1"/>
  <c r="K574" i="6"/>
  <c r="L574" i="6" s="1"/>
  <c r="G575" i="6" s="1"/>
  <c r="Q574" i="6"/>
  <c r="O574" i="6"/>
  <c r="F575" i="6"/>
  <c r="O575" i="6" l="1"/>
  <c r="F576" i="6"/>
  <c r="P575" i="6"/>
  <c r="Q575" i="6"/>
  <c r="K575" i="6"/>
  <c r="L575" i="6" s="1"/>
  <c r="G576" i="6" s="1"/>
  <c r="Q576" i="6" l="1"/>
  <c r="P576" i="6"/>
  <c r="K576" i="6"/>
  <c r="L576" i="6" s="1"/>
  <c r="G577" i="6" s="1"/>
  <c r="O576" i="6"/>
  <c r="F577" i="6"/>
  <c r="P577" i="6" l="1"/>
  <c r="Q577" i="6"/>
  <c r="K577" i="6"/>
  <c r="L577" i="6" s="1"/>
  <c r="G578" i="6" s="1"/>
  <c r="O577" i="6"/>
  <c r="F578" i="6"/>
  <c r="O578" i="6" l="1"/>
  <c r="F579" i="6"/>
  <c r="Q578" i="6"/>
  <c r="P578" i="6"/>
  <c r="K578" i="6"/>
  <c r="L578" i="6" s="1"/>
  <c r="G579" i="6" s="1"/>
  <c r="P579" i="6" l="1"/>
  <c r="K579" i="6"/>
  <c r="L579" i="6" s="1"/>
  <c r="G580" i="6" s="1"/>
  <c r="Q579" i="6"/>
  <c r="O579" i="6"/>
  <c r="F580" i="6"/>
  <c r="O580" i="6" l="1"/>
  <c r="F581" i="6"/>
  <c r="Q580" i="6"/>
  <c r="P580" i="6"/>
  <c r="K580" i="6"/>
  <c r="L580" i="6" s="1"/>
  <c r="G581" i="6" s="1"/>
  <c r="Q581" i="6" l="1"/>
  <c r="P581" i="6"/>
  <c r="K581" i="6"/>
  <c r="L581" i="6" s="1"/>
  <c r="G582" i="6" s="1"/>
  <c r="O581" i="6"/>
  <c r="F582" i="6"/>
  <c r="O582" i="6" l="1"/>
  <c r="F583" i="6"/>
  <c r="Q582" i="6"/>
  <c r="P582" i="6"/>
  <c r="K582" i="6"/>
  <c r="L582" i="6" s="1"/>
  <c r="G583" i="6" s="1"/>
  <c r="Q583" i="6" l="1"/>
  <c r="P583" i="6"/>
  <c r="K583" i="6"/>
  <c r="L583" i="6" s="1"/>
  <c r="G584" i="6" s="1"/>
  <c r="O583" i="6"/>
  <c r="F584" i="6"/>
  <c r="Q584" i="6" l="1"/>
  <c r="P584" i="6"/>
  <c r="K584" i="6"/>
  <c r="L584" i="6" s="1"/>
  <c r="G585" i="6" s="1"/>
  <c r="O584" i="6"/>
  <c r="F585" i="6"/>
  <c r="O585" i="6" l="1"/>
  <c r="F586" i="6"/>
  <c r="Q585" i="6"/>
  <c r="P585" i="6"/>
  <c r="K585" i="6"/>
  <c r="L585" i="6" s="1"/>
  <c r="G586" i="6" s="1"/>
  <c r="O586" i="6" l="1"/>
  <c r="F587" i="6"/>
  <c r="Q586" i="6"/>
  <c r="P586" i="6"/>
  <c r="K586" i="6"/>
  <c r="L586" i="6" s="1"/>
  <c r="G587" i="6" s="1"/>
  <c r="P587" i="6" l="1"/>
  <c r="K587" i="6"/>
  <c r="L587" i="6" s="1"/>
  <c r="G588" i="6" s="1"/>
  <c r="Q587" i="6"/>
  <c r="O587" i="6"/>
  <c r="F588" i="6"/>
  <c r="O588" i="6" l="1"/>
  <c r="F589" i="6"/>
  <c r="K588" i="6"/>
  <c r="L588" i="6" s="1"/>
  <c r="G589" i="6" s="1"/>
  <c r="P588" i="6"/>
  <c r="Q588" i="6"/>
  <c r="P589" i="6" l="1"/>
  <c r="Q589" i="6"/>
  <c r="K589" i="6"/>
  <c r="L589" i="6" s="1"/>
  <c r="G590" i="6" s="1"/>
  <c r="O589" i="6"/>
  <c r="F590" i="6"/>
  <c r="O590" i="6" l="1"/>
  <c r="F591" i="6"/>
  <c r="P590" i="6"/>
  <c r="Q590" i="6"/>
  <c r="K590" i="6"/>
  <c r="L590" i="6" s="1"/>
  <c r="G591" i="6" s="1"/>
  <c r="P591" i="6" l="1"/>
  <c r="K591" i="6"/>
  <c r="L591" i="6" s="1"/>
  <c r="G592" i="6" s="1"/>
  <c r="Q591" i="6"/>
  <c r="O591" i="6"/>
  <c r="F592" i="6"/>
  <c r="O592" i="6" l="1"/>
  <c r="F593" i="6"/>
  <c r="P592" i="6"/>
  <c r="K592" i="6"/>
  <c r="L592" i="6" s="1"/>
  <c r="G593" i="6" s="1"/>
  <c r="Q592" i="6"/>
  <c r="P593" i="6" l="1"/>
  <c r="K593" i="6"/>
  <c r="L593" i="6" s="1"/>
  <c r="G594" i="6" s="1"/>
  <c r="Q593" i="6"/>
  <c r="O593" i="6"/>
  <c r="F594" i="6"/>
  <c r="P594" i="6" l="1"/>
  <c r="K594" i="6"/>
  <c r="L594" i="6" s="1"/>
  <c r="G595" i="6" s="1"/>
  <c r="Q594" i="6"/>
  <c r="O594" i="6"/>
  <c r="F595" i="6"/>
  <c r="O595" i="6" l="1"/>
  <c r="F596" i="6"/>
  <c r="P595" i="6"/>
  <c r="K595" i="6"/>
  <c r="L595" i="6" s="1"/>
  <c r="G596" i="6" s="1"/>
  <c r="Q595" i="6"/>
  <c r="P596" i="6" l="1"/>
  <c r="K596" i="6"/>
  <c r="L596" i="6" s="1"/>
  <c r="G597" i="6" s="1"/>
  <c r="Q596" i="6"/>
  <c r="O596" i="6"/>
  <c r="F597" i="6"/>
  <c r="Q597" i="6" l="1"/>
  <c r="K597" i="6"/>
  <c r="L597" i="6" s="1"/>
  <c r="G598" i="6" s="1"/>
  <c r="P597" i="6"/>
  <c r="O597" i="6"/>
  <c r="F598" i="6"/>
  <c r="Q598" i="6" l="1"/>
  <c r="K598" i="6"/>
  <c r="L598" i="6" s="1"/>
  <c r="G599" i="6" s="1"/>
  <c r="P598" i="6"/>
  <c r="O598" i="6"/>
  <c r="F599" i="6"/>
  <c r="Q599" i="6" l="1"/>
  <c r="K599" i="6"/>
  <c r="L599" i="6" s="1"/>
  <c r="G600" i="6" s="1"/>
  <c r="P599" i="6"/>
  <c r="F600" i="6"/>
  <c r="O599" i="6"/>
  <c r="O600" i="6" l="1"/>
  <c r="F601" i="6"/>
  <c r="K600" i="6"/>
  <c r="L600" i="6" s="1"/>
  <c r="G601" i="6" s="1"/>
  <c r="P600" i="6"/>
  <c r="Q600" i="6"/>
  <c r="K601" i="6" l="1"/>
  <c r="L601" i="6" s="1"/>
  <c r="G602" i="6" s="1"/>
  <c r="P601" i="6"/>
  <c r="Q601" i="6"/>
  <c r="O601" i="6"/>
  <c r="F602" i="6"/>
  <c r="F603" i="6" l="1"/>
  <c r="O602" i="6"/>
  <c r="Q602" i="6"/>
  <c r="K602" i="6"/>
  <c r="L602" i="6" s="1"/>
  <c r="G603" i="6" s="1"/>
  <c r="P602" i="6"/>
  <c r="Q603" i="6" l="1"/>
  <c r="K603" i="6"/>
  <c r="L603" i="6" s="1"/>
  <c r="G604" i="6" s="1"/>
  <c r="P603" i="6"/>
  <c r="O603" i="6"/>
  <c r="F604" i="6"/>
  <c r="Q604" i="6" l="1"/>
  <c r="K604" i="6"/>
  <c r="L604" i="6" s="1"/>
  <c r="G605" i="6" s="1"/>
  <c r="P604" i="6"/>
  <c r="F605" i="6"/>
  <c r="O604" i="6"/>
  <c r="O605" i="6" l="1"/>
  <c r="F606" i="6"/>
  <c r="K605" i="6"/>
  <c r="L605" i="6" s="1"/>
  <c r="G606" i="6" s="1"/>
  <c r="Q605" i="6"/>
  <c r="P605" i="6"/>
  <c r="Q606" i="6" l="1"/>
  <c r="K606" i="6"/>
  <c r="L606" i="6" s="1"/>
  <c r="G607" i="6" s="1"/>
  <c r="P606" i="6"/>
  <c r="O606" i="6"/>
  <c r="F607" i="6"/>
  <c r="K607" i="6" l="1"/>
  <c r="L607" i="6" s="1"/>
  <c r="G608" i="6" s="1"/>
  <c r="P607" i="6"/>
  <c r="Q607" i="6"/>
  <c r="O607" i="6"/>
  <c r="F608" i="6"/>
  <c r="O608" i="6" l="1"/>
  <c r="F609" i="6"/>
  <c r="Q608" i="6"/>
  <c r="K608" i="6"/>
  <c r="L608" i="6" s="1"/>
  <c r="G609" i="6" s="1"/>
  <c r="P608" i="6"/>
  <c r="P609" i="6" l="1"/>
  <c r="Q609" i="6"/>
  <c r="K609" i="6"/>
  <c r="L609" i="6" s="1"/>
  <c r="G610" i="6" s="1"/>
  <c r="O609" i="6"/>
  <c r="F610" i="6"/>
  <c r="Q610" i="6" l="1"/>
  <c r="K610" i="6"/>
  <c r="L610" i="6" s="1"/>
  <c r="G611" i="6" s="1"/>
  <c r="P610" i="6"/>
  <c r="F611" i="6"/>
  <c r="O610" i="6"/>
  <c r="K611" i="6" l="1"/>
  <c r="L611" i="6" s="1"/>
  <c r="G612" i="6" s="1"/>
  <c r="P611" i="6"/>
  <c r="Q611" i="6"/>
  <c r="F612" i="6"/>
  <c r="O611" i="6"/>
  <c r="P612" i="6" l="1"/>
  <c r="Q612" i="6"/>
  <c r="K612" i="6"/>
  <c r="L612" i="6" s="1"/>
  <c r="G613" i="6" s="1"/>
  <c r="F613" i="6"/>
  <c r="O612" i="6"/>
  <c r="F614" i="6" l="1"/>
  <c r="O613" i="6"/>
  <c r="P613" i="6"/>
  <c r="Q613" i="6"/>
  <c r="K613" i="6"/>
  <c r="L613" i="6" s="1"/>
  <c r="G614" i="6" s="1"/>
  <c r="P614" i="6" l="1"/>
  <c r="K614" i="6"/>
  <c r="L614" i="6" s="1"/>
  <c r="G615" i="6" s="1"/>
  <c r="Q614" i="6"/>
  <c r="F615" i="6"/>
  <c r="O614" i="6"/>
  <c r="P615" i="6" l="1"/>
  <c r="Q615" i="6"/>
  <c r="K615" i="6"/>
  <c r="L615" i="6" s="1"/>
  <c r="G616" i="6" s="1"/>
  <c r="F616" i="6"/>
  <c r="O615" i="6"/>
  <c r="P616" i="6" l="1"/>
  <c r="Q616" i="6"/>
  <c r="K616" i="6"/>
  <c r="L616" i="6" s="1"/>
  <c r="G617" i="6" s="1"/>
  <c r="F617" i="6"/>
  <c r="O616" i="6"/>
  <c r="K617" i="6" l="1"/>
  <c r="L617" i="6" s="1"/>
  <c r="G618" i="6" s="1"/>
  <c r="Q617" i="6"/>
  <c r="P617" i="6"/>
  <c r="F618" i="6"/>
  <c r="O617" i="6"/>
  <c r="P618" i="6" l="1"/>
  <c r="Q618" i="6"/>
  <c r="K618" i="6"/>
  <c r="L618" i="6" s="1"/>
  <c r="G619" i="6" s="1"/>
  <c r="F619" i="6"/>
  <c r="O618" i="6"/>
  <c r="K619" i="6" l="1"/>
  <c r="L619" i="6" s="1"/>
  <c r="G620" i="6" s="1"/>
  <c r="P619" i="6"/>
  <c r="Q619" i="6"/>
  <c r="F620" i="6"/>
  <c r="O619" i="6"/>
  <c r="P620" i="6" l="1"/>
  <c r="Q620" i="6"/>
  <c r="K620" i="6"/>
  <c r="L620" i="6" s="1"/>
  <c r="G621" i="6" s="1"/>
  <c r="F621" i="6"/>
  <c r="O620" i="6"/>
  <c r="K621" i="6" l="1"/>
  <c r="L621" i="6" s="1"/>
  <c r="G622" i="6" s="1"/>
  <c r="P621" i="6"/>
  <c r="Q621" i="6"/>
  <c r="F622" i="6"/>
  <c r="O621" i="6"/>
  <c r="P622" i="6" l="1"/>
  <c r="Q622" i="6"/>
  <c r="K622" i="6"/>
  <c r="L622" i="6" s="1"/>
  <c r="G623" i="6" s="1"/>
  <c r="F623" i="6"/>
  <c r="O622" i="6"/>
  <c r="K623" i="6" l="1"/>
  <c r="L623" i="6" s="1"/>
  <c r="G624" i="6" s="1"/>
  <c r="P623" i="6"/>
  <c r="Q623" i="6"/>
  <c r="F624" i="6"/>
  <c r="O623" i="6"/>
  <c r="P624" i="6" l="1"/>
  <c r="Q624" i="6"/>
  <c r="K624" i="6"/>
  <c r="L624" i="6" s="1"/>
  <c r="G625" i="6" s="1"/>
  <c r="F625" i="6"/>
  <c r="O624" i="6"/>
  <c r="P625" i="6" l="1"/>
  <c r="Q625" i="6"/>
  <c r="K625" i="6"/>
  <c r="L625" i="6" s="1"/>
  <c r="G626" i="6" s="1"/>
  <c r="F626" i="6"/>
  <c r="O625" i="6"/>
  <c r="Q626" i="6" l="1"/>
  <c r="K626" i="6"/>
  <c r="L626" i="6" s="1"/>
  <c r="G627" i="6" s="1"/>
  <c r="P626" i="6"/>
  <c r="F627" i="6"/>
  <c r="O626" i="6"/>
  <c r="P627" i="6" l="1"/>
  <c r="K627" i="6"/>
  <c r="L627" i="6" s="1"/>
  <c r="G628" i="6" s="1"/>
  <c r="Q627" i="6"/>
  <c r="F628" i="6"/>
  <c r="O627" i="6"/>
  <c r="Q628" i="6" l="1"/>
  <c r="K628" i="6"/>
  <c r="L628" i="6" s="1"/>
  <c r="G629" i="6" s="1"/>
  <c r="P628" i="6"/>
  <c r="F629" i="6"/>
  <c r="O628" i="6"/>
  <c r="P629" i="6" l="1"/>
  <c r="K629" i="6"/>
  <c r="L629" i="6" s="1"/>
  <c r="G630" i="6" s="1"/>
  <c r="Q629" i="6"/>
  <c r="F630" i="6"/>
  <c r="O629" i="6"/>
  <c r="P630" i="6" l="1"/>
  <c r="Q630" i="6"/>
  <c r="K630" i="6"/>
  <c r="L630" i="6" s="1"/>
  <c r="G631" i="6" s="1"/>
  <c r="F631" i="6"/>
  <c r="O630" i="6"/>
  <c r="Q631" i="6" l="1"/>
  <c r="P631" i="6"/>
  <c r="K631" i="6"/>
  <c r="L631" i="6" s="1"/>
  <c r="G632" i="6" s="1"/>
  <c r="F632" i="6"/>
  <c r="O631" i="6"/>
  <c r="P632" i="6" l="1"/>
  <c r="Q632" i="6"/>
  <c r="K632" i="6"/>
  <c r="L632" i="6" s="1"/>
  <c r="G633" i="6" s="1"/>
  <c r="O632" i="6"/>
  <c r="F633" i="6"/>
  <c r="P633" i="6" l="1"/>
  <c r="K633" i="6"/>
  <c r="L633" i="6" s="1"/>
  <c r="G634" i="6" s="1"/>
  <c r="Q633" i="6"/>
  <c r="F634" i="6"/>
  <c r="O633" i="6"/>
  <c r="F635" i="6" l="1"/>
  <c r="O634" i="6"/>
  <c r="P634" i="6"/>
  <c r="Q634" i="6"/>
  <c r="K634" i="6"/>
  <c r="L634" i="6" s="1"/>
  <c r="G635" i="6" s="1"/>
  <c r="P635" i="6" l="1"/>
  <c r="Q635" i="6"/>
  <c r="K635" i="6"/>
  <c r="L635" i="6" s="1"/>
  <c r="G636" i="6" s="1"/>
  <c r="F636" i="6"/>
  <c r="O635" i="6"/>
  <c r="Q636" i="6" l="1"/>
  <c r="K636" i="6"/>
  <c r="L636" i="6" s="1"/>
  <c r="G637" i="6" s="1"/>
  <c r="P636" i="6"/>
  <c r="F637" i="6"/>
  <c r="O636" i="6"/>
  <c r="P637" i="6" l="1"/>
  <c r="Q637" i="6"/>
  <c r="K637" i="6"/>
  <c r="L637" i="6" s="1"/>
  <c r="G638" i="6" s="1"/>
  <c r="F638" i="6"/>
  <c r="O637" i="6"/>
  <c r="P638" i="6" l="1"/>
  <c r="Q638" i="6"/>
  <c r="K638" i="6"/>
  <c r="L638" i="6" s="1"/>
  <c r="G639" i="6" s="1"/>
  <c r="F639" i="6"/>
  <c r="O638" i="6"/>
  <c r="P639" i="6" l="1"/>
  <c r="K639" i="6"/>
  <c r="L639" i="6" s="1"/>
  <c r="G640" i="6" s="1"/>
  <c r="Q639" i="6"/>
  <c r="F640" i="6"/>
  <c r="O639" i="6"/>
  <c r="Q640" i="6" l="1"/>
  <c r="K640" i="6"/>
  <c r="L640" i="6" s="1"/>
  <c r="G641" i="6" s="1"/>
  <c r="P640" i="6"/>
  <c r="F641" i="6"/>
  <c r="O640" i="6"/>
  <c r="P641" i="6" l="1"/>
  <c r="Q641" i="6"/>
  <c r="K641" i="6"/>
  <c r="L641" i="6" s="1"/>
  <c r="G642" i="6" s="1"/>
  <c r="F642" i="6"/>
  <c r="O641" i="6"/>
  <c r="P642" i="6" l="1"/>
  <c r="Q642" i="6"/>
  <c r="K642" i="6"/>
  <c r="L642" i="6" s="1"/>
  <c r="G643" i="6" s="1"/>
  <c r="F643" i="6"/>
  <c r="O642" i="6"/>
  <c r="P643" i="6" l="1"/>
  <c r="Q643" i="6"/>
  <c r="K643" i="6"/>
  <c r="L643" i="6" s="1"/>
  <c r="G644" i="6" s="1"/>
  <c r="O643" i="6"/>
  <c r="F644" i="6"/>
  <c r="P644" i="6" l="1"/>
  <c r="Q644" i="6"/>
  <c r="K644" i="6"/>
  <c r="L644" i="6" s="1"/>
  <c r="G645" i="6" s="1"/>
  <c r="F645" i="6"/>
  <c r="O644" i="6"/>
  <c r="P645" i="6" l="1"/>
  <c r="Q645" i="6"/>
  <c r="K645" i="6"/>
  <c r="L645" i="6" s="1"/>
  <c r="G646" i="6" s="1"/>
  <c r="F646" i="6"/>
  <c r="O645" i="6"/>
  <c r="P646" i="6" l="1"/>
  <c r="Q646" i="6"/>
  <c r="K646" i="6"/>
  <c r="L646" i="6" s="1"/>
  <c r="G647" i="6" s="1"/>
  <c r="F647" i="6"/>
  <c r="O646" i="6"/>
  <c r="P647" i="6" l="1"/>
  <c r="Q647" i="6"/>
  <c r="K647" i="6"/>
  <c r="L647" i="6" s="1"/>
  <c r="G648" i="6" s="1"/>
  <c r="F648" i="6"/>
  <c r="O647" i="6"/>
  <c r="P648" i="6" l="1"/>
  <c r="Q648" i="6"/>
  <c r="K648" i="6"/>
  <c r="L648" i="6" s="1"/>
  <c r="G649" i="6" s="1"/>
  <c r="F649" i="6"/>
  <c r="O648" i="6"/>
  <c r="P649" i="6" l="1"/>
  <c r="Q649" i="6"/>
  <c r="K649" i="6"/>
  <c r="L649" i="6" s="1"/>
  <c r="G650" i="6" s="1"/>
  <c r="O649" i="6"/>
  <c r="F650" i="6"/>
  <c r="Q650" i="6" l="1"/>
  <c r="P650" i="6"/>
  <c r="K650" i="6"/>
  <c r="L650" i="6" s="1"/>
  <c r="G651" i="6" s="1"/>
  <c r="F651" i="6"/>
  <c r="O650" i="6"/>
  <c r="F652" i="6" l="1"/>
  <c r="O651" i="6"/>
  <c r="P651" i="6"/>
  <c r="K651" i="6"/>
  <c r="L651" i="6" s="1"/>
  <c r="G652" i="6" s="1"/>
  <c r="Q651" i="6"/>
  <c r="P652" i="6" l="1"/>
  <c r="K652" i="6"/>
  <c r="L652" i="6" s="1"/>
  <c r="G653" i="6" s="1"/>
  <c r="Q652" i="6"/>
  <c r="F653" i="6"/>
  <c r="O652" i="6"/>
  <c r="F654" i="6" l="1"/>
  <c r="O653" i="6"/>
  <c r="K653" i="6"/>
  <c r="L653" i="6" s="1"/>
  <c r="G654" i="6" s="1"/>
  <c r="Q653" i="6"/>
  <c r="P653" i="6"/>
  <c r="P654" i="6" l="1"/>
  <c r="Q654" i="6"/>
  <c r="K654" i="6"/>
  <c r="L654" i="6" s="1"/>
  <c r="G655" i="6" s="1"/>
  <c r="F655" i="6"/>
  <c r="O654" i="6"/>
  <c r="F656" i="6" l="1"/>
  <c r="O655" i="6"/>
  <c r="P655" i="6"/>
  <c r="K655" i="6"/>
  <c r="L655" i="6" s="1"/>
  <c r="G656" i="6" s="1"/>
  <c r="Q655" i="6"/>
  <c r="P656" i="6" l="1"/>
  <c r="K656" i="6"/>
  <c r="L656" i="6" s="1"/>
  <c r="G657" i="6" s="1"/>
  <c r="Q656" i="6"/>
  <c r="F657" i="6"/>
  <c r="O656" i="6"/>
  <c r="F658" i="6" l="1"/>
  <c r="O657" i="6"/>
  <c r="P657" i="6"/>
  <c r="Q657" i="6"/>
  <c r="K657" i="6"/>
  <c r="L657" i="6" s="1"/>
  <c r="G658" i="6" s="1"/>
  <c r="P658" i="6" l="1"/>
  <c r="K658" i="6"/>
  <c r="L658" i="6" s="1"/>
  <c r="G659" i="6" s="1"/>
  <c r="Q658" i="6"/>
  <c r="F659" i="6"/>
  <c r="O658" i="6"/>
  <c r="F660" i="6" l="1"/>
  <c r="O659" i="6"/>
  <c r="P659" i="6"/>
  <c r="K659" i="6"/>
  <c r="L659" i="6" s="1"/>
  <c r="G660" i="6" s="1"/>
  <c r="Q659" i="6"/>
  <c r="P660" i="6" l="1"/>
  <c r="K660" i="6"/>
  <c r="L660" i="6" s="1"/>
  <c r="G661" i="6" s="1"/>
  <c r="Q660" i="6"/>
  <c r="F661" i="6"/>
  <c r="O660" i="6"/>
  <c r="F662" i="6" l="1"/>
  <c r="O661" i="6"/>
  <c r="P661" i="6"/>
  <c r="K661" i="6"/>
  <c r="L661" i="6" s="1"/>
  <c r="G662" i="6" s="1"/>
  <c r="Q661" i="6"/>
  <c r="P662" i="6" l="1"/>
  <c r="K662" i="6"/>
  <c r="L662" i="6" s="1"/>
  <c r="G663" i="6" s="1"/>
  <c r="Q662" i="6"/>
  <c r="F663" i="6"/>
  <c r="O662" i="6"/>
  <c r="F664" i="6" l="1"/>
  <c r="O663" i="6"/>
  <c r="P663" i="6"/>
  <c r="K663" i="6"/>
  <c r="L663" i="6" s="1"/>
  <c r="G664" i="6" s="1"/>
  <c r="Q663" i="6"/>
  <c r="P664" i="6" l="1"/>
  <c r="K664" i="6"/>
  <c r="L664" i="6" s="1"/>
  <c r="G665" i="6" s="1"/>
  <c r="Q664" i="6"/>
  <c r="F665" i="6"/>
  <c r="O664" i="6"/>
  <c r="O665" i="6" l="1"/>
  <c r="F666" i="6"/>
  <c r="P665" i="6"/>
  <c r="K665" i="6"/>
  <c r="L665" i="6" s="1"/>
  <c r="G666" i="6" s="1"/>
  <c r="Q665" i="6"/>
  <c r="P666" i="6" l="1"/>
  <c r="K666" i="6"/>
  <c r="L666" i="6" s="1"/>
  <c r="G667" i="6" s="1"/>
  <c r="Q666" i="6"/>
  <c r="F667" i="6"/>
  <c r="O666" i="6"/>
  <c r="F668" i="6" l="1"/>
  <c r="O667" i="6"/>
  <c r="P667" i="6"/>
  <c r="K667" i="6"/>
  <c r="L667" i="6" s="1"/>
  <c r="G668" i="6" s="1"/>
  <c r="Q667" i="6"/>
  <c r="P668" i="6" l="1"/>
  <c r="K668" i="6"/>
  <c r="L668" i="6" s="1"/>
  <c r="G669" i="6" s="1"/>
  <c r="Q668" i="6"/>
  <c r="F669" i="6"/>
  <c r="O668" i="6"/>
  <c r="O669" i="6" l="1"/>
  <c r="F670" i="6"/>
  <c r="P669" i="6"/>
  <c r="K669" i="6"/>
  <c r="L669" i="6" s="1"/>
  <c r="G670" i="6" s="1"/>
  <c r="Q669" i="6"/>
  <c r="K670" i="6" l="1"/>
  <c r="L670" i="6" s="1"/>
  <c r="G671" i="6" s="1"/>
  <c r="P670" i="6"/>
  <c r="Q670" i="6"/>
  <c r="F671" i="6"/>
  <c r="O670" i="6"/>
  <c r="O671" i="6" l="1"/>
  <c r="F672" i="6"/>
  <c r="K671" i="6"/>
  <c r="L671" i="6" s="1"/>
  <c r="G672" i="6" s="1"/>
  <c r="Q671" i="6"/>
  <c r="P671" i="6"/>
  <c r="P672" i="6" l="1"/>
  <c r="Q672" i="6"/>
  <c r="K672" i="6"/>
  <c r="L672" i="6" s="1"/>
  <c r="G673" i="6" s="1"/>
  <c r="F673" i="6"/>
  <c r="O672" i="6"/>
  <c r="O673" i="6" l="1"/>
  <c r="F674" i="6"/>
  <c r="P673" i="6"/>
  <c r="Q673" i="6"/>
  <c r="K673" i="6"/>
  <c r="L673" i="6" s="1"/>
  <c r="G674" i="6" s="1"/>
  <c r="F675" i="6" l="1"/>
  <c r="O674" i="6"/>
  <c r="P674" i="6"/>
  <c r="K674" i="6"/>
  <c r="L674" i="6" s="1"/>
  <c r="G675" i="6" s="1"/>
  <c r="Q674" i="6"/>
  <c r="P675" i="6" l="1"/>
  <c r="Q675" i="6"/>
  <c r="K675" i="6"/>
  <c r="L675" i="6" s="1"/>
  <c r="G676" i="6" s="1"/>
  <c r="O675" i="6"/>
  <c r="F676" i="6"/>
  <c r="P676" i="6" l="1"/>
  <c r="K676" i="6"/>
  <c r="L676" i="6" s="1"/>
  <c r="G677" i="6" s="1"/>
  <c r="Q676" i="6"/>
  <c r="O676" i="6"/>
  <c r="F677" i="6"/>
  <c r="Q677" i="6" l="1"/>
  <c r="P677" i="6"/>
  <c r="K677" i="6"/>
  <c r="L677" i="6" s="1"/>
  <c r="G678" i="6" s="1"/>
  <c r="O677" i="6"/>
  <c r="F678" i="6"/>
  <c r="P678" i="6" l="1"/>
  <c r="K678" i="6"/>
  <c r="L678" i="6" s="1"/>
  <c r="G679" i="6" s="1"/>
  <c r="Q678" i="6"/>
  <c r="F679" i="6"/>
  <c r="O678" i="6"/>
  <c r="O679" i="6" l="1"/>
  <c r="F680" i="6"/>
  <c r="Q679" i="6"/>
  <c r="P679" i="6"/>
  <c r="K679" i="6"/>
  <c r="L679" i="6" s="1"/>
  <c r="G680" i="6" s="1"/>
  <c r="O680" i="6" l="1"/>
  <c r="F681" i="6"/>
  <c r="Q680" i="6"/>
  <c r="P680" i="6"/>
  <c r="K680" i="6"/>
  <c r="L680" i="6" s="1"/>
  <c r="G681" i="6" s="1"/>
  <c r="O681" i="6" l="1"/>
  <c r="F682" i="6"/>
  <c r="P681" i="6"/>
  <c r="K681" i="6"/>
  <c r="L681" i="6" s="1"/>
  <c r="G682" i="6" s="1"/>
  <c r="Q681" i="6"/>
  <c r="K682" i="6" l="1"/>
  <c r="L682" i="6" s="1"/>
  <c r="G683" i="6" s="1"/>
  <c r="P682" i="6"/>
  <c r="Q682" i="6"/>
  <c r="O682" i="6"/>
  <c r="F683" i="6"/>
  <c r="O683" i="6" l="1"/>
  <c r="F684" i="6"/>
  <c r="P683" i="6"/>
  <c r="K683" i="6"/>
  <c r="L683" i="6" s="1"/>
  <c r="G684" i="6" s="1"/>
  <c r="Q683" i="6"/>
  <c r="K684" i="6" l="1"/>
  <c r="L684" i="6" s="1"/>
  <c r="G685" i="6" s="1"/>
  <c r="P684" i="6"/>
  <c r="Q684" i="6"/>
  <c r="F685" i="6"/>
  <c r="O684" i="6"/>
  <c r="F686" i="6" l="1"/>
  <c r="O685" i="6"/>
  <c r="Q685" i="6"/>
  <c r="P685" i="6"/>
  <c r="K685" i="6"/>
  <c r="L685" i="6" s="1"/>
  <c r="G686" i="6" s="1"/>
  <c r="Q686" i="6" l="1"/>
  <c r="P686" i="6"/>
  <c r="K686" i="6"/>
  <c r="L686" i="6" s="1"/>
  <c r="G687" i="6" s="1"/>
  <c r="F687" i="6"/>
  <c r="O686" i="6"/>
  <c r="P687" i="6" l="1"/>
  <c r="K687" i="6"/>
  <c r="L687" i="6" s="1"/>
  <c r="G688" i="6" s="1"/>
  <c r="Q687" i="6"/>
  <c r="F688" i="6"/>
  <c r="O687" i="6"/>
  <c r="F689" i="6" l="1"/>
  <c r="O688" i="6"/>
  <c r="P688" i="6"/>
  <c r="K688" i="6"/>
  <c r="L688" i="6" s="1"/>
  <c r="G689" i="6" s="1"/>
  <c r="Q688" i="6"/>
  <c r="Q689" i="6" l="1"/>
  <c r="P689" i="6"/>
  <c r="K689" i="6"/>
  <c r="L689" i="6" s="1"/>
  <c r="G690" i="6" s="1"/>
  <c r="F690" i="6"/>
  <c r="O689" i="6"/>
  <c r="Q690" i="6" l="1"/>
  <c r="P690" i="6"/>
  <c r="K690" i="6"/>
  <c r="L690" i="6" s="1"/>
  <c r="G691" i="6" s="1"/>
  <c r="F691" i="6"/>
  <c r="O690" i="6"/>
  <c r="K691" i="6" l="1"/>
  <c r="L691" i="6" s="1"/>
  <c r="G692" i="6" s="1"/>
  <c r="Q691" i="6"/>
  <c r="P691" i="6"/>
  <c r="O691" i="6"/>
  <c r="F692" i="6"/>
  <c r="K692" i="6" l="1"/>
  <c r="L692" i="6" s="1"/>
  <c r="G693" i="6" s="1"/>
  <c r="Q692" i="6"/>
  <c r="P692" i="6"/>
  <c r="F693" i="6"/>
  <c r="O692" i="6"/>
  <c r="K693" i="6" l="1"/>
  <c r="L693" i="6" s="1"/>
  <c r="G694" i="6" s="1"/>
  <c r="Q693" i="6"/>
  <c r="P693" i="6"/>
  <c r="F694" i="6"/>
  <c r="O693" i="6"/>
  <c r="K694" i="6" l="1"/>
  <c r="L694" i="6" s="1"/>
  <c r="G695" i="6" s="1"/>
  <c r="P694" i="6"/>
  <c r="Q694" i="6"/>
  <c r="O694" i="6"/>
  <c r="F695" i="6"/>
  <c r="K695" i="6" l="1"/>
  <c r="L695" i="6" s="1"/>
  <c r="G696" i="6" s="1"/>
  <c r="P695" i="6"/>
  <c r="Q695" i="6"/>
  <c r="O695" i="6"/>
  <c r="F696" i="6"/>
  <c r="O696" i="6" l="1"/>
  <c r="F697" i="6"/>
  <c r="P696" i="6"/>
  <c r="K696" i="6"/>
  <c r="L696" i="6" s="1"/>
  <c r="G697" i="6" s="1"/>
  <c r="Q696" i="6"/>
  <c r="K697" i="6" l="1"/>
  <c r="L697" i="6" s="1"/>
  <c r="G698" i="6" s="1"/>
  <c r="Q697" i="6"/>
  <c r="P697" i="6"/>
  <c r="O697" i="6"/>
  <c r="F698" i="6"/>
  <c r="O698" i="6" l="1"/>
  <c r="F699" i="6"/>
  <c r="K698" i="6"/>
  <c r="L698" i="6" s="1"/>
  <c r="G699" i="6" s="1"/>
  <c r="Q698" i="6"/>
  <c r="P698" i="6"/>
  <c r="K699" i="6" l="1"/>
  <c r="L699" i="6" s="1"/>
  <c r="G700" i="6" s="1"/>
  <c r="Q699" i="6"/>
  <c r="P699" i="6"/>
  <c r="O699" i="6"/>
  <c r="F700" i="6"/>
  <c r="F701" i="6" l="1"/>
  <c r="O700" i="6"/>
  <c r="K700" i="6"/>
  <c r="L700" i="6" s="1"/>
  <c r="G701" i="6" s="1"/>
  <c r="Q700" i="6"/>
  <c r="P700" i="6"/>
  <c r="K701" i="6" l="1"/>
  <c r="L701" i="6" s="1"/>
  <c r="G702" i="6" s="1"/>
  <c r="Q701" i="6"/>
  <c r="P701" i="6"/>
  <c r="O701" i="6"/>
  <c r="F702" i="6"/>
  <c r="O702" i="6" l="1"/>
  <c r="F703" i="6"/>
  <c r="P702" i="6"/>
  <c r="Q702" i="6"/>
  <c r="K702" i="6"/>
  <c r="L702" i="6" s="1"/>
  <c r="G703" i="6" s="1"/>
  <c r="F704" i="6" l="1"/>
  <c r="O703" i="6"/>
  <c r="P703" i="6"/>
  <c r="Q703" i="6"/>
  <c r="K703" i="6"/>
  <c r="L703" i="6" s="1"/>
  <c r="G704" i="6" s="1"/>
  <c r="P704" i="6" l="1"/>
  <c r="Q704" i="6"/>
  <c r="K704" i="6"/>
  <c r="L704" i="6" s="1"/>
  <c r="G705" i="6" s="1"/>
  <c r="O704" i="6"/>
  <c r="F705" i="6"/>
  <c r="P705" i="6" l="1"/>
  <c r="K705" i="6"/>
  <c r="L705" i="6" s="1"/>
  <c r="G706" i="6" s="1"/>
  <c r="Q705" i="6"/>
  <c r="F706" i="6"/>
  <c r="O705" i="6"/>
  <c r="O706" i="6" l="1"/>
  <c r="F707" i="6"/>
  <c r="P706" i="6"/>
  <c r="K706" i="6"/>
  <c r="L706" i="6" s="1"/>
  <c r="G707" i="6" s="1"/>
  <c r="Q706" i="6"/>
  <c r="P707" i="6" l="1"/>
  <c r="K707" i="6"/>
  <c r="L707" i="6" s="1"/>
  <c r="G708" i="6" s="1"/>
  <c r="Q707" i="6"/>
  <c r="O707" i="6"/>
  <c r="F708" i="6"/>
  <c r="P708" i="6" l="1"/>
  <c r="Q708" i="6"/>
  <c r="K708" i="6"/>
  <c r="L708" i="6" s="1"/>
  <c r="G709" i="6" s="1"/>
  <c r="O708" i="6"/>
  <c r="F709" i="6"/>
  <c r="P709" i="6" l="1"/>
  <c r="Q709" i="6"/>
  <c r="K709" i="6"/>
  <c r="L709" i="6" s="1"/>
  <c r="G710" i="6" s="1"/>
  <c r="O709" i="6"/>
  <c r="F710" i="6"/>
  <c r="P710" i="6" l="1"/>
  <c r="K710" i="6"/>
  <c r="L710" i="6" s="1"/>
  <c r="G711" i="6" s="1"/>
  <c r="Q710" i="6"/>
  <c r="O710" i="6"/>
  <c r="F711" i="6"/>
  <c r="P711" i="6" l="1"/>
  <c r="K711" i="6"/>
  <c r="L711" i="6" s="1"/>
  <c r="G712" i="6" s="1"/>
  <c r="Q711" i="6"/>
  <c r="O711" i="6"/>
  <c r="F712" i="6"/>
  <c r="P712" i="6" l="1"/>
  <c r="Q712" i="6"/>
  <c r="K712" i="6"/>
  <c r="L712" i="6" s="1"/>
  <c r="G713" i="6" s="1"/>
  <c r="O712" i="6"/>
  <c r="F713" i="6"/>
  <c r="P713" i="6" l="1"/>
  <c r="K713" i="6"/>
  <c r="L713" i="6" s="1"/>
  <c r="G714" i="6" s="1"/>
  <c r="Q713" i="6"/>
  <c r="O713" i="6"/>
  <c r="F714" i="6"/>
  <c r="P714" i="6" l="1"/>
  <c r="Q714" i="6"/>
  <c r="K714" i="6"/>
  <c r="L714" i="6" s="1"/>
  <c r="G715" i="6" s="1"/>
  <c r="O714" i="6"/>
  <c r="F715" i="6"/>
  <c r="O715" i="6" l="1"/>
  <c r="F716" i="6"/>
  <c r="P715" i="6"/>
  <c r="K715" i="6"/>
  <c r="L715" i="6" s="1"/>
  <c r="G716" i="6" s="1"/>
  <c r="Q715" i="6"/>
  <c r="K716" i="6" l="1"/>
  <c r="L716" i="6" s="1"/>
  <c r="G717" i="6" s="1"/>
  <c r="P716" i="6"/>
  <c r="Q716" i="6"/>
  <c r="O716" i="6"/>
  <c r="F717" i="6"/>
  <c r="O717" i="6" l="1"/>
  <c r="F718" i="6"/>
  <c r="P717" i="6"/>
  <c r="K717" i="6"/>
  <c r="L717" i="6" s="1"/>
  <c r="G718" i="6" s="1"/>
  <c r="Q717" i="6"/>
  <c r="K718" i="6" l="1"/>
  <c r="L718" i="6" s="1"/>
  <c r="G719" i="6" s="1"/>
  <c r="P718" i="6"/>
  <c r="Q718" i="6"/>
  <c r="O718" i="6"/>
  <c r="F719" i="6"/>
  <c r="O719" i="6" l="1"/>
  <c r="F720" i="6"/>
  <c r="P719" i="6"/>
  <c r="K719" i="6"/>
  <c r="L719" i="6" s="1"/>
  <c r="G720" i="6" s="1"/>
  <c r="Q719" i="6"/>
  <c r="P720" i="6" l="1"/>
  <c r="K720" i="6"/>
  <c r="L720" i="6" s="1"/>
  <c r="G721" i="6" s="1"/>
  <c r="Q720" i="6"/>
  <c r="F721" i="6"/>
  <c r="O720" i="6"/>
  <c r="P721" i="6" l="1"/>
  <c r="K721" i="6"/>
  <c r="L721" i="6" s="1"/>
  <c r="G722" i="6" s="1"/>
  <c r="Q721" i="6"/>
  <c r="O721" i="6"/>
  <c r="F722" i="6"/>
  <c r="K722" i="6" l="1"/>
  <c r="L722" i="6" s="1"/>
  <c r="G723" i="6" s="1"/>
  <c r="Q722" i="6"/>
  <c r="P722" i="6"/>
  <c r="O722" i="6"/>
  <c r="F723" i="6"/>
  <c r="K723" i="6" l="1"/>
  <c r="L723" i="6" s="1"/>
  <c r="G724" i="6" s="1"/>
  <c r="P723" i="6"/>
  <c r="Q723" i="6"/>
  <c r="O723" i="6"/>
  <c r="F724" i="6"/>
  <c r="O724" i="6" l="1"/>
  <c r="F725" i="6"/>
  <c r="Q724" i="6"/>
  <c r="P724" i="6"/>
  <c r="K724" i="6"/>
  <c r="L724" i="6" s="1"/>
  <c r="G725" i="6" s="1"/>
  <c r="O725" i="6" l="1"/>
  <c r="F726" i="6"/>
  <c r="P725" i="6"/>
  <c r="K725" i="6"/>
  <c r="L725" i="6" s="1"/>
  <c r="G726" i="6" s="1"/>
  <c r="Q725" i="6"/>
  <c r="P726" i="6" l="1"/>
  <c r="K726" i="6"/>
  <c r="L726" i="6" s="1"/>
  <c r="G727" i="6" s="1"/>
  <c r="Q726" i="6"/>
  <c r="O726" i="6"/>
  <c r="F727" i="6"/>
  <c r="P727" i="6" l="1"/>
  <c r="K727" i="6"/>
  <c r="L727" i="6" s="1"/>
  <c r="G728" i="6" s="1"/>
  <c r="Q727" i="6"/>
  <c r="O727" i="6"/>
  <c r="F728" i="6"/>
  <c r="P728" i="6" l="1"/>
  <c r="Q728" i="6"/>
  <c r="K728" i="6"/>
  <c r="L728" i="6" s="1"/>
  <c r="G729" i="6" s="1"/>
  <c r="O728" i="6"/>
  <c r="F729" i="6"/>
  <c r="O729" i="6" s="1"/>
  <c r="P729" i="6" l="1"/>
  <c r="K729" i="6"/>
  <c r="L729" i="6" s="1"/>
  <c r="Q729" i="6"/>
</calcChain>
</file>

<file path=xl/sharedStrings.xml><?xml version="1.0" encoding="utf-8"?>
<sst xmlns="http://schemas.openxmlformats.org/spreadsheetml/2006/main" count="273" uniqueCount="132">
  <si>
    <t>总one</t>
    <phoneticPr fontId="1" type="noConversion"/>
  </si>
  <si>
    <t>持有one</t>
    <phoneticPr fontId="1" type="noConversion"/>
  </si>
  <si>
    <t>每天手续费</t>
    <phoneticPr fontId="1" type="noConversion"/>
  </si>
  <si>
    <t>one价格</t>
    <phoneticPr fontId="1" type="noConversion"/>
  </si>
  <si>
    <t>释放one</t>
    <phoneticPr fontId="1" type="noConversion"/>
  </si>
  <si>
    <t>分红</t>
    <phoneticPr fontId="1" type="noConversion"/>
  </si>
  <si>
    <t>可以购买的one数量</t>
    <phoneticPr fontId="1" type="noConversion"/>
  </si>
  <si>
    <t>one总量</t>
    <phoneticPr fontId="1" type="noConversion"/>
  </si>
  <si>
    <t>解锁占比</t>
    <phoneticPr fontId="1" type="noConversion"/>
  </si>
  <si>
    <t>持有占比</t>
    <phoneticPr fontId="1" type="noConversion"/>
  </si>
  <si>
    <t>流通占比</t>
    <phoneticPr fontId="1" type="noConversion"/>
  </si>
  <si>
    <t>参与分红big数</t>
  </si>
  <si>
    <t>挖矿产生one</t>
  </si>
  <si>
    <t>big获得one</t>
  </si>
  <si>
    <t>一共产生的one</t>
  </si>
  <si>
    <t>流通one</t>
  </si>
  <si>
    <t>总one</t>
  </si>
  <si>
    <t>ONE总量</t>
  </si>
  <si>
    <t>10,000BIG获得ONE</t>
  </si>
  <si>
    <t>btc价格</t>
  </si>
  <si>
    <t>手续费btc</t>
  </si>
  <si>
    <t>人民币手续费</t>
  </si>
  <si>
    <t>big</t>
  </si>
  <si>
    <t>one数量</t>
  </si>
  <si>
    <t>市值</t>
  </si>
  <si>
    <t>one收益率</t>
  </si>
  <si>
    <t>操作</t>
    <phoneticPr fontId="1" type="noConversion"/>
  </si>
  <si>
    <r>
      <t>one</t>
    </r>
    <r>
      <rPr>
        <sz val="9"/>
        <color rgb="FF000000"/>
        <rFont val="宋体"/>
        <family val="3"/>
        <charset val="134"/>
      </rPr>
      <t>挖矿均价</t>
    </r>
    <phoneticPr fontId="1" type="noConversion"/>
  </si>
  <si>
    <t>买600万</t>
    <phoneticPr fontId="1" type="noConversion"/>
  </si>
  <si>
    <r>
      <t>usdt</t>
    </r>
    <r>
      <rPr>
        <sz val="9"/>
        <color rgb="FF000000"/>
        <rFont val="宋体"/>
        <family val="2"/>
        <charset val="134"/>
      </rPr>
      <t>剩余</t>
    </r>
    <phoneticPr fontId="1" type="noConversion"/>
  </si>
  <si>
    <t>日期</t>
  </si>
  <si>
    <t>总手续费折合 (BTC)</t>
  </si>
  <si>
    <t>ONE 累计解冻 (ONE)</t>
  </si>
  <si>
    <t>连续持有 100万 ONE 预计返利折合（BTC）</t>
  </si>
  <si>
    <t>1695995307.68 ONE</t>
  </si>
  <si>
    <t>0.26065033 BTC</t>
  </si>
  <si>
    <t>251.36529258 BTC </t>
  </si>
  <si>
    <t>1339410863.00 ONE</t>
  </si>
  <si>
    <t>0.24750394 BTC</t>
  </si>
  <si>
    <t>355.15622695 BTC </t>
  </si>
  <si>
    <t>1118682577.56 ONE</t>
  </si>
  <si>
    <t>0.39512641 BTC</t>
  </si>
  <si>
    <t>509.77727092 BTC </t>
  </si>
  <si>
    <t>907279984.28 ONE</t>
  </si>
  <si>
    <t>0.72595448 BTC</t>
  </si>
  <si>
    <t>408.16400004 BTC </t>
  </si>
  <si>
    <t>711707733.89 ONE</t>
  </si>
  <si>
    <t>0.69807942 BTC</t>
  </si>
  <si>
    <t>543.65539500 BTC </t>
  </si>
  <si>
    <t>581966271.62 ONE</t>
  </si>
  <si>
    <t>1.21448967 BTC</t>
  </si>
  <si>
    <t>396.82682421 BTC </t>
  </si>
  <si>
    <t>449410930.48 ONE</t>
  </si>
  <si>
    <t>1.15037273 BTC</t>
  </si>
  <si>
    <t>494.79071560 BTC </t>
  </si>
  <si>
    <t>345974748.25 ONE</t>
  </si>
  <si>
    <t>1.93432191 BTC</t>
  </si>
  <si>
    <t>ONE 均价(BTC)</t>
  </si>
  <si>
    <t>挖矿区手续费折合(BTC)</t>
  </si>
  <si>
    <t>挖矿手续费返还(ONE)</t>
  </si>
  <si>
    <t>邀请新用户挖矿额外返还(ONE)</t>
  </si>
  <si>
    <t>0.00000209 BTC</t>
  </si>
  <si>
    <t>151703581.08 ONE</t>
  </si>
  <si>
    <t>30157643.74 ONE</t>
  </si>
  <si>
    <t>0.00000268 BTC</t>
  </si>
  <si>
    <t>250.99971645 BTC</t>
  </si>
  <si>
    <t>93692034.40 ONE</t>
  </si>
  <si>
    <t>18561989.44 ONE</t>
  </si>
  <si>
    <t>0.00000394 BTC</t>
  </si>
  <si>
    <t>354.67313109 BTC</t>
  </si>
  <si>
    <t>90015109.58 ONE</t>
  </si>
  <si>
    <t>17787187.23 ONE</t>
  </si>
  <si>
    <t>0.00000613 BTC</t>
  </si>
  <si>
    <t>509.38829175 BTC</t>
  </si>
  <si>
    <t>83109910.56 ONE</t>
  </si>
  <si>
    <t>16524045.19 ONE</t>
  </si>
  <si>
    <t>0.00000761 BTC</t>
  </si>
  <si>
    <t>407.68949526 BTC</t>
  </si>
  <si>
    <t>53569559.65 ONE</t>
  </si>
  <si>
    <t>10598172.90 ONE</t>
  </si>
  <si>
    <t>0.00000907 BTC</t>
  </si>
  <si>
    <t>510.97937690 BTC</t>
  </si>
  <si>
    <t>56352763.89 ONE</t>
  </si>
  <si>
    <t>11231175.55 ONE</t>
  </si>
  <si>
    <t>0.00000903 BTC</t>
  </si>
  <si>
    <t>396.21175547 BTC</t>
  </si>
  <si>
    <t>43870818.27 ONE</t>
  </si>
  <si>
    <t>8694129.15 ONE</t>
  </si>
  <si>
    <t>0.00001387 BTC</t>
  </si>
  <si>
    <t>494.20438432 BTC</t>
  </si>
  <si>
    <t>35643927.46 ONE</t>
  </si>
  <si>
    <t>6644116.59 ONE</t>
  </si>
  <si>
    <t>解锁占比</t>
    <phoneticPr fontId="1" type="noConversion"/>
  </si>
  <si>
    <t>316.78363834 BTC</t>
    <phoneticPr fontId="1" type="noConversion"/>
  </si>
  <si>
    <t>挖矿+20%</t>
    <phoneticPr fontId="1" type="noConversion"/>
  </si>
  <si>
    <t>317.24229893 BTC </t>
    <phoneticPr fontId="1" type="noConversion"/>
  </si>
  <si>
    <t>占比</t>
    <phoneticPr fontId="1" type="noConversion"/>
  </si>
  <si>
    <r>
      <rPr>
        <sz val="9"/>
        <color rgb="FF000000"/>
        <rFont val="宋体"/>
        <family val="2"/>
        <charset val="134"/>
      </rPr>
      <t>最低价</t>
    </r>
    <phoneticPr fontId="1" type="noConversion"/>
  </si>
  <si>
    <t>最低价cny</t>
    <phoneticPr fontId="1" type="noConversion"/>
  </si>
  <si>
    <t>倍数</t>
    <phoneticPr fontId="1" type="noConversion"/>
  </si>
  <si>
    <t>引用</t>
    <phoneticPr fontId="1" type="noConversion"/>
  </si>
  <si>
    <t>big</t>
    <phoneticPr fontId="1" type="noConversion"/>
  </si>
  <si>
    <t>big分到的one</t>
    <phoneticPr fontId="1" type="noConversion"/>
  </si>
  <si>
    <t>分红</t>
    <phoneticPr fontId="1" type="noConversion"/>
  </si>
  <si>
    <t>可以购买的one数量</t>
    <phoneticPr fontId="1" type="noConversion"/>
  </si>
  <si>
    <t>持有one</t>
    <phoneticPr fontId="1" type="noConversion"/>
  </si>
  <si>
    <t>0.117买500万，0.150附近买500万</t>
    <phoneticPr fontId="1" type="noConversion"/>
  </si>
  <si>
    <t>挖矿限额有利于one持有者，意味着同样的稀释速度，却能得到更多分红</t>
    <phoneticPr fontId="1" type="noConversion"/>
  </si>
  <si>
    <t>官方准备最近一个月拿出1,000个 BTC来回购one，约4000多万人民币。之前几天手续费约1.4亿，官方分到近6000万。后面一个月每天手续费预测200btc，一个月6000btc，官方分到2500btc，约1亿。拿出4000万回购，总共按1.6亿算的话，约25%左右。回购可以拉高one的价格，是好事情，如果觉得估值偏高，拿着分红先不动是好的选择，在估值低的时候再杀回来</t>
    <phoneticPr fontId="1" type="noConversion"/>
  </si>
  <si>
    <t>0.16x附近allin</t>
    <phoneticPr fontId="1" type="noConversion"/>
  </si>
  <si>
    <t>1852866998.92 ONE</t>
  </si>
  <si>
    <t>0.10869416 BTC</t>
  </si>
  <si>
    <t>317.24229893 BTC </t>
  </si>
  <si>
    <t>0.00000195 BTC</t>
  </si>
  <si>
    <t>130.17090894 BTC</t>
  </si>
  <si>
    <t>66794164.73 ONE</t>
  </si>
  <si>
    <t>13205835.27 ONE</t>
  </si>
  <si>
    <t>316.78363834 BTC</t>
  </si>
  <si>
    <t>165.82441643 BTC </t>
    <phoneticPr fontId="1" type="noConversion"/>
  </si>
  <si>
    <t> 163,275.45703677</t>
    <phoneticPr fontId="1" type="noConversion"/>
  </si>
  <si>
    <r>
      <t>usdt</t>
    </r>
    <r>
      <rPr>
        <sz val="9"/>
        <color rgb="FF000000"/>
        <rFont val="宋体"/>
        <family val="3"/>
        <charset val="134"/>
      </rPr>
      <t>增加</t>
    </r>
    <phoneticPr fontId="1" type="noConversion"/>
  </si>
  <si>
    <t>早鸟</t>
    <phoneticPr fontId="1" type="noConversion"/>
  </si>
  <si>
    <t>购买未来成本</t>
    <phoneticPr fontId="1" type="noConversion"/>
  </si>
  <si>
    <t>挖矿未来成本</t>
    <phoneticPr fontId="1" type="noConversion"/>
  </si>
  <si>
    <t>挖矿未来市值</t>
    <phoneticPr fontId="1" type="noConversion"/>
  </si>
  <si>
    <t>挖矿未来市值累加</t>
    <phoneticPr fontId="1" type="noConversion"/>
  </si>
  <si>
    <t>平均one未来成本</t>
    <phoneticPr fontId="1" type="noConversion"/>
  </si>
  <si>
    <t>流通市值</t>
    <phoneticPr fontId="1" type="noConversion"/>
  </si>
  <si>
    <t>主流币卖usdt</t>
    <phoneticPr fontId="1" type="noConversion"/>
  </si>
  <si>
    <t>分红买入one</t>
    <phoneticPr fontId="1" type="noConversion"/>
  </si>
  <si>
    <t>0.0181分红买入one</t>
    <phoneticPr fontId="1" type="noConversion"/>
  </si>
  <si>
    <t>0.0173半夜趁刷单的时候价格低买入8000USDT，明天白天的分红提前买了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</si>
</sst>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Tahoma"/>
      <family val="2"/>
    </font>
    <font>
      <sz val="9"/>
      <color rgb="FF000000"/>
      <name val="宋体"/>
      <family val="3"/>
      <charset val="134"/>
    </font>
    <font>
      <sz val="9"/>
      <color rgb="FF000000"/>
      <name val="宋体"/>
      <family val="2"/>
      <charset val="134"/>
    </font>
    <font>
      <sz val="11"/>
      <color rgb="FF333333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4" fontId="2" fillId="0" borderId="0" xfId="0" applyNumberFormat="1" applyFont="1" applyAlignment="1">
      <alignment vertical="center" wrapText="1"/>
    </xf>
    <xf numFmtId="3" fontId="2" fillId="0" borderId="0" xfId="0" applyNumberFormat="1" applyFont="1" applyAlignment="1">
      <alignment horizontal="right" vertical="center" wrapText="1"/>
    </xf>
    <xf numFmtId="10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10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0" fillId="0" borderId="0" xfId="0" applyAlignment="1">
      <alignment vertical="center"/>
    </xf>
    <xf numFmtId="3" fontId="3" fillId="0" borderId="0" xfId="0" applyNumberFormat="1" applyFont="1" applyAlignment="1">
      <alignment horizontal="right" vertical="center" wrapText="1"/>
    </xf>
    <xf numFmtId="4" fontId="5" fillId="0" borderId="0" xfId="0" applyNumberFormat="1" applyFont="1">
      <alignment vertical="center"/>
    </xf>
    <xf numFmtId="9" fontId="2" fillId="0" borderId="0" xfId="0" applyNumberFormat="1" applyFont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S695"/>
  <sheetViews>
    <sheetView topLeftCell="A81" workbookViewId="0">
      <selection activeCell="M23" sqref="M23"/>
    </sheetView>
  </sheetViews>
  <sheetFormatPr defaultRowHeight="13.5" x14ac:dyDescent="0.15"/>
  <cols>
    <col min="2" max="2" width="12.75" bestFit="1" customWidth="1"/>
    <col min="7" max="7" width="11.625" bestFit="1" customWidth="1"/>
    <col min="8" max="8" width="15" bestFit="1" customWidth="1"/>
    <col min="9" max="10" width="12.75" bestFit="1" customWidth="1"/>
    <col min="12" max="13" width="12.75" bestFit="1" customWidth="1"/>
    <col min="14" max="14" width="18.5" bestFit="1" customWidth="1"/>
    <col min="16" max="16" width="12.75" bestFit="1" customWidth="1"/>
    <col min="17" max="19" width="9" style="2"/>
  </cols>
  <sheetData>
    <row r="15" spans="2:14" x14ac:dyDescent="0.15">
      <c r="H15" s="3">
        <v>1339410863</v>
      </c>
      <c r="I15">
        <v>10000000</v>
      </c>
      <c r="J15">
        <f>L15/24</f>
        <v>787083333.33333337</v>
      </c>
      <c r="K15">
        <v>0.12</v>
      </c>
      <c r="L15">
        <v>18890000000</v>
      </c>
      <c r="M15">
        <f>J15*I15/H15</f>
        <v>5876339.77800084</v>
      </c>
      <c r="N15">
        <f>M15/K15</f>
        <v>48969498.150007002</v>
      </c>
    </row>
    <row r="16" spans="2:14" x14ac:dyDescent="0.15">
      <c r="B16" t="s">
        <v>100</v>
      </c>
    </row>
    <row r="17" spans="2:19" x14ac:dyDescent="0.15">
      <c r="B17" s="7">
        <v>1852866998.9200001</v>
      </c>
      <c r="H17" t="s">
        <v>0</v>
      </c>
      <c r="I17" t="s">
        <v>1</v>
      </c>
      <c r="J17" t="s">
        <v>2</v>
      </c>
      <c r="K17" t="s">
        <v>3</v>
      </c>
      <c r="L17" t="s">
        <v>4</v>
      </c>
      <c r="M17" t="s">
        <v>5</v>
      </c>
      <c r="N17" t="s">
        <v>6</v>
      </c>
      <c r="P17" t="s">
        <v>7</v>
      </c>
      <c r="Q17" s="2" t="s">
        <v>8</v>
      </c>
      <c r="R17" s="2" t="s">
        <v>9</v>
      </c>
      <c r="S17" s="2" t="s">
        <v>10</v>
      </c>
    </row>
    <row r="18" spans="2:19" x14ac:dyDescent="0.15">
      <c r="G18" s="1">
        <v>43293</v>
      </c>
      <c r="H18" s="7">
        <f>B17</f>
        <v>1852866998.9200001</v>
      </c>
      <c r="I18">
        <v>10000000</v>
      </c>
      <c r="J18">
        <v>4000000</v>
      </c>
      <c r="K18">
        <v>0.12</v>
      </c>
      <c r="L18">
        <f>J18*2.4/K18</f>
        <v>80000000</v>
      </c>
      <c r="M18">
        <f>J18*I18/H18</f>
        <v>21588.165811855473</v>
      </c>
      <c r="N18">
        <f>M18/K18</f>
        <v>179901.38176546228</v>
      </c>
      <c r="P18">
        <v>20000000000</v>
      </c>
      <c r="Q18" s="2">
        <f>H18/P18</f>
        <v>9.2643349946E-2</v>
      </c>
      <c r="R18" s="2">
        <f>I18/P18</f>
        <v>5.0000000000000001E-4</v>
      </c>
      <c r="S18" s="2">
        <f>I18/H18</f>
        <v>5.3970414529638687E-3</v>
      </c>
    </row>
    <row r="19" spans="2:19" x14ac:dyDescent="0.15">
      <c r="G19" s="1">
        <v>43294</v>
      </c>
      <c r="H19">
        <f>H18+L18</f>
        <v>1932866998.9200001</v>
      </c>
      <c r="I19">
        <f>I18+N18</f>
        <v>10179901.381765462</v>
      </c>
      <c r="J19">
        <v>4000000</v>
      </c>
      <c r="K19">
        <v>0.12</v>
      </c>
      <c r="L19">
        <f t="shared" ref="L19:L56" si="0">J19*2.4/K19</f>
        <v>80000000</v>
      </c>
      <c r="M19">
        <f>J19*I19/H19</f>
        <v>21066.946432327808</v>
      </c>
      <c r="N19">
        <f>M19/K19</f>
        <v>175557.88693606507</v>
      </c>
      <c r="P19">
        <v>20000000000</v>
      </c>
      <c r="Q19" s="2">
        <f>H19/P19</f>
        <v>9.6643349946000004E-2</v>
      </c>
      <c r="R19" s="2">
        <f>I19/P19</f>
        <v>5.0899506908827312E-4</v>
      </c>
      <c r="S19" s="2">
        <f t="shared" ref="S19:S56" si="1">I19/H19</f>
        <v>5.2667366080819513E-3</v>
      </c>
    </row>
    <row r="20" spans="2:19" x14ac:dyDescent="0.15">
      <c r="G20" s="1">
        <v>43295</v>
      </c>
      <c r="H20">
        <f t="shared" ref="H20:H56" si="2">H19+L19</f>
        <v>2012866998.9200001</v>
      </c>
      <c r="I20">
        <f t="shared" ref="I20:I56" si="3">I19+N19</f>
        <v>10355459.268701527</v>
      </c>
      <c r="J20">
        <v>4000000</v>
      </c>
      <c r="K20">
        <v>0.12</v>
      </c>
      <c r="L20">
        <f t="shared" si="0"/>
        <v>80000000</v>
      </c>
      <c r="M20">
        <f t="shared" ref="M20:M56" si="4">J20*I20/H20</f>
        <v>20578.526597649481</v>
      </c>
      <c r="N20">
        <f t="shared" ref="N20:N56" si="5">M20/K20</f>
        <v>171487.72164707902</v>
      </c>
      <c r="P20">
        <v>20000000000</v>
      </c>
      <c r="Q20" s="2">
        <f t="shared" ref="Q20:Q56" si="6">H20/P20</f>
        <v>0.10064334994600001</v>
      </c>
      <c r="R20" s="2">
        <f t="shared" ref="R20:R56" si="7">I20/P20</f>
        <v>5.177729634350764E-4</v>
      </c>
      <c r="S20" s="2">
        <f t="shared" si="1"/>
        <v>5.1446316494123704E-3</v>
      </c>
    </row>
    <row r="21" spans="2:19" x14ac:dyDescent="0.15">
      <c r="G21" s="1">
        <v>43296</v>
      </c>
      <c r="H21">
        <f t="shared" si="2"/>
        <v>2092866998.9200001</v>
      </c>
      <c r="I21">
        <f t="shared" si="3"/>
        <v>10526946.990348605</v>
      </c>
      <c r="J21">
        <v>4000000</v>
      </c>
      <c r="K21">
        <v>0.12</v>
      </c>
      <c r="L21">
        <f t="shared" si="0"/>
        <v>80000000</v>
      </c>
      <c r="M21">
        <f t="shared" si="4"/>
        <v>20119.667414663072</v>
      </c>
      <c r="N21">
        <f t="shared" si="5"/>
        <v>167663.89512219228</v>
      </c>
      <c r="P21">
        <v>20000000000</v>
      </c>
      <c r="Q21" s="2">
        <f t="shared" si="6"/>
        <v>0.104643349946</v>
      </c>
      <c r="R21" s="2">
        <f t="shared" si="7"/>
        <v>5.2634734951743022E-4</v>
      </c>
      <c r="S21" s="2">
        <f t="shared" si="1"/>
        <v>5.029916853665768E-3</v>
      </c>
    </row>
    <row r="22" spans="2:19" x14ac:dyDescent="0.15">
      <c r="G22" s="1">
        <v>43297</v>
      </c>
      <c r="H22">
        <f t="shared" si="2"/>
        <v>2172866998.9200001</v>
      </c>
      <c r="I22">
        <f t="shared" si="3"/>
        <v>10694610.885470798</v>
      </c>
      <c r="J22">
        <v>4000000</v>
      </c>
      <c r="K22">
        <v>0.12</v>
      </c>
      <c r="L22">
        <f t="shared" si="0"/>
        <v>80000000</v>
      </c>
      <c r="M22">
        <f t="shared" si="4"/>
        <v>19687.557297867635</v>
      </c>
      <c r="N22">
        <f t="shared" si="5"/>
        <v>164062.97748223032</v>
      </c>
      <c r="P22">
        <v>20000000000</v>
      </c>
      <c r="Q22" s="2">
        <f t="shared" si="6"/>
        <v>0.108643349946</v>
      </c>
      <c r="R22" s="2">
        <f t="shared" si="7"/>
        <v>5.3473054427353995E-4</v>
      </c>
      <c r="S22" s="2">
        <f t="shared" si="1"/>
        <v>4.9218893244669087E-3</v>
      </c>
    </row>
    <row r="23" spans="2:19" x14ac:dyDescent="0.15">
      <c r="G23" s="1">
        <v>43298</v>
      </c>
      <c r="H23">
        <f t="shared" si="2"/>
        <v>2252866998.9200001</v>
      </c>
      <c r="I23">
        <f t="shared" si="3"/>
        <v>10858673.862953028</v>
      </c>
      <c r="J23">
        <v>4000000</v>
      </c>
      <c r="K23">
        <v>0.12</v>
      </c>
      <c r="L23">
        <f t="shared" si="0"/>
        <v>80000000</v>
      </c>
      <c r="M23">
        <f t="shared" si="4"/>
        <v>19279.742422714804</v>
      </c>
      <c r="N23">
        <f t="shared" si="5"/>
        <v>160664.52018929005</v>
      </c>
      <c r="P23">
        <v>20000000000</v>
      </c>
      <c r="Q23" s="2">
        <f t="shared" si="6"/>
        <v>0.112643349946</v>
      </c>
      <c r="R23" s="2">
        <f t="shared" si="7"/>
        <v>5.4293369314765136E-4</v>
      </c>
      <c r="S23" s="2">
        <f t="shared" si="1"/>
        <v>4.8199356056787008E-3</v>
      </c>
    </row>
    <row r="24" spans="2:19" x14ac:dyDescent="0.15">
      <c r="G24" s="1">
        <v>43299</v>
      </c>
      <c r="H24">
        <f t="shared" si="2"/>
        <v>2332866998.9200001</v>
      </c>
      <c r="I24">
        <f t="shared" si="3"/>
        <v>11019338.383142319</v>
      </c>
      <c r="J24">
        <v>4000000</v>
      </c>
      <c r="K24">
        <v>0.12</v>
      </c>
      <c r="L24">
        <f t="shared" si="0"/>
        <v>80000000</v>
      </c>
      <c r="M24">
        <f t="shared" si="4"/>
        <v>18894.070494792402</v>
      </c>
      <c r="N24">
        <f t="shared" si="5"/>
        <v>157450.58745660336</v>
      </c>
      <c r="P24">
        <v>20000000000</v>
      </c>
      <c r="Q24" s="2">
        <f t="shared" si="6"/>
        <v>0.11664334994600001</v>
      </c>
      <c r="R24" s="2">
        <f t="shared" si="7"/>
        <v>5.5096691915711594E-4</v>
      </c>
      <c r="S24" s="2">
        <f t="shared" si="1"/>
        <v>4.723517623698101E-3</v>
      </c>
    </row>
    <row r="25" spans="2:19" x14ac:dyDescent="0.15">
      <c r="G25" s="1">
        <v>43300</v>
      </c>
      <c r="H25">
        <f t="shared" si="2"/>
        <v>2412866998.9200001</v>
      </c>
      <c r="I25">
        <f t="shared" si="3"/>
        <v>11176788.970598921</v>
      </c>
      <c r="J25">
        <v>4000000</v>
      </c>
      <c r="K25">
        <v>0.12</v>
      </c>
      <c r="L25">
        <f t="shared" si="0"/>
        <v>80000000</v>
      </c>
      <c r="M25">
        <f t="shared" si="4"/>
        <v>18528.64492838048</v>
      </c>
      <c r="N25">
        <f t="shared" si="5"/>
        <v>154405.37440317066</v>
      </c>
      <c r="P25">
        <v>20000000000</v>
      </c>
      <c r="Q25" s="2">
        <f t="shared" si="6"/>
        <v>0.120643349946</v>
      </c>
      <c r="R25" s="2">
        <f t="shared" si="7"/>
        <v>5.5883944852994603E-4</v>
      </c>
      <c r="S25" s="2">
        <f t="shared" si="1"/>
        <v>4.6321612320951193E-3</v>
      </c>
    </row>
    <row r="26" spans="2:19" x14ac:dyDescent="0.15">
      <c r="G26" s="1">
        <v>43301</v>
      </c>
      <c r="H26">
        <f t="shared" si="2"/>
        <v>2492866998.9200001</v>
      </c>
      <c r="I26">
        <f t="shared" si="3"/>
        <v>11331194.345002092</v>
      </c>
      <c r="J26">
        <v>4000000</v>
      </c>
      <c r="K26">
        <v>0.12</v>
      </c>
      <c r="L26">
        <f t="shared" si="0"/>
        <v>80000000</v>
      </c>
      <c r="M26">
        <f t="shared" si="4"/>
        <v>18181.787235197342</v>
      </c>
      <c r="N26">
        <f t="shared" si="5"/>
        <v>151514.89362664451</v>
      </c>
      <c r="P26">
        <v>20000000000</v>
      </c>
      <c r="Q26" s="2">
        <f t="shared" si="6"/>
        <v>0.124643349946</v>
      </c>
      <c r="R26" s="2">
        <f t="shared" si="7"/>
        <v>5.6655971725010459E-4</v>
      </c>
      <c r="S26" s="2">
        <f t="shared" si="1"/>
        <v>4.5454468087993364E-3</v>
      </c>
    </row>
    <row r="27" spans="2:19" x14ac:dyDescent="0.15">
      <c r="G27" s="1">
        <v>43302</v>
      </c>
      <c r="H27">
        <f t="shared" si="2"/>
        <v>2572866998.9200001</v>
      </c>
      <c r="I27">
        <f t="shared" si="3"/>
        <v>11482709.238628738</v>
      </c>
      <c r="J27">
        <v>4000000</v>
      </c>
      <c r="K27">
        <v>0.12</v>
      </c>
      <c r="L27">
        <f t="shared" si="0"/>
        <v>80000000</v>
      </c>
      <c r="M27">
        <f t="shared" si="4"/>
        <v>17852.00594270715</v>
      </c>
      <c r="N27">
        <f t="shared" si="5"/>
        <v>148766.71618922625</v>
      </c>
      <c r="P27">
        <v>20000000000</v>
      </c>
      <c r="Q27" s="2">
        <f t="shared" si="6"/>
        <v>0.12864334994599999</v>
      </c>
      <c r="R27" s="2">
        <f t="shared" si="7"/>
        <v>5.7413546193143693E-4</v>
      </c>
      <c r="S27" s="2">
        <f t="shared" si="1"/>
        <v>4.4630014856767873E-3</v>
      </c>
    </row>
    <row r="28" spans="2:19" x14ac:dyDescent="0.15">
      <c r="G28" s="1">
        <v>43303</v>
      </c>
      <c r="H28">
        <f t="shared" si="2"/>
        <v>2652866998.9200001</v>
      </c>
      <c r="I28">
        <f t="shared" si="3"/>
        <v>11631475.954817964</v>
      </c>
      <c r="J28">
        <v>4000000</v>
      </c>
      <c r="K28">
        <v>0.12</v>
      </c>
      <c r="L28">
        <f t="shared" si="0"/>
        <v>80000000</v>
      </c>
      <c r="M28">
        <f t="shared" si="4"/>
        <v>17537.970745692437</v>
      </c>
      <c r="N28">
        <f t="shared" si="5"/>
        <v>146149.75621410366</v>
      </c>
      <c r="P28">
        <v>20000000000</v>
      </c>
      <c r="Q28" s="2">
        <f t="shared" si="6"/>
        <v>0.13264334994599999</v>
      </c>
      <c r="R28" s="2">
        <f t="shared" si="7"/>
        <v>5.8157379774089824E-4</v>
      </c>
      <c r="S28" s="2">
        <f t="shared" si="1"/>
        <v>4.3844926864231096E-3</v>
      </c>
    </row>
    <row r="29" spans="2:19" x14ac:dyDescent="0.15">
      <c r="G29" s="1">
        <v>43304</v>
      </c>
      <c r="H29">
        <f t="shared" si="2"/>
        <v>2732866998.9200001</v>
      </c>
      <c r="I29">
        <f t="shared" si="3"/>
        <v>11777625.711032066</v>
      </c>
      <c r="J29">
        <v>4000000</v>
      </c>
      <c r="K29">
        <v>0.12</v>
      </c>
      <c r="L29">
        <f t="shared" si="0"/>
        <v>80000000</v>
      </c>
      <c r="M29">
        <f t="shared" si="4"/>
        <v>17238.490882558806</v>
      </c>
      <c r="N29">
        <f t="shared" si="5"/>
        <v>143654.09068799007</v>
      </c>
      <c r="P29">
        <v>20000000000</v>
      </c>
      <c r="Q29" s="2">
        <f t="shared" si="6"/>
        <v>0.136643349946</v>
      </c>
      <c r="R29" s="2">
        <f t="shared" si="7"/>
        <v>5.8888128555160328E-4</v>
      </c>
      <c r="S29" s="2">
        <f t="shared" si="1"/>
        <v>4.3096227206397015E-3</v>
      </c>
    </row>
    <row r="30" spans="2:19" x14ac:dyDescent="0.15">
      <c r="G30" s="1">
        <v>43305</v>
      </c>
      <c r="H30">
        <f t="shared" si="2"/>
        <v>2812866998.9200001</v>
      </c>
      <c r="I30">
        <f t="shared" si="3"/>
        <v>11921279.801720057</v>
      </c>
      <c r="J30">
        <v>4000000</v>
      </c>
      <c r="K30">
        <v>0.12</v>
      </c>
      <c r="L30">
        <f t="shared" si="0"/>
        <v>80000000</v>
      </c>
      <c r="M30">
        <f t="shared" si="4"/>
        <v>16952.496945354658</v>
      </c>
      <c r="N30">
        <f t="shared" si="5"/>
        <v>141270.80787795549</v>
      </c>
      <c r="P30">
        <v>20000000000</v>
      </c>
      <c r="Q30" s="2">
        <f t="shared" si="6"/>
        <v>0.140643349946</v>
      </c>
      <c r="R30" s="2">
        <f t="shared" si="7"/>
        <v>5.9606399008600285E-4</v>
      </c>
      <c r="S30" s="2">
        <f t="shared" si="1"/>
        <v>4.238124236338665E-3</v>
      </c>
    </row>
    <row r="31" spans="2:19" x14ac:dyDescent="0.15">
      <c r="G31" s="1">
        <v>43306</v>
      </c>
      <c r="H31">
        <f t="shared" si="2"/>
        <v>2892866998.9200001</v>
      </c>
      <c r="I31">
        <f t="shared" si="3"/>
        <v>12062550.609598013</v>
      </c>
      <c r="J31">
        <v>4000000</v>
      </c>
      <c r="K31">
        <v>0.12</v>
      </c>
      <c r="L31">
        <f t="shared" si="0"/>
        <v>80000000</v>
      </c>
      <c r="M31">
        <f t="shared" si="4"/>
        <v>16679.025498374242</v>
      </c>
      <c r="N31">
        <f t="shared" si="5"/>
        <v>138991.87915311867</v>
      </c>
      <c r="P31">
        <v>20000000000</v>
      </c>
      <c r="Q31" s="2">
        <f t="shared" si="6"/>
        <v>0.144643349946</v>
      </c>
      <c r="R31" s="2">
        <f t="shared" si="7"/>
        <v>6.0312753047990064E-4</v>
      </c>
      <c r="S31" s="2">
        <f t="shared" si="1"/>
        <v>4.1697563745935603E-3</v>
      </c>
    </row>
    <row r="32" spans="2:19" x14ac:dyDescent="0.15">
      <c r="G32" s="1">
        <v>43307</v>
      </c>
      <c r="H32">
        <f t="shared" si="2"/>
        <v>2972866998.9200001</v>
      </c>
      <c r="I32">
        <f t="shared" si="3"/>
        <v>12201542.488751132</v>
      </c>
      <c r="J32">
        <v>4000000</v>
      </c>
      <c r="K32">
        <v>0.12</v>
      </c>
      <c r="L32">
        <f t="shared" si="0"/>
        <v>80000000</v>
      </c>
      <c r="M32">
        <f t="shared" si="4"/>
        <v>16417.206007781417</v>
      </c>
      <c r="N32">
        <f t="shared" si="5"/>
        <v>136810.05006484516</v>
      </c>
      <c r="P32">
        <v>20000000000</v>
      </c>
      <c r="Q32" s="2">
        <f t="shared" si="6"/>
        <v>0.14864334994600001</v>
      </c>
      <c r="R32" s="2">
        <f t="shared" si="7"/>
        <v>6.1007712443755661E-4</v>
      </c>
      <c r="S32" s="2">
        <f t="shared" si="1"/>
        <v>4.1043015019453536E-3</v>
      </c>
    </row>
    <row r="33" spans="7:19" x14ac:dyDescent="0.15">
      <c r="G33" s="1">
        <v>43308</v>
      </c>
      <c r="H33">
        <f t="shared" si="2"/>
        <v>3052866998.9200001</v>
      </c>
      <c r="I33">
        <f t="shared" si="3"/>
        <v>12338352.538815977</v>
      </c>
      <c r="J33">
        <v>4000000</v>
      </c>
      <c r="K33">
        <v>0.12</v>
      </c>
      <c r="L33">
        <f t="shared" si="0"/>
        <v>80000000</v>
      </c>
      <c r="M33">
        <f t="shared" si="4"/>
        <v>16166.249683567432</v>
      </c>
      <c r="N33">
        <f t="shared" si="5"/>
        <v>134718.74736306194</v>
      </c>
      <c r="P33">
        <v>20000000000</v>
      </c>
      <c r="Q33" s="2">
        <f t="shared" si="6"/>
        <v>0.15264334994600001</v>
      </c>
      <c r="R33" s="2">
        <f t="shared" si="7"/>
        <v>6.1691762694079889E-4</v>
      </c>
      <c r="S33" s="2">
        <f t="shared" si="1"/>
        <v>4.0415624208918581E-3</v>
      </c>
    </row>
    <row r="34" spans="7:19" x14ac:dyDescent="0.15">
      <c r="G34" s="1">
        <v>43309</v>
      </c>
      <c r="H34">
        <f t="shared" si="2"/>
        <v>3132866998.9200001</v>
      </c>
      <c r="I34">
        <f t="shared" si="3"/>
        <v>12473071.28617904</v>
      </c>
      <c r="J34">
        <v>4000000</v>
      </c>
      <c r="K34">
        <v>0.12</v>
      </c>
      <c r="L34">
        <f t="shared" si="0"/>
        <v>80000000</v>
      </c>
      <c r="M34">
        <f t="shared" si="4"/>
        <v>15925.439912360031</v>
      </c>
      <c r="N34">
        <f t="shared" si="5"/>
        <v>132711.99926966694</v>
      </c>
      <c r="P34">
        <v>20000000000</v>
      </c>
      <c r="Q34" s="2">
        <f t="shared" si="6"/>
        <v>0.15664334994600002</v>
      </c>
      <c r="R34" s="2">
        <f t="shared" si="7"/>
        <v>6.2365356430895194E-4</v>
      </c>
      <c r="S34" s="2">
        <f t="shared" si="1"/>
        <v>3.9813599780900077E-3</v>
      </c>
    </row>
    <row r="35" spans="7:19" x14ac:dyDescent="0.15">
      <c r="G35" s="1">
        <v>43310</v>
      </c>
      <c r="H35">
        <f t="shared" si="2"/>
        <v>3212866998.9200001</v>
      </c>
      <c r="I35">
        <f t="shared" si="3"/>
        <v>12605783.285448706</v>
      </c>
      <c r="J35">
        <v>4000000</v>
      </c>
      <c r="K35">
        <v>0.12</v>
      </c>
      <c r="L35">
        <f t="shared" si="0"/>
        <v>80000000</v>
      </c>
      <c r="M35">
        <f t="shared" si="4"/>
        <v>15694.124020304753</v>
      </c>
      <c r="N35">
        <f t="shared" si="5"/>
        <v>130784.36683587295</v>
      </c>
      <c r="P35">
        <v>20000000000</v>
      </c>
      <c r="Q35" s="2">
        <f t="shared" si="6"/>
        <v>0.16064334994599999</v>
      </c>
      <c r="R35" s="2">
        <f t="shared" si="7"/>
        <v>6.302891642724353E-4</v>
      </c>
      <c r="S35" s="2">
        <f t="shared" si="1"/>
        <v>3.9235310050761887E-3</v>
      </c>
    </row>
    <row r="36" spans="7:19" x14ac:dyDescent="0.15">
      <c r="G36" s="1">
        <v>43311</v>
      </c>
      <c r="H36">
        <f t="shared" si="2"/>
        <v>3292866998.9200001</v>
      </c>
      <c r="I36">
        <f t="shared" si="3"/>
        <v>12736567.652284579</v>
      </c>
      <c r="J36">
        <v>4000000</v>
      </c>
      <c r="K36">
        <v>0.12</v>
      </c>
      <c r="L36">
        <f t="shared" si="0"/>
        <v>80000000</v>
      </c>
      <c r="M36">
        <f t="shared" si="4"/>
        <v>15471.706153284587</v>
      </c>
      <c r="N36">
        <f t="shared" si="5"/>
        <v>128930.8846107049</v>
      </c>
      <c r="P36">
        <v>20000000000</v>
      </c>
      <c r="Q36" s="2">
        <f t="shared" si="6"/>
        <v>0.16464334994599999</v>
      </c>
      <c r="R36" s="2">
        <f t="shared" si="7"/>
        <v>6.3682838261422902E-4</v>
      </c>
      <c r="S36" s="2">
        <f t="shared" si="1"/>
        <v>3.8679265383211466E-3</v>
      </c>
    </row>
    <row r="37" spans="7:19" x14ac:dyDescent="0.15">
      <c r="G37" s="1">
        <v>43312</v>
      </c>
      <c r="H37">
        <f t="shared" si="2"/>
        <v>3372866998.9200001</v>
      </c>
      <c r="I37">
        <f t="shared" si="3"/>
        <v>12865498.536895284</v>
      </c>
      <c r="J37">
        <v>4000000</v>
      </c>
      <c r="K37">
        <v>0.12</v>
      </c>
      <c r="L37">
        <f t="shared" si="0"/>
        <v>80000000</v>
      </c>
      <c r="M37">
        <f t="shared" si="4"/>
        <v>15257.641100007617</v>
      </c>
      <c r="N37">
        <f t="shared" si="5"/>
        <v>127147.00916673015</v>
      </c>
      <c r="P37">
        <v>20000000000</v>
      </c>
      <c r="Q37" s="2">
        <f t="shared" si="6"/>
        <v>0.168643349946</v>
      </c>
      <c r="R37" s="2">
        <f t="shared" si="7"/>
        <v>6.4327492684476423E-4</v>
      </c>
      <c r="S37" s="2">
        <f t="shared" si="1"/>
        <v>3.8144102750019039E-3</v>
      </c>
    </row>
    <row r="38" spans="7:19" x14ac:dyDescent="0.15">
      <c r="G38" s="1">
        <v>43313</v>
      </c>
      <c r="H38">
        <f t="shared" si="2"/>
        <v>3452866998.9200001</v>
      </c>
      <c r="I38">
        <f t="shared" si="3"/>
        <v>12992645.546062015</v>
      </c>
      <c r="J38">
        <v>4000000</v>
      </c>
      <c r="K38">
        <v>0.12</v>
      </c>
      <c r="L38">
        <f t="shared" si="0"/>
        <v>80000000</v>
      </c>
      <c r="M38">
        <f t="shared" si="4"/>
        <v>15051.428914146883</v>
      </c>
      <c r="N38">
        <f t="shared" si="5"/>
        <v>125428.57428455737</v>
      </c>
      <c r="P38">
        <v>20000000000</v>
      </c>
      <c r="Q38" s="2">
        <f t="shared" si="6"/>
        <v>0.172643349946</v>
      </c>
      <c r="R38" s="2">
        <f t="shared" si="7"/>
        <v>6.4963227730310076E-4</v>
      </c>
      <c r="S38" s="2">
        <f t="shared" si="1"/>
        <v>3.7628572285367205E-3</v>
      </c>
    </row>
    <row r="39" spans="7:19" x14ac:dyDescent="0.15">
      <c r="G39" s="1">
        <v>43314</v>
      </c>
      <c r="H39">
        <f t="shared" si="2"/>
        <v>3532866998.9200001</v>
      </c>
      <c r="I39">
        <f t="shared" si="3"/>
        <v>13118074.120346572</v>
      </c>
      <c r="J39">
        <v>4000000</v>
      </c>
      <c r="K39">
        <v>0.12</v>
      </c>
      <c r="L39">
        <f t="shared" si="0"/>
        <v>80000000</v>
      </c>
      <c r="M39">
        <f t="shared" si="4"/>
        <v>14852.61021641265</v>
      </c>
      <c r="N39">
        <f t="shared" si="5"/>
        <v>123771.75180343875</v>
      </c>
      <c r="P39">
        <v>20000000000</v>
      </c>
      <c r="Q39" s="2">
        <f t="shared" si="6"/>
        <v>0.17664334994600001</v>
      </c>
      <c r="R39" s="2">
        <f t="shared" si="7"/>
        <v>6.5590370601732858E-4</v>
      </c>
      <c r="S39" s="2">
        <f t="shared" si="1"/>
        <v>3.7131525541031622E-3</v>
      </c>
    </row>
    <row r="40" spans="7:19" x14ac:dyDescent="0.15">
      <c r="G40" s="1">
        <v>43315</v>
      </c>
      <c r="H40">
        <f t="shared" si="2"/>
        <v>3612866998.9200001</v>
      </c>
      <c r="I40">
        <f t="shared" si="3"/>
        <v>13241845.872150011</v>
      </c>
      <c r="J40">
        <v>4000000</v>
      </c>
      <c r="K40">
        <v>0.12</v>
      </c>
      <c r="L40">
        <f t="shared" si="0"/>
        <v>80000000</v>
      </c>
      <c r="M40">
        <f t="shared" si="4"/>
        <v>14660.762077439793</v>
      </c>
      <c r="N40">
        <f t="shared" si="5"/>
        <v>122173.01731199828</v>
      </c>
      <c r="P40">
        <v>20000000000</v>
      </c>
      <c r="Q40" s="2">
        <f t="shared" si="6"/>
        <v>0.18064334994600001</v>
      </c>
      <c r="R40" s="2">
        <f t="shared" si="7"/>
        <v>6.6209229360750059E-4</v>
      </c>
      <c r="S40" s="2">
        <f t="shared" si="1"/>
        <v>3.6651905193599479E-3</v>
      </c>
    </row>
    <row r="41" spans="7:19" x14ac:dyDescent="0.15">
      <c r="G41" s="1">
        <v>43316</v>
      </c>
      <c r="H41">
        <f t="shared" si="2"/>
        <v>3692866998.9200001</v>
      </c>
      <c r="I41">
        <f t="shared" si="3"/>
        <v>13364018.889462009</v>
      </c>
      <c r="J41">
        <v>4000000</v>
      </c>
      <c r="K41">
        <v>0.12</v>
      </c>
      <c r="L41">
        <f t="shared" si="0"/>
        <v>80000000</v>
      </c>
      <c r="M41">
        <f t="shared" si="4"/>
        <v>14475.494398655996</v>
      </c>
      <c r="N41">
        <f t="shared" si="5"/>
        <v>120629.11998879997</v>
      </c>
      <c r="P41">
        <v>20000000000</v>
      </c>
      <c r="Q41" s="2">
        <f t="shared" si="6"/>
        <v>0.18464334994600001</v>
      </c>
      <c r="R41" s="2">
        <f t="shared" si="7"/>
        <v>6.682009444731004E-4</v>
      </c>
      <c r="S41" s="2">
        <f t="shared" si="1"/>
        <v>3.6188735996639989E-3</v>
      </c>
    </row>
    <row r="42" spans="7:19" x14ac:dyDescent="0.15">
      <c r="G42" s="1">
        <v>43317</v>
      </c>
      <c r="H42">
        <f t="shared" si="2"/>
        <v>3772866998.9200001</v>
      </c>
      <c r="I42">
        <f t="shared" si="3"/>
        <v>13484648.009450808</v>
      </c>
      <c r="J42">
        <v>4000000</v>
      </c>
      <c r="K42">
        <v>0.12</v>
      </c>
      <c r="L42">
        <f t="shared" si="0"/>
        <v>80000000</v>
      </c>
      <c r="M42">
        <f t="shared" si="4"/>
        <v>14296.446721616054</v>
      </c>
      <c r="N42">
        <f t="shared" si="5"/>
        <v>119137.05601346713</v>
      </c>
      <c r="P42">
        <v>20000000000</v>
      </c>
      <c r="Q42" s="2">
        <f t="shared" si="6"/>
        <v>0.18864334994600002</v>
      </c>
      <c r="R42" s="2">
        <f t="shared" si="7"/>
        <v>6.7423240047254042E-4</v>
      </c>
      <c r="S42" s="2">
        <f t="shared" si="1"/>
        <v>3.5741116804040131E-3</v>
      </c>
    </row>
    <row r="43" spans="7:19" x14ac:dyDescent="0.15">
      <c r="G43" s="1">
        <v>43318</v>
      </c>
      <c r="H43">
        <f t="shared" si="2"/>
        <v>3852866998.9200001</v>
      </c>
      <c r="I43">
        <f t="shared" si="3"/>
        <v>13603785.065464275</v>
      </c>
      <c r="J43">
        <v>4000000</v>
      </c>
      <c r="K43">
        <v>0.12</v>
      </c>
      <c r="L43">
        <f t="shared" si="0"/>
        <v>80000000</v>
      </c>
      <c r="M43">
        <f t="shared" si="4"/>
        <v>14123.285407233172</v>
      </c>
      <c r="N43">
        <f t="shared" si="5"/>
        <v>117694.04506027643</v>
      </c>
      <c r="P43">
        <v>20000000000</v>
      </c>
      <c r="Q43" s="2">
        <f t="shared" si="6"/>
        <v>0.19264334994599999</v>
      </c>
      <c r="R43" s="2">
        <f t="shared" si="7"/>
        <v>6.801892532732137E-4</v>
      </c>
      <c r="S43" s="2">
        <f t="shared" si="1"/>
        <v>3.530821351808293E-3</v>
      </c>
    </row>
    <row r="44" spans="7:19" x14ac:dyDescent="0.15">
      <c r="G44" s="1">
        <v>43319</v>
      </c>
      <c r="H44">
        <f t="shared" si="2"/>
        <v>3932866998.9200001</v>
      </c>
      <c r="I44">
        <f t="shared" si="3"/>
        <v>13721479.110524552</v>
      </c>
      <c r="J44">
        <v>4000000</v>
      </c>
      <c r="K44">
        <v>0.12</v>
      </c>
      <c r="L44">
        <f t="shared" si="0"/>
        <v>80000000</v>
      </c>
      <c r="M44">
        <f t="shared" si="4"/>
        <v>13955.701135372838</v>
      </c>
      <c r="N44">
        <f t="shared" si="5"/>
        <v>116297.50946144032</v>
      </c>
      <c r="P44">
        <v>20000000000</v>
      </c>
      <c r="Q44" s="2">
        <f t="shared" si="6"/>
        <v>0.196643349946</v>
      </c>
      <c r="R44" s="2">
        <f t="shared" si="7"/>
        <v>6.8607395552622763E-4</v>
      </c>
      <c r="S44" s="2">
        <f t="shared" si="1"/>
        <v>3.4889252838432093E-3</v>
      </c>
    </row>
    <row r="45" spans="7:19" x14ac:dyDescent="0.15">
      <c r="G45" s="1">
        <v>43320</v>
      </c>
      <c r="H45">
        <f t="shared" si="2"/>
        <v>4012866998.9200001</v>
      </c>
      <c r="I45">
        <f t="shared" si="3"/>
        <v>13837776.619985992</v>
      </c>
      <c r="J45">
        <v>4000000</v>
      </c>
      <c r="K45">
        <v>0.12</v>
      </c>
      <c r="L45">
        <f t="shared" si="0"/>
        <v>80000000</v>
      </c>
      <c r="M45">
        <f t="shared" si="4"/>
        <v>13793.406682763432</v>
      </c>
      <c r="N45">
        <f t="shared" si="5"/>
        <v>114945.05568969528</v>
      </c>
      <c r="P45">
        <v>20000000000</v>
      </c>
      <c r="Q45" s="2">
        <f t="shared" si="6"/>
        <v>0.200643349946</v>
      </c>
      <c r="R45" s="2">
        <f t="shared" si="7"/>
        <v>6.9188883099929963E-4</v>
      </c>
      <c r="S45" s="2">
        <f t="shared" si="1"/>
        <v>3.448351670690858E-3</v>
      </c>
    </row>
    <row r="46" spans="7:19" x14ac:dyDescent="0.15">
      <c r="G46" s="1">
        <v>43321</v>
      </c>
      <c r="H46">
        <f t="shared" si="2"/>
        <v>4092866998.9200001</v>
      </c>
      <c r="I46">
        <f t="shared" si="3"/>
        <v>13952721.675675686</v>
      </c>
      <c r="J46">
        <v>4000000</v>
      </c>
      <c r="K46">
        <v>0.12</v>
      </c>
      <c r="L46">
        <f t="shared" si="0"/>
        <v>80000000</v>
      </c>
      <c r="M46">
        <f t="shared" si="4"/>
        <v>13636.134943410027</v>
      </c>
      <c r="N46">
        <f t="shared" si="5"/>
        <v>113634.45786175023</v>
      </c>
      <c r="P46">
        <v>20000000000</v>
      </c>
      <c r="Q46" s="2">
        <f t="shared" si="6"/>
        <v>0.204643349946</v>
      </c>
      <c r="R46" s="2">
        <f t="shared" si="7"/>
        <v>6.9763608378378434E-4</v>
      </c>
      <c r="S46" s="2">
        <f t="shared" si="1"/>
        <v>3.4090337358525071E-3</v>
      </c>
    </row>
    <row r="47" spans="7:19" x14ac:dyDescent="0.15">
      <c r="G47" s="1">
        <v>43322</v>
      </c>
      <c r="H47">
        <f t="shared" si="2"/>
        <v>4172866998.9200001</v>
      </c>
      <c r="I47">
        <f t="shared" si="3"/>
        <v>14066356.133537436</v>
      </c>
      <c r="J47">
        <v>4000000</v>
      </c>
      <c r="K47">
        <v>0.12</v>
      </c>
      <c r="L47">
        <f t="shared" si="0"/>
        <v>80000000</v>
      </c>
      <c r="M47">
        <f t="shared" si="4"/>
        <v>13483.637160904498</v>
      </c>
      <c r="N47">
        <f t="shared" si="5"/>
        <v>112363.6430075375</v>
      </c>
      <c r="P47">
        <v>20000000000</v>
      </c>
      <c r="Q47" s="2">
        <f t="shared" si="6"/>
        <v>0.20864334994600001</v>
      </c>
      <c r="R47" s="2">
        <f t="shared" si="7"/>
        <v>7.0331780667687175E-4</v>
      </c>
      <c r="S47" s="2">
        <f t="shared" si="1"/>
        <v>3.3709092902261244E-3</v>
      </c>
    </row>
    <row r="48" spans="7:19" x14ac:dyDescent="0.15">
      <c r="G48" s="1">
        <v>43323</v>
      </c>
      <c r="H48">
        <f t="shared" si="2"/>
        <v>4252866998.9200001</v>
      </c>
      <c r="I48">
        <f t="shared" si="3"/>
        <v>14178719.776544973</v>
      </c>
      <c r="J48">
        <v>4000000</v>
      </c>
      <c r="K48">
        <v>0.12</v>
      </c>
      <c r="L48">
        <f t="shared" si="0"/>
        <v>80000000</v>
      </c>
      <c r="M48">
        <f t="shared" si="4"/>
        <v>13335.681346391135</v>
      </c>
      <c r="N48">
        <f t="shared" si="5"/>
        <v>111130.67788659279</v>
      </c>
      <c r="P48">
        <v>20000000000</v>
      </c>
      <c r="Q48" s="2">
        <f t="shared" si="6"/>
        <v>0.21264334994600001</v>
      </c>
      <c r="R48" s="2">
        <f t="shared" si="7"/>
        <v>7.0893598882724865E-4</v>
      </c>
      <c r="S48" s="2">
        <f t="shared" si="1"/>
        <v>3.3339203365977837E-3</v>
      </c>
    </row>
    <row r="49" spans="7:19" x14ac:dyDescent="0.15">
      <c r="G49" s="1">
        <v>43324</v>
      </c>
      <c r="H49">
        <f t="shared" si="2"/>
        <v>4332866998.9200001</v>
      </c>
      <c r="I49">
        <f t="shared" si="3"/>
        <v>14289850.454431565</v>
      </c>
      <c r="J49">
        <v>4000000</v>
      </c>
      <c r="K49">
        <v>0.12</v>
      </c>
      <c r="L49">
        <f t="shared" si="0"/>
        <v>80000000</v>
      </c>
      <c r="M49">
        <f t="shared" si="4"/>
        <v>13192.050859621049</v>
      </c>
      <c r="N49">
        <f t="shared" si="5"/>
        <v>109933.75716350875</v>
      </c>
      <c r="P49">
        <v>20000000000</v>
      </c>
      <c r="Q49" s="2">
        <f t="shared" si="6"/>
        <v>0.21664334994600001</v>
      </c>
      <c r="R49" s="2">
        <f t="shared" si="7"/>
        <v>7.1449252272157832E-4</v>
      </c>
      <c r="S49" s="2">
        <f t="shared" si="1"/>
        <v>3.2980127149052621E-3</v>
      </c>
    </row>
    <row r="50" spans="7:19" x14ac:dyDescent="0.15">
      <c r="G50" s="1">
        <v>43325</v>
      </c>
      <c r="H50">
        <f t="shared" si="2"/>
        <v>4412866998.9200001</v>
      </c>
      <c r="I50">
        <f t="shared" si="3"/>
        <v>14399784.211595073</v>
      </c>
      <c r="J50">
        <v>4000000</v>
      </c>
      <c r="K50">
        <v>0.12</v>
      </c>
      <c r="L50">
        <f t="shared" si="0"/>
        <v>80000000</v>
      </c>
      <c r="M50">
        <f t="shared" si="4"/>
        <v>13052.543133631048</v>
      </c>
      <c r="N50">
        <f t="shared" si="5"/>
        <v>108771.19278025875</v>
      </c>
      <c r="P50">
        <v>20000000000</v>
      </c>
      <c r="Q50" s="2">
        <f t="shared" si="6"/>
        <v>0.22064334994600002</v>
      </c>
      <c r="R50" s="2">
        <f t="shared" si="7"/>
        <v>7.199892105797537E-4</v>
      </c>
      <c r="S50" s="2">
        <f t="shared" si="1"/>
        <v>3.2631357834077617E-3</v>
      </c>
    </row>
    <row r="51" spans="7:19" x14ac:dyDescent="0.15">
      <c r="G51" s="1">
        <v>43326</v>
      </c>
      <c r="H51">
        <f t="shared" si="2"/>
        <v>4492866998.9200001</v>
      </c>
      <c r="I51">
        <f t="shared" si="3"/>
        <v>14508555.404375331</v>
      </c>
      <c r="J51">
        <v>4000000</v>
      </c>
      <c r="K51">
        <v>0.12</v>
      </c>
      <c r="L51">
        <f t="shared" si="0"/>
        <v>80000000</v>
      </c>
      <c r="M51">
        <f t="shared" si="4"/>
        <v>12916.968526210914</v>
      </c>
      <c r="N51">
        <f t="shared" si="5"/>
        <v>107641.40438509095</v>
      </c>
      <c r="P51">
        <v>20000000000</v>
      </c>
      <c r="Q51" s="2">
        <f t="shared" si="6"/>
        <v>0.22464334994599999</v>
      </c>
      <c r="R51" s="2">
        <f t="shared" si="7"/>
        <v>7.2542777021876654E-4</v>
      </c>
      <c r="S51" s="2">
        <f t="shared" si="1"/>
        <v>3.2292421315527286E-3</v>
      </c>
    </row>
    <row r="52" spans="7:19" x14ac:dyDescent="0.15">
      <c r="G52" s="1">
        <v>43327</v>
      </c>
      <c r="H52">
        <f t="shared" si="2"/>
        <v>4572866998.9200001</v>
      </c>
      <c r="I52">
        <f t="shared" si="3"/>
        <v>14616196.808760423</v>
      </c>
      <c r="J52">
        <v>4000000</v>
      </c>
      <c r="K52">
        <v>0.12</v>
      </c>
      <c r="L52">
        <f t="shared" si="0"/>
        <v>80000000</v>
      </c>
      <c r="M52">
        <f t="shared" si="4"/>
        <v>12785.149283556608</v>
      </c>
      <c r="N52">
        <f t="shared" si="5"/>
        <v>106542.91069630507</v>
      </c>
      <c r="P52">
        <v>20000000000</v>
      </c>
      <c r="Q52" s="2">
        <f t="shared" si="6"/>
        <v>0.228643349946</v>
      </c>
      <c r="R52" s="2">
        <f t="shared" si="7"/>
        <v>7.3080984043802117E-4</v>
      </c>
      <c r="S52" s="2">
        <f t="shared" si="1"/>
        <v>3.196287320889152E-3</v>
      </c>
    </row>
    <row r="53" spans="7:19" x14ac:dyDescent="0.15">
      <c r="G53" s="1">
        <v>43328</v>
      </c>
      <c r="H53">
        <f t="shared" si="2"/>
        <v>4652866998.9200001</v>
      </c>
      <c r="I53">
        <f t="shared" si="3"/>
        <v>14722739.719456729</v>
      </c>
      <c r="J53">
        <v>4000000</v>
      </c>
      <c r="K53">
        <v>0.12</v>
      </c>
      <c r="L53">
        <f t="shared" si="0"/>
        <v>80000000</v>
      </c>
      <c r="M53">
        <f t="shared" si="4"/>
        <v>12656.918603410841</v>
      </c>
      <c r="N53">
        <f t="shared" si="5"/>
        <v>105474.32169509034</v>
      </c>
      <c r="P53">
        <v>20000000000</v>
      </c>
      <c r="Q53" s="2">
        <f t="shared" si="6"/>
        <v>0.232643349946</v>
      </c>
      <c r="R53" s="2">
        <f t="shared" si="7"/>
        <v>7.3613698597283644E-4</v>
      </c>
      <c r="S53" s="2">
        <f t="shared" si="1"/>
        <v>3.16422965085271E-3</v>
      </c>
    </row>
    <row r="54" spans="7:19" x14ac:dyDescent="0.15">
      <c r="G54" s="1">
        <v>43329</v>
      </c>
      <c r="H54">
        <f t="shared" si="2"/>
        <v>4732866998.9200001</v>
      </c>
      <c r="I54">
        <f t="shared" si="3"/>
        <v>14828214.04115182</v>
      </c>
      <c r="J54">
        <v>4000000</v>
      </c>
      <c r="K54">
        <v>0.12</v>
      </c>
      <c r="L54">
        <f t="shared" si="0"/>
        <v>80000000</v>
      </c>
      <c r="M54">
        <f t="shared" si="4"/>
        <v>12532.119786620238</v>
      </c>
      <c r="N54">
        <f t="shared" si="5"/>
        <v>104434.33155516865</v>
      </c>
      <c r="P54">
        <v>20000000000</v>
      </c>
      <c r="Q54" s="2">
        <f t="shared" si="6"/>
        <v>0.236643349946</v>
      </c>
      <c r="R54" s="2">
        <f t="shared" si="7"/>
        <v>7.4141070205759095E-4</v>
      </c>
      <c r="S54" s="2">
        <f t="shared" si="1"/>
        <v>3.1330299466550597E-3</v>
      </c>
    </row>
    <row r="55" spans="7:19" x14ac:dyDescent="0.15">
      <c r="G55" s="1">
        <v>43330</v>
      </c>
      <c r="H55">
        <f t="shared" si="2"/>
        <v>4812866998.9200001</v>
      </c>
      <c r="I55">
        <f t="shared" si="3"/>
        <v>14932648.372706989</v>
      </c>
      <c r="J55">
        <v>4000000</v>
      </c>
      <c r="K55">
        <v>0.12</v>
      </c>
      <c r="L55">
        <f t="shared" si="0"/>
        <v>80000000</v>
      </c>
      <c r="M55">
        <f t="shared" si="4"/>
        <v>12410.605467433737</v>
      </c>
      <c r="N55">
        <f t="shared" si="5"/>
        <v>103421.71222861449</v>
      </c>
      <c r="P55">
        <v>20000000000</v>
      </c>
      <c r="Q55" s="2">
        <f t="shared" si="6"/>
        <v>0.24064334994600001</v>
      </c>
      <c r="R55" s="2">
        <f t="shared" si="7"/>
        <v>7.4663241863534948E-4</v>
      </c>
      <c r="S55" s="2">
        <f t="shared" si="1"/>
        <v>3.1026513668584344E-3</v>
      </c>
    </row>
    <row r="56" spans="7:19" x14ac:dyDescent="0.15">
      <c r="G56" s="1">
        <v>43331</v>
      </c>
      <c r="H56">
        <f t="shared" si="2"/>
        <v>4892866998.9200001</v>
      </c>
      <c r="I56">
        <f t="shared" si="3"/>
        <v>15036070.084935604</v>
      </c>
      <c r="J56">
        <v>4000000</v>
      </c>
      <c r="K56">
        <v>0.12</v>
      </c>
      <c r="L56">
        <f t="shared" si="0"/>
        <v>80000000</v>
      </c>
      <c r="M56">
        <f t="shared" si="4"/>
        <v>12292.236914066543</v>
      </c>
      <c r="N56">
        <f t="shared" si="5"/>
        <v>102435.3076172212</v>
      </c>
      <c r="P56">
        <v>20000000000</v>
      </c>
      <c r="Q56" s="2">
        <f t="shared" si="6"/>
        <v>0.24464334994600001</v>
      </c>
      <c r="R56" s="2">
        <f t="shared" si="7"/>
        <v>7.5180350424678018E-4</v>
      </c>
      <c r="S56" s="2">
        <f t="shared" si="1"/>
        <v>3.0730592285166361E-3</v>
      </c>
    </row>
    <row r="57" spans="7:19" x14ac:dyDescent="0.15">
      <c r="G57" s="1">
        <v>43332</v>
      </c>
      <c r="H57">
        <f t="shared" ref="H57:H120" si="8">H56+L56</f>
        <v>4972866998.9200001</v>
      </c>
      <c r="I57">
        <f t="shared" ref="I57:I120" si="9">I56+N56</f>
        <v>15138505.392552825</v>
      </c>
      <c r="J57">
        <v>4000000</v>
      </c>
      <c r="K57">
        <v>0.12</v>
      </c>
      <c r="L57">
        <f t="shared" ref="L57:L120" si="10">J57*2.4/K57</f>
        <v>80000000</v>
      </c>
      <c r="M57">
        <f t="shared" ref="M57:M120" si="11">J57*I57/H57</f>
        <v>12176.88339208797</v>
      </c>
      <c r="N57">
        <f t="shared" ref="N57:N120" si="12">M57/K57</f>
        <v>101474.02826739976</v>
      </c>
      <c r="P57">
        <v>20000000001</v>
      </c>
      <c r="Q57" s="2">
        <f t="shared" ref="Q57:Q120" si="13">H57/P57</f>
        <v>0.24864334993356785</v>
      </c>
      <c r="R57" s="2">
        <f t="shared" ref="R57:R120" si="14">I57/P57</f>
        <v>7.5692526958979502E-4</v>
      </c>
      <c r="S57" s="2">
        <f t="shared" ref="S57:S120" si="15">I57/H57</f>
        <v>3.0442208480219927E-3</v>
      </c>
    </row>
    <row r="58" spans="7:19" x14ac:dyDescent="0.15">
      <c r="G58" s="1">
        <v>43333</v>
      </c>
      <c r="H58">
        <f t="shared" si="8"/>
        <v>5052866998.9200001</v>
      </c>
      <c r="I58">
        <f t="shared" si="9"/>
        <v>15239979.420820225</v>
      </c>
      <c r="J58">
        <v>4000000</v>
      </c>
      <c r="K58">
        <v>0.12</v>
      </c>
      <c r="L58">
        <f t="shared" si="10"/>
        <v>80000000</v>
      </c>
      <c r="M58">
        <f t="shared" si="11"/>
        <v>12064.42158408493</v>
      </c>
      <c r="N58">
        <f t="shared" si="12"/>
        <v>100536.84653404109</v>
      </c>
      <c r="P58">
        <v>20000000002</v>
      </c>
      <c r="Q58" s="2">
        <f t="shared" si="13"/>
        <v>0.25264334992073567</v>
      </c>
      <c r="R58" s="2">
        <f t="shared" si="14"/>
        <v>7.6199897096481132E-4</v>
      </c>
      <c r="S58" s="2">
        <f t="shared" si="15"/>
        <v>3.016105396021233E-3</v>
      </c>
    </row>
    <row r="59" spans="7:19" x14ac:dyDescent="0.15">
      <c r="G59" s="1">
        <v>43334</v>
      </c>
      <c r="H59">
        <f t="shared" si="8"/>
        <v>5132866998.9200001</v>
      </c>
      <c r="I59">
        <f t="shared" si="9"/>
        <v>15340516.267354267</v>
      </c>
      <c r="J59">
        <v>4000000</v>
      </c>
      <c r="K59">
        <v>0.12</v>
      </c>
      <c r="L59">
        <f t="shared" si="10"/>
        <v>80000000</v>
      </c>
      <c r="M59">
        <f t="shared" si="11"/>
        <v>11954.735059826835</v>
      </c>
      <c r="N59">
        <f t="shared" si="12"/>
        <v>99622.792165223625</v>
      </c>
      <c r="P59">
        <v>20000000003</v>
      </c>
      <c r="Q59" s="2">
        <f t="shared" si="13"/>
        <v>0.25664334990750348</v>
      </c>
      <c r="R59" s="2">
        <f t="shared" si="14"/>
        <v>7.6702581325265951E-4</v>
      </c>
      <c r="S59" s="2">
        <f t="shared" si="15"/>
        <v>2.9886837649567084E-3</v>
      </c>
    </row>
    <row r="60" spans="7:19" x14ac:dyDescent="0.15">
      <c r="G60" s="1">
        <v>43335</v>
      </c>
      <c r="H60">
        <f t="shared" si="8"/>
        <v>5212866998.9200001</v>
      </c>
      <c r="I60">
        <f t="shared" si="9"/>
        <v>15440139.05951949</v>
      </c>
      <c r="J60">
        <v>4000000</v>
      </c>
      <c r="K60">
        <v>0.12</v>
      </c>
      <c r="L60">
        <f t="shared" si="10"/>
        <v>80000000</v>
      </c>
      <c r="M60">
        <f t="shared" si="11"/>
        <v>11847.713791829619</v>
      </c>
      <c r="N60">
        <f t="shared" si="12"/>
        <v>98730.948265246829</v>
      </c>
      <c r="P60">
        <v>20000000004</v>
      </c>
      <c r="Q60" s="2">
        <f t="shared" si="13"/>
        <v>0.26064334989387133</v>
      </c>
      <c r="R60" s="2">
        <f t="shared" si="14"/>
        <v>7.7200695282157315E-4</v>
      </c>
      <c r="S60" s="2">
        <f t="shared" si="15"/>
        <v>2.9619284479574046E-3</v>
      </c>
    </row>
    <row r="61" spans="7:19" x14ac:dyDescent="0.15">
      <c r="G61" s="1">
        <v>43336</v>
      </c>
      <c r="H61">
        <f t="shared" si="8"/>
        <v>5292866998.9200001</v>
      </c>
      <c r="I61">
        <f t="shared" si="9"/>
        <v>15538870.007784737</v>
      </c>
      <c r="J61">
        <v>4000000</v>
      </c>
      <c r="K61">
        <v>0.12</v>
      </c>
      <c r="L61">
        <f t="shared" si="10"/>
        <v>80000000</v>
      </c>
      <c r="M61">
        <f t="shared" si="11"/>
        <v>11743.253711801497</v>
      </c>
      <c r="N61">
        <f t="shared" si="12"/>
        <v>97860.447598345811</v>
      </c>
      <c r="P61">
        <v>20000000005</v>
      </c>
      <c r="Q61" s="2">
        <f t="shared" si="13"/>
        <v>0.26464334987983917</v>
      </c>
      <c r="R61" s="2">
        <f t="shared" si="14"/>
        <v>7.7694350019500097E-4</v>
      </c>
      <c r="S61" s="2">
        <f t="shared" si="15"/>
        <v>2.9358134279503746E-3</v>
      </c>
    </row>
    <row r="62" spans="7:19" x14ac:dyDescent="0.15">
      <c r="G62" s="1">
        <v>43337</v>
      </c>
      <c r="H62">
        <f t="shared" si="8"/>
        <v>5372866998.9200001</v>
      </c>
      <c r="I62">
        <f t="shared" si="9"/>
        <v>15636730.455383083</v>
      </c>
      <c r="J62">
        <v>4000000</v>
      </c>
      <c r="K62">
        <v>0.12</v>
      </c>
      <c r="L62">
        <f t="shared" si="10"/>
        <v>80000000</v>
      </c>
      <c r="M62">
        <f t="shared" si="11"/>
        <v>11641.25630396302</v>
      </c>
      <c r="N62">
        <f t="shared" si="12"/>
        <v>97010.469199691841</v>
      </c>
      <c r="P62">
        <v>20000000006</v>
      </c>
      <c r="Q62" s="2">
        <f t="shared" si="13"/>
        <v>0.268643349865407</v>
      </c>
      <c r="R62" s="2">
        <f t="shared" si="14"/>
        <v>7.8183652253460321E-4</v>
      </c>
      <c r="S62" s="2">
        <f t="shared" si="15"/>
        <v>2.9103140759907556E-3</v>
      </c>
    </row>
    <row r="63" spans="7:19" x14ac:dyDescent="0.15">
      <c r="G63" s="1">
        <v>43338</v>
      </c>
      <c r="H63">
        <f t="shared" si="8"/>
        <v>5452866998.9200001</v>
      </c>
      <c r="I63">
        <f t="shared" si="9"/>
        <v>15733740.924582774</v>
      </c>
      <c r="J63">
        <v>4000000</v>
      </c>
      <c r="K63">
        <v>0.12</v>
      </c>
      <c r="L63">
        <f t="shared" si="10"/>
        <v>80000000</v>
      </c>
      <c r="M63">
        <f t="shared" si="11"/>
        <v>11541.628231679968</v>
      </c>
      <c r="N63">
        <f t="shared" si="12"/>
        <v>96180.235263999741</v>
      </c>
      <c r="P63">
        <v>20000000007</v>
      </c>
      <c r="Q63" s="2">
        <f t="shared" si="13"/>
        <v>0.27264334985057481</v>
      </c>
      <c r="R63" s="2">
        <f t="shared" si="14"/>
        <v>7.8668704595379827E-4</v>
      </c>
      <c r="S63" s="2">
        <f t="shared" si="15"/>
        <v>2.8854070579199921E-3</v>
      </c>
    </row>
    <row r="64" spans="7:19" x14ac:dyDescent="0.15">
      <c r="G64" s="1">
        <v>43339</v>
      </c>
      <c r="H64">
        <f t="shared" si="8"/>
        <v>5532866998.9200001</v>
      </c>
      <c r="I64">
        <f t="shared" si="9"/>
        <v>15829921.159846773</v>
      </c>
      <c r="J64">
        <v>4000000</v>
      </c>
      <c r="K64">
        <v>0.12</v>
      </c>
      <c r="L64">
        <f t="shared" si="10"/>
        <v>80000000</v>
      </c>
      <c r="M64">
        <f t="shared" si="11"/>
        <v>11444.280994238054</v>
      </c>
      <c r="N64">
        <f t="shared" si="12"/>
        <v>95369.008285317119</v>
      </c>
      <c r="P64">
        <v>20000000008</v>
      </c>
      <c r="Q64" s="2">
        <f t="shared" si="13"/>
        <v>0.27664334983534267</v>
      </c>
      <c r="R64" s="2">
        <f t="shared" si="14"/>
        <v>7.914960576757402E-4</v>
      </c>
      <c r="S64" s="2">
        <f t="shared" si="15"/>
        <v>2.8610702485595135E-3</v>
      </c>
    </row>
    <row r="65" spans="7:19" x14ac:dyDescent="0.15">
      <c r="G65" s="1">
        <v>43340</v>
      </c>
      <c r="H65">
        <f t="shared" si="8"/>
        <v>5612866998.9200001</v>
      </c>
      <c r="I65">
        <f t="shared" si="9"/>
        <v>15925290.168132091</v>
      </c>
      <c r="J65">
        <v>4000000</v>
      </c>
      <c r="K65">
        <v>0.12</v>
      </c>
      <c r="L65">
        <f t="shared" si="10"/>
        <v>80000000</v>
      </c>
      <c r="M65">
        <f t="shared" si="11"/>
        <v>11349.130610931174</v>
      </c>
      <c r="N65">
        <f t="shared" si="12"/>
        <v>94576.088424426445</v>
      </c>
      <c r="P65">
        <v>20000000009</v>
      </c>
      <c r="Q65" s="2">
        <f t="shared" si="13"/>
        <v>0.28064334981971051</v>
      </c>
      <c r="R65" s="2">
        <f t="shared" si="14"/>
        <v>7.9626450804828549E-4</v>
      </c>
      <c r="S65" s="2">
        <f t="shared" si="15"/>
        <v>2.8372826527327936E-3</v>
      </c>
    </row>
    <row r="66" spans="7:19" x14ac:dyDescent="0.15">
      <c r="G66" s="1">
        <v>43341</v>
      </c>
      <c r="H66">
        <f t="shared" si="8"/>
        <v>5692866998.9200001</v>
      </c>
      <c r="I66">
        <f t="shared" si="9"/>
        <v>16019866.256556517</v>
      </c>
      <c r="J66">
        <v>4000000</v>
      </c>
      <c r="K66">
        <v>0.12</v>
      </c>
      <c r="L66">
        <f t="shared" si="10"/>
        <v>80000000</v>
      </c>
      <c r="M66">
        <f t="shared" si="11"/>
        <v>11256.09732993633</v>
      </c>
      <c r="N66">
        <f t="shared" si="12"/>
        <v>93800.811082802757</v>
      </c>
      <c r="P66">
        <v>20000000010</v>
      </c>
      <c r="Q66" s="2">
        <f t="shared" si="13"/>
        <v>0.28464334980367834</v>
      </c>
      <c r="R66" s="2">
        <f t="shared" si="14"/>
        <v>8.0099331242732919E-4</v>
      </c>
      <c r="S66" s="2">
        <f t="shared" si="15"/>
        <v>2.8140243324840828E-3</v>
      </c>
    </row>
    <row r="67" spans="7:19" x14ac:dyDescent="0.15">
      <c r="G67" s="1">
        <v>43342</v>
      </c>
      <c r="H67">
        <f t="shared" si="8"/>
        <v>5772866998.9200001</v>
      </c>
      <c r="I67">
        <f t="shared" si="9"/>
        <v>16113667.067639319</v>
      </c>
      <c r="J67">
        <v>4000000</v>
      </c>
      <c r="K67">
        <v>0.12</v>
      </c>
      <c r="L67">
        <f t="shared" si="10"/>
        <v>80000000</v>
      </c>
      <c r="M67">
        <f t="shared" si="11"/>
        <v>11165.105359713914</v>
      </c>
      <c r="N67">
        <f t="shared" si="12"/>
        <v>93042.544664282628</v>
      </c>
      <c r="P67">
        <v>20000000011</v>
      </c>
      <c r="Q67" s="2">
        <f t="shared" si="13"/>
        <v>0.28864334978724615</v>
      </c>
      <c r="R67" s="2">
        <f t="shared" si="14"/>
        <v>8.0568335293884012E-4</v>
      </c>
      <c r="S67" s="2">
        <f t="shared" si="15"/>
        <v>2.7912763399284787E-3</v>
      </c>
    </row>
    <row r="68" spans="7:19" x14ac:dyDescent="0.15">
      <c r="G68" s="1">
        <v>43343</v>
      </c>
      <c r="H68">
        <f t="shared" si="8"/>
        <v>5852866998.9200001</v>
      </c>
      <c r="I68">
        <f t="shared" si="9"/>
        <v>16206709.612303602</v>
      </c>
      <c r="J68">
        <v>4000000</v>
      </c>
      <c r="K68">
        <v>0.12</v>
      </c>
      <c r="L68">
        <f t="shared" si="10"/>
        <v>80000000</v>
      </c>
      <c r="M68">
        <f t="shared" si="11"/>
        <v>11076.0826209064</v>
      </c>
      <c r="N68">
        <f t="shared" si="12"/>
        <v>92300.688507553336</v>
      </c>
      <c r="P68">
        <v>20000000012</v>
      </c>
      <c r="Q68" s="2">
        <f t="shared" si="13"/>
        <v>0.29264334977041401</v>
      </c>
      <c r="R68" s="2">
        <f t="shared" si="14"/>
        <v>8.1033548012897881E-4</v>
      </c>
      <c r="S68" s="2">
        <f t="shared" si="15"/>
        <v>2.7690206552265996E-3</v>
      </c>
    </row>
    <row r="69" spans="7:19" x14ac:dyDescent="0.15">
      <c r="G69" s="1">
        <v>43344</v>
      </c>
      <c r="H69">
        <f t="shared" si="8"/>
        <v>5932866998.9200001</v>
      </c>
      <c r="I69">
        <f t="shared" si="9"/>
        <v>16299010.300811155</v>
      </c>
      <c r="J69">
        <v>4000000</v>
      </c>
      <c r="K69">
        <v>0.12</v>
      </c>
      <c r="L69">
        <f t="shared" si="10"/>
        <v>80000000</v>
      </c>
      <c r="M69">
        <f t="shared" si="11"/>
        <v>10988.9605169158</v>
      </c>
      <c r="N69">
        <f t="shared" si="12"/>
        <v>91574.670974298337</v>
      </c>
      <c r="P69">
        <v>20000000013</v>
      </c>
      <c r="Q69" s="2">
        <f t="shared" si="13"/>
        <v>0.29664334975318185</v>
      </c>
      <c r="R69" s="2">
        <f t="shared" si="14"/>
        <v>8.1495051451083991E-4</v>
      </c>
      <c r="S69" s="2">
        <f t="shared" si="15"/>
        <v>2.7472401292289502E-3</v>
      </c>
    </row>
    <row r="70" spans="7:19" x14ac:dyDescent="0.15">
      <c r="G70" s="1">
        <v>43345</v>
      </c>
      <c r="H70">
        <f t="shared" si="8"/>
        <v>6012866998.9200001</v>
      </c>
      <c r="I70">
        <f t="shared" si="9"/>
        <v>16390584.971785452</v>
      </c>
      <c r="J70">
        <v>4000000</v>
      </c>
      <c r="K70">
        <v>0.12</v>
      </c>
      <c r="L70">
        <f t="shared" si="10"/>
        <v>80000000</v>
      </c>
      <c r="M70">
        <f t="shared" si="11"/>
        <v>10903.673721523823</v>
      </c>
      <c r="N70">
        <f t="shared" si="12"/>
        <v>90863.947679365199</v>
      </c>
      <c r="P70">
        <v>20000000014</v>
      </c>
      <c r="Q70" s="2">
        <f t="shared" si="13"/>
        <v>0.30064334973554968</v>
      </c>
      <c r="R70" s="2">
        <f t="shared" si="14"/>
        <v>8.1952924801560214E-4</v>
      </c>
      <c r="S70" s="2">
        <f t="shared" si="15"/>
        <v>2.7259184303809552E-3</v>
      </c>
    </row>
    <row r="71" spans="7:19" x14ac:dyDescent="0.15">
      <c r="G71" s="1">
        <v>43346</v>
      </c>
      <c r="H71">
        <f t="shared" si="8"/>
        <v>6092866998.9200001</v>
      </c>
      <c r="I71">
        <f t="shared" si="9"/>
        <v>16481448.919464817</v>
      </c>
      <c r="J71">
        <v>4000000</v>
      </c>
      <c r="K71">
        <v>0.12</v>
      </c>
      <c r="L71">
        <f t="shared" si="10"/>
        <v>80000000</v>
      </c>
      <c r="M71">
        <f t="shared" si="11"/>
        <v>10820.159982081512</v>
      </c>
      <c r="N71">
        <f t="shared" si="12"/>
        <v>90167.999850679262</v>
      </c>
      <c r="P71">
        <v>20000000015</v>
      </c>
      <c r="Q71" s="2">
        <f t="shared" si="13"/>
        <v>0.3046433497175175</v>
      </c>
      <c r="R71" s="2">
        <f t="shared" si="14"/>
        <v>8.2407244535518656E-4</v>
      </c>
      <c r="S71" s="2">
        <f t="shared" si="15"/>
        <v>2.7050399955203782E-3</v>
      </c>
    </row>
    <row r="72" spans="7:19" x14ac:dyDescent="0.15">
      <c r="G72" s="1">
        <v>43347</v>
      </c>
      <c r="H72">
        <f t="shared" si="8"/>
        <v>6172866998.9200001</v>
      </c>
      <c r="I72">
        <f t="shared" si="9"/>
        <v>16571616.919315496</v>
      </c>
      <c r="J72">
        <v>4000000</v>
      </c>
      <c r="K72">
        <v>0.12</v>
      </c>
      <c r="L72">
        <f t="shared" si="10"/>
        <v>80000000</v>
      </c>
      <c r="M72">
        <f t="shared" si="11"/>
        <v>10738.359936940065</v>
      </c>
      <c r="N72">
        <f t="shared" si="12"/>
        <v>89486.332807833882</v>
      </c>
      <c r="P72">
        <v>20000000016</v>
      </c>
      <c r="Q72" s="2">
        <f t="shared" si="13"/>
        <v>0.3086433496990853</v>
      </c>
      <c r="R72" s="2">
        <f t="shared" si="14"/>
        <v>8.2858084530291012E-4</v>
      </c>
      <c r="S72" s="2">
        <f t="shared" si="15"/>
        <v>2.6845899842350167E-3</v>
      </c>
    </row>
    <row r="73" spans="7:19" x14ac:dyDescent="0.15">
      <c r="G73" s="1">
        <v>43348</v>
      </c>
      <c r="H73">
        <f t="shared" si="8"/>
        <v>6252866998.9200001</v>
      </c>
      <c r="I73">
        <f t="shared" si="9"/>
        <v>16661103.25212333</v>
      </c>
      <c r="J73">
        <v>4000000</v>
      </c>
      <c r="K73">
        <v>0.12</v>
      </c>
      <c r="L73">
        <f t="shared" si="10"/>
        <v>80000000</v>
      </c>
      <c r="M73">
        <f t="shared" si="11"/>
        <v>10658.216945923237</v>
      </c>
      <c r="N73">
        <f t="shared" si="12"/>
        <v>88818.474549360311</v>
      </c>
      <c r="P73">
        <v>20000000017</v>
      </c>
      <c r="Q73" s="2">
        <f t="shared" si="13"/>
        <v>0.31264334968025315</v>
      </c>
      <c r="R73" s="2">
        <f t="shared" si="14"/>
        <v>8.3305516189806958E-4</v>
      </c>
      <c r="S73" s="2">
        <f t="shared" si="15"/>
        <v>2.6645542364808093E-3</v>
      </c>
    </row>
    <row r="74" spans="7:19" x14ac:dyDescent="0.15">
      <c r="G74" s="1">
        <v>43349</v>
      </c>
      <c r="H74">
        <f t="shared" si="8"/>
        <v>6332866998.9200001</v>
      </c>
      <c r="I74">
        <f t="shared" si="9"/>
        <v>16749921.72667269</v>
      </c>
      <c r="J74">
        <v>4000000</v>
      </c>
      <c r="K74">
        <v>0.12</v>
      </c>
      <c r="L74">
        <f t="shared" si="10"/>
        <v>80000000</v>
      </c>
      <c r="M74">
        <f t="shared" si="11"/>
        <v>10579.676932756807</v>
      </c>
      <c r="N74">
        <f t="shared" si="12"/>
        <v>88163.974439640064</v>
      </c>
      <c r="P74">
        <v>20000000018</v>
      </c>
      <c r="Q74" s="2">
        <f t="shared" si="13"/>
        <v>0.31664334966102098</v>
      </c>
      <c r="R74" s="2">
        <f t="shared" si="14"/>
        <v>8.3749608557988808E-4</v>
      </c>
      <c r="S74" s="2">
        <f t="shared" si="15"/>
        <v>2.6449192331892022E-3</v>
      </c>
    </row>
    <row r="75" spans="7:19" x14ac:dyDescent="0.15">
      <c r="G75" s="1">
        <v>43350</v>
      </c>
      <c r="H75">
        <f t="shared" si="8"/>
        <v>6412866998.9200001</v>
      </c>
      <c r="I75">
        <f t="shared" si="9"/>
        <v>16838085.70111233</v>
      </c>
      <c r="J75">
        <v>4000000</v>
      </c>
      <c r="K75">
        <v>0.12</v>
      </c>
      <c r="L75">
        <f t="shared" si="10"/>
        <v>80000000</v>
      </c>
      <c r="M75">
        <f t="shared" si="11"/>
        <v>10502.688238473092</v>
      </c>
      <c r="N75">
        <f t="shared" si="12"/>
        <v>87522.401987275778</v>
      </c>
      <c r="P75">
        <v>20000000019</v>
      </c>
      <c r="Q75" s="2">
        <f t="shared" si="13"/>
        <v>0.3206433496413888</v>
      </c>
      <c r="R75" s="2">
        <f t="shared" si="14"/>
        <v>8.4190428425580746E-4</v>
      </c>
      <c r="S75" s="2">
        <f t="shared" si="15"/>
        <v>2.6256720596182729E-3</v>
      </c>
    </row>
    <row r="76" spans="7:19" x14ac:dyDescent="0.15">
      <c r="G76" s="1">
        <v>43351</v>
      </c>
      <c r="H76">
        <f t="shared" si="8"/>
        <v>6492866998.9200001</v>
      </c>
      <c r="I76">
        <f t="shared" si="9"/>
        <v>16925608.103099607</v>
      </c>
      <c r="J76">
        <v>4000000</v>
      </c>
      <c r="K76">
        <v>0.12</v>
      </c>
      <c r="L76">
        <f t="shared" si="10"/>
        <v>80000000</v>
      </c>
      <c r="M76">
        <f t="shared" si="11"/>
        <v>10427.201484900246</v>
      </c>
      <c r="N76">
        <f t="shared" si="12"/>
        <v>86893.345707502056</v>
      </c>
      <c r="P76">
        <v>20000000020</v>
      </c>
      <c r="Q76" s="2">
        <f t="shared" si="13"/>
        <v>0.32464334962135666</v>
      </c>
      <c r="R76" s="2">
        <f t="shared" si="14"/>
        <v>8.4628040430869994E-4</v>
      </c>
      <c r="S76" s="2">
        <f t="shared" si="15"/>
        <v>2.6068003712250614E-3</v>
      </c>
    </row>
    <row r="77" spans="7:19" x14ac:dyDescent="0.15">
      <c r="G77" s="1">
        <v>43352</v>
      </c>
      <c r="H77">
        <f t="shared" si="8"/>
        <v>6572866998.9200001</v>
      </c>
      <c r="I77">
        <f t="shared" si="9"/>
        <v>17012501.448807109</v>
      </c>
      <c r="J77">
        <v>4000000</v>
      </c>
      <c r="K77">
        <v>0.12</v>
      </c>
      <c r="L77">
        <f t="shared" si="10"/>
        <v>80000000</v>
      </c>
      <c r="M77">
        <f t="shared" si="11"/>
        <v>10353.169447428323</v>
      </c>
      <c r="N77">
        <f t="shared" si="12"/>
        <v>86276.412061902694</v>
      </c>
      <c r="P77">
        <v>20000000021</v>
      </c>
      <c r="Q77" s="2">
        <f t="shared" si="13"/>
        <v>0.32864334960092451</v>
      </c>
      <c r="R77" s="2">
        <f t="shared" si="14"/>
        <v>8.5062507154719908E-4</v>
      </c>
      <c r="S77" s="2">
        <f t="shared" si="15"/>
        <v>2.5882923618570806E-3</v>
      </c>
    </row>
    <row r="78" spans="7:19" x14ac:dyDescent="0.15">
      <c r="G78" s="1">
        <v>43353</v>
      </c>
      <c r="H78">
        <f t="shared" si="8"/>
        <v>6652866998.9200001</v>
      </c>
      <c r="I78">
        <f t="shared" si="9"/>
        <v>17098777.860869013</v>
      </c>
      <c r="J78">
        <v>4000000</v>
      </c>
      <c r="K78">
        <v>0.12</v>
      </c>
      <c r="L78">
        <f t="shared" si="10"/>
        <v>80000000</v>
      </c>
      <c r="M78">
        <f t="shared" si="11"/>
        <v>10280.546936317687</v>
      </c>
      <c r="N78">
        <f t="shared" si="12"/>
        <v>85671.224469314067</v>
      </c>
      <c r="P78">
        <v>20000000022</v>
      </c>
      <c r="Q78" s="2">
        <f t="shared" si="13"/>
        <v>0.33264334958009234</v>
      </c>
      <c r="R78" s="2">
        <f t="shared" si="14"/>
        <v>8.5493889210301783E-4</v>
      </c>
      <c r="S78" s="2">
        <f t="shared" si="15"/>
        <v>2.5701367340794216E-3</v>
      </c>
    </row>
    <row r="79" spans="7:19" x14ac:dyDescent="0.15">
      <c r="G79" s="1">
        <v>43354</v>
      </c>
      <c r="H79">
        <f t="shared" si="8"/>
        <v>6732866998.9200001</v>
      </c>
      <c r="I79">
        <f t="shared" si="9"/>
        <v>17184449.085338328</v>
      </c>
      <c r="J79">
        <v>4000000</v>
      </c>
      <c r="K79">
        <v>0.12</v>
      </c>
      <c r="L79">
        <f t="shared" si="10"/>
        <v>80000000</v>
      </c>
      <c r="M79">
        <f t="shared" si="11"/>
        <v>10209.290685881564</v>
      </c>
      <c r="N79">
        <f t="shared" si="12"/>
        <v>85077.422382346369</v>
      </c>
      <c r="P79">
        <v>20000000023</v>
      </c>
      <c r="Q79" s="2">
        <f t="shared" si="13"/>
        <v>0.33664334955886016</v>
      </c>
      <c r="R79" s="2">
        <f t="shared" si="14"/>
        <v>8.5922245327881063E-4</v>
      </c>
      <c r="S79" s="2">
        <f t="shared" si="15"/>
        <v>2.5523226714703911E-3</v>
      </c>
    </row>
    <row r="80" spans="7:19" x14ac:dyDescent="0.15">
      <c r="G80" s="1">
        <v>43355</v>
      </c>
      <c r="H80">
        <f t="shared" si="8"/>
        <v>6812866998.9200001</v>
      </c>
      <c r="I80">
        <f t="shared" si="9"/>
        <v>17269526.507720675</v>
      </c>
      <c r="J80">
        <v>4000000</v>
      </c>
      <c r="K80">
        <v>0.12</v>
      </c>
      <c r="L80">
        <f t="shared" si="10"/>
        <v>80000000</v>
      </c>
      <c r="M80">
        <f t="shared" si="11"/>
        <v>10139.359250934036</v>
      </c>
      <c r="N80">
        <f t="shared" si="12"/>
        <v>84494.660424450311</v>
      </c>
      <c r="P80">
        <v>20000000024</v>
      </c>
      <c r="Q80" s="2">
        <f t="shared" si="13"/>
        <v>0.34064334953722797</v>
      </c>
      <c r="R80" s="2">
        <f t="shared" si="14"/>
        <v>8.6347632434986214E-4</v>
      </c>
      <c r="S80" s="2">
        <f t="shared" si="15"/>
        <v>2.5348398127335086E-3</v>
      </c>
    </row>
    <row r="81" spans="7:19" x14ac:dyDescent="0.15">
      <c r="G81" s="1">
        <v>43356</v>
      </c>
      <c r="H81">
        <f t="shared" si="8"/>
        <v>6892866998.9200001</v>
      </c>
      <c r="I81">
        <f t="shared" si="9"/>
        <v>17354021.168145124</v>
      </c>
      <c r="J81">
        <v>4000000</v>
      </c>
      <c r="K81">
        <v>0.12</v>
      </c>
      <c r="L81">
        <f t="shared" si="10"/>
        <v>80000000</v>
      </c>
      <c r="M81">
        <f t="shared" si="11"/>
        <v>10070.712909948337</v>
      </c>
      <c r="N81">
        <f t="shared" si="12"/>
        <v>83922.607582902812</v>
      </c>
      <c r="P81">
        <v>20000000025</v>
      </c>
      <c r="Q81" s="2">
        <f t="shared" si="13"/>
        <v>0.34464334951519582</v>
      </c>
      <c r="R81" s="2">
        <f t="shared" si="14"/>
        <v>8.6770105732262984E-4</v>
      </c>
      <c r="S81" s="2">
        <f t="shared" si="15"/>
        <v>2.5176782274870845E-3</v>
      </c>
    </row>
    <row r="82" spans="7:19" x14ac:dyDescent="0.15">
      <c r="G82" s="1">
        <v>43357</v>
      </c>
      <c r="H82">
        <f t="shared" si="8"/>
        <v>6972866998.9200001</v>
      </c>
      <c r="I82">
        <f t="shared" si="9"/>
        <v>17437943.775728028</v>
      </c>
      <c r="J82">
        <v>4000000</v>
      </c>
      <c r="K82">
        <v>0.12</v>
      </c>
      <c r="L82">
        <f t="shared" si="10"/>
        <v>80000000</v>
      </c>
      <c r="M82">
        <f t="shared" si="11"/>
        <v>10003.313574418627</v>
      </c>
      <c r="N82">
        <f t="shared" si="12"/>
        <v>83360.946453488563</v>
      </c>
      <c r="P82">
        <v>20000000026</v>
      </c>
      <c r="Q82" s="2">
        <f t="shared" si="13"/>
        <v>0.34864334949276365</v>
      </c>
      <c r="R82" s="2">
        <f t="shared" si="14"/>
        <v>8.7189718765293502E-4</v>
      </c>
      <c r="S82" s="2">
        <f t="shared" si="15"/>
        <v>2.5008283936046568E-3</v>
      </c>
    </row>
    <row r="83" spans="7:19" x14ac:dyDescent="0.15">
      <c r="G83" s="1">
        <v>43358</v>
      </c>
      <c r="H83">
        <f t="shared" si="8"/>
        <v>7052866998.9200001</v>
      </c>
      <c r="I83">
        <f t="shared" si="9"/>
        <v>17521304.722181518</v>
      </c>
      <c r="J83">
        <v>4000000</v>
      </c>
      <c r="K83">
        <v>0.12</v>
      </c>
      <c r="L83">
        <f t="shared" si="10"/>
        <v>80000000</v>
      </c>
      <c r="M83">
        <f t="shared" si="11"/>
        <v>9937.124703961972</v>
      </c>
      <c r="N83">
        <f t="shared" si="12"/>
        <v>82809.372533016431</v>
      </c>
      <c r="P83">
        <v>20000000027</v>
      </c>
      <c r="Q83" s="2">
        <f t="shared" si="13"/>
        <v>0.35264334946993148</v>
      </c>
      <c r="R83" s="2">
        <f t="shared" si="14"/>
        <v>8.7606523492638779E-4</v>
      </c>
      <c r="S83" s="2">
        <f t="shared" si="15"/>
        <v>2.4842811759904931E-3</v>
      </c>
    </row>
    <row r="84" spans="7:19" x14ac:dyDescent="0.15">
      <c r="G84" s="1">
        <v>43359</v>
      </c>
      <c r="H84">
        <f t="shared" si="8"/>
        <v>7132866998.9200001</v>
      </c>
      <c r="I84">
        <f t="shared" si="9"/>
        <v>17604114.094714534</v>
      </c>
      <c r="J84">
        <v>4000000</v>
      </c>
      <c r="K84">
        <v>0.12</v>
      </c>
      <c r="L84">
        <f t="shared" si="10"/>
        <v>80000000</v>
      </c>
      <c r="M84">
        <f t="shared" si="11"/>
        <v>9872.1112267367407</v>
      </c>
      <c r="N84">
        <f t="shared" si="12"/>
        <v>82267.593556139516</v>
      </c>
      <c r="P84">
        <v>20000000028</v>
      </c>
      <c r="Q84" s="2">
        <f t="shared" si="13"/>
        <v>0.35664334944669929</v>
      </c>
      <c r="R84" s="2">
        <f t="shared" si="14"/>
        <v>8.8020570350343867E-4</v>
      </c>
      <c r="S84" s="2">
        <f t="shared" si="15"/>
        <v>2.468027806684185E-3</v>
      </c>
    </row>
    <row r="85" spans="7:19" x14ac:dyDescent="0.15">
      <c r="G85" s="1">
        <v>43360</v>
      </c>
      <c r="H85">
        <f t="shared" si="8"/>
        <v>7212866998.9200001</v>
      </c>
      <c r="I85">
        <f t="shared" si="9"/>
        <v>17686381.688270673</v>
      </c>
      <c r="J85">
        <v>4000000</v>
      </c>
      <c r="K85">
        <v>0.12</v>
      </c>
      <c r="L85">
        <f t="shared" si="10"/>
        <v>80000000</v>
      </c>
      <c r="M85">
        <f t="shared" si="11"/>
        <v>9808.239464789187</v>
      </c>
      <c r="N85">
        <f t="shared" si="12"/>
        <v>81735.328873243227</v>
      </c>
      <c r="P85">
        <v>20000000029</v>
      </c>
      <c r="Q85" s="2">
        <f t="shared" si="13"/>
        <v>0.36064334942306714</v>
      </c>
      <c r="R85" s="2">
        <f t="shared" si="14"/>
        <v>8.8431908313127102E-4</v>
      </c>
      <c r="S85" s="2">
        <f t="shared" si="15"/>
        <v>2.452059866197297E-3</v>
      </c>
    </row>
    <row r="86" spans="7:19" x14ac:dyDescent="0.15">
      <c r="G86" s="1">
        <v>43361</v>
      </c>
      <c r="H86">
        <f t="shared" si="8"/>
        <v>7292866998.9200001</v>
      </c>
      <c r="I86">
        <f t="shared" si="9"/>
        <v>17768117.017143916</v>
      </c>
      <c r="J86">
        <v>4000000</v>
      </c>
      <c r="K86">
        <v>0.12</v>
      </c>
      <c r="L86">
        <f t="shared" si="10"/>
        <v>80000000</v>
      </c>
      <c r="M86">
        <f t="shared" si="11"/>
        <v>9745.4770639723429</v>
      </c>
      <c r="N86">
        <f t="shared" si="12"/>
        <v>81212.3088664362</v>
      </c>
      <c r="P86">
        <v>20000000030</v>
      </c>
      <c r="Q86" s="2">
        <f t="shared" si="13"/>
        <v>0.36464334939903498</v>
      </c>
      <c r="R86" s="2">
        <f t="shared" si="14"/>
        <v>8.8840584952458706E-4</v>
      </c>
      <c r="S86" s="2">
        <f t="shared" si="15"/>
        <v>2.4363692659930855E-3</v>
      </c>
    </row>
    <row r="87" spans="7:19" x14ac:dyDescent="0.15">
      <c r="G87" s="1">
        <v>43362</v>
      </c>
      <c r="H87">
        <f t="shared" si="8"/>
        <v>7372866998.9200001</v>
      </c>
      <c r="I87">
        <f t="shared" si="9"/>
        <v>17849329.326010354</v>
      </c>
      <c r="J87">
        <v>4000000</v>
      </c>
      <c r="K87">
        <v>0.12</v>
      </c>
      <c r="L87">
        <f t="shared" si="10"/>
        <v>80000000</v>
      </c>
      <c r="M87">
        <f t="shared" si="11"/>
        <v>9683.7929281105862</v>
      </c>
      <c r="N87">
        <f t="shared" si="12"/>
        <v>80698.274400921553</v>
      </c>
      <c r="P87">
        <v>20000000031</v>
      </c>
      <c r="Q87" s="2">
        <f t="shared" si="13"/>
        <v>0.3686433493746028</v>
      </c>
      <c r="R87" s="2">
        <f t="shared" si="14"/>
        <v>8.9246646491719466E-4</v>
      </c>
      <c r="S87" s="2">
        <f t="shared" si="15"/>
        <v>2.4209482320276467E-3</v>
      </c>
    </row>
    <row r="88" spans="7:19" x14ac:dyDescent="0.15">
      <c r="G88" s="1">
        <v>43363</v>
      </c>
      <c r="H88">
        <f t="shared" si="8"/>
        <v>7452866998.9200001</v>
      </c>
      <c r="I88">
        <f t="shared" si="9"/>
        <v>17930027.600411277</v>
      </c>
      <c r="J88">
        <v>4000000</v>
      </c>
      <c r="K88">
        <v>0.12</v>
      </c>
      <c r="L88">
        <f t="shared" si="10"/>
        <v>80000000</v>
      </c>
      <c r="M88">
        <f t="shared" si="11"/>
        <v>9623.1571571098902</v>
      </c>
      <c r="N88">
        <f t="shared" si="12"/>
        <v>80192.97630924909</v>
      </c>
      <c r="P88">
        <v>20000000032</v>
      </c>
      <c r="Q88" s="2">
        <f t="shared" si="13"/>
        <v>0.37264334934977067</v>
      </c>
      <c r="R88" s="2">
        <f t="shared" si="14"/>
        <v>8.9650137858616162E-4</v>
      </c>
      <c r="S88" s="2">
        <f t="shared" si="15"/>
        <v>2.4057892892774728E-3</v>
      </c>
    </row>
    <row r="89" spans="7:19" x14ac:dyDescent="0.15">
      <c r="G89" s="1">
        <v>43364</v>
      </c>
      <c r="H89">
        <f t="shared" si="8"/>
        <v>7532866998.9200001</v>
      </c>
      <c r="I89">
        <f t="shared" si="9"/>
        <v>18010220.576720525</v>
      </c>
      <c r="J89">
        <v>4000000</v>
      </c>
      <c r="K89">
        <v>0.12</v>
      </c>
      <c r="L89">
        <f t="shared" si="10"/>
        <v>80000000</v>
      </c>
      <c r="M89">
        <f t="shared" si="11"/>
        <v>9563.5409887378501</v>
      </c>
      <c r="N89">
        <f t="shared" si="12"/>
        <v>79696.17490614875</v>
      </c>
      <c r="P89">
        <v>20000000033</v>
      </c>
      <c r="Q89" s="2">
        <f t="shared" si="13"/>
        <v>0.37664334932453847</v>
      </c>
      <c r="R89" s="2">
        <f t="shared" si="14"/>
        <v>9.0051102735018299E-4</v>
      </c>
      <c r="S89" s="2">
        <f t="shared" si="15"/>
        <v>2.3908852471844627E-3</v>
      </c>
    </row>
    <row r="90" spans="7:19" x14ac:dyDescent="0.15">
      <c r="G90" s="1">
        <v>43365</v>
      </c>
      <c r="H90">
        <f t="shared" si="8"/>
        <v>7612866998.9200001</v>
      </c>
      <c r="I90">
        <f t="shared" si="9"/>
        <v>18089916.751626674</v>
      </c>
      <c r="J90">
        <v>4000000</v>
      </c>
      <c r="K90">
        <v>0.12</v>
      </c>
      <c r="L90">
        <f t="shared" si="10"/>
        <v>80000000</v>
      </c>
      <c r="M90">
        <f t="shared" si="11"/>
        <v>9504.9167438196437</v>
      </c>
      <c r="N90">
        <f t="shared" si="12"/>
        <v>79207.639531830369</v>
      </c>
      <c r="P90">
        <v>20000000034</v>
      </c>
      <c r="Q90" s="2">
        <f t="shared" si="13"/>
        <v>0.38064334929890631</v>
      </c>
      <c r="R90" s="2">
        <f t="shared" si="14"/>
        <v>9.0449583604369083E-4</v>
      </c>
      <c r="S90" s="2">
        <f t="shared" si="15"/>
        <v>2.3762291859549104E-3</v>
      </c>
    </row>
    <row r="91" spans="7:19" x14ac:dyDescent="0.15">
      <c r="G91" s="1">
        <v>43366</v>
      </c>
      <c r="H91">
        <f t="shared" si="8"/>
        <v>7692866998.9200001</v>
      </c>
      <c r="I91">
        <f t="shared" si="9"/>
        <v>18169124.391158506</v>
      </c>
      <c r="J91">
        <v>4000000</v>
      </c>
      <c r="K91">
        <v>0.12</v>
      </c>
      <c r="L91">
        <f t="shared" si="10"/>
        <v>80000000</v>
      </c>
      <c r="M91">
        <f t="shared" si="11"/>
        <v>9447.2577746160259</v>
      </c>
      <c r="N91">
        <f t="shared" si="12"/>
        <v>78727.148121800215</v>
      </c>
      <c r="P91">
        <v>20000000035</v>
      </c>
      <c r="Q91" s="2">
        <f t="shared" si="13"/>
        <v>0.38464334927287414</v>
      </c>
      <c r="R91" s="2">
        <f t="shared" si="14"/>
        <v>9.0845621796812692E-4</v>
      </c>
      <c r="S91" s="2">
        <f t="shared" si="15"/>
        <v>2.3618144436540066E-3</v>
      </c>
    </row>
    <row r="92" spans="7:19" x14ac:dyDescent="0.15">
      <c r="G92" s="1">
        <v>43367</v>
      </c>
      <c r="H92">
        <f t="shared" si="8"/>
        <v>7772866998.9200001</v>
      </c>
      <c r="I92">
        <f t="shared" si="9"/>
        <v>18247851.539280307</v>
      </c>
      <c r="J92">
        <v>4000000</v>
      </c>
      <c r="K92">
        <v>0.12</v>
      </c>
      <c r="L92">
        <f t="shared" si="10"/>
        <v>80000000</v>
      </c>
      <c r="M92">
        <f t="shared" si="11"/>
        <v>9390.5384161678048</v>
      </c>
      <c r="N92">
        <f t="shared" si="12"/>
        <v>78254.48680139838</v>
      </c>
      <c r="P92">
        <v>20000000036</v>
      </c>
      <c r="Q92" s="2">
        <f t="shared" si="13"/>
        <v>0.38864334924644195</v>
      </c>
      <c r="R92" s="2">
        <f t="shared" si="14"/>
        <v>9.1239257532170872E-4</v>
      </c>
      <c r="S92" s="2">
        <f t="shared" si="15"/>
        <v>2.3476346040419514E-3</v>
      </c>
    </row>
    <row r="93" spans="7:19" x14ac:dyDescent="0.15">
      <c r="G93" s="1">
        <v>43368</v>
      </c>
      <c r="H93">
        <f t="shared" si="8"/>
        <v>7852866998.9200001</v>
      </c>
      <c r="I93">
        <f t="shared" si="9"/>
        <v>18326106.026081704</v>
      </c>
      <c r="J93">
        <v>4000000</v>
      </c>
      <c r="K93">
        <v>0.12</v>
      </c>
      <c r="L93">
        <f t="shared" si="10"/>
        <v>80000000</v>
      </c>
      <c r="M93">
        <f t="shared" si="11"/>
        <v>9334.7339404077939</v>
      </c>
      <c r="N93">
        <f t="shared" si="12"/>
        <v>77789.449503398282</v>
      </c>
      <c r="P93">
        <v>20000000037</v>
      </c>
      <c r="Q93" s="2">
        <f t="shared" si="13"/>
        <v>0.39264334921960981</v>
      </c>
      <c r="R93" s="2">
        <f t="shared" si="14"/>
        <v>9.1630529960892043E-4</v>
      </c>
      <c r="S93" s="2">
        <f t="shared" si="15"/>
        <v>2.3336834851019482E-3</v>
      </c>
    </row>
    <row r="94" spans="7:19" x14ac:dyDescent="0.15">
      <c r="G94" s="1">
        <v>43369</v>
      </c>
      <c r="H94">
        <f t="shared" si="8"/>
        <v>7932866998.9200001</v>
      </c>
      <c r="I94">
        <f t="shared" si="9"/>
        <v>18403895.475585103</v>
      </c>
      <c r="J94">
        <v>4000000</v>
      </c>
      <c r="K94">
        <v>0.12</v>
      </c>
      <c r="L94">
        <f t="shared" si="10"/>
        <v>80000000</v>
      </c>
      <c r="M94">
        <f t="shared" si="11"/>
        <v>9279.820512856526</v>
      </c>
      <c r="N94">
        <f t="shared" si="12"/>
        <v>77331.837607137713</v>
      </c>
      <c r="P94">
        <v>20000000038</v>
      </c>
      <c r="Q94" s="2">
        <f t="shared" si="13"/>
        <v>0.39664334919237765</v>
      </c>
      <c r="R94" s="2">
        <f t="shared" si="14"/>
        <v>9.2019477203088512E-4</v>
      </c>
      <c r="S94" s="2">
        <f t="shared" si="15"/>
        <v>2.3199551282141319E-3</v>
      </c>
    </row>
    <row r="95" spans="7:19" x14ac:dyDescent="0.15">
      <c r="G95" s="1">
        <v>43370</v>
      </c>
      <c r="H95">
        <f t="shared" si="8"/>
        <v>8012866998.9200001</v>
      </c>
      <c r="I95">
        <f t="shared" si="9"/>
        <v>18481227.313192241</v>
      </c>
      <c r="J95">
        <v>4000000</v>
      </c>
      <c r="K95">
        <v>0.12</v>
      </c>
      <c r="L95">
        <f t="shared" si="10"/>
        <v>80000000</v>
      </c>
      <c r="M95">
        <f t="shared" si="11"/>
        <v>9225.7751517319339</v>
      </c>
      <c r="N95">
        <f t="shared" si="12"/>
        <v>76881.459597766123</v>
      </c>
      <c r="P95">
        <v>20000000039</v>
      </c>
      <c r="Q95" s="2">
        <f t="shared" si="13"/>
        <v>0.40064334916474548</v>
      </c>
      <c r="R95" s="2">
        <f t="shared" si="14"/>
        <v>9.2406136385769235E-4</v>
      </c>
      <c r="S95" s="2">
        <f t="shared" si="15"/>
        <v>2.3064437879329832E-3</v>
      </c>
    </row>
    <row r="96" spans="7:19" x14ac:dyDescent="0.15">
      <c r="G96" s="1">
        <v>43371</v>
      </c>
      <c r="H96">
        <f t="shared" si="8"/>
        <v>8092866998.9200001</v>
      </c>
      <c r="I96">
        <f t="shared" si="9"/>
        <v>18558108.772790007</v>
      </c>
      <c r="J96">
        <v>4000000</v>
      </c>
      <c r="K96">
        <v>0.12</v>
      </c>
      <c r="L96">
        <f t="shared" si="10"/>
        <v>80000000</v>
      </c>
      <c r="M96">
        <f t="shared" si="11"/>
        <v>9172.5756893158396</v>
      </c>
      <c r="N96">
        <f t="shared" si="12"/>
        <v>76438.130744298673</v>
      </c>
      <c r="P96">
        <v>20000000040</v>
      </c>
      <c r="Q96" s="2">
        <f t="shared" si="13"/>
        <v>0.40464334913671329</v>
      </c>
      <c r="R96" s="2">
        <f t="shared" si="14"/>
        <v>9.2790543678368954E-4</v>
      </c>
      <c r="S96" s="2">
        <f t="shared" si="15"/>
        <v>2.2931439223289598E-3</v>
      </c>
    </row>
    <row r="97" spans="7:19" x14ac:dyDescent="0.15">
      <c r="G97" s="1">
        <v>43372</v>
      </c>
      <c r="H97">
        <f t="shared" si="8"/>
        <v>8172866998.9200001</v>
      </c>
      <c r="I97">
        <f t="shared" si="9"/>
        <v>18634546.903534304</v>
      </c>
      <c r="J97">
        <v>4000000</v>
      </c>
      <c r="K97">
        <v>0.12</v>
      </c>
      <c r="L97">
        <f t="shared" si="10"/>
        <v>80000000</v>
      </c>
      <c r="M97">
        <f t="shared" si="11"/>
        <v>9120.2007354318921</v>
      </c>
      <c r="N97">
        <f t="shared" si="12"/>
        <v>76001.672795265767</v>
      </c>
      <c r="P97">
        <v>20000000041</v>
      </c>
      <c r="Q97" s="2">
        <f t="shared" si="13"/>
        <v>0.40864334910828115</v>
      </c>
      <c r="R97" s="2">
        <f t="shared" si="14"/>
        <v>9.3172734326667412E-4</v>
      </c>
      <c r="S97" s="2">
        <f t="shared" si="15"/>
        <v>2.2800501838579727E-3</v>
      </c>
    </row>
    <row r="98" spans="7:19" x14ac:dyDescent="0.15">
      <c r="G98" s="1">
        <v>43373</v>
      </c>
      <c r="H98">
        <f t="shared" si="8"/>
        <v>8252866998.9200001</v>
      </c>
      <c r="I98">
        <f t="shared" si="9"/>
        <v>18710548.57632957</v>
      </c>
      <c r="J98">
        <v>4000000</v>
      </c>
      <c r="K98">
        <v>0.12</v>
      </c>
      <c r="L98">
        <f t="shared" si="10"/>
        <v>80000000</v>
      </c>
      <c r="M98">
        <f t="shared" si="11"/>
        <v>9068.6296429001468</v>
      </c>
      <c r="N98">
        <f t="shared" si="12"/>
        <v>75571.913690834554</v>
      </c>
      <c r="P98">
        <v>20000000042</v>
      </c>
      <c r="Q98" s="2">
        <f t="shared" si="13"/>
        <v>0.412643349079449</v>
      </c>
      <c r="R98" s="2">
        <f t="shared" si="14"/>
        <v>9.3552742685187092E-4</v>
      </c>
      <c r="S98" s="2">
        <f t="shared" si="15"/>
        <v>2.2671574107250366E-3</v>
      </c>
    </row>
    <row r="99" spans="7:19" x14ac:dyDescent="0.15">
      <c r="G99" s="1">
        <v>43374</v>
      </c>
      <c r="H99">
        <f t="shared" si="8"/>
        <v>8332866998.9200001</v>
      </c>
      <c r="I99">
        <f t="shared" si="9"/>
        <v>18786120.490020406</v>
      </c>
      <c r="J99">
        <v>4000000</v>
      </c>
      <c r="K99">
        <v>0.12</v>
      </c>
      <c r="L99">
        <f t="shared" si="10"/>
        <v>80000000</v>
      </c>
      <c r="M99">
        <f t="shared" si="11"/>
        <v>9017.842474843399</v>
      </c>
      <c r="N99">
        <f t="shared" si="12"/>
        <v>75148.68729036166</v>
      </c>
      <c r="P99">
        <v>20000000043</v>
      </c>
      <c r="Q99" s="2">
        <f t="shared" si="13"/>
        <v>0.41664334905021683</v>
      </c>
      <c r="R99" s="2">
        <f t="shared" si="14"/>
        <v>9.3930602248151231E-4</v>
      </c>
      <c r="S99" s="2">
        <f t="shared" si="15"/>
        <v>2.2544606187108497E-3</v>
      </c>
    </row>
    <row r="100" spans="7:19" x14ac:dyDescent="0.15">
      <c r="G100" s="1">
        <v>43375</v>
      </c>
      <c r="H100">
        <f t="shared" si="8"/>
        <v>8412866998.9200001</v>
      </c>
      <c r="I100">
        <f t="shared" si="9"/>
        <v>18861269.177310769</v>
      </c>
      <c r="J100">
        <v>4000000</v>
      </c>
      <c r="K100">
        <v>0.12</v>
      </c>
      <c r="L100">
        <f t="shared" si="10"/>
        <v>80000000</v>
      </c>
      <c r="M100">
        <f t="shared" si="11"/>
        <v>8967.8199737293271</v>
      </c>
      <c r="N100">
        <f t="shared" si="12"/>
        <v>74731.833114411056</v>
      </c>
      <c r="P100">
        <v>20000000044</v>
      </c>
      <c r="Q100" s="2">
        <f t="shared" si="13"/>
        <v>0.42064334902058464</v>
      </c>
      <c r="R100" s="2">
        <f t="shared" si="14"/>
        <v>9.4306345679079882E-4</v>
      </c>
      <c r="S100" s="2">
        <f t="shared" si="15"/>
        <v>2.2419549934323316E-3</v>
      </c>
    </row>
    <row r="101" spans="7:19" x14ac:dyDescent="0.15">
      <c r="G101" s="1">
        <v>43376</v>
      </c>
      <c r="H101">
        <f t="shared" si="8"/>
        <v>8492866998.9200001</v>
      </c>
      <c r="I101">
        <f t="shared" si="9"/>
        <v>18936001.01042518</v>
      </c>
      <c r="J101">
        <v>4000000</v>
      </c>
      <c r="K101">
        <v>0.12</v>
      </c>
      <c r="L101">
        <f t="shared" si="10"/>
        <v>80000000</v>
      </c>
      <c r="M101">
        <f t="shared" si="11"/>
        <v>8918.5435320407996</v>
      </c>
      <c r="N101">
        <f t="shared" si="12"/>
        <v>74321.196100340007</v>
      </c>
      <c r="P101">
        <v>20000000045</v>
      </c>
      <c r="Q101" s="2">
        <f t="shared" si="13"/>
        <v>0.42464334899055245</v>
      </c>
      <c r="R101" s="2">
        <f t="shared" si="14"/>
        <v>9.4680004839095891E-4</v>
      </c>
      <c r="S101" s="2">
        <f t="shared" si="15"/>
        <v>2.2296358830101999E-3</v>
      </c>
    </row>
    <row r="102" spans="7:19" x14ac:dyDescent="0.15">
      <c r="G102" s="1">
        <v>43377</v>
      </c>
      <c r="H102">
        <f t="shared" si="8"/>
        <v>8572866998.9200001</v>
      </c>
      <c r="I102">
        <f t="shared" si="9"/>
        <v>19010322.206525519</v>
      </c>
      <c r="J102">
        <v>4000000</v>
      </c>
      <c r="K102">
        <v>0.12</v>
      </c>
      <c r="L102">
        <f t="shared" si="10"/>
        <v>80000000</v>
      </c>
      <c r="M102">
        <f t="shared" si="11"/>
        <v>8869.9951644743433</v>
      </c>
      <c r="N102">
        <f t="shared" si="12"/>
        <v>73916.626370619531</v>
      </c>
      <c r="P102">
        <v>20000000046</v>
      </c>
      <c r="Q102" s="2">
        <f t="shared" si="13"/>
        <v>0.4286433489601203</v>
      </c>
      <c r="R102" s="2">
        <f t="shared" si="14"/>
        <v>9.5051610814008889E-4</v>
      </c>
      <c r="S102" s="2">
        <f t="shared" si="15"/>
        <v>2.217498791118586E-3</v>
      </c>
    </row>
    <row r="103" spans="7:19" x14ac:dyDescent="0.15">
      <c r="G103" s="1">
        <v>43378</v>
      </c>
      <c r="H103">
        <f t="shared" si="8"/>
        <v>8652866998.9200001</v>
      </c>
      <c r="I103">
        <f t="shared" si="9"/>
        <v>19084238.832896139</v>
      </c>
      <c r="J103">
        <v>4000000</v>
      </c>
      <c r="K103">
        <v>0.12</v>
      </c>
      <c r="L103">
        <f t="shared" si="10"/>
        <v>80000000</v>
      </c>
      <c r="M103">
        <f t="shared" si="11"/>
        <v>8822.1574815737367</v>
      </c>
      <c r="N103">
        <f t="shared" si="12"/>
        <v>73517.979013114469</v>
      </c>
      <c r="P103">
        <v>20000000047</v>
      </c>
      <c r="Q103" s="2">
        <f t="shared" si="13"/>
        <v>0.43264334892928813</v>
      </c>
      <c r="R103" s="2">
        <f t="shared" si="14"/>
        <v>9.5421193940240889E-4</v>
      </c>
      <c r="S103" s="2">
        <f t="shared" si="15"/>
        <v>2.2055393703934341E-3</v>
      </c>
    </row>
    <row r="104" spans="7:19" x14ac:dyDescent="0.15">
      <c r="G104" s="1">
        <v>43379</v>
      </c>
      <c r="H104">
        <f t="shared" si="8"/>
        <v>8732866998.9200001</v>
      </c>
      <c r="I104">
        <f t="shared" si="9"/>
        <v>19157756.811909255</v>
      </c>
      <c r="J104">
        <v>4000000</v>
      </c>
      <c r="K104">
        <v>0.12</v>
      </c>
      <c r="L104">
        <f t="shared" si="10"/>
        <v>80000000</v>
      </c>
      <c r="M104">
        <f t="shared" si="11"/>
        <v>8775.0136647121763</v>
      </c>
      <c r="N104">
        <f t="shared" si="12"/>
        <v>73125.113872601476</v>
      </c>
      <c r="P104">
        <v>20000000048</v>
      </c>
      <c r="Q104" s="2">
        <f t="shared" si="13"/>
        <v>0.43664334889805595</v>
      </c>
      <c r="R104" s="2">
        <f t="shared" si="14"/>
        <v>9.5788783829653195E-4</v>
      </c>
      <c r="S104" s="2">
        <f t="shared" si="15"/>
        <v>2.1937534161780444E-3</v>
      </c>
    </row>
    <row r="105" spans="7:19" x14ac:dyDescent="0.15">
      <c r="G105" s="1">
        <v>43380</v>
      </c>
      <c r="H105">
        <f t="shared" si="8"/>
        <v>8812866998.9200001</v>
      </c>
      <c r="I105">
        <f t="shared" si="9"/>
        <v>19230881.925781857</v>
      </c>
      <c r="J105">
        <v>4000000</v>
      </c>
      <c r="K105">
        <v>0.12</v>
      </c>
      <c r="L105">
        <f t="shared" si="10"/>
        <v>80000000</v>
      </c>
      <c r="M105">
        <f t="shared" si="11"/>
        <v>8728.5474423424585</v>
      </c>
      <c r="N105">
        <f t="shared" si="12"/>
        <v>72737.895352853826</v>
      </c>
      <c r="P105">
        <v>20000000049</v>
      </c>
      <c r="Q105" s="2">
        <f t="shared" si="13"/>
        <v>0.44064334886642381</v>
      </c>
      <c r="R105" s="2">
        <f t="shared" si="14"/>
        <v>9.6154409393330986E-4</v>
      </c>
      <c r="S105" s="2">
        <f t="shared" si="15"/>
        <v>2.1821368605856148E-3</v>
      </c>
    </row>
    <row r="106" spans="7:19" x14ac:dyDescent="0.15">
      <c r="G106" s="1">
        <v>43381</v>
      </c>
      <c r="H106">
        <f t="shared" si="8"/>
        <v>8892866998.9200001</v>
      </c>
      <c r="I106">
        <f t="shared" si="9"/>
        <v>19303619.821134713</v>
      </c>
      <c r="J106">
        <v>4000000</v>
      </c>
      <c r="K106">
        <v>0.12</v>
      </c>
      <c r="L106">
        <f t="shared" si="10"/>
        <v>80000000</v>
      </c>
      <c r="M106">
        <f t="shared" si="11"/>
        <v>8682.7430674400293</v>
      </c>
      <c r="N106">
        <f t="shared" si="12"/>
        <v>72356.192228666914</v>
      </c>
      <c r="P106">
        <v>20000000050</v>
      </c>
      <c r="Q106" s="2">
        <f t="shared" si="13"/>
        <v>0.44464334883439161</v>
      </c>
      <c r="R106" s="2">
        <f t="shared" si="14"/>
        <v>9.651809886437831E-4</v>
      </c>
      <c r="S106" s="2">
        <f t="shared" si="15"/>
        <v>2.1706857668600072E-3</v>
      </c>
    </row>
    <row r="107" spans="7:19" x14ac:dyDescent="0.15">
      <c r="G107" s="1">
        <v>43382</v>
      </c>
      <c r="H107">
        <f t="shared" si="8"/>
        <v>8972866998.9200001</v>
      </c>
      <c r="I107">
        <f t="shared" si="9"/>
        <v>19375976.01336338</v>
      </c>
      <c r="J107">
        <v>4000000</v>
      </c>
      <c r="K107">
        <v>0.12</v>
      </c>
      <c r="L107">
        <f t="shared" si="10"/>
        <v>80000000</v>
      </c>
      <c r="M107">
        <f t="shared" si="11"/>
        <v>8637.5852960689281</v>
      </c>
      <c r="N107">
        <f t="shared" si="12"/>
        <v>71979.877467241065</v>
      </c>
      <c r="P107">
        <v>20000000051</v>
      </c>
      <c r="Q107" s="2">
        <f t="shared" si="13"/>
        <v>0.44864334880195944</v>
      </c>
      <c r="R107" s="2">
        <f t="shared" si="14"/>
        <v>9.6879879819773208E-4</v>
      </c>
      <c r="S107" s="2">
        <f t="shared" si="15"/>
        <v>2.1593963240172319E-3</v>
      </c>
    </row>
    <row r="108" spans="7:19" x14ac:dyDescent="0.15">
      <c r="G108" s="1">
        <v>43383</v>
      </c>
      <c r="H108">
        <f t="shared" si="8"/>
        <v>9052866998.9200001</v>
      </c>
      <c r="I108">
        <f t="shared" si="9"/>
        <v>19447955.890830621</v>
      </c>
      <c r="J108">
        <v>4000000</v>
      </c>
      <c r="K108">
        <v>0.12</v>
      </c>
      <c r="L108">
        <f t="shared" si="10"/>
        <v>80000000</v>
      </c>
      <c r="M108">
        <f t="shared" si="11"/>
        <v>8593.0593670052804</v>
      </c>
      <c r="N108">
        <f t="shared" si="12"/>
        <v>71608.828058377345</v>
      </c>
      <c r="P108">
        <v>20000000052</v>
      </c>
      <c r="Q108" s="2">
        <f t="shared" si="13"/>
        <v>0.45264334876912732</v>
      </c>
      <c r="R108" s="2">
        <f t="shared" si="14"/>
        <v>9.7239779201329681E-4</v>
      </c>
      <c r="S108" s="2">
        <f t="shared" si="15"/>
        <v>2.1482648417513201E-3</v>
      </c>
    </row>
    <row r="109" spans="7:19" x14ac:dyDescent="0.15">
      <c r="G109" s="1">
        <v>43384</v>
      </c>
      <c r="H109">
        <f t="shared" si="8"/>
        <v>9132866998.9200001</v>
      </c>
      <c r="I109">
        <f t="shared" si="9"/>
        <v>19519564.718888998</v>
      </c>
      <c r="J109">
        <v>4000000</v>
      </c>
      <c r="K109">
        <v>0.12</v>
      </c>
      <c r="L109">
        <f t="shared" si="10"/>
        <v>80000000</v>
      </c>
      <c r="M109">
        <f t="shared" si="11"/>
        <v>8549.1509823573542</v>
      </c>
      <c r="N109">
        <f t="shared" si="12"/>
        <v>71242.924852977958</v>
      </c>
      <c r="P109">
        <v>20000000053</v>
      </c>
      <c r="Q109" s="2">
        <f t="shared" si="13"/>
        <v>0.45664334873589513</v>
      </c>
      <c r="R109" s="2">
        <f t="shared" si="14"/>
        <v>9.7597823335810754E-4</v>
      </c>
      <c r="S109" s="2">
        <f t="shared" si="15"/>
        <v>2.1372877455893388E-3</v>
      </c>
    </row>
    <row r="110" spans="7:19" x14ac:dyDescent="0.15">
      <c r="G110" s="1">
        <v>43385</v>
      </c>
      <c r="H110">
        <f t="shared" si="8"/>
        <v>9212866998.9200001</v>
      </c>
      <c r="I110">
        <f t="shared" si="9"/>
        <v>19590807.643741976</v>
      </c>
      <c r="J110">
        <v>4000000</v>
      </c>
      <c r="K110">
        <v>0.12</v>
      </c>
      <c r="L110">
        <f t="shared" si="10"/>
        <v>80000000</v>
      </c>
      <c r="M110">
        <f t="shared" si="11"/>
        <v>8505.846289125222</v>
      </c>
      <c r="N110">
        <f t="shared" si="12"/>
        <v>70882.052409376847</v>
      </c>
      <c r="P110">
        <v>20000000054</v>
      </c>
      <c r="Q110" s="2">
        <f t="shared" si="13"/>
        <v>0.46064334870226298</v>
      </c>
      <c r="R110" s="2">
        <f t="shared" si="14"/>
        <v>9.7954037954233971E-4</v>
      </c>
      <c r="S110" s="2">
        <f t="shared" si="15"/>
        <v>2.1264615722813057E-3</v>
      </c>
    </row>
    <row r="111" spans="7:19" x14ac:dyDescent="0.15">
      <c r="G111" s="1">
        <v>43386</v>
      </c>
      <c r="H111">
        <f t="shared" si="8"/>
        <v>9292866998.9200001</v>
      </c>
      <c r="I111">
        <f t="shared" si="9"/>
        <v>19661689.696151353</v>
      </c>
      <c r="J111">
        <v>4000000</v>
      </c>
      <c r="K111">
        <v>0.12</v>
      </c>
      <c r="L111">
        <f t="shared" si="10"/>
        <v>80000000</v>
      </c>
      <c r="M111">
        <f t="shared" si="11"/>
        <v>8463.1318616467433</v>
      </c>
      <c r="N111">
        <f t="shared" si="12"/>
        <v>70526.098847056201</v>
      </c>
      <c r="P111">
        <v>20000000055</v>
      </c>
      <c r="Q111" s="2">
        <f t="shared" si="13"/>
        <v>0.46464334866823082</v>
      </c>
      <c r="R111" s="2">
        <f t="shared" si="14"/>
        <v>9.8308448210408534E-4</v>
      </c>
      <c r="S111" s="2">
        <f t="shared" si="15"/>
        <v>2.115782965411686E-3</v>
      </c>
    </row>
    <row r="112" spans="7:19" x14ac:dyDescent="0.15">
      <c r="G112" s="1">
        <v>43387</v>
      </c>
      <c r="H112">
        <f t="shared" si="8"/>
        <v>9372866998.9200001</v>
      </c>
      <c r="I112">
        <f t="shared" si="9"/>
        <v>19732215.794998411</v>
      </c>
      <c r="J112">
        <v>4000000</v>
      </c>
      <c r="K112">
        <v>0.12</v>
      </c>
      <c r="L112">
        <f t="shared" si="10"/>
        <v>80000000</v>
      </c>
      <c r="M112">
        <f t="shared" si="11"/>
        <v>8420.9946848801246</v>
      </c>
      <c r="N112">
        <f t="shared" si="12"/>
        <v>70174.955707334375</v>
      </c>
      <c r="P112">
        <v>20000000056</v>
      </c>
      <c r="Q112" s="2">
        <f t="shared" si="13"/>
        <v>0.46864334863379864</v>
      </c>
      <c r="R112" s="2">
        <f t="shared" si="14"/>
        <v>9.8661078698741031E-4</v>
      </c>
      <c r="S112" s="2">
        <f t="shared" si="15"/>
        <v>2.105248671220031E-3</v>
      </c>
    </row>
    <row r="113" spans="7:19" x14ac:dyDescent="0.15">
      <c r="G113" s="1">
        <v>43388</v>
      </c>
      <c r="H113">
        <f t="shared" si="8"/>
        <v>9452866998.9200001</v>
      </c>
      <c r="I113">
        <f t="shared" si="9"/>
        <v>19802390.750705745</v>
      </c>
      <c r="J113">
        <v>4000000</v>
      </c>
      <c r="K113">
        <v>0.12</v>
      </c>
      <c r="L113">
        <f t="shared" si="10"/>
        <v>80000000</v>
      </c>
      <c r="M113">
        <f t="shared" si="11"/>
        <v>8379.422138476375</v>
      </c>
      <c r="N113">
        <f t="shared" si="12"/>
        <v>69828.517820636465</v>
      </c>
      <c r="P113">
        <v>20000000057</v>
      </c>
      <c r="Q113" s="2">
        <f t="shared" si="13"/>
        <v>0.47264334859896645</v>
      </c>
      <c r="R113" s="2">
        <f t="shared" si="14"/>
        <v>9.9011953471344651E-4</v>
      </c>
      <c r="S113" s="2">
        <f t="shared" si="15"/>
        <v>2.0948555346190939E-3</v>
      </c>
    </row>
    <row r="114" spans="7:19" x14ac:dyDescent="0.15">
      <c r="G114" s="1">
        <v>43389</v>
      </c>
      <c r="H114">
        <f t="shared" si="8"/>
        <v>9532866998.9200001</v>
      </c>
      <c r="I114">
        <f t="shared" si="9"/>
        <v>19872219.268526383</v>
      </c>
      <c r="J114">
        <v>4000000</v>
      </c>
      <c r="K114">
        <v>0.12</v>
      </c>
      <c r="L114">
        <f t="shared" si="10"/>
        <v>80000000</v>
      </c>
      <c r="M114">
        <f t="shared" si="11"/>
        <v>8338.4019815980864</v>
      </c>
      <c r="N114">
        <f t="shared" si="12"/>
        <v>69486.683179984058</v>
      </c>
      <c r="P114">
        <v>20000000058</v>
      </c>
      <c r="Q114" s="2">
        <f t="shared" si="13"/>
        <v>0.4766433485637343</v>
      </c>
      <c r="R114" s="2">
        <f t="shared" si="14"/>
        <v>9.9361096054484724E-4</v>
      </c>
      <c r="S114" s="2">
        <f t="shared" si="15"/>
        <v>2.0846004953995216E-3</v>
      </c>
    </row>
    <row r="115" spans="7:19" x14ac:dyDescent="0.15">
      <c r="G115" s="1">
        <v>43390</v>
      </c>
      <c r="H115">
        <f t="shared" si="8"/>
        <v>9612866998.9200001</v>
      </c>
      <c r="I115">
        <f t="shared" si="9"/>
        <v>19941705.951706368</v>
      </c>
      <c r="J115">
        <v>4000000</v>
      </c>
      <c r="K115">
        <v>0.12</v>
      </c>
      <c r="L115">
        <f t="shared" si="10"/>
        <v>80000000</v>
      </c>
      <c r="M115">
        <f t="shared" si="11"/>
        <v>8297.92233844359</v>
      </c>
      <c r="N115">
        <f t="shared" si="12"/>
        <v>69149.35282036326</v>
      </c>
      <c r="P115">
        <v>20000000059</v>
      </c>
      <c r="Q115" s="2">
        <f t="shared" si="13"/>
        <v>0.48064334852810214</v>
      </c>
      <c r="R115" s="2">
        <f t="shared" si="14"/>
        <v>9.9708529464391689E-4</v>
      </c>
      <c r="S115" s="2">
        <f t="shared" si="15"/>
        <v>2.074480584610898E-3</v>
      </c>
    </row>
    <row r="116" spans="7:19" x14ac:dyDescent="0.15">
      <c r="G116" s="1">
        <v>43391</v>
      </c>
      <c r="H116">
        <f t="shared" si="8"/>
        <v>9692866998.9200001</v>
      </c>
      <c r="I116">
        <f t="shared" si="9"/>
        <v>20010855.304526731</v>
      </c>
      <c r="J116">
        <v>4000000</v>
      </c>
      <c r="K116">
        <v>0.12</v>
      </c>
      <c r="L116">
        <f t="shared" si="10"/>
        <v>80000000</v>
      </c>
      <c r="M116">
        <f t="shared" si="11"/>
        <v>8257.9716844382092</v>
      </c>
      <c r="N116">
        <f t="shared" si="12"/>
        <v>68816.430703651742</v>
      </c>
      <c r="P116">
        <v>20000000060</v>
      </c>
      <c r="Q116" s="2">
        <f t="shared" si="13"/>
        <v>0.48464334849206997</v>
      </c>
      <c r="R116" s="2">
        <f t="shared" si="14"/>
        <v>1.0005427622247084E-3</v>
      </c>
      <c r="S116" s="2">
        <f t="shared" si="15"/>
        <v>2.0644929211095526E-3</v>
      </c>
    </row>
    <row r="117" spans="7:19" x14ac:dyDescent="0.15">
      <c r="G117" s="1">
        <v>43392</v>
      </c>
      <c r="H117">
        <f t="shared" si="8"/>
        <v>9772866998.9200001</v>
      </c>
      <c r="I117">
        <f t="shared" si="9"/>
        <v>20079671.735230383</v>
      </c>
      <c r="J117">
        <v>4000000</v>
      </c>
      <c r="K117">
        <v>0.12</v>
      </c>
      <c r="L117">
        <f t="shared" si="10"/>
        <v>80000000</v>
      </c>
      <c r="M117">
        <f t="shared" si="11"/>
        <v>8218.5388330566202</v>
      </c>
      <c r="N117">
        <f t="shared" si="12"/>
        <v>68487.823608805178</v>
      </c>
      <c r="P117">
        <v>20000000061</v>
      </c>
      <c r="Q117" s="2">
        <f t="shared" si="13"/>
        <v>0.48864334845563778</v>
      </c>
      <c r="R117" s="2">
        <f t="shared" si="14"/>
        <v>1.0039835836993692E-3</v>
      </c>
      <c r="S117" s="2">
        <f t="shared" si="15"/>
        <v>2.0546347082641549E-3</v>
      </c>
    </row>
    <row r="118" spans="7:19" x14ac:dyDescent="0.15">
      <c r="G118" s="1">
        <v>43393</v>
      </c>
      <c r="H118">
        <f t="shared" si="8"/>
        <v>9852866998.9200001</v>
      </c>
      <c r="I118">
        <f t="shared" si="9"/>
        <v>20148159.558839187</v>
      </c>
      <c r="J118">
        <v>4000000</v>
      </c>
      <c r="K118">
        <v>0.12</v>
      </c>
      <c r="L118">
        <f t="shared" si="10"/>
        <v>80000000</v>
      </c>
      <c r="M118">
        <f t="shared" si="11"/>
        <v>8179.6129232426183</v>
      </c>
      <c r="N118">
        <f t="shared" si="12"/>
        <v>68163.441027021821</v>
      </c>
      <c r="P118">
        <v>20000000062</v>
      </c>
      <c r="Q118" s="2">
        <f t="shared" si="13"/>
        <v>0.49264334841880564</v>
      </c>
      <c r="R118" s="2">
        <f t="shared" si="14"/>
        <v>1.0074079748189947E-3</v>
      </c>
      <c r="S118" s="2">
        <f t="shared" si="15"/>
        <v>2.0449032308106547E-3</v>
      </c>
    </row>
    <row r="119" spans="7:19" x14ac:dyDescent="0.15">
      <c r="G119" s="1">
        <v>43394</v>
      </c>
      <c r="H119">
        <f t="shared" si="8"/>
        <v>9932866998.9200001</v>
      </c>
      <c r="I119">
        <f t="shared" si="9"/>
        <v>20216322.99986621</v>
      </c>
      <c r="J119">
        <v>4000000</v>
      </c>
      <c r="K119">
        <v>0.12</v>
      </c>
      <c r="L119">
        <f t="shared" si="10"/>
        <v>80000000</v>
      </c>
      <c r="M119">
        <f t="shared" si="11"/>
        <v>8141.1834073945938</v>
      </c>
      <c r="N119">
        <f t="shared" si="12"/>
        <v>67843.19506162162</v>
      </c>
      <c r="P119">
        <v>20000000063</v>
      </c>
      <c r="Q119" s="2">
        <f t="shared" si="13"/>
        <v>0.49664334838157348</v>
      </c>
      <c r="R119" s="2">
        <f t="shared" si="14"/>
        <v>1.0108161468092396E-3</v>
      </c>
      <c r="S119" s="2">
        <f t="shared" si="15"/>
        <v>2.0352958518486484E-3</v>
      </c>
    </row>
    <row r="120" spans="7:19" x14ac:dyDescent="0.15">
      <c r="G120" s="1">
        <v>43395</v>
      </c>
      <c r="H120">
        <f t="shared" si="8"/>
        <v>10012866998.92</v>
      </c>
      <c r="I120">
        <f t="shared" si="9"/>
        <v>20284166.19492783</v>
      </c>
      <c r="J120">
        <v>4000000</v>
      </c>
      <c r="K120">
        <v>0.12</v>
      </c>
      <c r="L120">
        <f t="shared" si="10"/>
        <v>80000000</v>
      </c>
      <c r="M120">
        <f t="shared" si="11"/>
        <v>8103.2400398869604</v>
      </c>
      <c r="N120">
        <f t="shared" si="12"/>
        <v>67527.000332391341</v>
      </c>
      <c r="P120">
        <v>20000000064</v>
      </c>
      <c r="Q120" s="2">
        <f t="shared" si="13"/>
        <v>0.50064334834394131</v>
      </c>
      <c r="R120" s="2">
        <f t="shared" si="14"/>
        <v>1.0142083065009249E-3</v>
      </c>
      <c r="S120" s="2">
        <f t="shared" si="15"/>
        <v>2.0258100099717399E-3</v>
      </c>
    </row>
    <row r="121" spans="7:19" x14ac:dyDescent="0.15">
      <c r="G121" s="1">
        <v>43396</v>
      </c>
      <c r="H121">
        <f t="shared" ref="H121:H184" si="16">H120+L120</f>
        <v>10092866998.92</v>
      </c>
      <c r="I121">
        <f t="shared" ref="I121:I184" si="17">I120+N120</f>
        <v>20351693.195260223</v>
      </c>
      <c r="J121">
        <v>4000000</v>
      </c>
      <c r="K121">
        <v>0.12</v>
      </c>
      <c r="L121">
        <f t="shared" ref="L121:L184" si="18">J121*2.4/K121</f>
        <v>80000000</v>
      </c>
      <c r="M121">
        <f t="shared" ref="M121:M184" si="19">J121*I121/H121</f>
        <v>8065.7728660995854</v>
      </c>
      <c r="N121">
        <f t="shared" ref="N121:N184" si="20">M121/K121</f>
        <v>67214.773884163209</v>
      </c>
      <c r="P121">
        <v>20000000065</v>
      </c>
      <c r="Q121" s="2">
        <f t="shared" ref="Q121:Q184" si="21">H121/P121</f>
        <v>0.50464334830590907</v>
      </c>
      <c r="R121" s="2">
        <f t="shared" ref="R121:R184" si="22">I121/P121</f>
        <v>1.017584656455861E-3</v>
      </c>
      <c r="S121" s="2">
        <f t="shared" ref="S121:S184" si="23">I121/H121</f>
        <v>2.0164432165248962E-3</v>
      </c>
    </row>
    <row r="122" spans="7:19" x14ac:dyDescent="0.15">
      <c r="G122" s="1">
        <v>43397</v>
      </c>
      <c r="H122">
        <f t="shared" si="16"/>
        <v>10172866998.92</v>
      </c>
      <c r="I122">
        <f t="shared" si="17"/>
        <v>20418907.969144385</v>
      </c>
      <c r="J122">
        <v>4000000</v>
      </c>
      <c r="K122">
        <v>0.12</v>
      </c>
      <c r="L122">
        <f t="shared" si="18"/>
        <v>80000000</v>
      </c>
      <c r="M122">
        <f t="shared" si="19"/>
        <v>8028.7722119289101</v>
      </c>
      <c r="N122">
        <f t="shared" si="20"/>
        <v>66906.435099407594</v>
      </c>
      <c r="P122">
        <v>20000000066</v>
      </c>
      <c r="Q122" s="2">
        <f t="shared" si="21"/>
        <v>0.50864334826747692</v>
      </c>
      <c r="R122" s="2">
        <f t="shared" si="22"/>
        <v>1.0209453950880995E-3</v>
      </c>
      <c r="S122" s="2">
        <f t="shared" si="23"/>
        <v>2.0071930529822275E-3</v>
      </c>
    </row>
    <row r="123" spans="7:19" x14ac:dyDescent="0.15">
      <c r="G123" s="1">
        <v>43398</v>
      </c>
      <c r="H123">
        <f t="shared" si="16"/>
        <v>10252866998.92</v>
      </c>
      <c r="I123">
        <f t="shared" si="17"/>
        <v>20485814.404243793</v>
      </c>
      <c r="J123">
        <v>4000000</v>
      </c>
      <c r="K123">
        <v>0.12</v>
      </c>
      <c r="L123">
        <f t="shared" si="18"/>
        <v>80000000</v>
      </c>
      <c r="M123">
        <f t="shared" si="19"/>
        <v>7992.2286737560116</v>
      </c>
      <c r="N123">
        <f t="shared" si="20"/>
        <v>66601.905614633433</v>
      </c>
      <c r="P123">
        <v>20000000067</v>
      </c>
      <c r="Q123" s="2">
        <f t="shared" si="21"/>
        <v>0.51264334822864477</v>
      </c>
      <c r="R123" s="2">
        <f t="shared" si="22"/>
        <v>1.0242907167808159E-3</v>
      </c>
      <c r="S123" s="2">
        <f t="shared" si="23"/>
        <v>1.9980571684390029E-3</v>
      </c>
    </row>
    <row r="124" spans="7:19" x14ac:dyDescent="0.15">
      <c r="G124" s="1">
        <v>43399</v>
      </c>
      <c r="H124">
        <f t="shared" si="16"/>
        <v>10332866998.92</v>
      </c>
      <c r="I124">
        <f t="shared" si="17"/>
        <v>20552416.309858426</v>
      </c>
      <c r="J124">
        <v>4000000</v>
      </c>
      <c r="K124">
        <v>0.12</v>
      </c>
      <c r="L124">
        <f t="shared" si="18"/>
        <v>80000000</v>
      </c>
      <c r="M124">
        <f t="shared" si="19"/>
        <v>7956.1331088483312</v>
      </c>
      <c r="N124">
        <f t="shared" si="20"/>
        <v>66301.109240402759</v>
      </c>
      <c r="P124">
        <v>20000000068</v>
      </c>
      <c r="Q124" s="2">
        <f t="shared" si="21"/>
        <v>0.5166433481894126</v>
      </c>
      <c r="R124" s="2">
        <f t="shared" si="22"/>
        <v>1.0276208119990105E-3</v>
      </c>
      <c r="S124" s="2">
        <f t="shared" si="23"/>
        <v>1.9890332772120826E-3</v>
      </c>
    </row>
    <row r="125" spans="7:19" x14ac:dyDescent="0.15">
      <c r="G125" s="1">
        <v>43400</v>
      </c>
      <c r="H125">
        <f t="shared" si="16"/>
        <v>10412866998.92</v>
      </c>
      <c r="I125">
        <f t="shared" si="17"/>
        <v>20618717.419098828</v>
      </c>
      <c r="J125">
        <v>4000000</v>
      </c>
      <c r="K125">
        <v>0.12</v>
      </c>
      <c r="L125">
        <f t="shared" si="18"/>
        <v>80000000</v>
      </c>
      <c r="M125">
        <f t="shared" si="19"/>
        <v>7920.4766261731211</v>
      </c>
      <c r="N125">
        <f t="shared" si="20"/>
        <v>66003.971884776009</v>
      </c>
      <c r="P125">
        <v>20000000069</v>
      </c>
      <c r="Q125" s="2">
        <f t="shared" si="21"/>
        <v>0.52064334814978042</v>
      </c>
      <c r="R125" s="2">
        <f t="shared" si="22"/>
        <v>1.0309358673982127E-3</v>
      </c>
      <c r="S125" s="2">
        <f t="shared" si="23"/>
        <v>1.9801191565432803E-3</v>
      </c>
    </row>
    <row r="126" spans="7:19" x14ac:dyDescent="0.15">
      <c r="G126" s="1">
        <v>43401</v>
      </c>
      <c r="H126">
        <f t="shared" si="16"/>
        <v>10492866998.92</v>
      </c>
      <c r="I126">
        <f t="shared" si="17"/>
        <v>20684721.390983604</v>
      </c>
      <c r="J126">
        <v>4000000</v>
      </c>
      <c r="K126">
        <v>0.12</v>
      </c>
      <c r="L126">
        <f t="shared" si="18"/>
        <v>80000000</v>
      </c>
      <c r="M126">
        <f t="shared" si="19"/>
        <v>7885.2505776019552</v>
      </c>
      <c r="N126">
        <f t="shared" si="20"/>
        <v>65710.421480016303</v>
      </c>
      <c r="P126">
        <v>20000000070</v>
      </c>
      <c r="Q126" s="2">
        <f t="shared" si="21"/>
        <v>0.52464334810974833</v>
      </c>
      <c r="R126" s="2">
        <f t="shared" si="22"/>
        <v>1.034236065929354E-3</v>
      </c>
      <c r="S126" s="2">
        <f t="shared" si="23"/>
        <v>1.9713126444004885E-3</v>
      </c>
    </row>
    <row r="127" spans="7:19" x14ac:dyDescent="0.15">
      <c r="G127" s="1">
        <v>43402</v>
      </c>
      <c r="H127">
        <f t="shared" si="16"/>
        <v>10572866998.92</v>
      </c>
      <c r="I127">
        <f t="shared" si="17"/>
        <v>20750431.812463619</v>
      </c>
      <c r="J127">
        <v>4000000</v>
      </c>
      <c r="K127">
        <v>0.12</v>
      </c>
      <c r="L127">
        <f t="shared" si="18"/>
        <v>80000000</v>
      </c>
      <c r="M127">
        <f t="shared" si="19"/>
        <v>7850.4465494868091</v>
      </c>
      <c r="N127">
        <f t="shared" si="20"/>
        <v>65420.387912390077</v>
      </c>
      <c r="P127">
        <v>20000000071</v>
      </c>
      <c r="Q127" s="2">
        <f t="shared" si="21"/>
        <v>0.52864334806931612</v>
      </c>
      <c r="R127" s="2">
        <f t="shared" si="22"/>
        <v>1.0375215869399793E-3</v>
      </c>
      <c r="S127" s="2">
        <f t="shared" si="23"/>
        <v>1.9626116373717022E-3</v>
      </c>
    </row>
    <row r="128" spans="7:19" x14ac:dyDescent="0.15">
      <c r="G128" s="1">
        <v>43403</v>
      </c>
      <c r="H128">
        <f t="shared" si="16"/>
        <v>10652866998.92</v>
      </c>
      <c r="I128">
        <f t="shared" si="17"/>
        <v>20815852.200376008</v>
      </c>
      <c r="J128">
        <v>4000000</v>
      </c>
      <c r="K128">
        <v>0.12</v>
      </c>
      <c r="L128">
        <f t="shared" si="18"/>
        <v>80000000</v>
      </c>
      <c r="M128">
        <f t="shared" si="19"/>
        <v>7816.0563545893674</v>
      </c>
      <c r="N128">
        <f t="shared" si="20"/>
        <v>65133.8029549114</v>
      </c>
      <c r="P128">
        <v>20000000072</v>
      </c>
      <c r="Q128" s="2">
        <f t="shared" si="21"/>
        <v>0.5326433480284839</v>
      </c>
      <c r="R128" s="2">
        <f t="shared" si="22"/>
        <v>1.0407926062719469E-3</v>
      </c>
      <c r="S128" s="2">
        <f t="shared" si="23"/>
        <v>1.9540140886473416E-3</v>
      </c>
    </row>
    <row r="129" spans="7:19" x14ac:dyDescent="0.15">
      <c r="G129" s="1">
        <v>43404</v>
      </c>
      <c r="H129">
        <f t="shared" si="16"/>
        <v>10732866998.92</v>
      </c>
      <c r="I129">
        <f t="shared" si="17"/>
        <v>20880986.00333092</v>
      </c>
      <c r="J129">
        <v>4000000</v>
      </c>
      <c r="K129">
        <v>0.12</v>
      </c>
      <c r="L129">
        <f t="shared" si="18"/>
        <v>80000000</v>
      </c>
      <c r="M129">
        <f t="shared" si="19"/>
        <v>7782.0720243461801</v>
      </c>
      <c r="N129">
        <f t="shared" si="20"/>
        <v>64850.600202884838</v>
      </c>
      <c r="P129">
        <v>20000000073</v>
      </c>
      <c r="Q129" s="2">
        <f t="shared" si="21"/>
        <v>0.53664334798725177</v>
      </c>
      <c r="R129" s="2">
        <f t="shared" si="22"/>
        <v>1.0440492963557661E-3</v>
      </c>
      <c r="S129" s="2">
        <f t="shared" si="23"/>
        <v>1.9455180060865451E-3</v>
      </c>
    </row>
    <row r="130" spans="7:19" x14ac:dyDescent="0.15">
      <c r="G130" s="1">
        <v>43405</v>
      </c>
      <c r="H130">
        <f t="shared" si="16"/>
        <v>10812866998.92</v>
      </c>
      <c r="I130">
        <f t="shared" si="17"/>
        <v>20945836.603533804</v>
      </c>
      <c r="J130">
        <v>4000000</v>
      </c>
      <c r="K130">
        <v>0.12</v>
      </c>
      <c r="L130">
        <f t="shared" si="18"/>
        <v>80000000</v>
      </c>
      <c r="M130">
        <f t="shared" si="19"/>
        <v>7748.4858014533593</v>
      </c>
      <c r="N130">
        <f t="shared" si="20"/>
        <v>64570.71501211133</v>
      </c>
      <c r="P130">
        <v>20000000074</v>
      </c>
      <c r="Q130" s="2">
        <f t="shared" si="21"/>
        <v>0.54064334794561963</v>
      </c>
      <c r="R130" s="2">
        <f t="shared" si="22"/>
        <v>1.0472918263017105E-3</v>
      </c>
      <c r="S130" s="2">
        <f t="shared" si="23"/>
        <v>1.9371214503633399E-3</v>
      </c>
    </row>
    <row r="131" spans="7:19" x14ac:dyDescent="0.15">
      <c r="G131" s="1">
        <v>43406</v>
      </c>
      <c r="H131">
        <f t="shared" si="16"/>
        <v>10892866998.92</v>
      </c>
      <c r="I131">
        <f t="shared" si="17"/>
        <v>21010407.318545915</v>
      </c>
      <c r="J131">
        <v>4000000</v>
      </c>
      <c r="K131">
        <v>0.12</v>
      </c>
      <c r="L131">
        <f t="shared" si="18"/>
        <v>80000000</v>
      </c>
      <c r="M131">
        <f t="shared" si="19"/>
        <v>7715.2901327553318</v>
      </c>
      <c r="N131">
        <f t="shared" si="20"/>
        <v>64294.084439627768</v>
      </c>
      <c r="P131">
        <v>20000000075</v>
      </c>
      <c r="Q131" s="2">
        <f t="shared" si="21"/>
        <v>0.54464334790358748</v>
      </c>
      <c r="R131" s="2">
        <f t="shared" si="22"/>
        <v>1.0505203619878443E-3</v>
      </c>
      <c r="S131" s="2">
        <f t="shared" si="23"/>
        <v>1.9288225331888329E-3</v>
      </c>
    </row>
    <row r="132" spans="7:19" x14ac:dyDescent="0.15">
      <c r="G132" s="1">
        <v>43407</v>
      </c>
      <c r="H132">
        <f t="shared" si="16"/>
        <v>10972866998.92</v>
      </c>
      <c r="I132">
        <f t="shared" si="17"/>
        <v>21074701.402985543</v>
      </c>
      <c r="J132">
        <v>4000000</v>
      </c>
      <c r="K132">
        <v>0.12</v>
      </c>
      <c r="L132">
        <f t="shared" si="18"/>
        <v>80000000</v>
      </c>
      <c r="M132">
        <f t="shared" si="19"/>
        <v>7682.4776624230699</v>
      </c>
      <c r="N132">
        <f t="shared" si="20"/>
        <v>64020.647186858921</v>
      </c>
      <c r="P132">
        <v>20000000076</v>
      </c>
      <c r="Q132" s="2">
        <f t="shared" si="21"/>
        <v>0.54864334786115532</v>
      </c>
      <c r="R132" s="2">
        <f t="shared" si="22"/>
        <v>1.0537350661450839E-3</v>
      </c>
      <c r="S132" s="2">
        <f t="shared" si="23"/>
        <v>1.9206194156057676E-3</v>
      </c>
    </row>
    <row r="133" spans="7:19" x14ac:dyDescent="0.15">
      <c r="G133" s="1">
        <v>43408</v>
      </c>
      <c r="H133">
        <f t="shared" si="16"/>
        <v>11052866998.92</v>
      </c>
      <c r="I133">
        <f t="shared" si="17"/>
        <v>21138722.050172403</v>
      </c>
      <c r="J133">
        <v>4000000</v>
      </c>
      <c r="K133">
        <v>0.12</v>
      </c>
      <c r="L133">
        <f t="shared" si="18"/>
        <v>80000000</v>
      </c>
      <c r="M133">
        <f t="shared" si="19"/>
        <v>7650.0412254080011</v>
      </c>
      <c r="N133">
        <f t="shared" si="20"/>
        <v>63750.34354506668</v>
      </c>
      <c r="P133">
        <v>20000000077</v>
      </c>
      <c r="Q133" s="2">
        <f t="shared" si="21"/>
        <v>0.55264334781832314</v>
      </c>
      <c r="R133" s="2">
        <f t="shared" si="22"/>
        <v>1.0569360984394162E-3</v>
      </c>
      <c r="S133" s="2">
        <f t="shared" si="23"/>
        <v>1.9125103063520003E-3</v>
      </c>
    </row>
    <row r="134" spans="7:19" x14ac:dyDescent="0.15">
      <c r="G134" s="1">
        <v>43409</v>
      </c>
      <c r="H134">
        <f t="shared" si="16"/>
        <v>11132866998.92</v>
      </c>
      <c r="I134">
        <f t="shared" si="17"/>
        <v>21202472.393717472</v>
      </c>
      <c r="J134">
        <v>4000000</v>
      </c>
      <c r="K134">
        <v>0.12</v>
      </c>
      <c r="L134">
        <f t="shared" si="18"/>
        <v>80000000</v>
      </c>
      <c r="M134">
        <f t="shared" si="19"/>
        <v>7617.9738411585531</v>
      </c>
      <c r="N134">
        <f t="shared" si="20"/>
        <v>63483.115342987941</v>
      </c>
      <c r="P134">
        <v>20000000078</v>
      </c>
      <c r="Q134" s="2">
        <f t="shared" si="21"/>
        <v>0.55664334777509095</v>
      </c>
      <c r="R134" s="2">
        <f t="shared" si="22"/>
        <v>1.0601236155513914E-3</v>
      </c>
      <c r="S134" s="2">
        <f t="shared" si="23"/>
        <v>1.9044934602896382E-3</v>
      </c>
    </row>
    <row r="135" spans="7:19" x14ac:dyDescent="0.15">
      <c r="G135" s="1">
        <v>43410</v>
      </c>
      <c r="H135">
        <f t="shared" si="16"/>
        <v>11212866998.92</v>
      </c>
      <c r="I135">
        <f t="shared" si="17"/>
        <v>21265955.509060461</v>
      </c>
      <c r="J135">
        <v>4000000</v>
      </c>
      <c r="K135">
        <v>0.12</v>
      </c>
      <c r="L135">
        <f t="shared" si="18"/>
        <v>80000000</v>
      </c>
      <c r="M135">
        <f t="shared" si="19"/>
        <v>7586.2687075870081</v>
      </c>
      <c r="N135">
        <f t="shared" si="20"/>
        <v>63218.905896558404</v>
      </c>
      <c r="P135">
        <v>20000000079</v>
      </c>
      <c r="Q135" s="2">
        <f t="shared" si="21"/>
        <v>0.56064334773145874</v>
      </c>
      <c r="R135" s="2">
        <f t="shared" si="22"/>
        <v>1.063297771252997E-3</v>
      </c>
      <c r="S135" s="2">
        <f t="shared" si="23"/>
        <v>1.8965671768967521E-3</v>
      </c>
    </row>
    <row r="136" spans="7:19" x14ac:dyDescent="0.15">
      <c r="G136" s="1">
        <v>43411</v>
      </c>
      <c r="H136">
        <f t="shared" si="16"/>
        <v>11292866998.92</v>
      </c>
      <c r="I136">
        <f t="shared" si="17"/>
        <v>21329174.41495702</v>
      </c>
      <c r="J136">
        <v>4000000</v>
      </c>
      <c r="K136">
        <v>0.12</v>
      </c>
      <c r="L136">
        <f t="shared" si="18"/>
        <v>80000000</v>
      </c>
      <c r="M136">
        <f t="shared" si="19"/>
        <v>7554.9191952749816</v>
      </c>
      <c r="N136">
        <f t="shared" si="20"/>
        <v>62957.659960624849</v>
      </c>
      <c r="P136">
        <v>20000000080</v>
      </c>
      <c r="Q136" s="2">
        <f t="shared" si="21"/>
        <v>0.56464334768742663</v>
      </c>
      <c r="R136" s="2">
        <f t="shared" si="22"/>
        <v>1.0664587164820162E-3</v>
      </c>
      <c r="S136" s="2">
        <f t="shared" si="23"/>
        <v>1.8887297988187453E-3</v>
      </c>
    </row>
    <row r="137" spans="7:19" x14ac:dyDescent="0.15">
      <c r="G137" s="1">
        <v>43412</v>
      </c>
      <c r="H137">
        <f t="shared" si="16"/>
        <v>11372866998.92</v>
      </c>
      <c r="I137">
        <f t="shared" si="17"/>
        <v>21392132.074917644</v>
      </c>
      <c r="J137">
        <v>4000000</v>
      </c>
      <c r="K137">
        <v>0.12</v>
      </c>
      <c r="L137">
        <f t="shared" si="18"/>
        <v>80000000</v>
      </c>
      <c r="M137">
        <f t="shared" si="19"/>
        <v>7523.9188419064785</v>
      </c>
      <c r="N137">
        <f t="shared" si="20"/>
        <v>62699.323682553993</v>
      </c>
      <c r="P137">
        <v>20000000081</v>
      </c>
      <c r="Q137" s="2">
        <f t="shared" si="21"/>
        <v>0.5686433476429944</v>
      </c>
      <c r="R137" s="2">
        <f t="shared" si="22"/>
        <v>1.0696065994139756E-3</v>
      </c>
      <c r="S137" s="2">
        <f t="shared" si="23"/>
        <v>1.8809797104766197E-3</v>
      </c>
    </row>
    <row r="138" spans="7:19" x14ac:dyDescent="0.15">
      <c r="G138" s="1">
        <v>43413</v>
      </c>
      <c r="H138">
        <f t="shared" si="16"/>
        <v>11452866998.92</v>
      </c>
      <c r="I138">
        <f t="shared" si="17"/>
        <v>21454831.398600198</v>
      </c>
      <c r="J138">
        <v>4000000</v>
      </c>
      <c r="K138">
        <v>0.12</v>
      </c>
      <c r="L138">
        <f t="shared" si="18"/>
        <v>80000000</v>
      </c>
      <c r="M138">
        <f t="shared" si="19"/>
        <v>7493.2613469180706</v>
      </c>
      <c r="N138">
        <f t="shared" si="20"/>
        <v>62443.844557650591</v>
      </c>
      <c r="P138">
        <v>20000000082</v>
      </c>
      <c r="Q138" s="2">
        <f t="shared" si="21"/>
        <v>0.57264334759816227</v>
      </c>
      <c r="R138" s="2">
        <f t="shared" si="22"/>
        <v>1.0727415655317695E-3</v>
      </c>
      <c r="S138" s="2">
        <f t="shared" si="23"/>
        <v>1.8733153367295175E-3</v>
      </c>
    </row>
    <row r="139" spans="7:19" x14ac:dyDescent="0.15">
      <c r="G139" s="1">
        <v>43414</v>
      </c>
      <c r="H139">
        <f t="shared" si="16"/>
        <v>11532866998.92</v>
      </c>
      <c r="I139">
        <f t="shared" si="17"/>
        <v>21517275.243157849</v>
      </c>
      <c r="J139">
        <v>4000000</v>
      </c>
      <c r="K139">
        <v>0.12</v>
      </c>
      <c r="L139">
        <f t="shared" si="18"/>
        <v>80000000</v>
      </c>
      <c r="M139">
        <f t="shared" si="19"/>
        <v>7462.9405663562547</v>
      </c>
      <c r="N139">
        <f t="shared" si="20"/>
        <v>62191.171386302129</v>
      </c>
      <c r="P139">
        <v>20000000083</v>
      </c>
      <c r="Q139" s="2">
        <f t="shared" si="21"/>
        <v>0.57664334755293012</v>
      </c>
      <c r="R139" s="2">
        <f t="shared" si="22"/>
        <v>1.0758637576930579E-3</v>
      </c>
      <c r="S139" s="2">
        <f t="shared" si="23"/>
        <v>1.8657351415890639E-3</v>
      </c>
    </row>
    <row r="140" spans="7:19" x14ac:dyDescent="0.15">
      <c r="G140" s="1">
        <v>43415</v>
      </c>
      <c r="H140">
        <f t="shared" si="16"/>
        <v>11612866998.92</v>
      </c>
      <c r="I140">
        <f t="shared" si="17"/>
        <v>21579466.41454415</v>
      </c>
      <c r="J140">
        <v>4000000</v>
      </c>
      <c r="K140">
        <v>0.12</v>
      </c>
      <c r="L140">
        <f t="shared" si="18"/>
        <v>80000000</v>
      </c>
      <c r="M140">
        <f t="shared" si="19"/>
        <v>7432.9505079326391</v>
      </c>
      <c r="N140">
        <f t="shared" si="20"/>
        <v>61941.254232771993</v>
      </c>
      <c r="P140">
        <v>20000000084</v>
      </c>
      <c r="Q140" s="2">
        <f t="shared" si="21"/>
        <v>0.58064334750729796</v>
      </c>
      <c r="R140" s="2">
        <f t="shared" si="22"/>
        <v>1.0789733161955196E-3</v>
      </c>
      <c r="S140" s="2">
        <f t="shared" si="23"/>
        <v>1.8582376269831598E-3</v>
      </c>
    </row>
    <row r="141" spans="7:19" x14ac:dyDescent="0.15">
      <c r="G141" s="1">
        <v>43416</v>
      </c>
      <c r="H141">
        <f t="shared" si="16"/>
        <v>11692866998.92</v>
      </c>
      <c r="I141">
        <f t="shared" si="17"/>
        <v>21641407.668776922</v>
      </c>
      <c r="J141">
        <v>4000000</v>
      </c>
      <c r="K141">
        <v>0.12</v>
      </c>
      <c r="L141">
        <f t="shared" si="18"/>
        <v>80000000</v>
      </c>
      <c r="M141">
        <f t="shared" si="19"/>
        <v>7403.2853262679919</v>
      </c>
      <c r="N141">
        <f t="shared" si="20"/>
        <v>61694.044385566602</v>
      </c>
      <c r="P141">
        <v>20000000085</v>
      </c>
      <c r="Q141" s="2">
        <f t="shared" si="21"/>
        <v>0.58464334746126578</v>
      </c>
      <c r="R141" s="2">
        <f t="shared" si="22"/>
        <v>1.0820703788400471E-3</v>
      </c>
      <c r="S141" s="2">
        <f t="shared" si="23"/>
        <v>1.8508213315669979E-3</v>
      </c>
    </row>
    <row r="142" spans="7:19" x14ac:dyDescent="0.15">
      <c r="G142" s="1">
        <v>43417</v>
      </c>
      <c r="H142">
        <f t="shared" si="16"/>
        <v>11772866998.92</v>
      </c>
      <c r="I142">
        <f t="shared" si="17"/>
        <v>21703101.713162489</v>
      </c>
      <c r="J142">
        <v>4000000</v>
      </c>
      <c r="K142">
        <v>0.12</v>
      </c>
      <c r="L142">
        <f t="shared" si="18"/>
        <v>80000000</v>
      </c>
      <c r="M142">
        <f t="shared" si="19"/>
        <v>7373.939318316754</v>
      </c>
      <c r="N142">
        <f t="shared" si="20"/>
        <v>61449.494319306286</v>
      </c>
      <c r="P142">
        <v>20000000086</v>
      </c>
      <c r="Q142" s="2">
        <f t="shared" si="21"/>
        <v>0.5886433474148336</v>
      </c>
      <c r="R142" s="2">
        <f t="shared" si="22"/>
        <v>1.0851550809919577E-3</v>
      </c>
      <c r="S142" s="2">
        <f t="shared" si="23"/>
        <v>1.8434848295791886E-3</v>
      </c>
    </row>
    <row r="143" spans="7:19" x14ac:dyDescent="0.15">
      <c r="G143" s="1">
        <v>43418</v>
      </c>
      <c r="H143">
        <f t="shared" si="16"/>
        <v>11852866998.92</v>
      </c>
      <c r="I143">
        <f t="shared" si="17"/>
        <v>21764551.207481794</v>
      </c>
      <c r="J143">
        <v>4000000</v>
      </c>
      <c r="K143">
        <v>0.12</v>
      </c>
      <c r="L143">
        <f t="shared" si="18"/>
        <v>80000000</v>
      </c>
      <c r="M143">
        <f t="shared" si="19"/>
        <v>7344.9069189639667</v>
      </c>
      <c r="N143">
        <f t="shared" si="20"/>
        <v>61207.55765803306</v>
      </c>
      <c r="P143">
        <v>20000000087</v>
      </c>
      <c r="Q143" s="2">
        <f t="shared" si="21"/>
        <v>0.59264334736800139</v>
      </c>
      <c r="R143" s="2">
        <f t="shared" si="22"/>
        <v>1.0882275556402998E-3</v>
      </c>
      <c r="S143" s="2">
        <f t="shared" si="23"/>
        <v>1.8362267297409916E-3</v>
      </c>
    </row>
    <row r="144" spans="7:19" x14ac:dyDescent="0.15">
      <c r="G144" s="1">
        <v>43419</v>
      </c>
      <c r="H144">
        <f t="shared" si="16"/>
        <v>11932866998.92</v>
      </c>
      <c r="I144">
        <f t="shared" si="17"/>
        <v>21825758.765139826</v>
      </c>
      <c r="J144">
        <v>4000000</v>
      </c>
      <c r="K144">
        <v>0.12</v>
      </c>
      <c r="L144">
        <f t="shared" si="18"/>
        <v>80000000</v>
      </c>
      <c r="M144">
        <f t="shared" si="19"/>
        <v>7316.1826967870147</v>
      </c>
      <c r="N144">
        <f t="shared" si="20"/>
        <v>60968.189139891794</v>
      </c>
      <c r="P144">
        <v>20000000088</v>
      </c>
      <c r="Q144" s="2">
        <f t="shared" si="21"/>
        <v>0.59664334732076929</v>
      </c>
      <c r="R144" s="2">
        <f t="shared" si="22"/>
        <v>1.0912879334553244E-3</v>
      </c>
      <c r="S144" s="2">
        <f t="shared" si="23"/>
        <v>1.8290456741967538E-3</v>
      </c>
    </row>
    <row r="145" spans="7:19" x14ac:dyDescent="0.15">
      <c r="G145" s="1">
        <v>43420</v>
      </c>
      <c r="H145">
        <f t="shared" si="16"/>
        <v>12012866998.92</v>
      </c>
      <c r="I145">
        <f t="shared" si="17"/>
        <v>21886726.954279717</v>
      </c>
      <c r="J145">
        <v>4000000</v>
      </c>
      <c r="K145">
        <v>0.12</v>
      </c>
      <c r="L145">
        <f t="shared" si="18"/>
        <v>80000000</v>
      </c>
      <c r="M145">
        <f t="shared" si="19"/>
        <v>7287.7613499749605</v>
      </c>
      <c r="N145">
        <f t="shared" si="20"/>
        <v>60731.344583124672</v>
      </c>
      <c r="P145">
        <v>20000000089</v>
      </c>
      <c r="Q145" s="2">
        <f t="shared" si="21"/>
        <v>0.60064334727313706</v>
      </c>
      <c r="R145" s="2">
        <f t="shared" si="22"/>
        <v>1.094336342844189E-3</v>
      </c>
      <c r="S145" s="2">
        <f t="shared" si="23"/>
        <v>1.82194033749374E-3</v>
      </c>
    </row>
    <row r="146" spans="7:19" x14ac:dyDescent="0.15">
      <c r="G146" s="1">
        <v>43421</v>
      </c>
      <c r="H146">
        <f t="shared" si="16"/>
        <v>12092866998.92</v>
      </c>
      <c r="I146">
        <f t="shared" si="17"/>
        <v>21947458.298862841</v>
      </c>
      <c r="J146">
        <v>4000000</v>
      </c>
      <c r="K146">
        <v>0.12</v>
      </c>
      <c r="L146">
        <f t="shared" si="18"/>
        <v>80000000</v>
      </c>
      <c r="M146">
        <f t="shared" si="19"/>
        <v>7259.6377023985933</v>
      </c>
      <c r="N146">
        <f t="shared" si="20"/>
        <v>60496.980853321613</v>
      </c>
      <c r="P146">
        <v>20000000090</v>
      </c>
      <c r="Q146" s="2">
        <f t="shared" si="21"/>
        <v>0.60464334722510493</v>
      </c>
      <c r="R146" s="2">
        <f t="shared" si="22"/>
        <v>1.0973729100049638E-3</v>
      </c>
      <c r="S146" s="2">
        <f t="shared" si="23"/>
        <v>1.8149094255996484E-3</v>
      </c>
    </row>
    <row r="147" spans="7:19" x14ac:dyDescent="0.15">
      <c r="G147" s="1">
        <v>43422</v>
      </c>
      <c r="H147">
        <f t="shared" si="16"/>
        <v>12172866998.92</v>
      </c>
      <c r="I147">
        <f t="shared" si="17"/>
        <v>22007955.279716164</v>
      </c>
      <c r="J147">
        <v>4000000</v>
      </c>
      <c r="K147">
        <v>0.12</v>
      </c>
      <c r="L147">
        <f t="shared" si="18"/>
        <v>80000000</v>
      </c>
      <c r="M147">
        <f t="shared" si="19"/>
        <v>7231.8066998247004</v>
      </c>
      <c r="N147">
        <f t="shared" si="20"/>
        <v>60265.055831872509</v>
      </c>
      <c r="P147">
        <v>20000000091</v>
      </c>
      <c r="Q147" s="2">
        <f t="shared" si="21"/>
        <v>0.60864334717667279</v>
      </c>
      <c r="R147" s="2">
        <f t="shared" si="22"/>
        <v>1.1003977589789985E-3</v>
      </c>
      <c r="S147" s="2">
        <f t="shared" si="23"/>
        <v>1.8079516749561753E-3</v>
      </c>
    </row>
    <row r="148" spans="7:19" x14ac:dyDescent="0.15">
      <c r="G148" s="1">
        <v>43423</v>
      </c>
      <c r="H148">
        <f t="shared" si="16"/>
        <v>12252866998.92</v>
      </c>
      <c r="I148">
        <f t="shared" si="17"/>
        <v>22068220.335548036</v>
      </c>
      <c r="J148">
        <v>4000000</v>
      </c>
      <c r="K148">
        <v>0.12</v>
      </c>
      <c r="L148">
        <f t="shared" si="18"/>
        <v>80000000</v>
      </c>
      <c r="M148">
        <f t="shared" si="19"/>
        <v>7204.2634062683246</v>
      </c>
      <c r="N148">
        <f t="shared" si="20"/>
        <v>60035.528385569371</v>
      </c>
      <c r="P148">
        <v>20000000092</v>
      </c>
      <c r="Q148" s="2">
        <f t="shared" si="21"/>
        <v>0.61264334712784063</v>
      </c>
      <c r="R148" s="2">
        <f t="shared" si="22"/>
        <v>1.1034110117017111E-3</v>
      </c>
      <c r="S148" s="2">
        <f t="shared" si="23"/>
        <v>1.8010658515670811E-3</v>
      </c>
    </row>
    <row r="149" spans="7:19" x14ac:dyDescent="0.15">
      <c r="G149" s="1">
        <v>43424</v>
      </c>
      <c r="H149">
        <f t="shared" si="16"/>
        <v>12332866998.92</v>
      </c>
      <c r="I149">
        <f t="shared" si="17"/>
        <v>22128255.863933604</v>
      </c>
      <c r="J149">
        <v>4000000</v>
      </c>
      <c r="K149">
        <v>0.12</v>
      </c>
      <c r="L149">
        <f t="shared" si="18"/>
        <v>80000000</v>
      </c>
      <c r="M149">
        <f t="shared" si="19"/>
        <v>7177.0030004771461</v>
      </c>
      <c r="N149">
        <f t="shared" si="20"/>
        <v>59808.358337309553</v>
      </c>
      <c r="P149">
        <v>20000000093</v>
      </c>
      <c r="Q149" s="2">
        <f t="shared" si="21"/>
        <v>0.61664334707860846</v>
      </c>
      <c r="R149" s="2">
        <f t="shared" si="22"/>
        <v>1.1064127880518607E-3</v>
      </c>
      <c r="S149" s="2">
        <f t="shared" si="23"/>
        <v>1.7942507501192866E-3</v>
      </c>
    </row>
    <row r="150" spans="7:19" x14ac:dyDescent="0.15">
      <c r="G150" s="1">
        <v>43425</v>
      </c>
      <c r="H150">
        <f t="shared" si="16"/>
        <v>12412866998.92</v>
      </c>
      <c r="I150">
        <f t="shared" si="17"/>
        <v>22188064.222270913</v>
      </c>
      <c r="J150">
        <v>4000000</v>
      </c>
      <c r="K150">
        <v>0.12</v>
      </c>
      <c r="L150">
        <f t="shared" si="18"/>
        <v>80000000</v>
      </c>
      <c r="M150">
        <f t="shared" si="19"/>
        <v>7150.0207725423688</v>
      </c>
      <c r="N150">
        <f t="shared" si="20"/>
        <v>59583.506437853073</v>
      </c>
      <c r="P150">
        <v>20000000094</v>
      </c>
      <c r="Q150" s="2">
        <f t="shared" si="21"/>
        <v>0.62064334702897628</v>
      </c>
      <c r="R150" s="2">
        <f t="shared" si="22"/>
        <v>1.1094032058993506E-3</v>
      </c>
      <c r="S150" s="2">
        <f t="shared" si="23"/>
        <v>1.7875051931355922E-3</v>
      </c>
    </row>
    <row r="151" spans="7:19" x14ac:dyDescent="0.15">
      <c r="G151" s="1">
        <v>43426</v>
      </c>
      <c r="H151">
        <f t="shared" si="16"/>
        <v>12492866998.92</v>
      </c>
      <c r="I151">
        <f t="shared" si="17"/>
        <v>22247647.728708766</v>
      </c>
      <c r="J151">
        <v>4000000</v>
      </c>
      <c r="K151">
        <v>0.12</v>
      </c>
      <c r="L151">
        <f t="shared" si="18"/>
        <v>80000000</v>
      </c>
      <c r="M151">
        <f t="shared" si="19"/>
        <v>7123.312120630776</v>
      </c>
      <c r="N151">
        <f t="shared" si="20"/>
        <v>59360.934338589803</v>
      </c>
      <c r="P151">
        <v>20000000095</v>
      </c>
      <c r="Q151" s="2">
        <f t="shared" si="21"/>
        <v>0.62464334697894408</v>
      </c>
      <c r="R151" s="2">
        <f t="shared" si="22"/>
        <v>1.1123823811516221E-3</v>
      </c>
      <c r="S151" s="2">
        <f t="shared" si="23"/>
        <v>1.780828030157694E-3</v>
      </c>
    </row>
    <row r="152" spans="7:19" x14ac:dyDescent="0.15">
      <c r="G152" s="1">
        <v>43427</v>
      </c>
      <c r="H152">
        <f t="shared" si="16"/>
        <v>12572866998.92</v>
      </c>
      <c r="I152">
        <f t="shared" si="17"/>
        <v>22307008.663047355</v>
      </c>
      <c r="J152">
        <v>4000000</v>
      </c>
      <c r="K152">
        <v>0.12</v>
      </c>
      <c r="L152">
        <f t="shared" si="18"/>
        <v>80000000</v>
      </c>
      <c r="M152">
        <f t="shared" si="19"/>
        <v>7096.8725478328888</v>
      </c>
      <c r="N152">
        <f t="shared" si="20"/>
        <v>59140.604565274072</v>
      </c>
      <c r="P152">
        <v>20000000096</v>
      </c>
      <c r="Q152" s="2">
        <f t="shared" si="21"/>
        <v>0.62864334692851198</v>
      </c>
      <c r="R152" s="2">
        <f t="shared" si="22"/>
        <v>1.1153504277986858E-3</v>
      </c>
      <c r="S152" s="2">
        <f t="shared" si="23"/>
        <v>1.774218136958222E-3</v>
      </c>
    </row>
    <row r="153" spans="7:19" x14ac:dyDescent="0.15">
      <c r="G153" s="1">
        <v>43428</v>
      </c>
      <c r="H153">
        <f t="shared" si="16"/>
        <v>12652866998.92</v>
      </c>
      <c r="I153">
        <f t="shared" si="17"/>
        <v>22366149.267612629</v>
      </c>
      <c r="J153">
        <v>4000000</v>
      </c>
      <c r="K153">
        <v>0.12</v>
      </c>
      <c r="L153">
        <f t="shared" si="18"/>
        <v>80000000</v>
      </c>
      <c r="M153">
        <f t="shared" si="19"/>
        <v>7070.6976591223847</v>
      </c>
      <c r="N153">
        <f t="shared" si="20"/>
        <v>58922.48049268654</v>
      </c>
      <c r="P153">
        <v>20000000097</v>
      </c>
      <c r="Q153" s="2">
        <f t="shared" si="21"/>
        <v>0.63264334687767976</v>
      </c>
      <c r="R153" s="2">
        <f t="shared" si="22"/>
        <v>1.1183074579568402E-3</v>
      </c>
      <c r="S153" s="2">
        <f t="shared" si="23"/>
        <v>1.767674414780596E-3</v>
      </c>
    </row>
    <row r="154" spans="7:19" x14ac:dyDescent="0.15">
      <c r="G154" s="1">
        <v>43429</v>
      </c>
      <c r="H154">
        <f t="shared" si="16"/>
        <v>12732866998.92</v>
      </c>
      <c r="I154">
        <f t="shared" si="17"/>
        <v>22425071.748105314</v>
      </c>
      <c r="J154">
        <v>4000000</v>
      </c>
      <c r="K154">
        <v>0.12</v>
      </c>
      <c r="L154">
        <f t="shared" si="18"/>
        <v>80000000</v>
      </c>
      <c r="M154">
        <f t="shared" si="19"/>
        <v>7044.7831584221849</v>
      </c>
      <c r="N154">
        <f t="shared" si="20"/>
        <v>58706.526320184879</v>
      </c>
      <c r="P154">
        <v>20000000098</v>
      </c>
      <c r="Q154" s="2">
        <f t="shared" si="21"/>
        <v>0.63664334682644763</v>
      </c>
      <c r="R154" s="2">
        <f t="shared" si="22"/>
        <v>1.121253581911123E-3</v>
      </c>
      <c r="S154" s="2">
        <f t="shared" si="23"/>
        <v>1.7611957896055464E-3</v>
      </c>
    </row>
    <row r="155" spans="7:19" x14ac:dyDescent="0.15">
      <c r="G155" s="1">
        <v>43430</v>
      </c>
      <c r="H155">
        <f t="shared" si="16"/>
        <v>12812866998.92</v>
      </c>
      <c r="I155">
        <f t="shared" si="17"/>
        <v>22483778.274425499</v>
      </c>
      <c r="J155">
        <v>4000000</v>
      </c>
      <c r="K155">
        <v>0.12</v>
      </c>
      <c r="L155">
        <f t="shared" si="18"/>
        <v>80000000</v>
      </c>
      <c r="M155">
        <f t="shared" si="19"/>
        <v>7019.1248457728198</v>
      </c>
      <c r="N155">
        <f t="shared" si="20"/>
        <v>58492.707048106837</v>
      </c>
      <c r="P155">
        <v>20000000099</v>
      </c>
      <c r="Q155" s="2">
        <f t="shared" si="21"/>
        <v>0.64064334677481549</v>
      </c>
      <c r="R155" s="2">
        <f t="shared" si="22"/>
        <v>1.1241889081565399E-3</v>
      </c>
      <c r="S155" s="2">
        <f t="shared" si="23"/>
        <v>1.7547812114432049E-3</v>
      </c>
    </row>
    <row r="156" spans="7:19" x14ac:dyDescent="0.15">
      <c r="G156" s="1">
        <v>43431</v>
      </c>
      <c r="H156">
        <f t="shared" si="16"/>
        <v>12892866998.92</v>
      </c>
      <c r="I156">
        <f t="shared" si="17"/>
        <v>22542270.981473606</v>
      </c>
      <c r="J156">
        <v>4000000</v>
      </c>
      <c r="K156">
        <v>0.12</v>
      </c>
      <c r="L156">
        <f t="shared" si="18"/>
        <v>80000000</v>
      </c>
      <c r="M156">
        <f t="shared" si="19"/>
        <v>6993.7186145988817</v>
      </c>
      <c r="N156">
        <f t="shared" si="20"/>
        <v>58280.988454990686</v>
      </c>
      <c r="P156">
        <v>20000000100</v>
      </c>
      <c r="Q156" s="2">
        <f t="shared" si="21"/>
        <v>0.64464334672278323</v>
      </c>
      <c r="R156" s="2">
        <f t="shared" si="22"/>
        <v>1.1271135434381126E-3</v>
      </c>
      <c r="S156" s="2">
        <f t="shared" si="23"/>
        <v>1.7484296536497204E-3</v>
      </c>
    </row>
    <row r="157" spans="7:19" x14ac:dyDescent="0.15">
      <c r="G157" s="1">
        <v>43432</v>
      </c>
      <c r="H157">
        <f t="shared" si="16"/>
        <v>12972866998.92</v>
      </c>
      <c r="I157">
        <f t="shared" si="17"/>
        <v>22600551.969928596</v>
      </c>
      <c r="J157">
        <v>4000000</v>
      </c>
      <c r="K157">
        <v>0.12</v>
      </c>
      <c r="L157">
        <f t="shared" si="18"/>
        <v>80000000</v>
      </c>
      <c r="M157">
        <f t="shared" si="19"/>
        <v>6968.5604490696187</v>
      </c>
      <c r="N157">
        <f t="shared" si="20"/>
        <v>58071.337075580159</v>
      </c>
      <c r="P157">
        <v>20000000101</v>
      </c>
      <c r="Q157" s="2">
        <f t="shared" si="21"/>
        <v>0.64864334667035106</v>
      </c>
      <c r="R157" s="2">
        <f t="shared" si="22"/>
        <v>1.1300275927897904E-3</v>
      </c>
      <c r="S157" s="2">
        <f t="shared" si="23"/>
        <v>1.7421401122674045E-3</v>
      </c>
    </row>
    <row r="158" spans="7:19" x14ac:dyDescent="0.15">
      <c r="G158" s="1">
        <v>43433</v>
      </c>
      <c r="H158">
        <f t="shared" si="16"/>
        <v>13052866998.92</v>
      </c>
      <c r="I158">
        <f t="shared" si="17"/>
        <v>22658623.307004176</v>
      </c>
      <c r="J158">
        <v>4000000</v>
      </c>
      <c r="K158">
        <v>0.12</v>
      </c>
      <c r="L158">
        <f t="shared" si="18"/>
        <v>80000000</v>
      </c>
      <c r="M158">
        <f t="shared" si="19"/>
        <v>6943.6464215498281</v>
      </c>
      <c r="N158">
        <f t="shared" si="20"/>
        <v>57863.720179581906</v>
      </c>
      <c r="P158">
        <v>20000000102</v>
      </c>
      <c r="Q158" s="2">
        <f t="shared" si="21"/>
        <v>0.65264334661751888</v>
      </c>
      <c r="R158" s="2">
        <f t="shared" si="22"/>
        <v>1.1329311595722599E-3</v>
      </c>
      <c r="S158" s="2">
        <f t="shared" si="23"/>
        <v>1.7359116053874571E-3</v>
      </c>
    </row>
    <row r="159" spans="7:19" x14ac:dyDescent="0.15">
      <c r="G159" s="1">
        <v>43434</v>
      </c>
      <c r="H159">
        <f t="shared" si="16"/>
        <v>13132866998.92</v>
      </c>
      <c r="I159">
        <f t="shared" si="17"/>
        <v>22716487.027183756</v>
      </c>
      <c r="J159">
        <v>4000000</v>
      </c>
      <c r="K159">
        <v>0.12</v>
      </c>
      <c r="L159">
        <f t="shared" si="18"/>
        <v>80000000</v>
      </c>
      <c r="M159">
        <f t="shared" si="19"/>
        <v>6918.9726901374634</v>
      </c>
      <c r="N159">
        <f t="shared" si="20"/>
        <v>57658.105751145529</v>
      </c>
      <c r="P159">
        <v>20000000103</v>
      </c>
      <c r="Q159" s="2">
        <f t="shared" si="21"/>
        <v>0.6566433465642868</v>
      </c>
      <c r="R159" s="2">
        <f t="shared" si="22"/>
        <v>1.1358243455096924E-3</v>
      </c>
      <c r="S159" s="2">
        <f t="shared" si="23"/>
        <v>1.7297431725343659E-3</v>
      </c>
    </row>
    <row r="160" spans="7:19" x14ac:dyDescent="0.15">
      <c r="G160" s="1">
        <v>43435</v>
      </c>
      <c r="H160">
        <f t="shared" si="16"/>
        <v>13212866998.92</v>
      </c>
      <c r="I160">
        <f t="shared" si="17"/>
        <v>22774145.132934902</v>
      </c>
      <c r="J160">
        <v>4000000</v>
      </c>
      <c r="K160">
        <v>0.12</v>
      </c>
      <c r="L160">
        <f t="shared" si="18"/>
        <v>80000000</v>
      </c>
      <c r="M160">
        <f t="shared" si="19"/>
        <v>6894.5354962844713</v>
      </c>
      <c r="N160">
        <f t="shared" si="20"/>
        <v>57454.462469037266</v>
      </c>
      <c r="P160">
        <v>20000000104</v>
      </c>
      <c r="Q160" s="2">
        <f t="shared" si="21"/>
        <v>0.66064334651065459</v>
      </c>
      <c r="R160" s="2">
        <f t="shared" si="22"/>
        <v>1.1387072507254674E-3</v>
      </c>
      <c r="S160" s="2">
        <f t="shared" si="23"/>
        <v>1.7236338740711176E-3</v>
      </c>
    </row>
    <row r="161" spans="7:19" x14ac:dyDescent="0.15">
      <c r="G161" s="1">
        <v>43436</v>
      </c>
      <c r="H161">
        <f t="shared" si="16"/>
        <v>13292866998.92</v>
      </c>
      <c r="I161">
        <f t="shared" si="17"/>
        <v>22831599.595403939</v>
      </c>
      <c r="J161">
        <v>4000000</v>
      </c>
      <c r="K161">
        <v>0.12</v>
      </c>
      <c r="L161">
        <f t="shared" si="18"/>
        <v>80000000</v>
      </c>
      <c r="M161">
        <f t="shared" si="19"/>
        <v>6870.3311624975804</v>
      </c>
      <c r="N161">
        <f t="shared" si="20"/>
        <v>57252.75968747984</v>
      </c>
      <c r="P161">
        <v>20000000105</v>
      </c>
      <c r="Q161" s="2">
        <f t="shared" si="21"/>
        <v>0.66464334645662249</v>
      </c>
      <c r="R161" s="2">
        <f t="shared" si="22"/>
        <v>1.1415799737769022E-3</v>
      </c>
      <c r="S161" s="2">
        <f t="shared" si="23"/>
        <v>1.717582790624395E-3</v>
      </c>
    </row>
    <row r="162" spans="7:19" x14ac:dyDescent="0.15">
      <c r="G162" s="1">
        <v>43437</v>
      </c>
      <c r="H162">
        <f t="shared" si="16"/>
        <v>13372866998.92</v>
      </c>
      <c r="I162">
        <f t="shared" si="17"/>
        <v>22888852.355091419</v>
      </c>
      <c r="J162">
        <v>4000000</v>
      </c>
      <c r="K162">
        <v>0.12</v>
      </c>
      <c r="L162">
        <f t="shared" si="18"/>
        <v>80000000</v>
      </c>
      <c r="M162">
        <f t="shared" si="19"/>
        <v>6846.3560901158844</v>
      </c>
      <c r="N162">
        <f t="shared" si="20"/>
        <v>57052.967417632375</v>
      </c>
      <c r="P162">
        <v>20000000106</v>
      </c>
      <c r="Q162" s="2">
        <f t="shared" si="21"/>
        <v>0.66864334640219025</v>
      </c>
      <c r="R162" s="2">
        <f t="shared" si="22"/>
        <v>1.144442611689025E-3</v>
      </c>
      <c r="S162" s="2">
        <f t="shared" si="23"/>
        <v>1.7115890225289712E-3</v>
      </c>
    </row>
    <row r="163" spans="7:19" x14ac:dyDescent="0.15">
      <c r="G163" s="1">
        <v>43438</v>
      </c>
      <c r="H163">
        <f t="shared" si="16"/>
        <v>13452866998.92</v>
      </c>
      <c r="I163">
        <f t="shared" si="17"/>
        <v>22945905.32250905</v>
      </c>
      <c r="J163">
        <v>4000000</v>
      </c>
      <c r="K163">
        <v>0.12</v>
      </c>
      <c r="L163">
        <f t="shared" si="18"/>
        <v>80000000</v>
      </c>
      <c r="M163">
        <f t="shared" si="19"/>
        <v>6822.6067571622179</v>
      </c>
      <c r="N163">
        <f t="shared" si="20"/>
        <v>56855.056309685155</v>
      </c>
      <c r="P163">
        <v>20000000107</v>
      </c>
      <c r="Q163" s="2">
        <f t="shared" si="21"/>
        <v>0.67264334634735812</v>
      </c>
      <c r="R163" s="2">
        <f t="shared" si="22"/>
        <v>1.1472952599874229E-3</v>
      </c>
      <c r="S163" s="2">
        <f t="shared" si="23"/>
        <v>1.7056516892905544E-3</v>
      </c>
    </row>
    <row r="164" spans="7:19" x14ac:dyDescent="0.15">
      <c r="G164" s="1">
        <v>43439</v>
      </c>
      <c r="H164">
        <f t="shared" si="16"/>
        <v>13532866998.92</v>
      </c>
      <c r="I164">
        <f t="shared" si="17"/>
        <v>23002760.378818735</v>
      </c>
      <c r="J164">
        <v>4000000</v>
      </c>
      <c r="K164">
        <v>0.12</v>
      </c>
      <c r="L164">
        <f t="shared" si="18"/>
        <v>80000000</v>
      </c>
      <c r="M164">
        <f t="shared" si="19"/>
        <v>6799.0797162654408</v>
      </c>
      <c r="N164">
        <f t="shared" si="20"/>
        <v>56658.99763554534</v>
      </c>
      <c r="P164">
        <v>20000000108</v>
      </c>
      <c r="Q164" s="2">
        <f t="shared" si="21"/>
        <v>0.67664334629212597</v>
      </c>
      <c r="R164" s="2">
        <f t="shared" si="22"/>
        <v>1.1501380127301915E-3</v>
      </c>
      <c r="S164" s="2">
        <f t="shared" si="23"/>
        <v>1.6997699290663601E-3</v>
      </c>
    </row>
    <row r="165" spans="7:19" x14ac:dyDescent="0.15">
      <c r="G165" s="1">
        <v>43440</v>
      </c>
      <c r="H165">
        <f t="shared" si="16"/>
        <v>13612866998.92</v>
      </c>
      <c r="I165">
        <f t="shared" si="17"/>
        <v>23059419.376454283</v>
      </c>
      <c r="J165">
        <v>4000000</v>
      </c>
      <c r="K165">
        <v>0.12</v>
      </c>
      <c r="L165">
        <f t="shared" si="18"/>
        <v>80000000</v>
      </c>
      <c r="M165">
        <f t="shared" si="19"/>
        <v>6775.7715926509054</v>
      </c>
      <c r="N165">
        <f t="shared" si="20"/>
        <v>56464.76327209088</v>
      </c>
      <c r="P165">
        <v>20000000109</v>
      </c>
      <c r="Q165" s="2">
        <f t="shared" si="21"/>
        <v>0.68064334623649381</v>
      </c>
      <c r="R165" s="2">
        <f t="shared" si="22"/>
        <v>1.1529709625390224E-3</v>
      </c>
      <c r="S165" s="2">
        <f t="shared" si="23"/>
        <v>1.6939428981627266E-3</v>
      </c>
    </row>
    <row r="166" spans="7:19" x14ac:dyDescent="0.15">
      <c r="G166" s="1">
        <v>43441</v>
      </c>
      <c r="H166">
        <f t="shared" si="16"/>
        <v>13692866998.92</v>
      </c>
      <c r="I166">
        <f t="shared" si="17"/>
        <v>23115884.139726374</v>
      </c>
      <c r="J166">
        <v>4000000</v>
      </c>
      <c r="K166">
        <v>0.12</v>
      </c>
      <c r="L166">
        <f t="shared" si="18"/>
        <v>80000000</v>
      </c>
      <c r="M166">
        <f t="shared" si="19"/>
        <v>6752.6790821964742</v>
      </c>
      <c r="N166">
        <f t="shared" si="20"/>
        <v>56272.325684970623</v>
      </c>
      <c r="P166">
        <v>20000000110</v>
      </c>
      <c r="Q166" s="2">
        <f t="shared" si="21"/>
        <v>0.68464334618046163</v>
      </c>
      <c r="R166" s="2">
        <f t="shared" si="22"/>
        <v>1.1557942006294507E-3</v>
      </c>
      <c r="S166" s="2">
        <f t="shared" si="23"/>
        <v>1.6881697705491186E-3</v>
      </c>
    </row>
    <row r="167" spans="7:19" x14ac:dyDescent="0.15">
      <c r="G167" s="1">
        <v>43442</v>
      </c>
      <c r="H167">
        <f t="shared" si="16"/>
        <v>13772866998.92</v>
      </c>
      <c r="I167">
        <f t="shared" si="17"/>
        <v>23172156.465411346</v>
      </c>
      <c r="J167">
        <v>4000000</v>
      </c>
      <c r="K167">
        <v>0.12</v>
      </c>
      <c r="L167">
        <f t="shared" si="18"/>
        <v>80000000</v>
      </c>
      <c r="M167">
        <f t="shared" si="19"/>
        <v>6729.7989495515767</v>
      </c>
      <c r="N167">
        <f t="shared" si="20"/>
        <v>56081.657912929804</v>
      </c>
      <c r="P167">
        <v>20000000111</v>
      </c>
      <c r="Q167" s="2">
        <f t="shared" si="21"/>
        <v>0.68864334612402944</v>
      </c>
      <c r="R167" s="2">
        <f t="shared" si="22"/>
        <v>1.1586078168402938E-3</v>
      </c>
      <c r="S167" s="2">
        <f t="shared" si="23"/>
        <v>1.6824497373878939E-3</v>
      </c>
    </row>
    <row r="168" spans="7:19" x14ac:dyDescent="0.15">
      <c r="G168" s="1">
        <v>43443</v>
      </c>
      <c r="H168">
        <f t="shared" si="16"/>
        <v>13852866998.92</v>
      </c>
      <c r="I168">
        <f t="shared" si="17"/>
        <v>23228238.123324275</v>
      </c>
      <c r="J168">
        <v>4000000</v>
      </c>
      <c r="K168">
        <v>0.12</v>
      </c>
      <c r="L168">
        <f t="shared" si="18"/>
        <v>80000000</v>
      </c>
      <c r="M168">
        <f t="shared" si="19"/>
        <v>6707.1280263169201</v>
      </c>
      <c r="N168">
        <f t="shared" si="20"/>
        <v>55892.733552641002</v>
      </c>
      <c r="P168">
        <v>20000000112</v>
      </c>
      <c r="Q168" s="2">
        <f t="shared" si="21"/>
        <v>0.69264334606719724</v>
      </c>
      <c r="R168" s="2">
        <f t="shared" si="22"/>
        <v>1.1614118996623071E-3</v>
      </c>
      <c r="S168" s="2">
        <f t="shared" si="23"/>
        <v>1.6767820065792301E-3</v>
      </c>
    </row>
    <row r="169" spans="7:19" x14ac:dyDescent="0.15">
      <c r="G169" s="1">
        <v>43444</v>
      </c>
      <c r="H169">
        <f t="shared" si="16"/>
        <v>13932866998.92</v>
      </c>
      <c r="I169">
        <f t="shared" si="17"/>
        <v>23284130.856876917</v>
      </c>
      <c r="J169">
        <v>4000000</v>
      </c>
      <c r="K169">
        <v>0.12</v>
      </c>
      <c r="L169">
        <f t="shared" si="18"/>
        <v>80000000</v>
      </c>
      <c r="M169">
        <f t="shared" si="19"/>
        <v>6684.6632092825621</v>
      </c>
      <c r="N169">
        <f t="shared" si="20"/>
        <v>55705.52674402135</v>
      </c>
      <c r="P169">
        <v>20000000113</v>
      </c>
      <c r="Q169" s="2">
        <f t="shared" si="21"/>
        <v>0.69664334600996514</v>
      </c>
      <c r="R169" s="2">
        <f t="shared" si="22"/>
        <v>1.1642065362660789E-3</v>
      </c>
      <c r="S169" s="2">
        <f t="shared" si="23"/>
        <v>1.6711658023206405E-3</v>
      </c>
    </row>
    <row r="170" spans="7:19" x14ac:dyDescent="0.15">
      <c r="G170" s="1">
        <v>43445</v>
      </c>
      <c r="H170">
        <f t="shared" si="16"/>
        <v>14012866998.92</v>
      </c>
      <c r="I170">
        <f t="shared" si="17"/>
        <v>23339836.38362094</v>
      </c>
      <c r="J170">
        <v>4000000</v>
      </c>
      <c r="K170">
        <v>0.12</v>
      </c>
      <c r="L170">
        <f t="shared" si="18"/>
        <v>80000000</v>
      </c>
      <c r="M170">
        <f t="shared" si="19"/>
        <v>6662.4014587221272</v>
      </c>
      <c r="N170">
        <f t="shared" si="20"/>
        <v>55520.012156017729</v>
      </c>
      <c r="P170">
        <v>20000000114</v>
      </c>
      <c r="Q170" s="2">
        <f t="shared" si="21"/>
        <v>0.70064334595233291</v>
      </c>
      <c r="R170" s="2">
        <f t="shared" si="22"/>
        <v>1.1669918125291937E-3</v>
      </c>
      <c r="S170" s="2">
        <f t="shared" si="23"/>
        <v>1.6656003646805318E-3</v>
      </c>
    </row>
    <row r="171" spans="7:19" x14ac:dyDescent="0.15">
      <c r="G171" s="1">
        <v>43446</v>
      </c>
      <c r="H171">
        <f t="shared" si="16"/>
        <v>14092866998.92</v>
      </c>
      <c r="I171">
        <f t="shared" si="17"/>
        <v>23395356.395776957</v>
      </c>
      <c r="J171">
        <v>4000000</v>
      </c>
      <c r="K171">
        <v>0.12</v>
      </c>
      <c r="L171">
        <f t="shared" si="18"/>
        <v>80000000</v>
      </c>
      <c r="M171">
        <f t="shared" si="19"/>
        <v>6640.3397967411029</v>
      </c>
      <c r="N171">
        <f t="shared" si="20"/>
        <v>55336.164972842525</v>
      </c>
      <c r="P171">
        <v>20000000115</v>
      </c>
      <c r="Q171" s="2">
        <f t="shared" si="21"/>
        <v>0.70464334589430078</v>
      </c>
      <c r="R171" s="2">
        <f t="shared" si="22"/>
        <v>1.1697678130626829E-3</v>
      </c>
      <c r="S171" s="2">
        <f t="shared" si="23"/>
        <v>1.6600849491852758E-3</v>
      </c>
    </row>
    <row r="172" spans="7:19" x14ac:dyDescent="0.15">
      <c r="G172" s="1">
        <v>43447</v>
      </c>
      <c r="H172">
        <f t="shared" si="16"/>
        <v>14172866998.92</v>
      </c>
      <c r="I172">
        <f t="shared" si="17"/>
        <v>23450692.560749799</v>
      </c>
      <c r="J172">
        <v>4000000</v>
      </c>
      <c r="K172">
        <v>0.12</v>
      </c>
      <c r="L172">
        <f t="shared" si="18"/>
        <v>80000000</v>
      </c>
      <c r="M172">
        <f t="shared" si="19"/>
        <v>6618.4753056771897</v>
      </c>
      <c r="N172">
        <f t="shared" si="20"/>
        <v>55153.960880643252</v>
      </c>
      <c r="P172">
        <v>20000000116</v>
      </c>
      <c r="Q172" s="2">
        <f t="shared" si="21"/>
        <v>0.70864334583586863</v>
      </c>
      <c r="R172" s="2">
        <f t="shared" si="22"/>
        <v>1.172534621236789E-3</v>
      </c>
      <c r="S172" s="2">
        <f t="shared" si="23"/>
        <v>1.6546188264192974E-3</v>
      </c>
    </row>
    <row r="173" spans="7:19" x14ac:dyDescent="0.15">
      <c r="G173" s="1">
        <v>43448</v>
      </c>
      <c r="H173">
        <f t="shared" si="16"/>
        <v>14252866998.92</v>
      </c>
      <c r="I173">
        <f t="shared" si="17"/>
        <v>23505846.521630444</v>
      </c>
      <c r="J173">
        <v>4000000</v>
      </c>
      <c r="K173">
        <v>0.12</v>
      </c>
      <c r="L173">
        <f t="shared" si="18"/>
        <v>80000000</v>
      </c>
      <c r="M173">
        <f t="shared" si="19"/>
        <v>6596.8051265507729</v>
      </c>
      <c r="N173">
        <f t="shared" si="20"/>
        <v>54973.376054589775</v>
      </c>
      <c r="P173">
        <v>20000000117</v>
      </c>
      <c r="Q173" s="2">
        <f t="shared" si="21"/>
        <v>0.71264334577703647</v>
      </c>
      <c r="R173" s="2">
        <f t="shared" si="22"/>
        <v>1.1752923192060621E-3</v>
      </c>
      <c r="S173" s="2">
        <f t="shared" si="23"/>
        <v>1.6492012816376931E-3</v>
      </c>
    </row>
    <row r="174" spans="7:19" x14ac:dyDescent="0.15">
      <c r="G174" s="1">
        <v>43449</v>
      </c>
      <c r="H174">
        <f t="shared" si="16"/>
        <v>14332866998.92</v>
      </c>
      <c r="I174">
        <f t="shared" si="17"/>
        <v>23560819.897685032</v>
      </c>
      <c r="J174">
        <v>4000000</v>
      </c>
      <c r="K174">
        <v>0.12</v>
      </c>
      <c r="L174">
        <f t="shared" si="18"/>
        <v>80000000</v>
      </c>
      <c r="M174">
        <f t="shared" si="19"/>
        <v>6575.3264575636877</v>
      </c>
      <c r="N174">
        <f t="shared" si="20"/>
        <v>54794.387146364068</v>
      </c>
      <c r="P174">
        <v>20000000118</v>
      </c>
      <c r="Q174" s="2">
        <f t="shared" si="21"/>
        <v>0.7166433457178043</v>
      </c>
      <c r="R174" s="2">
        <f t="shared" si="22"/>
        <v>1.1780409879338098E-3</v>
      </c>
      <c r="S174" s="2">
        <f t="shared" si="23"/>
        <v>1.6438316143909219E-3</v>
      </c>
    </row>
    <row r="175" spans="7:19" x14ac:dyDescent="0.15">
      <c r="G175" s="1">
        <v>43450</v>
      </c>
      <c r="H175">
        <f t="shared" si="16"/>
        <v>14412866998.92</v>
      </c>
      <c r="I175">
        <f t="shared" si="17"/>
        <v>23615614.284831397</v>
      </c>
      <c r="J175">
        <v>4000000</v>
      </c>
      <c r="K175">
        <v>0.12</v>
      </c>
      <c r="L175">
        <f t="shared" si="18"/>
        <v>80000000</v>
      </c>
      <c r="M175">
        <f t="shared" si="19"/>
        <v>6554.0365526445194</v>
      </c>
      <c r="N175">
        <f t="shared" si="20"/>
        <v>54616.971272037663</v>
      </c>
      <c r="P175">
        <v>20000000119</v>
      </c>
      <c r="Q175" s="2">
        <f t="shared" si="21"/>
        <v>0.72064334565817212</v>
      </c>
      <c r="R175" s="2">
        <f t="shared" si="22"/>
        <v>1.1807807072159247E-3</v>
      </c>
      <c r="S175" s="2">
        <f t="shared" si="23"/>
        <v>1.6385091381611297E-3</v>
      </c>
    </row>
    <row r="176" spans="7:19" x14ac:dyDescent="0.15">
      <c r="G176" s="1">
        <v>43451</v>
      </c>
      <c r="H176">
        <f t="shared" si="16"/>
        <v>14492866998.92</v>
      </c>
      <c r="I176">
        <f t="shared" si="17"/>
        <v>23670231.256103434</v>
      </c>
      <c r="J176">
        <v>4000000</v>
      </c>
      <c r="K176">
        <v>0.12</v>
      </c>
      <c r="L176">
        <f t="shared" si="18"/>
        <v>80000000</v>
      </c>
      <c r="M176">
        <f t="shared" si="19"/>
        <v>6532.9327200387133</v>
      </c>
      <c r="N176">
        <f t="shared" si="20"/>
        <v>54441.106000322616</v>
      </c>
      <c r="P176">
        <v>20000000120</v>
      </c>
      <c r="Q176" s="2">
        <f t="shared" si="21"/>
        <v>0.72464334559813992</v>
      </c>
      <c r="R176" s="2">
        <f t="shared" si="22"/>
        <v>1.1835115557041022E-3</v>
      </c>
      <c r="S176" s="2">
        <f t="shared" si="23"/>
        <v>1.6332331800096782E-3</v>
      </c>
    </row>
    <row r="177" spans="7:19" x14ac:dyDescent="0.15">
      <c r="G177" s="1">
        <v>43452</v>
      </c>
      <c r="H177">
        <f t="shared" si="16"/>
        <v>14572866998.92</v>
      </c>
      <c r="I177">
        <f t="shared" si="17"/>
        <v>23724672.362103757</v>
      </c>
      <c r="J177">
        <v>4000000</v>
      </c>
      <c r="K177">
        <v>0.12</v>
      </c>
      <c r="L177">
        <f t="shared" si="18"/>
        <v>80000000</v>
      </c>
      <c r="M177">
        <f t="shared" si="19"/>
        <v>6512.0123209419262</v>
      </c>
      <c r="N177">
        <f t="shared" si="20"/>
        <v>54266.76934118272</v>
      </c>
      <c r="P177">
        <v>20000000121</v>
      </c>
      <c r="Q177" s="2">
        <f t="shared" si="21"/>
        <v>0.72864334553770771</v>
      </c>
      <c r="R177" s="2">
        <f t="shared" si="22"/>
        <v>1.1862336109284746E-3</v>
      </c>
      <c r="S177" s="2">
        <f t="shared" si="23"/>
        <v>1.6280030802354815E-3</v>
      </c>
    </row>
    <row r="178" spans="7:19" x14ac:dyDescent="0.15">
      <c r="G178" s="1">
        <v>43453</v>
      </c>
      <c r="H178">
        <f t="shared" si="16"/>
        <v>14652866998.92</v>
      </c>
      <c r="I178">
        <f t="shared" si="17"/>
        <v>23778939.131444938</v>
      </c>
      <c r="J178">
        <v>4000000</v>
      </c>
      <c r="K178">
        <v>0.12</v>
      </c>
      <c r="L178">
        <f t="shared" si="18"/>
        <v>80000000</v>
      </c>
      <c r="M178">
        <f t="shared" si="19"/>
        <v>6491.2727681750148</v>
      </c>
      <c r="N178">
        <f t="shared" si="20"/>
        <v>54093.939734791791</v>
      </c>
      <c r="P178">
        <v>20000000122</v>
      </c>
      <c r="Q178" s="2">
        <f t="shared" si="21"/>
        <v>0.7326433454768756</v>
      </c>
      <c r="R178" s="2">
        <f t="shared" si="22"/>
        <v>1.1889469493196706E-3</v>
      </c>
      <c r="S178" s="2">
        <f t="shared" si="23"/>
        <v>1.6228181920437538E-3</v>
      </c>
    </row>
    <row r="179" spans="7:19" x14ac:dyDescent="0.15">
      <c r="G179" s="1">
        <v>43454</v>
      </c>
      <c r="H179">
        <f t="shared" si="16"/>
        <v>14732866998.92</v>
      </c>
      <c r="I179">
        <f t="shared" si="17"/>
        <v>23833033.071179729</v>
      </c>
      <c r="J179">
        <v>4000000</v>
      </c>
      <c r="K179">
        <v>0.12</v>
      </c>
      <c r="L179">
        <f t="shared" si="18"/>
        <v>80000000</v>
      </c>
      <c r="M179">
        <f t="shared" si="19"/>
        <v>6470.7115248992131</v>
      </c>
      <c r="N179">
        <f t="shared" si="20"/>
        <v>53922.596040826778</v>
      </c>
      <c r="P179">
        <v>20000000123</v>
      </c>
      <c r="Q179" s="2">
        <f t="shared" si="21"/>
        <v>0.73664334541564347</v>
      </c>
      <c r="R179" s="2">
        <f t="shared" si="22"/>
        <v>1.1916516462303287E-3</v>
      </c>
      <c r="S179" s="2">
        <f t="shared" si="23"/>
        <v>1.6176778812248031E-3</v>
      </c>
    </row>
    <row r="180" spans="7:19" x14ac:dyDescent="0.15">
      <c r="G180" s="1">
        <v>43455</v>
      </c>
      <c r="H180">
        <f t="shared" si="16"/>
        <v>14812866998.92</v>
      </c>
      <c r="I180">
        <f t="shared" si="17"/>
        <v>23886955.667220555</v>
      </c>
      <c r="J180">
        <v>4000000</v>
      </c>
      <c r="K180">
        <v>0.12</v>
      </c>
      <c r="L180">
        <f t="shared" si="18"/>
        <v>80000000</v>
      </c>
      <c r="M180">
        <f t="shared" si="19"/>
        <v>6450.3261033700346</v>
      </c>
      <c r="N180">
        <f t="shared" si="20"/>
        <v>53752.717528083624</v>
      </c>
      <c r="P180">
        <v>20000000124</v>
      </c>
      <c r="Q180" s="2">
        <f t="shared" si="21"/>
        <v>0.74064334535401122</v>
      </c>
      <c r="R180" s="2">
        <f t="shared" si="22"/>
        <v>1.1943477759560716E-3</v>
      </c>
      <c r="S180" s="2">
        <f t="shared" si="23"/>
        <v>1.6125815258425087E-3</v>
      </c>
    </row>
    <row r="181" spans="7:19" x14ac:dyDescent="0.15">
      <c r="G181" s="1">
        <v>43456</v>
      </c>
      <c r="H181">
        <f t="shared" si="16"/>
        <v>14892866998.92</v>
      </c>
      <c r="I181">
        <f t="shared" si="17"/>
        <v>23940708.384748638</v>
      </c>
      <c r="J181">
        <v>4000000</v>
      </c>
      <c r="K181">
        <v>0.12</v>
      </c>
      <c r="L181">
        <f t="shared" si="18"/>
        <v>80000000</v>
      </c>
      <c r="M181">
        <f t="shared" si="19"/>
        <v>6430.1140637285671</v>
      </c>
      <c r="N181">
        <f t="shared" si="20"/>
        <v>53584.28386440473</v>
      </c>
      <c r="P181">
        <v>20000000125</v>
      </c>
      <c r="Q181" s="2">
        <f t="shared" si="21"/>
        <v>0.74464334529197906</v>
      </c>
      <c r="R181" s="2">
        <f t="shared" si="22"/>
        <v>1.1970354117559606E-3</v>
      </c>
      <c r="S181" s="2">
        <f t="shared" si="23"/>
        <v>1.6075285159321418E-3</v>
      </c>
    </row>
    <row r="182" spans="7:19" x14ac:dyDescent="0.15">
      <c r="G182" s="1">
        <v>43457</v>
      </c>
      <c r="H182">
        <f t="shared" si="16"/>
        <v>14972866998.92</v>
      </c>
      <c r="I182">
        <f t="shared" si="17"/>
        <v>23994292.668613043</v>
      </c>
      <c r="J182">
        <v>4000000</v>
      </c>
      <c r="K182">
        <v>0.12</v>
      </c>
      <c r="L182">
        <f t="shared" si="18"/>
        <v>80000000</v>
      </c>
      <c r="M182">
        <f t="shared" si="19"/>
        <v>6410.0730128288087</v>
      </c>
      <c r="N182">
        <f t="shared" si="20"/>
        <v>53417.275106906738</v>
      </c>
      <c r="P182">
        <v>20000000126</v>
      </c>
      <c r="Q182" s="2">
        <f t="shared" si="21"/>
        <v>0.7486433452295469</v>
      </c>
      <c r="R182" s="2">
        <f t="shared" si="22"/>
        <v>1.1997146258724499E-3</v>
      </c>
      <c r="S182" s="2">
        <f t="shared" si="23"/>
        <v>1.6025182532072022E-3</v>
      </c>
    </row>
    <row r="183" spans="7:19" x14ac:dyDescent="0.15">
      <c r="G183" s="1">
        <v>43458</v>
      </c>
      <c r="H183">
        <f t="shared" si="16"/>
        <v>15052866998.92</v>
      </c>
      <c r="I183">
        <f t="shared" si="17"/>
        <v>24047709.94371995</v>
      </c>
      <c r="J183">
        <v>4000000</v>
      </c>
      <c r="K183">
        <v>0.12</v>
      </c>
      <c r="L183">
        <f t="shared" si="18"/>
        <v>80000000</v>
      </c>
      <c r="M183">
        <f t="shared" si="19"/>
        <v>6390.2006030998091</v>
      </c>
      <c r="N183">
        <f t="shared" si="20"/>
        <v>53251.671692498414</v>
      </c>
      <c r="P183">
        <v>20000000127</v>
      </c>
      <c r="Q183" s="2">
        <f t="shared" si="21"/>
        <v>0.75264334516671472</v>
      </c>
      <c r="R183" s="2">
        <f t="shared" si="22"/>
        <v>1.2023854895508496E-3</v>
      </c>
      <c r="S183" s="2">
        <f t="shared" si="23"/>
        <v>1.5975501507749523E-3</v>
      </c>
    </row>
    <row r="184" spans="7:19" x14ac:dyDescent="0.15">
      <c r="G184" s="1">
        <v>43459</v>
      </c>
      <c r="H184">
        <f t="shared" si="16"/>
        <v>15132866998.92</v>
      </c>
      <c r="I184">
        <f t="shared" si="17"/>
        <v>24100961.615412448</v>
      </c>
      <c r="J184">
        <v>4000000</v>
      </c>
      <c r="K184">
        <v>0.12</v>
      </c>
      <c r="L184">
        <f t="shared" si="18"/>
        <v>80000000</v>
      </c>
      <c r="M184">
        <f t="shared" si="19"/>
        <v>6370.4945314413935</v>
      </c>
      <c r="N184">
        <f t="shared" si="20"/>
        <v>53087.454428678284</v>
      </c>
      <c r="P184">
        <v>20000000128</v>
      </c>
      <c r="Q184" s="2">
        <f t="shared" si="21"/>
        <v>0.75664334510348263</v>
      </c>
      <c r="R184" s="2">
        <f t="shared" si="22"/>
        <v>1.2050480730583146E-3</v>
      </c>
      <c r="S184" s="2">
        <f t="shared" si="23"/>
        <v>1.5926236328603484E-3</v>
      </c>
    </row>
    <row r="185" spans="7:19" x14ac:dyDescent="0.15">
      <c r="G185" s="1">
        <v>43460</v>
      </c>
      <c r="H185">
        <f t="shared" ref="H185:H212" si="24">H184+L184</f>
        <v>15212866998.92</v>
      </c>
      <c r="I185">
        <f t="shared" ref="I185:I212" si="25">I184+N184</f>
        <v>24154049.069841124</v>
      </c>
      <c r="J185">
        <v>4000000</v>
      </c>
      <c r="K185">
        <v>0.12</v>
      </c>
      <c r="L185">
        <f t="shared" ref="L185:L212" si="26">J185*2.4/K185</f>
        <v>80000000</v>
      </c>
      <c r="M185">
        <f t="shared" ref="M185:M212" si="27">J185*I185/H185</f>
        <v>6350.9525381523108</v>
      </c>
      <c r="N185">
        <f t="shared" ref="N185:N212" si="28">M185/K185</f>
        <v>52924.604484602591</v>
      </c>
      <c r="P185">
        <v>20000000129</v>
      </c>
      <c r="Q185" s="2">
        <f t="shared" ref="Q185:Q212" si="29">H185/P185</f>
        <v>0.76064334503985043</v>
      </c>
      <c r="R185" s="2">
        <f t="shared" ref="R185:R212" si="30">I185/P185</f>
        <v>1.2077024457023753E-3</v>
      </c>
      <c r="S185" s="2">
        <f t="shared" ref="S185:S212" si="31">I185/H185</f>
        <v>1.5877381345380775E-3</v>
      </c>
    </row>
    <row r="186" spans="7:19" x14ac:dyDescent="0.15">
      <c r="G186" s="1">
        <v>43461</v>
      </c>
      <c r="H186">
        <f t="shared" si="24"/>
        <v>15292866998.92</v>
      </c>
      <c r="I186">
        <f t="shared" si="25"/>
        <v>24206973.674325727</v>
      </c>
      <c r="J186">
        <v>4000000</v>
      </c>
      <c r="K186">
        <v>0.12</v>
      </c>
      <c r="L186">
        <f t="shared" si="26"/>
        <v>80000000</v>
      </c>
      <c r="M186">
        <f t="shared" si="27"/>
        <v>6331.5724058896876</v>
      </c>
      <c r="N186">
        <f t="shared" si="28"/>
        <v>52763.103382414069</v>
      </c>
      <c r="P186">
        <v>20000000130</v>
      </c>
      <c r="Q186" s="2">
        <f t="shared" si="29"/>
        <v>0.76464334497581821</v>
      </c>
      <c r="R186" s="2">
        <f t="shared" si="30"/>
        <v>1.21034867584902E-3</v>
      </c>
      <c r="S186" s="2">
        <f t="shared" si="31"/>
        <v>1.5828931014724218E-3</v>
      </c>
    </row>
    <row r="187" spans="7:19" x14ac:dyDescent="0.15">
      <c r="G187" s="1">
        <v>43462</v>
      </c>
      <c r="H187">
        <f t="shared" si="24"/>
        <v>15372866998.92</v>
      </c>
      <c r="I187">
        <f t="shared" si="25"/>
        <v>24259736.777708139</v>
      </c>
      <c r="J187">
        <v>4000000</v>
      </c>
      <c r="K187">
        <v>0.12</v>
      </c>
      <c r="L187">
        <f t="shared" si="26"/>
        <v>80000000</v>
      </c>
      <c r="M187">
        <f t="shared" si="27"/>
        <v>6312.3519586587136</v>
      </c>
      <c r="N187">
        <f t="shared" si="28"/>
        <v>52602.932988822613</v>
      </c>
      <c r="P187">
        <v>20000000131</v>
      </c>
      <c r="Q187" s="2">
        <f t="shared" si="29"/>
        <v>0.76864334491138608</v>
      </c>
      <c r="R187" s="2">
        <f t="shared" si="30"/>
        <v>1.2129868309403433E-3</v>
      </c>
      <c r="S187" s="2">
        <f t="shared" si="31"/>
        <v>1.5780879896646783E-3</v>
      </c>
    </row>
    <row r="188" spans="7:19" x14ac:dyDescent="0.15">
      <c r="G188" s="1">
        <v>43463</v>
      </c>
      <c r="H188">
        <f t="shared" si="24"/>
        <v>15452866998.92</v>
      </c>
      <c r="I188">
        <f t="shared" si="25"/>
        <v>24312339.710696962</v>
      </c>
      <c r="J188">
        <v>4000000</v>
      </c>
      <c r="K188">
        <v>0.12</v>
      </c>
      <c r="L188">
        <f t="shared" si="26"/>
        <v>80000000</v>
      </c>
      <c r="M188">
        <f t="shared" si="27"/>
        <v>6293.2890608315338</v>
      </c>
      <c r="N188">
        <f t="shared" si="28"/>
        <v>52444.075506929454</v>
      </c>
      <c r="P188">
        <v>20000000132</v>
      </c>
      <c r="Q188" s="2">
        <f t="shared" si="29"/>
        <v>0.77264334484655395</v>
      </c>
      <c r="R188" s="2">
        <f t="shared" si="30"/>
        <v>1.215616977511776E-3</v>
      </c>
      <c r="S188" s="2">
        <f t="shared" si="31"/>
        <v>1.5733222652078835E-3</v>
      </c>
    </row>
    <row r="189" spans="7:19" x14ac:dyDescent="0.15">
      <c r="G189" s="1">
        <v>43464</v>
      </c>
      <c r="H189">
        <f t="shared" si="24"/>
        <v>15532866998.92</v>
      </c>
      <c r="I189">
        <f t="shared" si="25"/>
        <v>24364783.786203891</v>
      </c>
      <c r="J189">
        <v>4000000</v>
      </c>
      <c r="K189">
        <v>0.12</v>
      </c>
      <c r="L189">
        <f t="shared" si="26"/>
        <v>80000000</v>
      </c>
      <c r="M189">
        <f t="shared" si="27"/>
        <v>6274.3816161943505</v>
      </c>
      <c r="N189">
        <f t="shared" si="28"/>
        <v>52286.513468286255</v>
      </c>
      <c r="P189">
        <v>20000000133</v>
      </c>
      <c r="Q189" s="2">
        <f t="shared" si="29"/>
        <v>0.7766433447813218</v>
      </c>
      <c r="R189" s="2">
        <f t="shared" si="30"/>
        <v>1.2182391812089041E-3</v>
      </c>
      <c r="S189" s="2">
        <f t="shared" si="31"/>
        <v>1.5685954040485877E-3</v>
      </c>
    </row>
    <row r="190" spans="7:19" x14ac:dyDescent="0.15">
      <c r="G190" s="1">
        <v>43465</v>
      </c>
      <c r="H190">
        <f t="shared" si="24"/>
        <v>15612866998.92</v>
      </c>
      <c r="I190">
        <f t="shared" si="25"/>
        <v>24417070.299672179</v>
      </c>
      <c r="J190">
        <v>4000000</v>
      </c>
      <c r="K190">
        <v>0.12</v>
      </c>
      <c r="L190">
        <f t="shared" si="26"/>
        <v>80000000</v>
      </c>
      <c r="M190">
        <f t="shared" si="27"/>
        <v>6255.6275670217901</v>
      </c>
      <c r="N190">
        <f t="shared" si="28"/>
        <v>52130.229725181583</v>
      </c>
      <c r="P190">
        <v>20000000134</v>
      </c>
      <c r="Q190" s="2">
        <f t="shared" si="29"/>
        <v>0.78064334471568964</v>
      </c>
      <c r="R190" s="2">
        <f t="shared" si="30"/>
        <v>1.2208535068038903E-3</v>
      </c>
      <c r="S190" s="2">
        <f t="shared" si="31"/>
        <v>1.5639068917554476E-3</v>
      </c>
    </row>
    <row r="191" spans="7:19" x14ac:dyDescent="0.15">
      <c r="G191" s="1">
        <v>43466</v>
      </c>
      <c r="H191">
        <f t="shared" si="24"/>
        <v>15692866998.92</v>
      </c>
      <c r="I191">
        <f t="shared" si="25"/>
        <v>24469200.529397361</v>
      </c>
      <c r="J191">
        <v>4000000</v>
      </c>
      <c r="K191">
        <v>0.12</v>
      </c>
      <c r="L191">
        <f t="shared" si="26"/>
        <v>80000000</v>
      </c>
      <c r="M191">
        <f t="shared" si="27"/>
        <v>6237.0248931776086</v>
      </c>
      <c r="N191">
        <f t="shared" si="28"/>
        <v>51975.207443146741</v>
      </c>
      <c r="P191">
        <v>20000000135</v>
      </c>
      <c r="Q191" s="2">
        <f t="shared" si="29"/>
        <v>0.78464334464965746</v>
      </c>
      <c r="R191" s="2">
        <f t="shared" si="30"/>
        <v>1.223460018211513E-3</v>
      </c>
      <c r="S191" s="2">
        <f t="shared" si="31"/>
        <v>1.5592562232944022E-3</v>
      </c>
    </row>
    <row r="192" spans="7:19" x14ac:dyDescent="0.15">
      <c r="G192" s="1">
        <v>43467</v>
      </c>
      <c r="H192">
        <f t="shared" si="24"/>
        <v>15772866998.92</v>
      </c>
      <c r="I192">
        <f t="shared" si="25"/>
        <v>24521175.736840509</v>
      </c>
      <c r="J192">
        <v>4000000</v>
      </c>
      <c r="K192">
        <v>0.12</v>
      </c>
      <c r="L192">
        <f t="shared" si="26"/>
        <v>80000000</v>
      </c>
      <c r="M192">
        <f t="shared" si="27"/>
        <v>6218.5716112408791</v>
      </c>
      <c r="N192">
        <f t="shared" si="28"/>
        <v>51821.430093673996</v>
      </c>
      <c r="P192">
        <v>20000000136</v>
      </c>
      <c r="Q192" s="2">
        <f t="shared" si="29"/>
        <v>0.78864334458322527</v>
      </c>
      <c r="R192" s="2">
        <f t="shared" si="30"/>
        <v>1.2260587785048258E-3</v>
      </c>
      <c r="S192" s="2">
        <f t="shared" si="31"/>
        <v>1.5546429028102198E-3</v>
      </c>
    </row>
    <row r="193" spans="7:19" x14ac:dyDescent="0.15">
      <c r="G193" s="1">
        <v>43468</v>
      </c>
      <c r="H193">
        <f t="shared" si="24"/>
        <v>15852866998.92</v>
      </c>
      <c r="I193">
        <f t="shared" si="25"/>
        <v>24572997.166934185</v>
      </c>
      <c r="J193">
        <v>4000000</v>
      </c>
      <c r="K193">
        <v>0.12</v>
      </c>
      <c r="L193">
        <f t="shared" si="26"/>
        <v>80000000</v>
      </c>
      <c r="M193">
        <f t="shared" si="27"/>
        <v>6200.2657736567789</v>
      </c>
      <c r="N193">
        <f t="shared" si="28"/>
        <v>51668.881447139829</v>
      </c>
      <c r="P193">
        <v>20000000137</v>
      </c>
      <c r="Q193" s="2">
        <f t="shared" si="29"/>
        <v>0.79264334451639307</v>
      </c>
      <c r="R193" s="2">
        <f t="shared" si="30"/>
        <v>1.2286498499304577E-3</v>
      </c>
      <c r="S193" s="2">
        <f t="shared" si="31"/>
        <v>1.5500664434141948E-3</v>
      </c>
    </row>
    <row r="194" spans="7:19" x14ac:dyDescent="0.15">
      <c r="G194" s="1">
        <v>43469</v>
      </c>
      <c r="H194">
        <f t="shared" si="24"/>
        <v>15932866998.92</v>
      </c>
      <c r="I194">
        <f t="shared" si="25"/>
        <v>24624666.048381325</v>
      </c>
      <c r="J194">
        <v>4000000</v>
      </c>
      <c r="K194">
        <v>0.12</v>
      </c>
      <c r="L194">
        <f t="shared" si="26"/>
        <v>80000000</v>
      </c>
      <c r="M194">
        <f t="shared" si="27"/>
        <v>6182.105467911203</v>
      </c>
      <c r="N194">
        <f t="shared" si="28"/>
        <v>51517.545565926695</v>
      </c>
      <c r="P194">
        <v>20000000138</v>
      </c>
      <c r="Q194" s="2">
        <f t="shared" si="29"/>
        <v>0.79664334444916096</v>
      </c>
      <c r="R194" s="2">
        <f t="shared" si="30"/>
        <v>1.2312332939235565E-3</v>
      </c>
      <c r="S194" s="2">
        <f t="shared" si="31"/>
        <v>1.5455263669778008E-3</v>
      </c>
    </row>
    <row r="195" spans="7:19" x14ac:dyDescent="0.15">
      <c r="G195" s="1">
        <v>43470</v>
      </c>
      <c r="H195">
        <f t="shared" si="24"/>
        <v>16012866998.92</v>
      </c>
      <c r="I195">
        <f t="shared" si="25"/>
        <v>24676183.59394725</v>
      </c>
      <c r="J195">
        <v>4000000</v>
      </c>
      <c r="K195">
        <v>0.12</v>
      </c>
      <c r="L195">
        <f t="shared" si="26"/>
        <v>80000000</v>
      </c>
      <c r="M195">
        <f t="shared" si="27"/>
        <v>6164.0888157283898</v>
      </c>
      <c r="N195">
        <f t="shared" si="28"/>
        <v>51367.406797736585</v>
      </c>
      <c r="P195">
        <v>20000000139</v>
      </c>
      <c r="Q195" s="2">
        <f t="shared" si="29"/>
        <v>0.80064334438152873</v>
      </c>
      <c r="R195" s="2">
        <f t="shared" si="30"/>
        <v>1.2338091711223888E-3</v>
      </c>
      <c r="S195" s="2">
        <f t="shared" si="31"/>
        <v>1.5410222039320975E-3</v>
      </c>
    </row>
    <row r="196" spans="7:19" x14ac:dyDescent="0.15">
      <c r="G196" s="1">
        <v>43471</v>
      </c>
      <c r="H196">
        <f t="shared" si="24"/>
        <v>16092866998.92</v>
      </c>
      <c r="I196">
        <f t="shared" si="25"/>
        <v>24727551.000744987</v>
      </c>
      <c r="J196">
        <v>4000000</v>
      </c>
      <c r="K196">
        <v>0.12</v>
      </c>
      <c r="L196">
        <f t="shared" si="26"/>
        <v>80000000</v>
      </c>
      <c r="M196">
        <f t="shared" si="27"/>
        <v>6146.2139722908205</v>
      </c>
      <c r="N196">
        <f t="shared" si="28"/>
        <v>51218.44976909017</v>
      </c>
      <c r="P196">
        <v>20000000140</v>
      </c>
      <c r="Q196" s="2">
        <f t="shared" si="29"/>
        <v>0.8046433443134966</v>
      </c>
      <c r="R196" s="2">
        <f t="shared" si="30"/>
        <v>1.2363775413826066E-3</v>
      </c>
      <c r="S196" s="2">
        <f t="shared" si="31"/>
        <v>1.536553493072705E-3</v>
      </c>
    </row>
    <row r="197" spans="7:19" x14ac:dyDescent="0.15">
      <c r="G197" s="1">
        <v>43472</v>
      </c>
      <c r="H197">
        <f t="shared" si="24"/>
        <v>16172866998.92</v>
      </c>
      <c r="I197">
        <f t="shared" si="25"/>
        <v>24778769.450514078</v>
      </c>
      <c r="J197">
        <v>4000000</v>
      </c>
      <c r="K197">
        <v>0.12</v>
      </c>
      <c r="L197">
        <f t="shared" si="26"/>
        <v>80000000</v>
      </c>
      <c r="M197">
        <f t="shared" si="27"/>
        <v>6128.4791254806623</v>
      </c>
      <c r="N197">
        <f t="shared" si="28"/>
        <v>51070.659379005519</v>
      </c>
      <c r="P197">
        <v>20000000141</v>
      </c>
      <c r="Q197" s="2">
        <f t="shared" si="29"/>
        <v>0.80864334424506445</v>
      </c>
      <c r="R197" s="2">
        <f t="shared" si="30"/>
        <v>1.2389384637911877E-3</v>
      </c>
      <c r="S197" s="2">
        <f t="shared" si="31"/>
        <v>1.5321197813701656E-3</v>
      </c>
    </row>
    <row r="198" spans="7:19" x14ac:dyDescent="0.15">
      <c r="G198" s="1">
        <v>43473</v>
      </c>
      <c r="H198">
        <f t="shared" si="24"/>
        <v>16252866998.92</v>
      </c>
      <c r="I198">
        <f t="shared" si="25"/>
        <v>24829840.109893084</v>
      </c>
      <c r="J198">
        <v>4000000</v>
      </c>
      <c r="K198">
        <v>0.12</v>
      </c>
      <c r="L198">
        <f t="shared" si="26"/>
        <v>80000000</v>
      </c>
      <c r="M198">
        <f t="shared" si="27"/>
        <v>6110.882495142062</v>
      </c>
      <c r="N198">
        <f t="shared" si="28"/>
        <v>50924.020792850519</v>
      </c>
      <c r="P198">
        <v>20000000142</v>
      </c>
      <c r="Q198" s="2">
        <f t="shared" si="29"/>
        <v>0.8126433441762323</v>
      </c>
      <c r="R198" s="2">
        <f t="shared" si="30"/>
        <v>1.2414919966800609E-3</v>
      </c>
      <c r="S198" s="2">
        <f t="shared" si="31"/>
        <v>1.5277206237855156E-3</v>
      </c>
    </row>
    <row r="199" spans="7:19" x14ac:dyDescent="0.15">
      <c r="G199" s="1">
        <v>43474</v>
      </c>
      <c r="H199">
        <f t="shared" si="24"/>
        <v>16332866998.92</v>
      </c>
      <c r="I199">
        <f t="shared" si="25"/>
        <v>24880764.130685933</v>
      </c>
      <c r="J199">
        <v>4000000</v>
      </c>
      <c r="K199">
        <v>0.12</v>
      </c>
      <c r="L199">
        <f t="shared" si="26"/>
        <v>80000000</v>
      </c>
      <c r="M199">
        <f t="shared" si="27"/>
        <v>6093.4223323636097</v>
      </c>
      <c r="N199">
        <f t="shared" si="28"/>
        <v>50778.519436363415</v>
      </c>
      <c r="P199">
        <v>20000000143</v>
      </c>
      <c r="Q199" s="2">
        <f t="shared" si="29"/>
        <v>0.81664334410700012</v>
      </c>
      <c r="R199" s="2">
        <f t="shared" si="30"/>
        <v>1.2440381976394235E-3</v>
      </c>
      <c r="S199" s="2">
        <f t="shared" si="31"/>
        <v>1.5233555830909023E-3</v>
      </c>
    </row>
    <row r="200" spans="7:19" x14ac:dyDescent="0.15">
      <c r="G200" s="1">
        <v>43475</v>
      </c>
      <c r="H200">
        <f t="shared" si="24"/>
        <v>16412866998.92</v>
      </c>
      <c r="I200">
        <f t="shared" si="25"/>
        <v>24931542.650122296</v>
      </c>
      <c r="J200">
        <v>4000000</v>
      </c>
      <c r="K200">
        <v>0.12</v>
      </c>
      <c r="L200">
        <f t="shared" si="26"/>
        <v>80000000</v>
      </c>
      <c r="M200">
        <f t="shared" si="27"/>
        <v>6076.0969187803312</v>
      </c>
      <c r="N200">
        <f t="shared" si="28"/>
        <v>50634.140989836094</v>
      </c>
      <c r="P200">
        <v>20000000144</v>
      </c>
      <c r="Q200" s="2">
        <f t="shared" si="29"/>
        <v>0.82064334403736794</v>
      </c>
      <c r="R200" s="2">
        <f t="shared" si="30"/>
        <v>1.2465771235307594E-3</v>
      </c>
      <c r="S200" s="2">
        <f t="shared" si="31"/>
        <v>1.5190242296950827E-3</v>
      </c>
    </row>
    <row r="201" spans="7:19" x14ac:dyDescent="0.15">
      <c r="G201" s="1">
        <v>43476</v>
      </c>
      <c r="H201">
        <f t="shared" si="24"/>
        <v>16492866998.92</v>
      </c>
      <c r="I201">
        <f t="shared" si="25"/>
        <v>24982176.791112132</v>
      </c>
      <c r="J201">
        <v>4000000</v>
      </c>
      <c r="K201">
        <v>0.12</v>
      </c>
      <c r="L201">
        <f t="shared" si="26"/>
        <v>80000000</v>
      </c>
      <c r="M201">
        <f t="shared" si="27"/>
        <v>6058.9045658945861</v>
      </c>
      <c r="N201">
        <f t="shared" si="28"/>
        <v>50490.871382454883</v>
      </c>
      <c r="P201">
        <v>20000000145</v>
      </c>
      <c r="Q201" s="2">
        <f t="shared" si="29"/>
        <v>0.82464334396733574</v>
      </c>
      <c r="R201" s="2">
        <f t="shared" si="30"/>
        <v>1.2491088304995676E-3</v>
      </c>
      <c r="S201" s="2">
        <f t="shared" si="31"/>
        <v>1.5147261414736465E-3</v>
      </c>
    </row>
    <row r="202" spans="7:19" x14ac:dyDescent="0.15">
      <c r="G202" s="1">
        <v>43477</v>
      </c>
      <c r="H202">
        <f t="shared" si="24"/>
        <v>16572866998.92</v>
      </c>
      <c r="I202">
        <f t="shared" si="25"/>
        <v>25032667.662494589</v>
      </c>
      <c r="J202">
        <v>4000000</v>
      </c>
      <c r="K202">
        <v>0.12</v>
      </c>
      <c r="L202">
        <f t="shared" si="26"/>
        <v>80000000</v>
      </c>
      <c r="M202">
        <f t="shared" si="27"/>
        <v>6041.8436144152702</v>
      </c>
      <c r="N202">
        <f t="shared" si="28"/>
        <v>50348.696786793917</v>
      </c>
      <c r="P202">
        <v>20000000146</v>
      </c>
      <c r="Q202" s="2">
        <f t="shared" si="29"/>
        <v>0.82864334389690364</v>
      </c>
      <c r="R202" s="2">
        <f t="shared" si="30"/>
        <v>1.2516333739878058E-3</v>
      </c>
      <c r="S202" s="2">
        <f t="shared" si="31"/>
        <v>1.5104609036038173E-3</v>
      </c>
    </row>
    <row r="203" spans="7:19" x14ac:dyDescent="0.15">
      <c r="G203" s="1">
        <v>43478</v>
      </c>
      <c r="H203">
        <f t="shared" si="24"/>
        <v>16652866998.92</v>
      </c>
      <c r="I203">
        <f t="shared" si="25"/>
        <v>25083016.359281383</v>
      </c>
      <c r="J203">
        <v>4000000</v>
      </c>
      <c r="K203">
        <v>0.12</v>
      </c>
      <c r="L203">
        <f t="shared" si="26"/>
        <v>80000000</v>
      </c>
      <c r="M203">
        <f t="shared" si="27"/>
        <v>6024.9124336147306</v>
      </c>
      <c r="N203">
        <f t="shared" si="28"/>
        <v>50207.603613456093</v>
      </c>
      <c r="P203">
        <v>20000000147</v>
      </c>
      <c r="Q203" s="2">
        <f t="shared" si="29"/>
        <v>0.83264334382607141</v>
      </c>
      <c r="R203" s="2">
        <f t="shared" si="30"/>
        <v>1.2541508087460607E-3</v>
      </c>
      <c r="S203" s="2">
        <f t="shared" si="31"/>
        <v>1.5062281084036826E-3</v>
      </c>
    </row>
    <row r="204" spans="7:19" x14ac:dyDescent="0.15">
      <c r="G204" s="1">
        <v>43479</v>
      </c>
      <c r="H204">
        <f t="shared" si="24"/>
        <v>16732866998.92</v>
      </c>
      <c r="I204">
        <f t="shared" si="25"/>
        <v>25133223.962894838</v>
      </c>
      <c r="J204">
        <v>4000000</v>
      </c>
      <c r="K204">
        <v>0.12</v>
      </c>
      <c r="L204">
        <f t="shared" si="26"/>
        <v>80000000</v>
      </c>
      <c r="M204">
        <f t="shared" si="27"/>
        <v>6008.1094207028664</v>
      </c>
      <c r="N204">
        <f t="shared" si="28"/>
        <v>50067.578505857222</v>
      </c>
      <c r="P204">
        <v>20000000148</v>
      </c>
      <c r="Q204" s="2">
        <f t="shared" si="29"/>
        <v>0.83664334375483929</v>
      </c>
      <c r="R204" s="2">
        <f t="shared" si="30"/>
        <v>1.2566611888454491E-3</v>
      </c>
      <c r="S204" s="2">
        <f t="shared" si="31"/>
        <v>1.5020273551757167E-3</v>
      </c>
    </row>
    <row r="205" spans="7:19" x14ac:dyDescent="0.15">
      <c r="G205" s="1">
        <v>43480</v>
      </c>
      <c r="H205">
        <f t="shared" si="24"/>
        <v>16812866998.92</v>
      </c>
      <c r="I205">
        <f t="shared" si="25"/>
        <v>25183291.541400697</v>
      </c>
      <c r="J205">
        <v>4000000</v>
      </c>
      <c r="K205">
        <v>0.12</v>
      </c>
      <c r="L205">
        <f t="shared" si="26"/>
        <v>80000000</v>
      </c>
      <c r="M205">
        <f t="shared" si="27"/>
        <v>5991.4330002178413</v>
      </c>
      <c r="N205">
        <f t="shared" si="28"/>
        <v>49928.608335148681</v>
      </c>
      <c r="P205">
        <v>20000000149</v>
      </c>
      <c r="Q205" s="2">
        <f t="shared" si="29"/>
        <v>0.84064334368320714</v>
      </c>
      <c r="R205" s="2">
        <f t="shared" si="30"/>
        <v>1.2591645676892588E-3</v>
      </c>
      <c r="S205" s="2">
        <f t="shared" si="31"/>
        <v>1.4978582500544603E-3</v>
      </c>
    </row>
    <row r="206" spans="7:19" x14ac:dyDescent="0.15">
      <c r="G206" s="1">
        <v>43481</v>
      </c>
      <c r="H206">
        <f t="shared" si="24"/>
        <v>16892866998.92</v>
      </c>
      <c r="I206">
        <f t="shared" si="25"/>
        <v>25233220.149735846</v>
      </c>
      <c r="J206">
        <v>4000000</v>
      </c>
      <c r="K206">
        <v>0.12</v>
      </c>
      <c r="L206">
        <f t="shared" si="26"/>
        <v>80000000</v>
      </c>
      <c r="M206">
        <f t="shared" si="27"/>
        <v>5974.8816234329106</v>
      </c>
      <c r="N206">
        <f t="shared" si="28"/>
        <v>49790.680195274253</v>
      </c>
      <c r="P206">
        <v>20000000150</v>
      </c>
      <c r="Q206" s="2">
        <f t="shared" si="29"/>
        <v>0.84464334361117488</v>
      </c>
      <c r="R206" s="2">
        <f t="shared" si="30"/>
        <v>1.2616609980243348E-3</v>
      </c>
      <c r="S206" s="2">
        <f t="shared" si="31"/>
        <v>1.4937204058582279E-3</v>
      </c>
    </row>
    <row r="207" spans="7:19" x14ac:dyDescent="0.15">
      <c r="G207" s="1">
        <v>43482</v>
      </c>
      <c r="H207">
        <f t="shared" si="24"/>
        <v>16972866998.92</v>
      </c>
      <c r="I207">
        <f t="shared" si="25"/>
        <v>25283010.829931121</v>
      </c>
      <c r="J207">
        <v>4000000</v>
      </c>
      <c r="K207">
        <v>0.12</v>
      </c>
      <c r="L207">
        <f t="shared" si="26"/>
        <v>80000000</v>
      </c>
      <c r="M207">
        <f t="shared" si="27"/>
        <v>5958.4537677788685</v>
      </c>
      <c r="N207">
        <f t="shared" si="28"/>
        <v>49653.78139815724</v>
      </c>
      <c r="P207">
        <v>20000000151</v>
      </c>
      <c r="Q207" s="2">
        <f t="shared" si="29"/>
        <v>0.84864334353874271</v>
      </c>
      <c r="R207" s="2">
        <f t="shared" si="30"/>
        <v>1.2641505319522196E-3</v>
      </c>
      <c r="S207" s="2">
        <f t="shared" si="31"/>
        <v>1.489613441944717E-3</v>
      </c>
    </row>
    <row r="208" spans="7:19" x14ac:dyDescent="0.15">
      <c r="G208" s="1">
        <v>43483</v>
      </c>
      <c r="H208">
        <f t="shared" si="24"/>
        <v>17052866998.92</v>
      </c>
      <c r="I208">
        <f t="shared" si="25"/>
        <v>25332664.61132928</v>
      </c>
      <c r="J208">
        <v>4000000</v>
      </c>
      <c r="K208">
        <v>0.12</v>
      </c>
      <c r="L208">
        <f t="shared" si="26"/>
        <v>80000000</v>
      </c>
      <c r="M208">
        <f t="shared" si="27"/>
        <v>5942.1479362816026</v>
      </c>
      <c r="N208">
        <f t="shared" si="28"/>
        <v>49517.899469013355</v>
      </c>
      <c r="P208">
        <v>20000000152</v>
      </c>
      <c r="Q208" s="2">
        <f t="shared" si="29"/>
        <v>0.85264334346591064</v>
      </c>
      <c r="R208" s="2">
        <f t="shared" si="30"/>
        <v>1.2666332209400515E-3</v>
      </c>
      <c r="S208" s="2">
        <f t="shared" si="31"/>
        <v>1.4855369840704007E-3</v>
      </c>
    </row>
    <row r="209" spans="7:19" x14ac:dyDescent="0.15">
      <c r="G209" s="1">
        <v>43484</v>
      </c>
      <c r="H209">
        <f t="shared" si="24"/>
        <v>17132866998.92</v>
      </c>
      <c r="I209">
        <f t="shared" si="25"/>
        <v>25382182.510798294</v>
      </c>
      <c r="J209">
        <v>4000000</v>
      </c>
      <c r="K209">
        <v>0.12</v>
      </c>
      <c r="L209">
        <f t="shared" si="26"/>
        <v>80000000</v>
      </c>
      <c r="M209">
        <f t="shared" si="27"/>
        <v>5925.9626570143346</v>
      </c>
      <c r="N209">
        <f t="shared" si="28"/>
        <v>49383.022141786125</v>
      </c>
      <c r="P209">
        <v>20000000153</v>
      </c>
      <c r="Q209" s="2">
        <f t="shared" si="29"/>
        <v>0.85664334339267845</v>
      </c>
      <c r="R209" s="2">
        <f t="shared" si="30"/>
        <v>1.2691091158312301E-3</v>
      </c>
      <c r="S209" s="2">
        <f t="shared" si="31"/>
        <v>1.4814906642535838E-3</v>
      </c>
    </row>
    <row r="210" spans="7:19" x14ac:dyDescent="0.15">
      <c r="G210" s="1">
        <v>43485</v>
      </c>
      <c r="H210">
        <f t="shared" si="24"/>
        <v>17212866998.919998</v>
      </c>
      <c r="I210">
        <f t="shared" si="25"/>
        <v>25431565.532940079</v>
      </c>
      <c r="J210">
        <v>4000000</v>
      </c>
      <c r="K210">
        <v>0.12</v>
      </c>
      <c r="L210">
        <f t="shared" si="26"/>
        <v>80000000</v>
      </c>
      <c r="M210">
        <f t="shared" si="27"/>
        <v>5909.8964825640614</v>
      </c>
      <c r="N210">
        <f t="shared" si="28"/>
        <v>49249.137354700513</v>
      </c>
      <c r="P210">
        <v>20000000154</v>
      </c>
      <c r="Q210" s="2">
        <f t="shared" si="29"/>
        <v>0.86064334331904613</v>
      </c>
      <c r="R210" s="2">
        <f t="shared" si="30"/>
        <v>1.2715782668558512E-3</v>
      </c>
      <c r="S210" s="2">
        <f t="shared" si="31"/>
        <v>1.4774741206410155E-3</v>
      </c>
    </row>
    <row r="211" spans="7:19" x14ac:dyDescent="0.15">
      <c r="G211" s="1">
        <v>43486</v>
      </c>
      <c r="H211">
        <f t="shared" si="24"/>
        <v>17292866998.919998</v>
      </c>
      <c r="I211">
        <f t="shared" si="25"/>
        <v>25480814.67029478</v>
      </c>
      <c r="J211">
        <v>4000000</v>
      </c>
      <c r="K211">
        <v>0.12</v>
      </c>
      <c r="L211">
        <f t="shared" si="26"/>
        <v>80000000</v>
      </c>
      <c r="M211">
        <f t="shared" si="27"/>
        <v>5893.9479895117793</v>
      </c>
      <c r="N211">
        <f t="shared" si="28"/>
        <v>49116.233245931493</v>
      </c>
      <c r="P211">
        <v>20000000155</v>
      </c>
      <c r="Q211" s="2">
        <f t="shared" si="29"/>
        <v>0.86464334324501402</v>
      </c>
      <c r="R211" s="2">
        <f t="shared" si="30"/>
        <v>1.2740407236409234E-3</v>
      </c>
      <c r="S211" s="2">
        <f t="shared" si="31"/>
        <v>1.4734869973779448E-3</v>
      </c>
    </row>
    <row r="212" spans="7:19" x14ac:dyDescent="0.15">
      <c r="G212" s="1">
        <v>43487</v>
      </c>
      <c r="H212">
        <f t="shared" si="24"/>
        <v>17372866998.919998</v>
      </c>
      <c r="I212">
        <f t="shared" si="25"/>
        <v>25529930.903540712</v>
      </c>
      <c r="J212">
        <v>4000000</v>
      </c>
      <c r="K212">
        <v>0.12</v>
      </c>
      <c r="L212">
        <f t="shared" si="26"/>
        <v>80000000</v>
      </c>
      <c r="M212">
        <f t="shared" si="27"/>
        <v>5878.1157779260739</v>
      </c>
      <c r="N212">
        <f t="shared" si="28"/>
        <v>48984.298149383947</v>
      </c>
      <c r="P212">
        <v>20000000156</v>
      </c>
      <c r="Q212" s="2">
        <f t="shared" si="29"/>
        <v>0.86864334317058178</v>
      </c>
      <c r="R212" s="2">
        <f t="shared" si="30"/>
        <v>1.2764965352203626E-3</v>
      </c>
      <c r="S212" s="2">
        <f t="shared" si="31"/>
        <v>1.4695289444815185E-3</v>
      </c>
    </row>
    <row r="213" spans="7:19" x14ac:dyDescent="0.15">
      <c r="G213" s="1">
        <v>43488</v>
      </c>
      <c r="H213">
        <f t="shared" ref="H213:H237" si="32">H212+L212</f>
        <v>17452866998.919998</v>
      </c>
      <c r="I213">
        <f t="shared" ref="I213:I237" si="33">I212+N212</f>
        <v>25578915.201690096</v>
      </c>
      <c r="J213">
        <v>4000000</v>
      </c>
      <c r="K213">
        <v>0.12</v>
      </c>
      <c r="L213">
        <f t="shared" ref="L213:L237" si="34">J213*2.4/K213</f>
        <v>80000000</v>
      </c>
      <c r="M213">
        <f t="shared" ref="M213:M237" si="35">J213*I213/H213</f>
        <v>5862.3984708696735</v>
      </c>
      <c r="N213">
        <f t="shared" ref="N213:N237" si="36">M213/K213</f>
        <v>48853.320590580617</v>
      </c>
      <c r="P213">
        <v>20000000157</v>
      </c>
      <c r="Q213" s="2">
        <f t="shared" ref="Q213:Q237" si="37">H213/P213</f>
        <v>0.87264334309574965</v>
      </c>
      <c r="R213" s="2">
        <f t="shared" ref="R213:R237" si="38">I213/P213</f>
        <v>1.2789457500447807E-3</v>
      </c>
      <c r="S213" s="2">
        <f t="shared" ref="S213:S237" si="39">I213/H213</f>
        <v>1.4655996177174184E-3</v>
      </c>
    </row>
    <row r="214" spans="7:19" x14ac:dyDescent="0.15">
      <c r="G214" s="1">
        <v>43489</v>
      </c>
      <c r="H214">
        <f t="shared" si="32"/>
        <v>17532866998.919998</v>
      </c>
      <c r="I214">
        <f t="shared" si="33"/>
        <v>25627768.522280678</v>
      </c>
      <c r="J214">
        <v>4000000</v>
      </c>
      <c r="K214">
        <v>0.12</v>
      </c>
      <c r="L214">
        <f t="shared" si="34"/>
        <v>80000000</v>
      </c>
      <c r="M214">
        <f t="shared" si="35"/>
        <v>5846.7947139185662</v>
      </c>
      <c r="N214">
        <f t="shared" si="36"/>
        <v>48723.289282654718</v>
      </c>
      <c r="P214">
        <v>20000000158</v>
      </c>
      <c r="Q214" s="2">
        <f t="shared" si="37"/>
        <v>0.8766433430205175</v>
      </c>
      <c r="R214" s="2">
        <f t="shared" si="38"/>
        <v>1.2813884159910654E-3</v>
      </c>
      <c r="S214" s="2">
        <f t="shared" si="39"/>
        <v>1.4616986784796414E-3</v>
      </c>
    </row>
    <row r="215" spans="7:19" x14ac:dyDescent="0.15">
      <c r="G215" s="1">
        <v>43490</v>
      </c>
      <c r="H215">
        <f t="shared" si="32"/>
        <v>17612866998.919998</v>
      </c>
      <c r="I215">
        <f t="shared" si="33"/>
        <v>25676491.811563332</v>
      </c>
      <c r="J215">
        <v>4000000</v>
      </c>
      <c r="K215">
        <v>0.12</v>
      </c>
      <c r="L215">
        <f t="shared" si="34"/>
        <v>80000000</v>
      </c>
      <c r="M215">
        <f t="shared" si="35"/>
        <v>5831.3031746933166</v>
      </c>
      <c r="N215">
        <f t="shared" si="36"/>
        <v>48594.193122444303</v>
      </c>
      <c r="P215">
        <v>20000000159</v>
      </c>
      <c r="Q215" s="2">
        <f t="shared" si="37"/>
        <v>0.88064334294488533</v>
      </c>
      <c r="R215" s="2">
        <f t="shared" si="38"/>
        <v>1.2838245803717611E-3</v>
      </c>
      <c r="S215" s="2">
        <f t="shared" si="39"/>
        <v>1.4578257936733291E-3</v>
      </c>
    </row>
    <row r="216" spans="7:19" x14ac:dyDescent="0.15">
      <c r="G216" s="1">
        <v>43491</v>
      </c>
      <c r="H216">
        <f t="shared" si="32"/>
        <v>17692866998.919998</v>
      </c>
      <c r="I216">
        <f t="shared" si="33"/>
        <v>25725086.004685774</v>
      </c>
      <c r="J216">
        <v>4000000</v>
      </c>
      <c r="K216">
        <v>0.12</v>
      </c>
      <c r="L216">
        <f t="shared" si="34"/>
        <v>80000000</v>
      </c>
      <c r="M216">
        <f t="shared" si="35"/>
        <v>5815.9225424022179</v>
      </c>
      <c r="N216">
        <f t="shared" si="36"/>
        <v>48466.021186685153</v>
      </c>
      <c r="P216">
        <v>20000000160</v>
      </c>
      <c r="Q216" s="2">
        <f t="shared" si="37"/>
        <v>0.88464334286885316</v>
      </c>
      <c r="R216" s="2">
        <f t="shared" si="38"/>
        <v>1.2862542899442545E-3</v>
      </c>
      <c r="S216" s="2">
        <f t="shared" si="39"/>
        <v>1.4539806356005545E-3</v>
      </c>
    </row>
    <row r="217" spans="7:19" x14ac:dyDescent="0.15">
      <c r="G217" s="1">
        <v>43492</v>
      </c>
      <c r="H217">
        <f t="shared" si="32"/>
        <v>17772866998.919998</v>
      </c>
      <c r="I217">
        <f t="shared" si="33"/>
        <v>25773552.025872458</v>
      </c>
      <c r="J217">
        <v>4000000</v>
      </c>
      <c r="K217">
        <v>0.12</v>
      </c>
      <c r="L217">
        <f t="shared" si="34"/>
        <v>80000000</v>
      </c>
      <c r="M217">
        <f t="shared" si="35"/>
        <v>5800.6515273959203</v>
      </c>
      <c r="N217">
        <f t="shared" si="36"/>
        <v>48338.762728299334</v>
      </c>
      <c r="P217">
        <v>20000000161</v>
      </c>
      <c r="Q217" s="2">
        <f t="shared" si="37"/>
        <v>0.88864334279242096</v>
      </c>
      <c r="R217" s="2">
        <f t="shared" si="38"/>
        <v>1.2886775909197682E-3</v>
      </c>
      <c r="S217" s="2">
        <f t="shared" si="39"/>
        <v>1.45016288184898E-3</v>
      </c>
    </row>
    <row r="218" spans="7:19" x14ac:dyDescent="0.15">
      <c r="G218" s="1">
        <v>43493</v>
      </c>
      <c r="H218">
        <f t="shared" si="32"/>
        <v>17852866998.919998</v>
      </c>
      <c r="I218">
        <f t="shared" si="33"/>
        <v>25821890.788600758</v>
      </c>
      <c r="J218">
        <v>4000000</v>
      </c>
      <c r="K218">
        <v>0.12</v>
      </c>
      <c r="L218">
        <f t="shared" si="34"/>
        <v>80000000</v>
      </c>
      <c r="M218">
        <f t="shared" si="35"/>
        <v>5785.4888607332014</v>
      </c>
      <c r="N218">
        <f t="shared" si="36"/>
        <v>48212.407172776679</v>
      </c>
      <c r="P218">
        <v>20000000162</v>
      </c>
      <c r="Q218" s="2">
        <f t="shared" si="37"/>
        <v>0.89264334271558887</v>
      </c>
      <c r="R218" s="2">
        <f t="shared" si="38"/>
        <v>1.2910945289721723E-3</v>
      </c>
      <c r="S218" s="2">
        <f t="shared" si="39"/>
        <v>1.4463722151833005E-3</v>
      </c>
    </row>
    <row r="219" spans="7:19" x14ac:dyDescent="0.15">
      <c r="G219" s="1">
        <v>43494</v>
      </c>
      <c r="H219">
        <f t="shared" si="32"/>
        <v>17932866998.919998</v>
      </c>
      <c r="I219">
        <f t="shared" si="33"/>
        <v>25870103.195773534</v>
      </c>
      <c r="J219">
        <v>4000000</v>
      </c>
      <c r="K219">
        <v>0.12</v>
      </c>
      <c r="L219">
        <f t="shared" si="34"/>
        <v>80000000</v>
      </c>
      <c r="M219">
        <f t="shared" si="35"/>
        <v>5770.4332937575582</v>
      </c>
      <c r="N219">
        <f t="shared" si="36"/>
        <v>48086.944114646321</v>
      </c>
      <c r="P219">
        <v>20000000163</v>
      </c>
      <c r="Q219" s="2">
        <f t="shared" si="37"/>
        <v>0.89664334263835666</v>
      </c>
      <c r="R219" s="2">
        <f t="shared" si="38"/>
        <v>1.2935051492466098E-3</v>
      </c>
      <c r="S219" s="2">
        <f t="shared" si="39"/>
        <v>1.4426083234393894E-3</v>
      </c>
    </row>
    <row r="220" spans="7:19" x14ac:dyDescent="0.15">
      <c r="G220" s="1">
        <v>43495</v>
      </c>
      <c r="H220">
        <f t="shared" si="32"/>
        <v>18012866998.919998</v>
      </c>
      <c r="I220">
        <f t="shared" si="33"/>
        <v>25918190.139888182</v>
      </c>
      <c r="J220">
        <v>4000000</v>
      </c>
      <c r="K220">
        <v>0.12</v>
      </c>
      <c r="L220">
        <f t="shared" si="34"/>
        <v>80000000</v>
      </c>
      <c r="M220">
        <f t="shared" si="35"/>
        <v>5755.4835976842924</v>
      </c>
      <c r="N220">
        <f t="shared" si="36"/>
        <v>47962.363314035771</v>
      </c>
      <c r="P220">
        <v>20000000164</v>
      </c>
      <c r="Q220" s="2">
        <f t="shared" si="37"/>
        <v>0.90064334256072454</v>
      </c>
      <c r="R220" s="2">
        <f t="shared" si="38"/>
        <v>1.2959094963679513E-3</v>
      </c>
      <c r="S220" s="2">
        <f t="shared" si="39"/>
        <v>1.4388708994210731E-3</v>
      </c>
    </row>
    <row r="221" spans="7:19" x14ac:dyDescent="0.15">
      <c r="G221" s="1">
        <v>43496</v>
      </c>
      <c r="H221">
        <f t="shared" si="32"/>
        <v>18092866998.919998</v>
      </c>
      <c r="I221">
        <f t="shared" si="33"/>
        <v>25966152.503202219</v>
      </c>
      <c r="J221">
        <v>4000000</v>
      </c>
      <c r="K221">
        <v>0.12</v>
      </c>
      <c r="L221">
        <f t="shared" si="34"/>
        <v>80000000</v>
      </c>
      <c r="M221">
        <f t="shared" si="35"/>
        <v>5740.6385631977937</v>
      </c>
      <c r="N221">
        <f t="shared" si="36"/>
        <v>47838.654693314951</v>
      </c>
      <c r="P221">
        <v>20000000165</v>
      </c>
      <c r="Q221" s="2">
        <f t="shared" si="37"/>
        <v>0.90464334248269229</v>
      </c>
      <c r="R221" s="2">
        <f t="shared" si="38"/>
        <v>1.2983076144490731E-3</v>
      </c>
      <c r="S221" s="2">
        <f t="shared" si="39"/>
        <v>1.4351596407994483E-3</v>
      </c>
    </row>
    <row r="222" spans="7:19" x14ac:dyDescent="0.15">
      <c r="G222" s="1">
        <v>43497</v>
      </c>
      <c r="H222">
        <f t="shared" si="32"/>
        <v>18172866998.919998</v>
      </c>
      <c r="I222">
        <f t="shared" si="33"/>
        <v>26013991.157895535</v>
      </c>
      <c r="J222">
        <v>4000000</v>
      </c>
      <c r="K222">
        <v>0.12</v>
      </c>
      <c r="L222">
        <f t="shared" si="34"/>
        <v>80000000</v>
      </c>
      <c r="M222">
        <f t="shared" si="35"/>
        <v>5725.8970000587206</v>
      </c>
      <c r="N222">
        <f t="shared" si="36"/>
        <v>47715.808333822672</v>
      </c>
      <c r="P222">
        <v>20000000166</v>
      </c>
      <c r="Q222" s="2">
        <f t="shared" si="37"/>
        <v>0.90864334240426015</v>
      </c>
      <c r="R222" s="2">
        <f t="shared" si="38"/>
        <v>1.3006995470989705E-3</v>
      </c>
      <c r="S222" s="2">
        <f t="shared" si="39"/>
        <v>1.43147425001468E-3</v>
      </c>
    </row>
    <row r="223" spans="7:19" x14ac:dyDescent="0.15">
      <c r="G223" s="1">
        <v>43498</v>
      </c>
      <c r="H223">
        <f t="shared" si="32"/>
        <v>18252866998.919998</v>
      </c>
      <c r="I223">
        <f t="shared" si="33"/>
        <v>26061706.966229357</v>
      </c>
      <c r="J223">
        <v>4000000</v>
      </c>
      <c r="K223">
        <v>0.12</v>
      </c>
      <c r="L223">
        <f t="shared" si="34"/>
        <v>80000000</v>
      </c>
      <c r="M223">
        <f t="shared" si="35"/>
        <v>5711.2577367207896</v>
      </c>
      <c r="N223">
        <f t="shared" si="36"/>
        <v>47593.81447267325</v>
      </c>
      <c r="P223">
        <v>20000000167</v>
      </c>
      <c r="Q223" s="2">
        <f t="shared" si="37"/>
        <v>0.91264334232542799</v>
      </c>
      <c r="R223" s="2">
        <f t="shared" si="38"/>
        <v>1.3030853374307052E-3</v>
      </c>
      <c r="S223" s="2">
        <f t="shared" si="39"/>
        <v>1.4278144341801976E-3</v>
      </c>
    </row>
    <row r="224" spans="7:19" x14ac:dyDescent="0.15">
      <c r="G224" s="1">
        <v>43499</v>
      </c>
      <c r="H224">
        <f t="shared" si="32"/>
        <v>18332866998.919998</v>
      </c>
      <c r="I224">
        <f t="shared" si="33"/>
        <v>26109300.780702028</v>
      </c>
      <c r="J224">
        <v>4000000</v>
      </c>
      <c r="K224">
        <v>0.12</v>
      </c>
      <c r="L224">
        <f t="shared" si="34"/>
        <v>80000000</v>
      </c>
      <c r="M224">
        <f t="shared" si="35"/>
        <v>5696.7196199569098</v>
      </c>
      <c r="N224">
        <f t="shared" si="36"/>
        <v>47472.663499640919</v>
      </c>
      <c r="P224">
        <v>20000000168</v>
      </c>
      <c r="Q224" s="2">
        <f t="shared" si="37"/>
        <v>0.91664334224619581</v>
      </c>
      <c r="R224" s="2">
        <f t="shared" si="38"/>
        <v>1.3054650280691952E-3</v>
      </c>
      <c r="S224" s="2">
        <f t="shared" si="39"/>
        <v>1.4241799049892275E-3</v>
      </c>
    </row>
    <row r="225" spans="7:19" x14ac:dyDescent="0.15">
      <c r="G225" s="1">
        <v>43500</v>
      </c>
      <c r="H225">
        <f t="shared" si="32"/>
        <v>18412866998.919998</v>
      </c>
      <c r="I225">
        <f t="shared" si="33"/>
        <v>26156773.444201671</v>
      </c>
      <c r="J225">
        <v>4000000</v>
      </c>
      <c r="K225">
        <v>0.12</v>
      </c>
      <c r="L225">
        <f t="shared" si="34"/>
        <v>80000000</v>
      </c>
      <c r="M225">
        <f t="shared" si="35"/>
        <v>5682.2815144943788</v>
      </c>
      <c r="N225">
        <f t="shared" si="36"/>
        <v>47352.345954119824</v>
      </c>
      <c r="P225">
        <v>20000000169</v>
      </c>
      <c r="Q225" s="2">
        <f t="shared" si="37"/>
        <v>0.92064334216656363</v>
      </c>
      <c r="R225" s="2">
        <f t="shared" si="38"/>
        <v>1.3078386611588468E-3</v>
      </c>
      <c r="S225" s="2">
        <f t="shared" si="39"/>
        <v>1.4205703786235946E-3</v>
      </c>
    </row>
    <row r="226" spans="7:19" x14ac:dyDescent="0.15">
      <c r="G226" s="1">
        <v>43501</v>
      </c>
      <c r="H226">
        <f t="shared" si="32"/>
        <v>18492866998.919998</v>
      </c>
      <c r="I226">
        <f t="shared" si="33"/>
        <v>26204125.790155791</v>
      </c>
      <c r="J226">
        <v>4000000</v>
      </c>
      <c r="K226">
        <v>0.12</v>
      </c>
      <c r="L226">
        <f t="shared" si="34"/>
        <v>80000000</v>
      </c>
      <c r="M226">
        <f t="shared" si="35"/>
        <v>5667.9423026588875</v>
      </c>
      <c r="N226">
        <f t="shared" si="36"/>
        <v>47232.852522157395</v>
      </c>
      <c r="P226">
        <v>20000000170</v>
      </c>
      <c r="Q226" s="2">
        <f t="shared" si="37"/>
        <v>0.92464334208653154</v>
      </c>
      <c r="R226" s="2">
        <f t="shared" si="38"/>
        <v>1.3102062783710362E-3</v>
      </c>
      <c r="S226" s="2">
        <f t="shared" si="39"/>
        <v>1.4169855756647218E-3</v>
      </c>
    </row>
    <row r="227" spans="7:19" x14ac:dyDescent="0.15">
      <c r="G227" s="1">
        <v>43502</v>
      </c>
      <c r="H227">
        <f t="shared" si="32"/>
        <v>18572866998.919998</v>
      </c>
      <c r="I227">
        <f t="shared" si="33"/>
        <v>26251358.642677948</v>
      </c>
      <c r="J227">
        <v>4000000</v>
      </c>
      <c r="K227">
        <v>0.12</v>
      </c>
      <c r="L227">
        <f t="shared" si="34"/>
        <v>80000000</v>
      </c>
      <c r="M227">
        <f t="shared" si="35"/>
        <v>5653.7008840271028</v>
      </c>
      <c r="N227">
        <f t="shared" si="36"/>
        <v>47114.174033559189</v>
      </c>
      <c r="P227">
        <v>20000000171</v>
      </c>
      <c r="Q227" s="2">
        <f t="shared" si="37"/>
        <v>0.92864334200609933</v>
      </c>
      <c r="R227" s="2">
        <f t="shared" si="38"/>
        <v>1.3125679209114417E-3</v>
      </c>
      <c r="S227" s="2">
        <f t="shared" si="39"/>
        <v>1.4134252210067757E-3</v>
      </c>
    </row>
    <row r="228" spans="7:19" x14ac:dyDescent="0.15">
      <c r="G228" s="1">
        <v>43503</v>
      </c>
      <c r="H228">
        <f t="shared" si="32"/>
        <v>18652866998.919998</v>
      </c>
      <c r="I228">
        <f t="shared" si="33"/>
        <v>26298472.816711508</v>
      </c>
      <c r="J228">
        <v>4000000</v>
      </c>
      <c r="K228">
        <v>0.12</v>
      </c>
      <c r="L228">
        <f t="shared" si="34"/>
        <v>80000000</v>
      </c>
      <c r="M228">
        <f t="shared" si="35"/>
        <v>5639.5561750875486</v>
      </c>
      <c r="N228">
        <f t="shared" si="36"/>
        <v>46996.30145906291</v>
      </c>
      <c r="P228">
        <v>20000000172</v>
      </c>
      <c r="Q228" s="2">
        <f t="shared" si="37"/>
        <v>0.93264334192526721</v>
      </c>
      <c r="R228" s="2">
        <f t="shared" si="38"/>
        <v>1.3149236295272322E-3</v>
      </c>
      <c r="S228" s="2">
        <f t="shared" si="39"/>
        <v>1.4098890437718873E-3</v>
      </c>
    </row>
    <row r="229" spans="7:19" x14ac:dyDescent="0.15">
      <c r="G229" s="1">
        <v>43504</v>
      </c>
      <c r="H229">
        <f t="shared" si="32"/>
        <v>18732866998.919998</v>
      </c>
      <c r="I229">
        <f t="shared" si="33"/>
        <v>26345469.118170571</v>
      </c>
      <c r="J229">
        <v>4000000</v>
      </c>
      <c r="K229">
        <v>0.12</v>
      </c>
      <c r="L229">
        <f t="shared" si="34"/>
        <v>80000000</v>
      </c>
      <c r="M229">
        <f t="shared" si="35"/>
        <v>5625.5071089095891</v>
      </c>
      <c r="N229">
        <f t="shared" si="36"/>
        <v>46879.225907579908</v>
      </c>
      <c r="P229">
        <v>20000000173</v>
      </c>
      <c r="Q229" s="2">
        <f t="shared" si="37"/>
        <v>0.93664334184403497</v>
      </c>
      <c r="R229" s="2">
        <f t="shared" si="38"/>
        <v>1.3172734445141133E-3</v>
      </c>
      <c r="S229" s="2">
        <f t="shared" si="39"/>
        <v>1.4063767772273972E-3</v>
      </c>
    </row>
    <row r="230" spans="7:19" x14ac:dyDescent="0.15">
      <c r="G230" s="1">
        <v>43505</v>
      </c>
      <c r="H230">
        <f t="shared" si="32"/>
        <v>18812866998.919998</v>
      </c>
      <c r="I230">
        <f t="shared" si="33"/>
        <v>26392348.34407815</v>
      </c>
      <c r="J230">
        <v>4000000</v>
      </c>
      <c r="K230">
        <v>0.12</v>
      </c>
      <c r="L230">
        <f t="shared" si="34"/>
        <v>80000000</v>
      </c>
      <c r="M230">
        <f t="shared" si="35"/>
        <v>5611.5526348202575</v>
      </c>
      <c r="N230">
        <f t="shared" si="36"/>
        <v>46762.938623502145</v>
      </c>
      <c r="P230">
        <v>20000000174</v>
      </c>
      <c r="Q230" s="2">
        <f t="shared" si="37"/>
        <v>0.94064334176240283</v>
      </c>
      <c r="R230" s="2">
        <f t="shared" si="38"/>
        <v>1.319617405723236E-3</v>
      </c>
      <c r="S230" s="2">
        <f t="shared" si="39"/>
        <v>1.4028881587050646E-3</v>
      </c>
    </row>
    <row r="231" spans="7:19" x14ac:dyDescent="0.15">
      <c r="G231" s="1">
        <v>43506</v>
      </c>
      <c r="H231">
        <f t="shared" si="32"/>
        <v>18892866998.919998</v>
      </c>
      <c r="I231">
        <f t="shared" si="33"/>
        <v>26439111.282701652</v>
      </c>
      <c r="J231">
        <v>4000000</v>
      </c>
      <c r="K231">
        <v>0.12</v>
      </c>
      <c r="L231">
        <f t="shared" si="34"/>
        <v>80000000</v>
      </c>
      <c r="M231">
        <f t="shared" si="35"/>
        <v>5597.691718088744</v>
      </c>
      <c r="N231">
        <f t="shared" si="36"/>
        <v>46647.430984072867</v>
      </c>
      <c r="P231">
        <v>20000000175</v>
      </c>
      <c r="Q231" s="2">
        <f t="shared" si="37"/>
        <v>0.94464334168037067</v>
      </c>
      <c r="R231" s="2">
        <f t="shared" si="38"/>
        <v>1.3219555525679715E-3</v>
      </c>
      <c r="S231" s="2">
        <f t="shared" si="39"/>
        <v>1.399422929522186E-3</v>
      </c>
    </row>
    <row r="232" spans="7:19" x14ac:dyDescent="0.15">
      <c r="G232" s="1">
        <v>43507</v>
      </c>
      <c r="H232">
        <f t="shared" si="32"/>
        <v>18972866998.919998</v>
      </c>
      <c r="I232">
        <f t="shared" si="33"/>
        <v>26485758.713685725</v>
      </c>
      <c r="J232">
        <v>4000000</v>
      </c>
      <c r="K232">
        <v>0.12</v>
      </c>
      <c r="L232">
        <f t="shared" si="34"/>
        <v>80000000</v>
      </c>
      <c r="M232">
        <f t="shared" si="35"/>
        <v>5583.9233396182854</v>
      </c>
      <c r="N232">
        <f t="shared" si="36"/>
        <v>46532.694496819044</v>
      </c>
      <c r="P232">
        <v>20000000176</v>
      </c>
      <c r="Q232" s="2">
        <f t="shared" si="37"/>
        <v>0.94864334159793851</v>
      </c>
      <c r="R232" s="2">
        <f t="shared" si="38"/>
        <v>1.3242879240305525E-3</v>
      </c>
      <c r="S232" s="2">
        <f t="shared" si="39"/>
        <v>1.3959808349045713E-3</v>
      </c>
    </row>
    <row r="233" spans="7:19" x14ac:dyDescent="0.15">
      <c r="G233" s="1">
        <v>43508</v>
      </c>
      <c r="H233">
        <f t="shared" si="32"/>
        <v>19052866998.919998</v>
      </c>
      <c r="I233">
        <f t="shared" si="33"/>
        <v>26532291.408182543</v>
      </c>
      <c r="J233">
        <v>4000000</v>
      </c>
      <c r="K233">
        <v>0.12</v>
      </c>
      <c r="L233">
        <f t="shared" si="34"/>
        <v>80000000</v>
      </c>
      <c r="M233">
        <f t="shared" si="35"/>
        <v>5570.2464956453032</v>
      </c>
      <c r="N233">
        <f t="shared" si="36"/>
        <v>46418.720797044196</v>
      </c>
      <c r="P233">
        <v>20000000177</v>
      </c>
      <c r="Q233" s="2">
        <f t="shared" si="37"/>
        <v>0.95264334151510632</v>
      </c>
      <c r="R233" s="2">
        <f t="shared" si="38"/>
        <v>1.3266145586685882E-3</v>
      </c>
      <c r="S233" s="2">
        <f t="shared" si="39"/>
        <v>1.3925616239113259E-3</v>
      </c>
    </row>
    <row r="234" spans="7:19" x14ac:dyDescent="0.15">
      <c r="G234" s="1">
        <v>43509</v>
      </c>
      <c r="H234">
        <f t="shared" si="32"/>
        <v>19132866998.919998</v>
      </c>
      <c r="I234">
        <f t="shared" si="33"/>
        <v>26578710.128979586</v>
      </c>
      <c r="J234">
        <v>4000000</v>
      </c>
      <c r="K234">
        <v>0.12</v>
      </c>
      <c r="L234">
        <f t="shared" si="34"/>
        <v>80000000</v>
      </c>
      <c r="M234">
        <f t="shared" si="35"/>
        <v>5556.6601974455552</v>
      </c>
      <c r="N234">
        <f t="shared" si="36"/>
        <v>46305.501645379627</v>
      </c>
      <c r="P234">
        <v>20000000178</v>
      </c>
      <c r="Q234" s="2">
        <f t="shared" si="37"/>
        <v>0.95664334143187413</v>
      </c>
      <c r="R234" s="2">
        <f t="shared" si="38"/>
        <v>1.3289354946214534E-3</v>
      </c>
      <c r="S234" s="2">
        <f t="shared" si="39"/>
        <v>1.3891650493613888E-3</v>
      </c>
    </row>
    <row r="235" spans="7:19" x14ac:dyDescent="0.15">
      <c r="G235" s="1">
        <v>43510</v>
      </c>
      <c r="H235">
        <f t="shared" si="32"/>
        <v>19212866998.919998</v>
      </c>
      <c r="I235">
        <f t="shared" si="33"/>
        <v>26625015.630624965</v>
      </c>
      <c r="J235">
        <v>4000000</v>
      </c>
      <c r="K235">
        <v>0.12</v>
      </c>
      <c r="L235">
        <f t="shared" si="34"/>
        <v>80000000</v>
      </c>
      <c r="M235">
        <f t="shared" si="35"/>
        <v>5543.1634710471108</v>
      </c>
      <c r="N235">
        <f t="shared" si="36"/>
        <v>46193.028925392595</v>
      </c>
      <c r="P235">
        <v>20000000179</v>
      </c>
      <c r="Q235" s="2">
        <f t="shared" si="37"/>
        <v>0.96064334134824203</v>
      </c>
      <c r="R235" s="2">
        <f t="shared" si="38"/>
        <v>1.3312507696165538E-3</v>
      </c>
      <c r="S235" s="2">
        <f t="shared" si="39"/>
        <v>1.3857908677617776E-3</v>
      </c>
    </row>
    <row r="236" spans="7:19" x14ac:dyDescent="0.15">
      <c r="G236" s="1">
        <v>43511</v>
      </c>
      <c r="H236">
        <f t="shared" si="32"/>
        <v>19292866998.919998</v>
      </c>
      <c r="I236">
        <f t="shared" si="33"/>
        <v>26671208.659550358</v>
      </c>
      <c r="J236">
        <v>4000000</v>
      </c>
      <c r="K236">
        <v>0.12</v>
      </c>
      <c r="L236">
        <f t="shared" si="34"/>
        <v>80000000</v>
      </c>
      <c r="M236">
        <f t="shared" si="35"/>
        <v>5529.7553569499851</v>
      </c>
      <c r="N236">
        <f t="shared" si="36"/>
        <v>46081.294641249879</v>
      </c>
      <c r="P236">
        <v>20000000180</v>
      </c>
      <c r="Q236" s="2">
        <f t="shared" si="37"/>
        <v>0.96464334126420981</v>
      </c>
      <c r="R236" s="2">
        <f t="shared" si="38"/>
        <v>1.333560420975474E-3</v>
      </c>
      <c r="S236" s="2">
        <f t="shared" si="39"/>
        <v>1.3824388392374961E-3</v>
      </c>
    </row>
    <row r="237" spans="7:19" x14ac:dyDescent="0.15">
      <c r="G237" s="1">
        <v>43512</v>
      </c>
      <c r="H237">
        <f t="shared" si="32"/>
        <v>19372866998.919998</v>
      </c>
      <c r="I237">
        <f t="shared" si="33"/>
        <v>26717289.954191606</v>
      </c>
      <c r="J237">
        <v>4000000</v>
      </c>
      <c r="K237">
        <v>0.12</v>
      </c>
      <c r="L237">
        <f t="shared" si="34"/>
        <v>80000000</v>
      </c>
      <c r="M237">
        <f t="shared" si="35"/>
        <v>5516.4349098522271</v>
      </c>
      <c r="N237">
        <f t="shared" si="36"/>
        <v>45970.290915435224</v>
      </c>
      <c r="P237">
        <v>20000000181</v>
      </c>
      <c r="Q237" s="2">
        <f t="shared" si="37"/>
        <v>0.96864334117977768</v>
      </c>
      <c r="R237" s="2">
        <f t="shared" si="38"/>
        <v>1.3358644856200066E-3</v>
      </c>
      <c r="S237" s="2">
        <f t="shared" si="39"/>
        <v>1.3791087274630568E-3</v>
      </c>
    </row>
    <row r="238" spans="7:19" x14ac:dyDescent="0.15">
      <c r="G238" s="1">
        <v>43513</v>
      </c>
      <c r="H238">
        <f t="shared" ref="H238:H301" si="40">H237+L237</f>
        <v>19452866998.919998</v>
      </c>
      <c r="I238">
        <f t="shared" ref="I238:I301" si="41">I237+N237</f>
        <v>26763260.245107044</v>
      </c>
      <c r="J238">
        <v>4000000</v>
      </c>
      <c r="K238">
        <v>0.12</v>
      </c>
      <c r="L238">
        <f t="shared" ref="L238:L301" si="42">J238*2.4/K238</f>
        <v>80000000</v>
      </c>
      <c r="M238">
        <f t="shared" ref="M238:M301" si="43">J238*I238/H238</f>
        <v>5503.2011983823077</v>
      </c>
      <c r="N238">
        <f t="shared" ref="N238:N301" si="44">M238/K238</f>
        <v>45860.009986519231</v>
      </c>
      <c r="P238">
        <v>20000000182</v>
      </c>
      <c r="Q238" s="2">
        <f t="shared" ref="Q238:Q301" si="45">H238/P238</f>
        <v>0.97264334109494555</v>
      </c>
      <c r="R238" s="2">
        <f t="shared" ref="R238:R301" si="46">I238/P238</f>
        <v>1.3381630000780689E-3</v>
      </c>
      <c r="S238" s="2">
        <f t="shared" ref="S238:S301" si="47">I238/H238</f>
        <v>1.3758002995955768E-3</v>
      </c>
    </row>
    <row r="239" spans="7:19" x14ac:dyDescent="0.15">
      <c r="G239" s="1">
        <v>43514</v>
      </c>
      <c r="H239">
        <f t="shared" si="40"/>
        <v>19532866998.919998</v>
      </c>
      <c r="I239">
        <f t="shared" si="41"/>
        <v>26809120.255093563</v>
      </c>
      <c r="J239">
        <v>4000000</v>
      </c>
      <c r="K239">
        <v>0.12</v>
      </c>
      <c r="L239">
        <f t="shared" si="42"/>
        <v>80000000</v>
      </c>
      <c r="M239">
        <f t="shared" si="43"/>
        <v>5490.053304837611</v>
      </c>
      <c r="N239">
        <f t="shared" si="44"/>
        <v>45750.444206980093</v>
      </c>
      <c r="P239">
        <v>20000000183</v>
      </c>
      <c r="Q239" s="2">
        <f t="shared" si="45"/>
        <v>0.97664334100971328</v>
      </c>
      <c r="R239" s="2">
        <f t="shared" si="46"/>
        <v>1.3404560004895059E-3</v>
      </c>
      <c r="S239" s="2">
        <f t="shared" si="47"/>
        <v>1.3725133262094029E-3</v>
      </c>
    </row>
    <row r="240" spans="7:19" x14ac:dyDescent="0.15">
      <c r="G240" s="1">
        <v>43515</v>
      </c>
      <c r="H240">
        <f t="shared" si="40"/>
        <v>19612866998.919998</v>
      </c>
      <c r="I240">
        <f t="shared" si="41"/>
        <v>26854870.699300542</v>
      </c>
      <c r="J240">
        <v>4000000</v>
      </c>
      <c r="K240">
        <v>0.12</v>
      </c>
      <c r="L240">
        <f t="shared" si="42"/>
        <v>80000000</v>
      </c>
      <c r="M240">
        <f t="shared" si="43"/>
        <v>5476.9903249289018</v>
      </c>
      <c r="N240">
        <f t="shared" si="44"/>
        <v>45641.586041074181</v>
      </c>
      <c r="P240">
        <v>20000000184</v>
      </c>
      <c r="Q240" s="2">
        <f t="shared" si="45"/>
        <v>0.98064334092408112</v>
      </c>
      <c r="R240" s="2">
        <f t="shared" si="46"/>
        <v>1.3427435226117867E-3</v>
      </c>
      <c r="S240" s="2">
        <f t="shared" si="47"/>
        <v>1.3692475812322254E-3</v>
      </c>
    </row>
    <row r="241" spans="7:19" x14ac:dyDescent="0.15">
      <c r="G241" s="1">
        <v>43516</v>
      </c>
      <c r="H241">
        <f t="shared" si="40"/>
        <v>19692866998.919998</v>
      </c>
      <c r="I241">
        <f t="shared" si="41"/>
        <v>26900512.285341617</v>
      </c>
      <c r="J241">
        <v>4000000</v>
      </c>
      <c r="K241">
        <v>0.12</v>
      </c>
      <c r="L241">
        <f t="shared" si="42"/>
        <v>80000000</v>
      </c>
      <c r="M241">
        <f t="shared" si="43"/>
        <v>5464.0113675305693</v>
      </c>
      <c r="N241">
        <f t="shared" si="44"/>
        <v>45533.428062754749</v>
      </c>
      <c r="P241">
        <v>20000000185</v>
      </c>
      <c r="Q241" s="2">
        <f t="shared" si="45"/>
        <v>0.98464334083804905</v>
      </c>
      <c r="R241" s="2">
        <f t="shared" si="46"/>
        <v>1.345025601825594E-3</v>
      </c>
      <c r="S241" s="2">
        <f t="shared" si="47"/>
        <v>1.3660028418826422E-3</v>
      </c>
    </row>
    <row r="242" spans="7:19" x14ac:dyDescent="0.15">
      <c r="G242" s="1">
        <v>43517</v>
      </c>
      <c r="H242">
        <f t="shared" si="40"/>
        <v>19772866998.919998</v>
      </c>
      <c r="I242">
        <f t="shared" si="41"/>
        <v>26946045.713404372</v>
      </c>
      <c r="J242">
        <v>4000000</v>
      </c>
      <c r="K242">
        <v>0.12</v>
      </c>
      <c r="L242">
        <f t="shared" si="42"/>
        <v>80000000</v>
      </c>
      <c r="M242">
        <f t="shared" si="43"/>
        <v>5451.1155544365265</v>
      </c>
      <c r="N242">
        <f t="shared" si="44"/>
        <v>45425.962953637725</v>
      </c>
      <c r="P242">
        <v>20000000186</v>
      </c>
      <c r="Q242" s="2">
        <f t="shared" si="45"/>
        <v>0.98864334075161686</v>
      </c>
      <c r="R242" s="2">
        <f t="shared" si="46"/>
        <v>1.3473022731403076E-3</v>
      </c>
      <c r="S242" s="2">
        <f t="shared" si="47"/>
        <v>1.3627788886091316E-3</v>
      </c>
    </row>
    <row r="243" spans="7:19" x14ac:dyDescent="0.15">
      <c r="G243" s="1">
        <v>43518</v>
      </c>
      <c r="H243">
        <f t="shared" si="40"/>
        <v>19852866998.919998</v>
      </c>
      <c r="I243">
        <f t="shared" si="41"/>
        <v>26991471.676358011</v>
      </c>
      <c r="J243">
        <v>4000000</v>
      </c>
      <c r="K243">
        <v>0.12</v>
      </c>
      <c r="L243">
        <f t="shared" si="42"/>
        <v>80000000</v>
      </c>
      <c r="M243">
        <f t="shared" si="43"/>
        <v>5438.3020201215986</v>
      </c>
      <c r="N243">
        <f t="shared" si="44"/>
        <v>45319.183501013322</v>
      </c>
      <c r="P243">
        <v>20000000187</v>
      </c>
      <c r="Q243" s="2">
        <f t="shared" si="45"/>
        <v>0.99264334066478466</v>
      </c>
      <c r="R243" s="2">
        <f t="shared" si="46"/>
        <v>1.3495735711993877E-3</v>
      </c>
      <c r="S243" s="2">
        <f t="shared" si="47"/>
        <v>1.3595755050303997E-3</v>
      </c>
    </row>
    <row r="244" spans="7:19" x14ac:dyDescent="0.15">
      <c r="G244" s="1">
        <v>43519</v>
      </c>
      <c r="H244">
        <f t="shared" si="40"/>
        <v>19932866998.919998</v>
      </c>
      <c r="I244">
        <f t="shared" si="41"/>
        <v>27036790.859859023</v>
      </c>
      <c r="J244">
        <v>4000000</v>
      </c>
      <c r="K244">
        <v>0.12</v>
      </c>
      <c r="L244">
        <f t="shared" si="42"/>
        <v>80000000</v>
      </c>
      <c r="M244">
        <f t="shared" si="43"/>
        <v>5425.5699115082498</v>
      </c>
      <c r="N244">
        <f t="shared" si="44"/>
        <v>45213.08259590208</v>
      </c>
      <c r="P244">
        <v>20000000188</v>
      </c>
      <c r="Q244" s="2">
        <f t="shared" si="45"/>
        <v>0.99664334057755255</v>
      </c>
      <c r="R244" s="2">
        <f t="shared" si="46"/>
        <v>1.3518395302856596E-3</v>
      </c>
      <c r="S244" s="2">
        <f t="shared" si="47"/>
        <v>1.3563924778770625E-3</v>
      </c>
    </row>
    <row r="245" spans="7:19" x14ac:dyDescent="0.15">
      <c r="G245" s="1">
        <v>43520</v>
      </c>
      <c r="H245">
        <f t="shared" si="40"/>
        <v>20012866998.919998</v>
      </c>
      <c r="I245">
        <f t="shared" si="41"/>
        <v>27082003.942454927</v>
      </c>
      <c r="J245">
        <v>4000000</v>
      </c>
      <c r="K245">
        <v>0.12</v>
      </c>
      <c r="L245">
        <f t="shared" si="42"/>
        <v>80000000</v>
      </c>
      <c r="M245">
        <f t="shared" si="43"/>
        <v>5412.9183877385312</v>
      </c>
      <c r="N245">
        <f t="shared" si="44"/>
        <v>45107.653231154429</v>
      </c>
      <c r="P245">
        <v>20000000189</v>
      </c>
      <c r="Q245" s="2">
        <f t="shared" si="45"/>
        <v>1.0006433404899204</v>
      </c>
      <c r="R245" s="2">
        <f t="shared" si="46"/>
        <v>1.3541001843264996E-3</v>
      </c>
      <c r="S245" s="2">
        <f t="shared" si="47"/>
        <v>1.3532295969346329E-3</v>
      </c>
    </row>
    <row r="246" spans="7:19" x14ac:dyDescent="0.15">
      <c r="G246" s="1">
        <v>43521</v>
      </c>
      <c r="H246">
        <f t="shared" si="40"/>
        <v>20092866998.919998</v>
      </c>
      <c r="I246">
        <f t="shared" si="41"/>
        <v>27127111.595686082</v>
      </c>
      <c r="J246">
        <v>4000000</v>
      </c>
      <c r="K246">
        <v>0.12</v>
      </c>
      <c r="L246">
        <f t="shared" si="42"/>
        <v>80000000</v>
      </c>
      <c r="M246">
        <f t="shared" si="43"/>
        <v>5400.3466199510858</v>
      </c>
      <c r="N246">
        <f t="shared" si="44"/>
        <v>45002.88849959238</v>
      </c>
      <c r="P246">
        <v>20000000190</v>
      </c>
      <c r="Q246" s="2">
        <f t="shared" si="45"/>
        <v>1.0046433404018882</v>
      </c>
      <c r="R246" s="2">
        <f t="shared" si="46"/>
        <v>1.3563555668989263E-3</v>
      </c>
      <c r="S246" s="2">
        <f t="shared" si="47"/>
        <v>1.3500866549877714E-3</v>
      </c>
    </row>
    <row r="247" spans="7:19" x14ac:dyDescent="0.15">
      <c r="G247" s="1">
        <v>43522</v>
      </c>
      <c r="H247">
        <f t="shared" si="40"/>
        <v>20172866998.919998</v>
      </c>
      <c r="I247">
        <f t="shared" si="41"/>
        <v>27172114.484185673</v>
      </c>
      <c r="J247">
        <v>4000000</v>
      </c>
      <c r="K247">
        <v>0.12</v>
      </c>
      <c r="L247">
        <f t="shared" si="42"/>
        <v>80000000</v>
      </c>
      <c r="M247">
        <f t="shared" si="43"/>
        <v>5387.8537910630939</v>
      </c>
      <c r="N247">
        <f t="shared" si="44"/>
        <v>44898.781592192448</v>
      </c>
      <c r="P247">
        <v>20000000191</v>
      </c>
      <c r="Q247" s="2">
        <f t="shared" si="45"/>
        <v>1.008643340313456</v>
      </c>
      <c r="R247" s="2">
        <f t="shared" si="46"/>
        <v>1.3586057112345991E-3</v>
      </c>
      <c r="S247" s="2">
        <f t="shared" si="47"/>
        <v>1.3469634477657735E-3</v>
      </c>
    </row>
    <row r="248" spans="7:19" x14ac:dyDescent="0.15">
      <c r="G248" s="1">
        <v>43523</v>
      </c>
      <c r="H248">
        <f t="shared" si="40"/>
        <v>20252866998.919998</v>
      </c>
      <c r="I248">
        <f t="shared" si="41"/>
        <v>27217013.265777867</v>
      </c>
      <c r="J248">
        <v>4000000</v>
      </c>
      <c r="K248">
        <v>0.12</v>
      </c>
      <c r="L248">
        <f t="shared" si="42"/>
        <v>80000000</v>
      </c>
      <c r="M248">
        <f t="shared" si="43"/>
        <v>5375.439095557037</v>
      </c>
      <c r="N248">
        <f t="shared" si="44"/>
        <v>44795.325796308643</v>
      </c>
      <c r="P248">
        <v>20000000192</v>
      </c>
      <c r="Q248" s="2">
        <f t="shared" si="45"/>
        <v>1.0126433402246238</v>
      </c>
      <c r="R248" s="2">
        <f t="shared" si="46"/>
        <v>1.3608506502247272E-3</v>
      </c>
      <c r="S248" s="2">
        <f t="shared" si="47"/>
        <v>1.3438597738892591E-3</v>
      </c>
    </row>
    <row r="249" spans="7:19" x14ac:dyDescent="0.15">
      <c r="G249" s="1">
        <v>43524</v>
      </c>
      <c r="H249">
        <f t="shared" si="40"/>
        <v>20332866998.919998</v>
      </c>
      <c r="I249">
        <f t="shared" si="41"/>
        <v>27261808.591574177</v>
      </c>
      <c r="J249">
        <v>4000000</v>
      </c>
      <c r="K249">
        <v>0.12</v>
      </c>
      <c r="L249">
        <f t="shared" si="42"/>
        <v>80000000</v>
      </c>
      <c r="M249">
        <f t="shared" si="43"/>
        <v>5363.1017392721287</v>
      </c>
      <c r="N249">
        <f t="shared" si="44"/>
        <v>44692.51449393441</v>
      </c>
      <c r="P249">
        <v>20000000193</v>
      </c>
      <c r="Q249" s="2">
        <f t="shared" si="45"/>
        <v>1.0166433401353916</v>
      </c>
      <c r="R249" s="2">
        <f t="shared" si="46"/>
        <v>1.3630904164248863E-3</v>
      </c>
      <c r="S249" s="2">
        <f t="shared" si="47"/>
        <v>1.3407754348180321E-3</v>
      </c>
    </row>
    <row r="250" spans="7:19" x14ac:dyDescent="0.15">
      <c r="G250" s="1">
        <v>43525</v>
      </c>
      <c r="H250">
        <f t="shared" si="40"/>
        <v>20412866998.919998</v>
      </c>
      <c r="I250">
        <f t="shared" si="41"/>
        <v>27306501.106068112</v>
      </c>
      <c r="J250">
        <v>4000000</v>
      </c>
      <c r="K250">
        <v>0.12</v>
      </c>
      <c r="L250">
        <f t="shared" si="42"/>
        <v>80000000</v>
      </c>
      <c r="M250">
        <f t="shared" si="43"/>
        <v>5350.8409392003277</v>
      </c>
      <c r="N250">
        <f t="shared" si="44"/>
        <v>44590.341160002732</v>
      </c>
      <c r="P250">
        <v>20000000194</v>
      </c>
      <c r="Q250" s="2">
        <f t="shared" si="45"/>
        <v>1.0206433400457595</v>
      </c>
      <c r="R250" s="2">
        <f t="shared" si="46"/>
        <v>1.3653250420597527E-3</v>
      </c>
      <c r="S250" s="2">
        <f t="shared" si="47"/>
        <v>1.3377102348000817E-3</v>
      </c>
    </row>
    <row r="251" spans="7:19" x14ac:dyDescent="0.15">
      <c r="G251" s="1">
        <v>43526</v>
      </c>
      <c r="H251">
        <f t="shared" si="40"/>
        <v>20492866998.919998</v>
      </c>
      <c r="I251">
        <f t="shared" si="41"/>
        <v>27351091.447228115</v>
      </c>
      <c r="J251">
        <v>4000000</v>
      </c>
      <c r="K251">
        <v>0.12</v>
      </c>
      <c r="L251">
        <f t="shared" si="42"/>
        <v>80000000</v>
      </c>
      <c r="M251">
        <f t="shared" si="43"/>
        <v>5338.6559232867812</v>
      </c>
      <c r="N251">
        <f t="shared" si="44"/>
        <v>44488.799360723177</v>
      </c>
      <c r="P251">
        <v>20000000195</v>
      </c>
      <c r="Q251" s="2">
        <f t="shared" si="45"/>
        <v>1.0246433399557273</v>
      </c>
      <c r="R251" s="2">
        <f t="shared" si="46"/>
        <v>1.3675545590277488E-3</v>
      </c>
      <c r="S251" s="2">
        <f t="shared" si="47"/>
        <v>1.3346639808216954E-3</v>
      </c>
    </row>
    <row r="252" spans="7:19" x14ac:dyDescent="0.15">
      <c r="G252" s="1">
        <v>43527</v>
      </c>
      <c r="H252">
        <f t="shared" si="40"/>
        <v>20572866998.919998</v>
      </c>
      <c r="I252">
        <f t="shared" si="41"/>
        <v>27395580.246588837</v>
      </c>
      <c r="J252">
        <v>4000000</v>
      </c>
      <c r="K252">
        <v>0.12</v>
      </c>
      <c r="L252">
        <f t="shared" si="42"/>
        <v>80000000</v>
      </c>
      <c r="M252">
        <f t="shared" si="43"/>
        <v>5326.5459302346153</v>
      </c>
      <c r="N252">
        <f t="shared" si="44"/>
        <v>44387.882751955127</v>
      </c>
      <c r="P252">
        <v>20000000196</v>
      </c>
      <c r="Q252" s="2">
        <f t="shared" si="45"/>
        <v>1.0286433398652952</v>
      </c>
      <c r="R252" s="2">
        <f t="shared" si="46"/>
        <v>1.3697789989056076E-3</v>
      </c>
      <c r="S252" s="2">
        <f t="shared" si="47"/>
        <v>1.331636482558654E-3</v>
      </c>
    </row>
    <row r="253" spans="7:19" x14ac:dyDescent="0.15">
      <c r="G253" s="1">
        <v>43528</v>
      </c>
      <c r="H253">
        <f t="shared" si="40"/>
        <v>20652866998.919998</v>
      </c>
      <c r="I253">
        <f t="shared" si="41"/>
        <v>27439968.129340794</v>
      </c>
      <c r="J253">
        <v>4000000</v>
      </c>
      <c r="K253">
        <v>0.12</v>
      </c>
      <c r="L253">
        <f t="shared" si="42"/>
        <v>80000000</v>
      </c>
      <c r="M253">
        <f t="shared" si="43"/>
        <v>5314.5102093139349</v>
      </c>
      <c r="N253">
        <f t="shared" si="44"/>
        <v>44287.585077616124</v>
      </c>
      <c r="P253">
        <v>20000000197</v>
      </c>
      <c r="Q253" s="2">
        <f t="shared" si="45"/>
        <v>1.032643339774463</v>
      </c>
      <c r="R253" s="2">
        <f t="shared" si="46"/>
        <v>1.3719983929528555E-3</v>
      </c>
      <c r="S253" s="2">
        <f t="shared" si="47"/>
        <v>1.3286275523284837E-3</v>
      </c>
    </row>
    <row r="254" spans="7:19" x14ac:dyDescent="0.15">
      <c r="G254" s="1">
        <v>43529</v>
      </c>
      <c r="H254">
        <f t="shared" si="40"/>
        <v>20732866998.919998</v>
      </c>
      <c r="I254">
        <f t="shared" si="41"/>
        <v>27484255.714418411</v>
      </c>
      <c r="J254">
        <v>4000000</v>
      </c>
      <c r="K254">
        <v>0.12</v>
      </c>
      <c r="L254">
        <f t="shared" si="42"/>
        <v>80000000</v>
      </c>
      <c r="M254">
        <f t="shared" si="43"/>
        <v>5302.5480201749424</v>
      </c>
      <c r="N254">
        <f t="shared" si="44"/>
        <v>44187.900168124521</v>
      </c>
      <c r="P254">
        <v>20000000198</v>
      </c>
      <c r="Q254" s="2">
        <f t="shared" si="45"/>
        <v>1.0366433396832309</v>
      </c>
      <c r="R254" s="2">
        <f t="shared" si="46"/>
        <v>1.3742127721162142E-3</v>
      </c>
      <c r="S254" s="2">
        <f t="shared" si="47"/>
        <v>1.3256370050437358E-3</v>
      </c>
    </row>
    <row r="255" spans="7:19" x14ac:dyDescent="0.15">
      <c r="G255" s="1">
        <v>43530</v>
      </c>
      <c r="H255">
        <f t="shared" si="40"/>
        <v>20812866998.919998</v>
      </c>
      <c r="I255">
        <f t="shared" si="41"/>
        <v>27528443.614586536</v>
      </c>
      <c r="J255">
        <v>4000000</v>
      </c>
      <c r="K255">
        <v>0.12</v>
      </c>
      <c r="L255">
        <f t="shared" si="42"/>
        <v>80000000</v>
      </c>
      <c r="M255">
        <f t="shared" si="43"/>
        <v>5290.6586326650749</v>
      </c>
      <c r="N255">
        <f t="shared" si="44"/>
        <v>44088.821938875626</v>
      </c>
      <c r="P255">
        <v>20000000199</v>
      </c>
      <c r="Q255" s="2">
        <f t="shared" si="45"/>
        <v>1.0406433395915986</v>
      </c>
      <c r="R255" s="2">
        <f t="shared" si="46"/>
        <v>1.3764221670339262E-3</v>
      </c>
      <c r="S255" s="2">
        <f t="shared" si="47"/>
        <v>1.3226646581662688E-3</v>
      </c>
    </row>
    <row r="256" spans="7:19" x14ac:dyDescent="0.15">
      <c r="G256" s="1">
        <v>43531</v>
      </c>
      <c r="H256">
        <f t="shared" si="40"/>
        <v>20892866998.919998</v>
      </c>
      <c r="I256">
        <f t="shared" si="41"/>
        <v>27572532.436525412</v>
      </c>
      <c r="J256">
        <v>4000000</v>
      </c>
      <c r="K256">
        <v>0.12</v>
      </c>
      <c r="L256">
        <f t="shared" si="42"/>
        <v>80000000</v>
      </c>
      <c r="M256">
        <f t="shared" si="43"/>
        <v>5278.8413266500384</v>
      </c>
      <c r="N256">
        <f t="shared" si="44"/>
        <v>43990.344388750324</v>
      </c>
      <c r="P256">
        <v>20000000200</v>
      </c>
      <c r="Q256" s="2">
        <f t="shared" si="45"/>
        <v>1.0446433394995664</v>
      </c>
      <c r="R256" s="2">
        <f t="shared" si="46"/>
        <v>1.3786266080400046E-3</v>
      </c>
      <c r="S256" s="2">
        <f t="shared" si="47"/>
        <v>1.3197103316625095E-3</v>
      </c>
    </row>
    <row r="257" spans="7:19" x14ac:dyDescent="0.15">
      <c r="G257" s="1">
        <v>43532</v>
      </c>
      <c r="H257">
        <f t="shared" si="40"/>
        <v>20972866998.919998</v>
      </c>
      <c r="I257">
        <f t="shared" si="41"/>
        <v>27616522.780914161</v>
      </c>
      <c r="J257">
        <v>4000000</v>
      </c>
      <c r="K257">
        <v>0.12</v>
      </c>
      <c r="L257">
        <f t="shared" si="42"/>
        <v>80000000</v>
      </c>
      <c r="M257">
        <f t="shared" si="43"/>
        <v>5267.0953918386604</v>
      </c>
      <c r="N257">
        <f t="shared" si="44"/>
        <v>43892.461598655507</v>
      </c>
      <c r="P257">
        <v>20000000201</v>
      </c>
      <c r="Q257" s="2">
        <f t="shared" si="45"/>
        <v>1.0486433394071344</v>
      </c>
      <c r="R257" s="2">
        <f t="shared" si="46"/>
        <v>1.3808261251684055E-3</v>
      </c>
      <c r="S257" s="2">
        <f t="shared" si="47"/>
        <v>1.3167738479596652E-3</v>
      </c>
    </row>
    <row r="258" spans="7:19" x14ac:dyDescent="0.15">
      <c r="G258" s="1">
        <v>43533</v>
      </c>
      <c r="H258">
        <f t="shared" si="40"/>
        <v>21052866998.919998</v>
      </c>
      <c r="I258">
        <f t="shared" si="41"/>
        <v>27660415.242512818</v>
      </c>
      <c r="J258">
        <v>4000000</v>
      </c>
      <c r="K258">
        <v>0.12</v>
      </c>
      <c r="L258">
        <f t="shared" si="42"/>
        <v>80000000</v>
      </c>
      <c r="M258">
        <f t="shared" si="43"/>
        <v>5255.4201276114627</v>
      </c>
      <c r="N258">
        <f t="shared" si="44"/>
        <v>43795.167730095527</v>
      </c>
      <c r="P258">
        <v>20000000202</v>
      </c>
      <c r="Q258" s="2">
        <f t="shared" si="45"/>
        <v>1.0526433393143022</v>
      </c>
      <c r="R258" s="2">
        <f t="shared" si="46"/>
        <v>1.3830207481571313E-3</v>
      </c>
      <c r="S258" s="2">
        <f t="shared" si="47"/>
        <v>1.3138550319028656E-3</v>
      </c>
    </row>
    <row r="259" spans="7:19" x14ac:dyDescent="0.15">
      <c r="G259" s="1">
        <v>43534</v>
      </c>
      <c r="H259">
        <f t="shared" si="40"/>
        <v>21132866998.919998</v>
      </c>
      <c r="I259">
        <f t="shared" si="41"/>
        <v>27704210.410242915</v>
      </c>
      <c r="J259">
        <v>4000000</v>
      </c>
      <c r="K259">
        <v>0.12</v>
      </c>
      <c r="L259">
        <f t="shared" si="42"/>
        <v>80000000</v>
      </c>
      <c r="M259">
        <f t="shared" si="43"/>
        <v>5243.8148428528411</v>
      </c>
      <c r="N259">
        <f t="shared" si="44"/>
        <v>43698.457023773677</v>
      </c>
      <c r="P259">
        <v>20000000203</v>
      </c>
      <c r="Q259" s="2">
        <f t="shared" si="45"/>
        <v>1.0566433392210701</v>
      </c>
      <c r="R259" s="2">
        <f t="shared" si="46"/>
        <v>1.385210506452259E-3</v>
      </c>
      <c r="S259" s="2">
        <f t="shared" si="47"/>
        <v>1.3109537107132102E-3</v>
      </c>
    </row>
    <row r="260" spans="7:19" x14ac:dyDescent="0.15">
      <c r="G260" s="1">
        <v>43535</v>
      </c>
      <c r="H260">
        <f t="shared" si="40"/>
        <v>21212866998.919998</v>
      </c>
      <c r="I260">
        <f t="shared" si="41"/>
        <v>27747908.867266688</v>
      </c>
      <c r="J260">
        <v>4000000</v>
      </c>
      <c r="K260">
        <v>0.12</v>
      </c>
      <c r="L260">
        <f t="shared" si="42"/>
        <v>80000000</v>
      </c>
      <c r="M260">
        <f t="shared" si="43"/>
        <v>5232.2788557868025</v>
      </c>
      <c r="N260">
        <f t="shared" si="44"/>
        <v>43602.323798223355</v>
      </c>
      <c r="P260">
        <v>20000000204</v>
      </c>
      <c r="Q260" s="2">
        <f t="shared" si="45"/>
        <v>1.0606433391274379</v>
      </c>
      <c r="R260" s="2">
        <f t="shared" si="46"/>
        <v>1.3873954292119011E-3</v>
      </c>
      <c r="S260" s="2">
        <f t="shared" si="47"/>
        <v>1.3080697139467006E-3</v>
      </c>
    </row>
    <row r="261" spans="7:19" x14ac:dyDescent="0.15">
      <c r="G261" s="1">
        <v>43536</v>
      </c>
      <c r="H261">
        <f t="shared" si="40"/>
        <v>21292866998.919998</v>
      </c>
      <c r="I261">
        <f t="shared" si="41"/>
        <v>27791511.191064913</v>
      </c>
      <c r="J261">
        <v>4000000</v>
      </c>
      <c r="K261">
        <v>0.12</v>
      </c>
      <c r="L261">
        <f t="shared" si="42"/>
        <v>80000000</v>
      </c>
      <c r="M261">
        <f t="shared" si="43"/>
        <v>5220.8114938161279</v>
      </c>
      <c r="N261">
        <f t="shared" si="44"/>
        <v>43506.762448467736</v>
      </c>
      <c r="P261">
        <v>20000000205</v>
      </c>
      <c r="Q261" s="2">
        <f t="shared" si="45"/>
        <v>1.0646433390334056</v>
      </c>
      <c r="R261" s="2">
        <f t="shared" si="46"/>
        <v>1.3895755453100962E-3</v>
      </c>
      <c r="S261" s="2">
        <f t="shared" si="47"/>
        <v>1.3052028734540321E-3</v>
      </c>
    </row>
    <row r="262" spans="7:19" x14ac:dyDescent="0.15">
      <c r="G262" s="1">
        <v>43537</v>
      </c>
      <c r="H262">
        <f t="shared" si="40"/>
        <v>21372866998.919998</v>
      </c>
      <c r="I262">
        <f t="shared" si="41"/>
        <v>27835017.95351338</v>
      </c>
      <c r="J262">
        <v>4000000</v>
      </c>
      <c r="K262">
        <v>0.12</v>
      </c>
      <c r="L262">
        <f t="shared" si="42"/>
        <v>80000000</v>
      </c>
      <c r="M262">
        <f t="shared" si="43"/>
        <v>5209.4120933649046</v>
      </c>
      <c r="N262">
        <f t="shared" si="44"/>
        <v>43411.767444707541</v>
      </c>
      <c r="P262">
        <v>20000000206</v>
      </c>
      <c r="Q262" s="2">
        <f t="shared" si="45"/>
        <v>1.0686433389389736</v>
      </c>
      <c r="R262" s="2">
        <f t="shared" si="46"/>
        <v>1.391750883340635E-3</v>
      </c>
      <c r="S262" s="2">
        <f t="shared" si="47"/>
        <v>1.3023530233412263E-3</v>
      </c>
    </row>
    <row r="263" spans="7:19" x14ac:dyDescent="0.15">
      <c r="G263" s="1">
        <v>43538</v>
      </c>
      <c r="H263">
        <f t="shared" si="40"/>
        <v>21452866998.919998</v>
      </c>
      <c r="I263">
        <f t="shared" si="41"/>
        <v>27878429.720958088</v>
      </c>
      <c r="J263">
        <v>4000000</v>
      </c>
      <c r="K263">
        <v>0.12</v>
      </c>
      <c r="L263">
        <f t="shared" si="42"/>
        <v>80000000</v>
      </c>
      <c r="M263">
        <f t="shared" si="43"/>
        <v>5198.0799997243394</v>
      </c>
      <c r="N263">
        <f t="shared" si="44"/>
        <v>43317.333331036163</v>
      </c>
      <c r="P263">
        <v>20000000207</v>
      </c>
      <c r="Q263" s="2">
        <f t="shared" si="45"/>
        <v>1.0726433388441414</v>
      </c>
      <c r="R263" s="2">
        <f t="shared" si="46"/>
        <v>1.3939214716208171E-3</v>
      </c>
      <c r="S263" s="2">
        <f t="shared" si="47"/>
        <v>1.2995199999310848E-3</v>
      </c>
    </row>
    <row r="264" spans="7:19" x14ac:dyDescent="0.15">
      <c r="G264" s="1">
        <v>43539</v>
      </c>
      <c r="H264">
        <f t="shared" si="40"/>
        <v>21532866998.919998</v>
      </c>
      <c r="I264">
        <f t="shared" si="41"/>
        <v>27921747.054289125</v>
      </c>
      <c r="J264">
        <v>4000000</v>
      </c>
      <c r="K264">
        <v>0.12</v>
      </c>
      <c r="L264">
        <f t="shared" si="42"/>
        <v>80000000</v>
      </c>
      <c r="M264">
        <f t="shared" si="43"/>
        <v>5186.8145669017631</v>
      </c>
      <c r="N264">
        <f t="shared" si="44"/>
        <v>43223.454724181363</v>
      </c>
      <c r="P264">
        <v>20000000208</v>
      </c>
      <c r="Q264" s="2">
        <f t="shared" si="45"/>
        <v>1.0766433387489092</v>
      </c>
      <c r="R264" s="2">
        <f t="shared" si="46"/>
        <v>1.396087338195148E-3</v>
      </c>
      <c r="S264" s="2">
        <f t="shared" si="47"/>
        <v>1.2967036417254408E-3</v>
      </c>
    </row>
    <row r="265" spans="7:19" x14ac:dyDescent="0.15">
      <c r="G265" s="1">
        <v>43540</v>
      </c>
      <c r="H265">
        <f t="shared" si="40"/>
        <v>21612866998.919998</v>
      </c>
      <c r="I265">
        <f t="shared" si="41"/>
        <v>27964970.509013306</v>
      </c>
      <c r="J265">
        <v>4000000</v>
      </c>
      <c r="K265">
        <v>0.12</v>
      </c>
      <c r="L265">
        <f t="shared" si="42"/>
        <v>80000000</v>
      </c>
      <c r="M265">
        <f t="shared" si="43"/>
        <v>5175.6151574727637</v>
      </c>
      <c r="N265">
        <f t="shared" si="44"/>
        <v>43130.126312273031</v>
      </c>
      <c r="P265">
        <v>20000000209</v>
      </c>
      <c r="Q265" s="2">
        <f t="shared" si="45"/>
        <v>1.080643338653277</v>
      </c>
      <c r="R265" s="2">
        <f t="shared" si="46"/>
        <v>1.3982485108389683E-3</v>
      </c>
      <c r="S265" s="2">
        <f t="shared" si="47"/>
        <v>1.2939037893681909E-3</v>
      </c>
    </row>
    <row r="266" spans="7:19" x14ac:dyDescent="0.15">
      <c r="G266" s="1">
        <v>43541</v>
      </c>
      <c r="H266">
        <f t="shared" si="40"/>
        <v>21692866998.919998</v>
      </c>
      <c r="I266">
        <f t="shared" si="41"/>
        <v>28008100.635325581</v>
      </c>
      <c r="J266">
        <v>4000000</v>
      </c>
      <c r="K266">
        <v>0.12</v>
      </c>
      <c r="L266">
        <f t="shared" si="42"/>
        <v>80000000</v>
      </c>
      <c r="M266">
        <f t="shared" si="43"/>
        <v>5164.4811424363579</v>
      </c>
      <c r="N266">
        <f t="shared" si="44"/>
        <v>43037.342853636321</v>
      </c>
      <c r="P266">
        <v>20000000210</v>
      </c>
      <c r="Q266" s="2">
        <f t="shared" si="45"/>
        <v>1.0846433385572449</v>
      </c>
      <c r="R266" s="2">
        <f t="shared" si="46"/>
        <v>1.4004050170620265E-3</v>
      </c>
      <c r="S266" s="2">
        <f t="shared" si="47"/>
        <v>1.2911202856090895E-3</v>
      </c>
    </row>
    <row r="267" spans="7:19" x14ac:dyDescent="0.15">
      <c r="G267" s="1">
        <v>43542</v>
      </c>
      <c r="H267">
        <f t="shared" si="40"/>
        <v>21772866998.919998</v>
      </c>
      <c r="I267">
        <f t="shared" si="41"/>
        <v>28051137.978179216</v>
      </c>
      <c r="J267">
        <v>4000000</v>
      </c>
      <c r="K267">
        <v>0.12</v>
      </c>
      <c r="L267">
        <f t="shared" si="42"/>
        <v>80000000</v>
      </c>
      <c r="M267">
        <f t="shared" si="43"/>
        <v>5153.4119010731365</v>
      </c>
      <c r="N267">
        <f t="shared" si="44"/>
        <v>42945.099175609474</v>
      </c>
      <c r="P267">
        <v>20000000211</v>
      </c>
      <c r="Q267" s="2">
        <f t="shared" si="45"/>
        <v>1.0886433384608127</v>
      </c>
      <c r="R267" s="2">
        <f t="shared" si="46"/>
        <v>1.4025568841119858E-3</v>
      </c>
      <c r="S267" s="2">
        <f t="shared" si="47"/>
        <v>1.2883529752682841E-3</v>
      </c>
    </row>
    <row r="268" spans="7:19" x14ac:dyDescent="0.15">
      <c r="G268" s="1">
        <v>43543</v>
      </c>
      <c r="H268">
        <f t="shared" si="40"/>
        <v>21852866998.919998</v>
      </c>
      <c r="I268">
        <f t="shared" si="41"/>
        <v>28094083.077354826</v>
      </c>
      <c r="J268">
        <v>4000000</v>
      </c>
      <c r="K268">
        <v>0.12</v>
      </c>
      <c r="L268">
        <f t="shared" si="42"/>
        <v>80000000</v>
      </c>
      <c r="M268">
        <f t="shared" si="43"/>
        <v>5142.406820806309</v>
      </c>
      <c r="N268">
        <f t="shared" si="44"/>
        <v>42853.390173385909</v>
      </c>
      <c r="P268">
        <v>20000000212</v>
      </c>
      <c r="Q268" s="2">
        <f t="shared" si="45"/>
        <v>1.0926433383639804</v>
      </c>
      <c r="R268" s="2">
        <f t="shared" si="46"/>
        <v>1.4047041389778775E-3</v>
      </c>
      <c r="S268" s="2">
        <f t="shared" si="47"/>
        <v>1.2856017052015774E-3</v>
      </c>
    </row>
    <row r="269" spans="7:19" x14ac:dyDescent="0.15">
      <c r="G269" s="1">
        <v>43544</v>
      </c>
      <c r="H269">
        <f t="shared" si="40"/>
        <v>21932866998.919998</v>
      </c>
      <c r="I269">
        <f t="shared" si="41"/>
        <v>28136936.467528213</v>
      </c>
      <c r="J269">
        <v>4000000</v>
      </c>
      <c r="K269">
        <v>0.12</v>
      </c>
      <c r="L269">
        <f t="shared" si="42"/>
        <v>80000000</v>
      </c>
      <c r="M269">
        <f t="shared" si="43"/>
        <v>5131.4652970655789</v>
      </c>
      <c r="N269">
        <f t="shared" si="44"/>
        <v>42762.210808879827</v>
      </c>
      <c r="P269">
        <v>20000000213</v>
      </c>
      <c r="Q269" s="2">
        <f t="shared" si="45"/>
        <v>1.0966433382667484</v>
      </c>
      <c r="R269" s="2">
        <f t="shared" si="46"/>
        <v>1.4068468083934921E-3</v>
      </c>
      <c r="S269" s="2">
        <f t="shared" si="47"/>
        <v>1.2828663242663949E-3</v>
      </c>
    </row>
    <row r="270" spans="7:19" x14ac:dyDescent="0.15">
      <c r="G270" s="1">
        <v>43545</v>
      </c>
      <c r="H270">
        <f t="shared" si="40"/>
        <v>22012866998.919998</v>
      </c>
      <c r="I270">
        <f t="shared" si="41"/>
        <v>28179698.678337093</v>
      </c>
      <c r="J270">
        <v>4000000</v>
      </c>
      <c r="K270">
        <v>0.12</v>
      </c>
      <c r="L270">
        <f t="shared" si="42"/>
        <v>80000000</v>
      </c>
      <c r="M270">
        <f t="shared" si="43"/>
        <v>5120.5867331537784</v>
      </c>
      <c r="N270">
        <f t="shared" si="44"/>
        <v>42671.556109614823</v>
      </c>
      <c r="P270">
        <v>20000000214</v>
      </c>
      <c r="Q270" s="2">
        <f t="shared" si="45"/>
        <v>1.1006433381691161</v>
      </c>
      <c r="R270" s="2">
        <f t="shared" si="46"/>
        <v>1.408984918840716E-3</v>
      </c>
      <c r="S270" s="2">
        <f t="shared" si="47"/>
        <v>1.2801466832884447E-3</v>
      </c>
    </row>
    <row r="271" spans="7:19" x14ac:dyDescent="0.15">
      <c r="G271" s="1">
        <v>43546</v>
      </c>
      <c r="H271">
        <f t="shared" si="40"/>
        <v>22092866998.919998</v>
      </c>
      <c r="I271">
        <f t="shared" si="41"/>
        <v>28222370.234446708</v>
      </c>
      <c r="J271">
        <v>4000000</v>
      </c>
      <c r="K271">
        <v>0.12</v>
      </c>
      <c r="L271">
        <f t="shared" si="42"/>
        <v>80000000</v>
      </c>
      <c r="M271">
        <f t="shared" si="43"/>
        <v>5109.7705401162011</v>
      </c>
      <c r="N271">
        <f t="shared" si="44"/>
        <v>42581.42116763501</v>
      </c>
      <c r="P271">
        <v>20000000215</v>
      </c>
      <c r="Q271" s="2">
        <f t="shared" si="45"/>
        <v>1.1046433380710841</v>
      </c>
      <c r="R271" s="2">
        <f t="shared" si="46"/>
        <v>1.4111184965528115E-3</v>
      </c>
      <c r="S271" s="2">
        <f t="shared" si="47"/>
        <v>1.2774426350290503E-3</v>
      </c>
    </row>
    <row r="272" spans="7:19" x14ac:dyDescent="0.15">
      <c r="G272" s="1">
        <v>43547</v>
      </c>
      <c r="H272">
        <f t="shared" si="40"/>
        <v>22172866998.919998</v>
      </c>
      <c r="I272">
        <f t="shared" si="41"/>
        <v>28264951.655614343</v>
      </c>
      <c r="J272">
        <v>4000000</v>
      </c>
      <c r="K272">
        <v>0.12</v>
      </c>
      <c r="L272">
        <f t="shared" si="42"/>
        <v>80000000</v>
      </c>
      <c r="M272">
        <f t="shared" si="43"/>
        <v>5099.0161366125685</v>
      </c>
      <c r="N272">
        <f t="shared" si="44"/>
        <v>42491.801138438073</v>
      </c>
      <c r="P272">
        <v>20000000216</v>
      </c>
      <c r="Q272" s="2">
        <f t="shared" si="45"/>
        <v>1.1086433379726519</v>
      </c>
      <c r="R272" s="2">
        <f t="shared" si="46"/>
        <v>1.4132475675176434E-3</v>
      </c>
      <c r="S272" s="2">
        <f t="shared" si="47"/>
        <v>1.2747540341531422E-3</v>
      </c>
    </row>
    <row r="273" spans="7:19" x14ac:dyDescent="0.15">
      <c r="G273" s="1">
        <v>43548</v>
      </c>
      <c r="H273">
        <f t="shared" si="40"/>
        <v>22252866998.919998</v>
      </c>
      <c r="I273">
        <f t="shared" si="41"/>
        <v>28307443.456752781</v>
      </c>
      <c r="J273">
        <v>4000000</v>
      </c>
      <c r="K273">
        <v>0.12</v>
      </c>
      <c r="L273">
        <f t="shared" si="42"/>
        <v>80000000</v>
      </c>
      <c r="M273">
        <f t="shared" si="43"/>
        <v>5088.322948791566</v>
      </c>
      <c r="N273">
        <f t="shared" si="44"/>
        <v>42402.691239929722</v>
      </c>
      <c r="P273">
        <v>20000000217</v>
      </c>
      <c r="Q273" s="2">
        <f t="shared" si="45"/>
        <v>1.1126433378738196</v>
      </c>
      <c r="R273" s="2">
        <f t="shared" si="46"/>
        <v>1.4153721574808511E-3</v>
      </c>
      <c r="S273" s="2">
        <f t="shared" si="47"/>
        <v>1.2720807371978914E-3</v>
      </c>
    </row>
    <row r="274" spans="7:19" x14ac:dyDescent="0.15">
      <c r="G274" s="1">
        <v>43549</v>
      </c>
      <c r="H274">
        <f t="shared" si="40"/>
        <v>22332866998.919998</v>
      </c>
      <c r="I274">
        <f t="shared" si="41"/>
        <v>28349846.147992712</v>
      </c>
      <c r="J274">
        <v>4000000</v>
      </c>
      <c r="K274">
        <v>0.12</v>
      </c>
      <c r="L274">
        <f t="shared" si="42"/>
        <v>80000000</v>
      </c>
      <c r="M274">
        <f t="shared" si="43"/>
        <v>5077.690410167882</v>
      </c>
      <c r="N274">
        <f t="shared" si="44"/>
        <v>42314.086751399016</v>
      </c>
      <c r="P274">
        <v>20000000218</v>
      </c>
      <c r="Q274" s="2">
        <f t="shared" si="45"/>
        <v>1.1166433377745875</v>
      </c>
      <c r="R274" s="2">
        <f t="shared" si="46"/>
        <v>1.4174922919489696E-3</v>
      </c>
      <c r="S274" s="2">
        <f t="shared" si="47"/>
        <v>1.2694226025419706E-3</v>
      </c>
    </row>
    <row r="275" spans="7:19" x14ac:dyDescent="0.15">
      <c r="G275" s="1">
        <v>43550</v>
      </c>
      <c r="H275">
        <f t="shared" si="40"/>
        <v>22412866998.919998</v>
      </c>
      <c r="I275">
        <f t="shared" si="41"/>
        <v>28392160.234744109</v>
      </c>
      <c r="J275">
        <v>4000000</v>
      </c>
      <c r="K275">
        <v>0.12</v>
      </c>
      <c r="L275">
        <f t="shared" si="42"/>
        <v>80000000</v>
      </c>
      <c r="M275">
        <f t="shared" si="43"/>
        <v>5067.117961501709</v>
      </c>
      <c r="N275">
        <f t="shared" si="44"/>
        <v>42225.983012514247</v>
      </c>
      <c r="P275">
        <v>20000000219</v>
      </c>
      <c r="Q275" s="2">
        <f t="shared" si="45"/>
        <v>1.1206433376749554</v>
      </c>
      <c r="R275" s="2">
        <f t="shared" si="46"/>
        <v>1.4196079961924979E-3</v>
      </c>
      <c r="S275" s="2">
        <f t="shared" si="47"/>
        <v>1.2667794903754273E-3</v>
      </c>
    </row>
    <row r="276" spans="7:19" x14ac:dyDescent="0.15">
      <c r="G276" s="1">
        <v>43551</v>
      </c>
      <c r="H276">
        <f t="shared" si="40"/>
        <v>22492866998.919998</v>
      </c>
      <c r="I276">
        <f t="shared" si="41"/>
        <v>28434386.217756625</v>
      </c>
      <c r="J276">
        <v>4000000</v>
      </c>
      <c r="K276">
        <v>0.12</v>
      </c>
      <c r="L276">
        <f t="shared" si="42"/>
        <v>80000000</v>
      </c>
      <c r="M276">
        <f t="shared" si="43"/>
        <v>5056.6050506806287</v>
      </c>
      <c r="N276">
        <f t="shared" si="44"/>
        <v>42138.375422338577</v>
      </c>
      <c r="P276">
        <v>20000000220</v>
      </c>
      <c r="Q276" s="2">
        <f t="shared" si="45"/>
        <v>1.1246433375749232</v>
      </c>
      <c r="R276" s="2">
        <f t="shared" si="46"/>
        <v>1.421719295248919E-3</v>
      </c>
      <c r="S276" s="2">
        <f t="shared" si="47"/>
        <v>1.2641512626701571E-3</v>
      </c>
    </row>
    <row r="277" spans="7:19" x14ac:dyDescent="0.15">
      <c r="G277" s="1">
        <v>43552</v>
      </c>
      <c r="H277">
        <f t="shared" si="40"/>
        <v>22572866998.919998</v>
      </c>
      <c r="I277">
        <f t="shared" si="41"/>
        <v>28476524.593178965</v>
      </c>
      <c r="J277">
        <v>4000000</v>
      </c>
      <c r="K277">
        <v>0.12</v>
      </c>
      <c r="L277">
        <f t="shared" si="42"/>
        <v>80000000</v>
      </c>
      <c r="M277">
        <f t="shared" si="43"/>
        <v>5046.1511326038344</v>
      </c>
      <c r="N277">
        <f t="shared" si="44"/>
        <v>42051.25943836529</v>
      </c>
      <c r="P277">
        <v>20000000221</v>
      </c>
      <c r="Q277" s="2">
        <f t="shared" si="45"/>
        <v>1.1286433374744911</v>
      </c>
      <c r="R277" s="2">
        <f t="shared" si="46"/>
        <v>1.4238262139256686E-3</v>
      </c>
      <c r="S277" s="2">
        <f t="shared" si="47"/>
        <v>1.2615377831509587E-3</v>
      </c>
    </row>
    <row r="278" spans="7:19" x14ac:dyDescent="0.15">
      <c r="G278" s="1">
        <v>43553</v>
      </c>
      <c r="H278">
        <f t="shared" si="40"/>
        <v>22652866998.919998</v>
      </c>
      <c r="I278">
        <f t="shared" si="41"/>
        <v>28518575.852617331</v>
      </c>
      <c r="J278">
        <v>4000000</v>
      </c>
      <c r="K278">
        <v>0.12</v>
      </c>
      <c r="L278">
        <f t="shared" si="42"/>
        <v>80000000</v>
      </c>
      <c r="M278">
        <f t="shared" si="43"/>
        <v>5035.7556690686415</v>
      </c>
      <c r="N278">
        <f t="shared" si="44"/>
        <v>41964.630575572017</v>
      </c>
      <c r="P278">
        <v>20000000222</v>
      </c>
      <c r="Q278" s="2">
        <f t="shared" si="45"/>
        <v>1.1326433373736589</v>
      </c>
      <c r="R278" s="2">
        <f t="shared" si="46"/>
        <v>1.4259287768030571E-3</v>
      </c>
      <c r="S278" s="2">
        <f t="shared" si="47"/>
        <v>1.2589389172671603E-3</v>
      </c>
    </row>
    <row r="279" spans="7:19" x14ac:dyDescent="0.15">
      <c r="G279" s="1">
        <v>43554</v>
      </c>
      <c r="H279">
        <f t="shared" si="40"/>
        <v>22732866998.919998</v>
      </c>
      <c r="I279">
        <f t="shared" si="41"/>
        <v>28560540.483192902</v>
      </c>
      <c r="J279">
        <v>4000000</v>
      </c>
      <c r="K279">
        <v>0.12</v>
      </c>
      <c r="L279">
        <f t="shared" si="42"/>
        <v>80000000</v>
      </c>
      <c r="M279">
        <f t="shared" si="43"/>
        <v>5025.4181286592257</v>
      </c>
      <c r="N279">
        <f t="shared" si="44"/>
        <v>41878.484405493546</v>
      </c>
      <c r="P279">
        <v>20000000223</v>
      </c>
      <c r="Q279" s="2">
        <f t="shared" si="45"/>
        <v>1.1366433372724267</v>
      </c>
      <c r="R279" s="2">
        <f t="shared" si="46"/>
        <v>1.4280270082371439E-3</v>
      </c>
      <c r="S279" s="2">
        <f t="shared" si="47"/>
        <v>1.2563545321648065E-3</v>
      </c>
    </row>
    <row r="280" spans="7:19" x14ac:dyDescent="0.15">
      <c r="G280" s="1">
        <v>43555</v>
      </c>
      <c r="H280">
        <f t="shared" si="40"/>
        <v>22812866998.919998</v>
      </c>
      <c r="I280">
        <f t="shared" si="41"/>
        <v>28602418.967598397</v>
      </c>
      <c r="J280">
        <v>4000000</v>
      </c>
      <c r="K280">
        <v>0.12</v>
      </c>
      <c r="L280">
        <f t="shared" si="42"/>
        <v>80000000</v>
      </c>
      <c r="M280">
        <f t="shared" si="43"/>
        <v>5015.1379866375391</v>
      </c>
      <c r="N280">
        <f t="shared" si="44"/>
        <v>41792.816555312827</v>
      </c>
      <c r="P280">
        <v>20000000224</v>
      </c>
      <c r="Q280" s="2">
        <f t="shared" si="45"/>
        <v>1.1406433371707945</v>
      </c>
      <c r="R280" s="2">
        <f t="shared" si="46"/>
        <v>1.4301209323625654E-3</v>
      </c>
      <c r="S280" s="2">
        <f t="shared" si="47"/>
        <v>1.2537844966593846E-3</v>
      </c>
    </row>
    <row r="281" spans="7:19" x14ac:dyDescent="0.15">
      <c r="G281" s="1">
        <v>43556</v>
      </c>
      <c r="H281">
        <f t="shared" si="40"/>
        <v>22892866998.919998</v>
      </c>
      <c r="I281">
        <f t="shared" si="41"/>
        <v>28644211.784153711</v>
      </c>
      <c r="J281">
        <v>4000000</v>
      </c>
      <c r="K281">
        <v>0.12</v>
      </c>
      <c r="L281">
        <f t="shared" si="42"/>
        <v>80000000</v>
      </c>
      <c r="M281">
        <f t="shared" si="43"/>
        <v>5004.9147248363497</v>
      </c>
      <c r="N281">
        <f t="shared" si="44"/>
        <v>41707.622706969581</v>
      </c>
      <c r="P281">
        <v>20000000225</v>
      </c>
      <c r="Q281" s="2">
        <f t="shared" si="45"/>
        <v>1.1446433370687623</v>
      </c>
      <c r="R281" s="2">
        <f t="shared" si="46"/>
        <v>1.4322105730953166E-3</v>
      </c>
      <c r="S281" s="2">
        <f t="shared" si="47"/>
        <v>1.2512286812090875E-3</v>
      </c>
    </row>
    <row r="282" spans="7:19" x14ac:dyDescent="0.15">
      <c r="G282" s="1">
        <v>43557</v>
      </c>
      <c r="H282">
        <f t="shared" si="40"/>
        <v>22972866998.919998</v>
      </c>
      <c r="I282">
        <f t="shared" si="41"/>
        <v>28685919.406860679</v>
      </c>
      <c r="J282">
        <v>4000000</v>
      </c>
      <c r="K282">
        <v>0.12</v>
      </c>
      <c r="L282">
        <f t="shared" si="42"/>
        <v>80000000</v>
      </c>
      <c r="M282">
        <f t="shared" si="43"/>
        <v>4994.7478315543749</v>
      </c>
      <c r="N282">
        <f t="shared" si="44"/>
        <v>41622.898596286461</v>
      </c>
      <c r="P282">
        <v>20000000226</v>
      </c>
      <c r="Q282" s="2">
        <f t="shared" si="45"/>
        <v>1.1486433369663303</v>
      </c>
      <c r="R282" s="2">
        <f t="shared" si="46"/>
        <v>1.4342959541354897E-3</v>
      </c>
      <c r="S282" s="2">
        <f t="shared" si="47"/>
        <v>1.2486869578885937E-3</v>
      </c>
    </row>
    <row r="283" spans="7:19" x14ac:dyDescent="0.15">
      <c r="G283" s="1">
        <v>43558</v>
      </c>
      <c r="H283">
        <f t="shared" si="40"/>
        <v>23052866998.919998</v>
      </c>
      <c r="I283">
        <f t="shared" si="41"/>
        <v>28727542.305456966</v>
      </c>
      <c r="J283">
        <v>4000000</v>
      </c>
      <c r="K283">
        <v>0.12</v>
      </c>
      <c r="L283">
        <f t="shared" si="42"/>
        <v>80000000</v>
      </c>
      <c r="M283">
        <f t="shared" si="43"/>
        <v>4984.6368014534273</v>
      </c>
      <c r="N283">
        <f t="shared" si="44"/>
        <v>41538.640012111893</v>
      </c>
      <c r="P283">
        <v>20000000227</v>
      </c>
      <c r="Q283" s="2">
        <f t="shared" si="45"/>
        <v>1.1526433368634981</v>
      </c>
      <c r="R283" s="2">
        <f t="shared" si="46"/>
        <v>1.4363770989699683E-3</v>
      </c>
      <c r="S283" s="2">
        <f t="shared" si="47"/>
        <v>1.2461592003633569E-3</v>
      </c>
    </row>
    <row r="284" spans="7:19" x14ac:dyDescent="0.15">
      <c r="G284" s="1">
        <v>43559</v>
      </c>
      <c r="H284">
        <f t="shared" si="40"/>
        <v>23132866998.919998</v>
      </c>
      <c r="I284">
        <f t="shared" si="41"/>
        <v>28769080.945469078</v>
      </c>
      <c r="J284">
        <v>4000000</v>
      </c>
      <c r="K284">
        <v>0.12</v>
      </c>
      <c r="L284">
        <f t="shared" si="42"/>
        <v>80000000</v>
      </c>
      <c r="M284">
        <f t="shared" si="43"/>
        <v>4974.5811354575662</v>
      </c>
      <c r="N284">
        <f t="shared" si="44"/>
        <v>41454.842795479723</v>
      </c>
      <c r="P284">
        <v>20000000228</v>
      </c>
      <c r="Q284" s="2">
        <f t="shared" si="45"/>
        <v>1.1566433367602658</v>
      </c>
      <c r="R284" s="2">
        <f t="shared" si="46"/>
        <v>1.4384540308750779E-3</v>
      </c>
      <c r="S284" s="2">
        <f t="shared" si="47"/>
        <v>1.2436452838643917E-3</v>
      </c>
    </row>
    <row r="285" spans="7:19" x14ac:dyDescent="0.15">
      <c r="G285" s="1">
        <v>43560</v>
      </c>
      <c r="H285">
        <f t="shared" si="40"/>
        <v>23212866998.919998</v>
      </c>
      <c r="I285">
        <f t="shared" si="41"/>
        <v>28810535.788264558</v>
      </c>
      <c r="J285">
        <v>4000000</v>
      </c>
      <c r="K285">
        <v>0.12</v>
      </c>
      <c r="L285">
        <f t="shared" si="42"/>
        <v>80000000</v>
      </c>
      <c r="M285">
        <f t="shared" si="43"/>
        <v>4964.5803406541718</v>
      </c>
      <c r="N285">
        <f t="shared" si="44"/>
        <v>41371.502838784763</v>
      </c>
      <c r="P285">
        <v>20000000229</v>
      </c>
      <c r="Q285" s="2">
        <f t="shared" si="45"/>
        <v>1.1606433366566338</v>
      </c>
      <c r="R285" s="2">
        <f t="shared" si="46"/>
        <v>1.4405267729191964E-3</v>
      </c>
      <c r="S285" s="2">
        <f t="shared" si="47"/>
        <v>1.241145085163543E-3</v>
      </c>
    </row>
    <row r="286" spans="7:19" x14ac:dyDescent="0.15">
      <c r="G286" s="1">
        <v>43561</v>
      </c>
      <c r="H286">
        <f t="shared" si="40"/>
        <v>23292866998.919998</v>
      </c>
      <c r="I286">
        <f t="shared" si="41"/>
        <v>28851907.291103341</v>
      </c>
      <c r="J286">
        <v>4000000</v>
      </c>
      <c r="K286">
        <v>0.12</v>
      </c>
      <c r="L286">
        <f t="shared" si="42"/>
        <v>80000000</v>
      </c>
      <c r="M286">
        <f t="shared" si="43"/>
        <v>4954.6339301969301</v>
      </c>
      <c r="N286">
        <f t="shared" si="44"/>
        <v>41288.616084974419</v>
      </c>
      <c r="P286">
        <v>20000000230</v>
      </c>
      <c r="Q286" s="2">
        <f t="shared" si="45"/>
        <v>1.1646433365526014</v>
      </c>
      <c r="R286" s="2">
        <f t="shared" si="46"/>
        <v>1.4425953479653205E-3</v>
      </c>
      <c r="S286" s="2">
        <f t="shared" si="47"/>
        <v>1.2386584825492325E-3</v>
      </c>
    </row>
    <row r="287" spans="7:19" x14ac:dyDescent="0.15">
      <c r="G287" s="1">
        <v>43562</v>
      </c>
      <c r="H287">
        <f t="shared" si="40"/>
        <v>23372866998.919998</v>
      </c>
      <c r="I287">
        <f t="shared" si="41"/>
        <v>28893195.907188315</v>
      </c>
      <c r="J287">
        <v>4000000</v>
      </c>
      <c r="K287">
        <v>0.12</v>
      </c>
      <c r="L287">
        <f t="shared" si="42"/>
        <v>80000000</v>
      </c>
      <c r="M287">
        <f t="shared" si="43"/>
        <v>4944.7414232106657</v>
      </c>
      <c r="N287">
        <f t="shared" si="44"/>
        <v>41206.178526755546</v>
      </c>
      <c r="P287">
        <v>20000000231</v>
      </c>
      <c r="Q287" s="2">
        <f t="shared" si="45"/>
        <v>1.1686433364481694</v>
      </c>
      <c r="R287" s="2">
        <f t="shared" si="46"/>
        <v>1.4446597786735953E-3</v>
      </c>
      <c r="S287" s="2">
        <f t="shared" si="47"/>
        <v>1.2361853558026663E-3</v>
      </c>
    </row>
    <row r="288" spans="7:19" x14ac:dyDescent="0.15">
      <c r="G288" s="1">
        <v>43563</v>
      </c>
      <c r="H288">
        <f t="shared" si="40"/>
        <v>23452866998.919998</v>
      </c>
      <c r="I288">
        <f t="shared" si="41"/>
        <v>28934402.08571507</v>
      </c>
      <c r="J288">
        <v>4000000</v>
      </c>
      <c r="K288">
        <v>0.12</v>
      </c>
      <c r="L288">
        <f t="shared" si="42"/>
        <v>80000000</v>
      </c>
      <c r="M288">
        <f t="shared" si="43"/>
        <v>4934.9023446979845</v>
      </c>
      <c r="N288">
        <f t="shared" si="44"/>
        <v>41124.186205816542</v>
      </c>
      <c r="P288">
        <v>20000000232</v>
      </c>
      <c r="Q288" s="2">
        <f t="shared" si="45"/>
        <v>1.1726433363433373</v>
      </c>
      <c r="R288" s="2">
        <f t="shared" si="46"/>
        <v>1.4467200875038005E-3</v>
      </c>
      <c r="S288" s="2">
        <f t="shared" si="47"/>
        <v>1.2337255861744961E-3</v>
      </c>
    </row>
    <row r="289" spans="7:19" x14ac:dyDescent="0.15">
      <c r="G289" s="1">
        <v>43564</v>
      </c>
      <c r="H289">
        <f t="shared" si="40"/>
        <v>23532866998.919998</v>
      </c>
      <c r="I289">
        <f t="shared" si="41"/>
        <v>28975526.271920886</v>
      </c>
      <c r="J289">
        <v>4000000</v>
      </c>
      <c r="K289">
        <v>0.12</v>
      </c>
      <c r="L289">
        <f t="shared" si="42"/>
        <v>80000000</v>
      </c>
      <c r="M289">
        <f t="shared" si="43"/>
        <v>4925.1162254476976</v>
      </c>
      <c r="N289">
        <f t="shared" si="44"/>
        <v>41042.635212064146</v>
      </c>
      <c r="P289">
        <v>20000000233</v>
      </c>
      <c r="Q289" s="2">
        <f t="shared" si="45"/>
        <v>1.176643336238105</v>
      </c>
      <c r="R289" s="2">
        <f t="shared" si="46"/>
        <v>1.4487762967178004E-3</v>
      </c>
      <c r="S289" s="2">
        <f t="shared" si="47"/>
        <v>1.2312790563619243E-3</v>
      </c>
    </row>
    <row r="290" spans="7:19" x14ac:dyDescent="0.15">
      <c r="G290" s="1">
        <v>43565</v>
      </c>
      <c r="H290">
        <f t="shared" si="40"/>
        <v>23612866998.919998</v>
      </c>
      <c r="I290">
        <f t="shared" si="41"/>
        <v>29016568.90713295</v>
      </c>
      <c r="J290">
        <v>4000000</v>
      </c>
      <c r="K290">
        <v>0.12</v>
      </c>
      <c r="L290">
        <f t="shared" si="42"/>
        <v>80000000</v>
      </c>
      <c r="M290">
        <f t="shared" si="43"/>
        <v>4915.3826019449662</v>
      </c>
      <c r="N290">
        <f t="shared" si="44"/>
        <v>40961.521682874722</v>
      </c>
      <c r="P290">
        <v>20000000234</v>
      </c>
      <c r="Q290" s="2">
        <f t="shared" si="45"/>
        <v>1.1806433361324729</v>
      </c>
      <c r="R290" s="2">
        <f t="shared" si="46"/>
        <v>1.4508284283819548E-3</v>
      </c>
      <c r="S290" s="2">
        <f t="shared" si="47"/>
        <v>1.2288456504862414E-3</v>
      </c>
    </row>
    <row r="291" spans="7:19" x14ac:dyDescent="0.15">
      <c r="G291" s="1">
        <v>43566</v>
      </c>
      <c r="H291">
        <f t="shared" si="40"/>
        <v>23692866998.919998</v>
      </c>
      <c r="I291">
        <f t="shared" si="41"/>
        <v>29057530.428815823</v>
      </c>
      <c r="J291">
        <v>4000000</v>
      </c>
      <c r="K291">
        <v>0.12</v>
      </c>
      <c r="L291">
        <f t="shared" si="42"/>
        <v>80000000</v>
      </c>
      <c r="M291">
        <f t="shared" si="43"/>
        <v>4905.7010162831484</v>
      </c>
      <c r="N291">
        <f t="shared" si="44"/>
        <v>40880.841802359573</v>
      </c>
      <c r="P291">
        <v>20000000235</v>
      </c>
      <c r="Q291" s="2">
        <f t="shared" si="45"/>
        <v>1.1846433360264408</v>
      </c>
      <c r="R291" s="2">
        <f t="shared" si="46"/>
        <v>1.4528765043694922E-3</v>
      </c>
      <c r="S291" s="2">
        <f t="shared" si="47"/>
        <v>1.2264252540707869E-3</v>
      </c>
    </row>
    <row r="292" spans="7:19" x14ac:dyDescent="0.15">
      <c r="G292" s="1">
        <v>43567</v>
      </c>
      <c r="H292">
        <f t="shared" si="40"/>
        <v>23772866998.919998</v>
      </c>
      <c r="I292">
        <f t="shared" si="41"/>
        <v>29098411.270618182</v>
      </c>
      <c r="J292">
        <v>4000000</v>
      </c>
      <c r="K292">
        <v>0.12</v>
      </c>
      <c r="L292">
        <f t="shared" si="42"/>
        <v>80000000</v>
      </c>
      <c r="M292">
        <f t="shared" si="43"/>
        <v>4896.0710160772996</v>
      </c>
      <c r="N292">
        <f t="shared" si="44"/>
        <v>40800.591800644164</v>
      </c>
      <c r="P292">
        <v>20000000236</v>
      </c>
      <c r="Q292" s="2">
        <f t="shared" si="45"/>
        <v>1.1886433359200086</v>
      </c>
      <c r="R292" s="2">
        <f t="shared" si="46"/>
        <v>1.4549205463628466E-3</v>
      </c>
      <c r="S292" s="2">
        <f t="shared" si="47"/>
        <v>1.2240177540193248E-3</v>
      </c>
    </row>
    <row r="293" spans="7:19" x14ac:dyDescent="0.15">
      <c r="G293" s="1">
        <v>43568</v>
      </c>
      <c r="H293">
        <f t="shared" si="40"/>
        <v>23852866998.919998</v>
      </c>
      <c r="I293">
        <f t="shared" si="41"/>
        <v>29139211.862418827</v>
      </c>
      <c r="J293">
        <v>4000000</v>
      </c>
      <c r="K293">
        <v>0.12</v>
      </c>
      <c r="L293">
        <f t="shared" si="42"/>
        <v>80000000</v>
      </c>
      <c r="M293">
        <f t="shared" si="43"/>
        <v>4886.4921543792925</v>
      </c>
      <c r="N293">
        <f t="shared" si="44"/>
        <v>40720.767953160772</v>
      </c>
      <c r="P293">
        <v>20000000237</v>
      </c>
      <c r="Q293" s="2">
        <f t="shared" si="45"/>
        <v>1.1926433358131763</v>
      </c>
      <c r="R293" s="2">
        <f t="shared" si="46"/>
        <v>1.4569605758559586E-3</v>
      </c>
      <c r="S293" s="2">
        <f t="shared" si="47"/>
        <v>1.2216230385948231E-3</v>
      </c>
    </row>
    <row r="294" spans="7:19" x14ac:dyDescent="0.15">
      <c r="G294" s="1">
        <v>43569</v>
      </c>
      <c r="H294">
        <f t="shared" si="40"/>
        <v>23932866998.919998</v>
      </c>
      <c r="I294">
        <f t="shared" si="41"/>
        <v>29179932.630371988</v>
      </c>
      <c r="J294">
        <v>4000000</v>
      </c>
      <c r="K294">
        <v>0.12</v>
      </c>
      <c r="L294">
        <f t="shared" si="42"/>
        <v>80000000</v>
      </c>
      <c r="M294">
        <f t="shared" si="43"/>
        <v>4876.963989594522</v>
      </c>
      <c r="N294">
        <f t="shared" si="44"/>
        <v>40641.366579954352</v>
      </c>
      <c r="P294">
        <v>20000000238</v>
      </c>
      <c r="Q294" s="2">
        <f t="shared" si="45"/>
        <v>1.1966433357059443</v>
      </c>
      <c r="R294" s="2">
        <f t="shared" si="46"/>
        <v>1.4589966141565396E-3</v>
      </c>
      <c r="S294" s="2">
        <f t="shared" si="47"/>
        <v>1.2192409973986306E-3</v>
      </c>
    </row>
    <row r="295" spans="7:19" x14ac:dyDescent="0.15">
      <c r="G295" s="1">
        <v>43570</v>
      </c>
      <c r="H295">
        <f t="shared" si="40"/>
        <v>24012866998.919998</v>
      </c>
      <c r="I295">
        <f t="shared" si="41"/>
        <v>29220573.996951941</v>
      </c>
      <c r="J295">
        <v>4000000</v>
      </c>
      <c r="K295">
        <v>0.12</v>
      </c>
      <c r="L295">
        <f t="shared" si="42"/>
        <v>80000000</v>
      </c>
      <c r="M295">
        <f t="shared" si="43"/>
        <v>4867.486085400159</v>
      </c>
      <c r="N295">
        <f t="shared" si="44"/>
        <v>40562.384045001323</v>
      </c>
      <c r="P295">
        <v>20000000239</v>
      </c>
      <c r="Q295" s="2">
        <f t="shared" si="45"/>
        <v>1.2006433355983122</v>
      </c>
      <c r="R295" s="2">
        <f t="shared" si="46"/>
        <v>1.4610286823883043E-3</v>
      </c>
      <c r="S295" s="2">
        <f t="shared" si="47"/>
        <v>1.2168715213500398E-3</v>
      </c>
    </row>
    <row r="296" spans="7:19" x14ac:dyDescent="0.15">
      <c r="G296" s="1">
        <v>43571</v>
      </c>
      <c r="H296">
        <f t="shared" si="40"/>
        <v>24092866998.919998</v>
      </c>
      <c r="I296">
        <f t="shared" si="41"/>
        <v>29261136.380996943</v>
      </c>
      <c r="J296">
        <v>4000000</v>
      </c>
      <c r="K296">
        <v>0.12</v>
      </c>
      <c r="L296">
        <f t="shared" si="42"/>
        <v>80000000</v>
      </c>
      <c r="M296">
        <f t="shared" si="43"/>
        <v>4858.0580106649195</v>
      </c>
      <c r="N296">
        <f t="shared" si="44"/>
        <v>40483.816755540996</v>
      </c>
      <c r="P296">
        <v>20000000240</v>
      </c>
      <c r="Q296" s="2">
        <f t="shared" si="45"/>
        <v>1.2046433354902799</v>
      </c>
      <c r="R296" s="2">
        <f t="shared" si="46"/>
        <v>1.4630568014931656E-3</v>
      </c>
      <c r="S296" s="2">
        <f t="shared" si="47"/>
        <v>1.2145145026662299E-3</v>
      </c>
    </row>
    <row r="297" spans="7:19" x14ac:dyDescent="0.15">
      <c r="G297" s="1">
        <v>43572</v>
      </c>
      <c r="H297">
        <f t="shared" si="40"/>
        <v>24172866998.919998</v>
      </c>
      <c r="I297">
        <f t="shared" si="41"/>
        <v>29301620.197752483</v>
      </c>
      <c r="J297">
        <v>4000000</v>
      </c>
      <c r="K297">
        <v>0.12</v>
      </c>
      <c r="L297">
        <f t="shared" si="42"/>
        <v>80000000</v>
      </c>
      <c r="M297">
        <f t="shared" si="43"/>
        <v>4848.6793393703165</v>
      </c>
      <c r="N297">
        <f t="shared" si="44"/>
        <v>40405.661161419303</v>
      </c>
      <c r="P297">
        <v>20000000241</v>
      </c>
      <c r="Q297" s="2">
        <f t="shared" si="45"/>
        <v>1.2086433353818478</v>
      </c>
      <c r="R297" s="2">
        <f t="shared" si="46"/>
        <v>1.4650809922333982E-3</v>
      </c>
      <c r="S297" s="2">
        <f t="shared" si="47"/>
        <v>1.2121698348425791E-3</v>
      </c>
    </row>
    <row r="298" spans="7:19" x14ac:dyDescent="0.15">
      <c r="G298" s="1">
        <v>43573</v>
      </c>
      <c r="H298">
        <f t="shared" si="40"/>
        <v>24252866998.919998</v>
      </c>
      <c r="I298">
        <f t="shared" si="41"/>
        <v>29342025.858913902</v>
      </c>
      <c r="J298">
        <v>4000000</v>
      </c>
      <c r="K298">
        <v>0.12</v>
      </c>
      <c r="L298">
        <f t="shared" si="42"/>
        <v>80000000</v>
      </c>
      <c r="M298">
        <f t="shared" si="43"/>
        <v>4839.3496505333624</v>
      </c>
      <c r="N298">
        <f t="shared" si="44"/>
        <v>40327.913754444686</v>
      </c>
      <c r="P298">
        <v>20000000242</v>
      </c>
      <c r="Q298" s="2">
        <f t="shared" si="45"/>
        <v>1.2126433352730155</v>
      </c>
      <c r="R298" s="2">
        <f t="shared" si="46"/>
        <v>1.4671012751937696E-3</v>
      </c>
      <c r="S298" s="2">
        <f t="shared" si="47"/>
        <v>1.2098374126333405E-3</v>
      </c>
    </row>
    <row r="299" spans="7:19" x14ac:dyDescent="0.15">
      <c r="G299" s="1">
        <v>43574</v>
      </c>
      <c r="H299">
        <f t="shared" si="40"/>
        <v>24332866998.919998</v>
      </c>
      <c r="I299">
        <f t="shared" si="41"/>
        <v>29382353.772668347</v>
      </c>
      <c r="J299">
        <v>4000000</v>
      </c>
      <c r="K299">
        <v>0.12</v>
      </c>
      <c r="L299">
        <f t="shared" si="42"/>
        <v>80000000</v>
      </c>
      <c r="M299">
        <f t="shared" si="43"/>
        <v>4830.0685281306914</v>
      </c>
      <c r="N299">
        <f t="shared" si="44"/>
        <v>40250.571067755765</v>
      </c>
      <c r="P299">
        <v>20000000243</v>
      </c>
      <c r="Q299" s="2">
        <f t="shared" si="45"/>
        <v>1.2166433351637833</v>
      </c>
      <c r="R299" s="2">
        <f t="shared" si="46"/>
        <v>1.4691176707836377E-3</v>
      </c>
      <c r="S299" s="2">
        <f t="shared" si="47"/>
        <v>1.2075171320326727E-3</v>
      </c>
    </row>
    <row r="300" spans="7:19" x14ac:dyDescent="0.15">
      <c r="G300" s="1">
        <v>43575</v>
      </c>
      <c r="H300">
        <f t="shared" si="40"/>
        <v>24412866998.919998</v>
      </c>
      <c r="I300">
        <f t="shared" si="41"/>
        <v>29422604.343736101</v>
      </c>
      <c r="J300">
        <v>4000000</v>
      </c>
      <c r="K300">
        <v>0.12</v>
      </c>
      <c r="L300">
        <f t="shared" si="42"/>
        <v>80000000</v>
      </c>
      <c r="M300">
        <f t="shared" si="43"/>
        <v>4820.835561024066</v>
      </c>
      <c r="N300">
        <f t="shared" si="44"/>
        <v>40173.629675200551</v>
      </c>
      <c r="P300">
        <v>20000000244</v>
      </c>
      <c r="Q300" s="2">
        <f t="shared" si="45"/>
        <v>1.2206433350541512</v>
      </c>
      <c r="R300" s="2">
        <f t="shared" si="46"/>
        <v>1.4711301992390165E-3</v>
      </c>
      <c r="S300" s="2">
        <f t="shared" si="47"/>
        <v>1.2052088902560166E-3</v>
      </c>
    </row>
    <row r="301" spans="7:19" x14ac:dyDescent="0.15">
      <c r="G301" s="1">
        <v>43576</v>
      </c>
      <c r="H301">
        <f t="shared" si="40"/>
        <v>24492866998.919998</v>
      </c>
      <c r="I301">
        <f t="shared" si="41"/>
        <v>29462777.973411303</v>
      </c>
      <c r="J301">
        <v>4000000</v>
      </c>
      <c r="K301">
        <v>0.12</v>
      </c>
      <c r="L301">
        <f t="shared" si="42"/>
        <v>80000000</v>
      </c>
      <c r="M301">
        <f t="shared" si="43"/>
        <v>4811.6503428872502</v>
      </c>
      <c r="N301">
        <f t="shared" si="44"/>
        <v>40097.086190727088</v>
      </c>
      <c r="P301">
        <v>20000000245</v>
      </c>
      <c r="Q301" s="2">
        <f t="shared" si="45"/>
        <v>1.224643334944119</v>
      </c>
      <c r="R301" s="2">
        <f t="shared" si="46"/>
        <v>1.473138880624614E-3</v>
      </c>
      <c r="S301" s="2">
        <f t="shared" si="47"/>
        <v>1.2029125857218124E-3</v>
      </c>
    </row>
    <row r="302" spans="7:19" x14ac:dyDescent="0.15">
      <c r="G302" s="1">
        <v>43577</v>
      </c>
      <c r="H302">
        <f t="shared" ref="H302:H365" si="48">H301+L301</f>
        <v>24572866998.919998</v>
      </c>
      <c r="I302">
        <f t="shared" ref="I302:I365" si="49">I301+N301</f>
        <v>29502875.05960203</v>
      </c>
      <c r="J302">
        <v>4000000</v>
      </c>
      <c r="K302">
        <v>0.12</v>
      </c>
      <c r="L302">
        <f t="shared" ref="L302:L365" si="50">J302*2.4/K302</f>
        <v>80000000</v>
      </c>
      <c r="M302">
        <f t="shared" ref="M302:M365" si="51">J302*I302/H302</f>
        <v>4802.5124721341981</v>
      </c>
      <c r="N302">
        <f t="shared" ref="N302:N365" si="52">M302/K302</f>
        <v>40020.937267784982</v>
      </c>
      <c r="P302">
        <v>20000000246</v>
      </c>
      <c r="Q302" s="2">
        <f t="shared" ref="Q302:Q365" si="53">H302/P302</f>
        <v>1.2286433348336869</v>
      </c>
      <c r="R302" s="2">
        <f t="shared" ref="R302:R365" si="54">I302/P302</f>
        <v>1.4751437348358336E-3</v>
      </c>
      <c r="S302" s="2">
        <f t="shared" ref="S302:S365" si="55">I302/H302</f>
        <v>1.2006281180335493E-3</v>
      </c>
    </row>
    <row r="303" spans="7:19" x14ac:dyDescent="0.15">
      <c r="G303" s="1">
        <v>43578</v>
      </c>
      <c r="H303">
        <f t="shared" si="48"/>
        <v>24652866998.919998</v>
      </c>
      <c r="I303">
        <f t="shared" si="49"/>
        <v>29542895.996869814</v>
      </c>
      <c r="J303">
        <v>4000000</v>
      </c>
      <c r="K303">
        <v>0.12</v>
      </c>
      <c r="L303">
        <f t="shared" si="50"/>
        <v>80000000</v>
      </c>
      <c r="M303">
        <f t="shared" si="51"/>
        <v>4793.4215518485598</v>
      </c>
      <c r="N303">
        <f t="shared" si="52"/>
        <v>39945.179598738003</v>
      </c>
      <c r="P303">
        <v>20000000247</v>
      </c>
      <c r="Q303" s="2">
        <f t="shared" si="53"/>
        <v>1.2326433347228547</v>
      </c>
      <c r="R303" s="2">
        <f t="shared" si="54"/>
        <v>1.4771447816007525E-3</v>
      </c>
      <c r="S303" s="2">
        <f t="shared" si="55"/>
        <v>1.19835538796214E-3</v>
      </c>
    </row>
    <row r="304" spans="7:19" x14ac:dyDescent="0.15">
      <c r="G304" s="1">
        <v>43579</v>
      </c>
      <c r="H304">
        <f t="shared" si="48"/>
        <v>24732866998.919998</v>
      </c>
      <c r="I304">
        <f t="shared" si="49"/>
        <v>29582841.176468551</v>
      </c>
      <c r="J304">
        <v>4000000</v>
      </c>
      <c r="K304">
        <v>0.12</v>
      </c>
      <c r="L304">
        <f t="shared" si="50"/>
        <v>80000000</v>
      </c>
      <c r="M304">
        <f t="shared" si="51"/>
        <v>4784.3771897144534</v>
      </c>
      <c r="N304">
        <f t="shared" si="52"/>
        <v>39869.809914287114</v>
      </c>
      <c r="P304">
        <v>20000000248</v>
      </c>
      <c r="Q304" s="2">
        <f t="shared" si="53"/>
        <v>1.2366433346116226</v>
      </c>
      <c r="R304" s="2">
        <f t="shared" si="54"/>
        <v>1.4791420404820662E-3</v>
      </c>
      <c r="S304" s="2">
        <f t="shared" si="55"/>
        <v>1.1960942974286134E-3</v>
      </c>
    </row>
    <row r="305" spans="7:19" x14ac:dyDescent="0.15">
      <c r="G305" s="1">
        <v>43580</v>
      </c>
      <c r="H305">
        <f t="shared" si="48"/>
        <v>24812866998.919998</v>
      </c>
      <c r="I305">
        <f t="shared" si="49"/>
        <v>29622710.986382838</v>
      </c>
      <c r="J305">
        <v>4000000</v>
      </c>
      <c r="K305">
        <v>0.12</v>
      </c>
      <c r="L305">
        <f t="shared" si="50"/>
        <v>80000000</v>
      </c>
      <c r="M305">
        <f t="shared" si="51"/>
        <v>4775.3789979484745</v>
      </c>
      <c r="N305">
        <f t="shared" si="52"/>
        <v>39794.824982903956</v>
      </c>
      <c r="P305">
        <v>20000000249</v>
      </c>
      <c r="Q305" s="2">
        <f t="shared" si="53"/>
        <v>1.2406433344999903</v>
      </c>
      <c r="R305" s="2">
        <f t="shared" si="54"/>
        <v>1.4811355308790046E-3</v>
      </c>
      <c r="S305" s="2">
        <f t="shared" si="55"/>
        <v>1.1938447494871185E-3</v>
      </c>
    </row>
    <row r="306" spans="7:19" x14ac:dyDescent="0.15">
      <c r="G306" s="1">
        <v>43581</v>
      </c>
      <c r="H306">
        <f t="shared" si="48"/>
        <v>24892866998.919998</v>
      </c>
      <c r="I306">
        <f t="shared" si="49"/>
        <v>29662505.811365742</v>
      </c>
      <c r="J306">
        <v>4000000</v>
      </c>
      <c r="K306">
        <v>0.12</v>
      </c>
      <c r="L306">
        <f t="shared" si="50"/>
        <v>80000000</v>
      </c>
      <c r="M306">
        <f t="shared" si="51"/>
        <v>4766.4265932329417</v>
      </c>
      <c r="N306">
        <f t="shared" si="52"/>
        <v>39720.221610274515</v>
      </c>
      <c r="P306">
        <v>20000000250</v>
      </c>
      <c r="Q306" s="2">
        <f t="shared" si="53"/>
        <v>1.2446433343879582</v>
      </c>
      <c r="R306" s="2">
        <f t="shared" si="54"/>
        <v>1.4831252720292213E-3</v>
      </c>
      <c r="S306" s="2">
        <f t="shared" si="55"/>
        <v>1.1916066483082354E-3</v>
      </c>
    </row>
    <row r="307" spans="7:19" x14ac:dyDescent="0.15">
      <c r="G307" s="1">
        <v>43582</v>
      </c>
      <c r="H307">
        <f t="shared" si="48"/>
        <v>24972866998.919998</v>
      </c>
      <c r="I307">
        <f t="shared" si="49"/>
        <v>29702226.032976016</v>
      </c>
      <c r="J307">
        <v>4000000</v>
      </c>
      <c r="K307">
        <v>0.12</v>
      </c>
      <c r="L307">
        <f t="shared" si="50"/>
        <v>80000000</v>
      </c>
      <c r="M307">
        <f t="shared" si="51"/>
        <v>4757.5195966503243</v>
      </c>
      <c r="N307">
        <f t="shared" si="52"/>
        <v>39645.996638752702</v>
      </c>
      <c r="P307">
        <v>20000000251</v>
      </c>
      <c r="Q307" s="2">
        <f t="shared" si="53"/>
        <v>1.2486433342755261</v>
      </c>
      <c r="R307" s="2">
        <f t="shared" si="54"/>
        <v>1.4851112830106543E-3</v>
      </c>
      <c r="S307" s="2">
        <f t="shared" si="55"/>
        <v>1.1893798991625812E-3</v>
      </c>
    </row>
    <row r="308" spans="7:19" x14ac:dyDescent="0.15">
      <c r="G308" s="1">
        <v>43583</v>
      </c>
      <c r="H308">
        <f t="shared" si="48"/>
        <v>25052866998.919998</v>
      </c>
      <c r="I308">
        <f t="shared" si="49"/>
        <v>29741872.029614769</v>
      </c>
      <c r="J308">
        <v>4000000</v>
      </c>
      <c r="K308">
        <v>0.12</v>
      </c>
      <c r="L308">
        <f t="shared" si="50"/>
        <v>80000000</v>
      </c>
      <c r="M308">
        <f t="shared" si="51"/>
        <v>4748.6576336188446</v>
      </c>
      <c r="N308">
        <f t="shared" si="52"/>
        <v>39572.146946823705</v>
      </c>
      <c r="P308">
        <v>20000000252</v>
      </c>
      <c r="Q308" s="2">
        <f t="shared" si="53"/>
        <v>1.2526433341626939</v>
      </c>
      <c r="R308" s="2">
        <f t="shared" si="54"/>
        <v>1.4870935827433593E-3</v>
      </c>
      <c r="S308" s="2">
        <f t="shared" si="55"/>
        <v>1.187164408404711E-3</v>
      </c>
    </row>
    <row r="309" spans="7:19" x14ac:dyDescent="0.15">
      <c r="G309" s="1">
        <v>43584</v>
      </c>
      <c r="H309">
        <f t="shared" si="48"/>
        <v>25132866998.919998</v>
      </c>
      <c r="I309">
        <f t="shared" si="49"/>
        <v>29781444.176561594</v>
      </c>
      <c r="J309">
        <v>4000000</v>
      </c>
      <c r="K309">
        <v>0.12</v>
      </c>
      <c r="L309">
        <f t="shared" si="50"/>
        <v>80000000</v>
      </c>
      <c r="M309">
        <f t="shared" si="51"/>
        <v>4739.840333829221</v>
      </c>
      <c r="N309">
        <f t="shared" si="52"/>
        <v>39498.669448576846</v>
      </c>
      <c r="P309">
        <v>20000000253</v>
      </c>
      <c r="Q309" s="2">
        <f t="shared" si="53"/>
        <v>1.2566433340494618</v>
      </c>
      <c r="R309" s="2">
        <f t="shared" si="54"/>
        <v>1.4890721899913164E-3</v>
      </c>
      <c r="S309" s="2">
        <f t="shared" si="55"/>
        <v>1.1849600834573052E-3</v>
      </c>
    </row>
    <row r="310" spans="7:19" x14ac:dyDescent="0.15">
      <c r="G310" s="1">
        <v>43585</v>
      </c>
      <c r="H310">
        <f t="shared" si="48"/>
        <v>25212866998.919998</v>
      </c>
      <c r="I310">
        <f t="shared" si="49"/>
        <v>29820942.846010171</v>
      </c>
      <c r="J310">
        <v>4000000</v>
      </c>
      <c r="K310">
        <v>0.12</v>
      </c>
      <c r="L310">
        <f t="shared" si="50"/>
        <v>80000000</v>
      </c>
      <c r="M310">
        <f t="shared" si="51"/>
        <v>4731.0673311825367</v>
      </c>
      <c r="N310">
        <f t="shared" si="52"/>
        <v>39425.561093187804</v>
      </c>
      <c r="P310">
        <v>20000000254</v>
      </c>
      <c r="Q310" s="2">
        <f t="shared" si="53"/>
        <v>1.2606433339358296</v>
      </c>
      <c r="R310" s="2">
        <f t="shared" si="54"/>
        <v>1.49104712336421E-3</v>
      </c>
      <c r="S310" s="2">
        <f t="shared" si="55"/>
        <v>1.1827668327956341E-3</v>
      </c>
    </row>
    <row r="311" spans="7:19" x14ac:dyDescent="0.15">
      <c r="G311" s="1">
        <v>43586</v>
      </c>
      <c r="H311">
        <f t="shared" si="48"/>
        <v>25292866998.919998</v>
      </c>
      <c r="I311">
        <f t="shared" si="49"/>
        <v>29860368.40710336</v>
      </c>
      <c r="J311">
        <v>4000000</v>
      </c>
      <c r="K311">
        <v>0.12</v>
      </c>
      <c r="L311">
        <f t="shared" si="50"/>
        <v>80000000</v>
      </c>
      <c r="M311">
        <f t="shared" si="51"/>
        <v>4722.3382637291998</v>
      </c>
      <c r="N311">
        <f t="shared" si="52"/>
        <v>39352.818864410001</v>
      </c>
      <c r="P311">
        <v>20000000255</v>
      </c>
      <c r="Q311" s="2">
        <f t="shared" si="53"/>
        <v>1.2646433338217975</v>
      </c>
      <c r="R311" s="2">
        <f t="shared" si="54"/>
        <v>1.4930184013191834E-3</v>
      </c>
      <c r="S311" s="2">
        <f t="shared" si="55"/>
        <v>1.1805845659322999E-3</v>
      </c>
    </row>
    <row r="312" spans="7:19" x14ac:dyDescent="0.15">
      <c r="G312" s="1">
        <v>43587</v>
      </c>
      <c r="H312">
        <f t="shared" si="48"/>
        <v>25372866998.919998</v>
      </c>
      <c r="I312">
        <f t="shared" si="49"/>
        <v>29899721.225967769</v>
      </c>
      <c r="J312">
        <v>4000000</v>
      </c>
      <c r="K312">
        <v>0.12</v>
      </c>
      <c r="L312">
        <f t="shared" si="50"/>
        <v>80000000</v>
      </c>
      <c r="M312">
        <f t="shared" si="51"/>
        <v>4713.6527736089829</v>
      </c>
      <c r="N312">
        <f t="shared" si="52"/>
        <v>39280.439780074856</v>
      </c>
      <c r="P312">
        <v>20000000256</v>
      </c>
      <c r="Q312" s="2">
        <f t="shared" si="53"/>
        <v>1.2686433337073653</v>
      </c>
      <c r="R312" s="2">
        <f t="shared" si="54"/>
        <v>1.4949860421625671E-3</v>
      </c>
      <c r="S312" s="2">
        <f t="shared" si="55"/>
        <v>1.1784131934022457E-3</v>
      </c>
    </row>
    <row r="313" spans="7:19" x14ac:dyDescent="0.15">
      <c r="G313" s="1">
        <v>43588</v>
      </c>
      <c r="H313">
        <f t="shared" si="48"/>
        <v>25452866998.919998</v>
      </c>
      <c r="I313">
        <f t="shared" si="49"/>
        <v>29939001.665747844</v>
      </c>
      <c r="J313">
        <v>4000000</v>
      </c>
      <c r="K313">
        <v>0.12</v>
      </c>
      <c r="L313">
        <f t="shared" si="50"/>
        <v>80000000</v>
      </c>
      <c r="M313">
        <f t="shared" si="51"/>
        <v>4705.0105069921119</v>
      </c>
      <c r="N313">
        <f t="shared" si="52"/>
        <v>39208.420891600937</v>
      </c>
      <c r="P313">
        <v>20000000257</v>
      </c>
      <c r="Q313" s="2">
        <f t="shared" si="53"/>
        <v>1.2726433335925331</v>
      </c>
      <c r="R313" s="2">
        <f t="shared" si="54"/>
        <v>1.4969500640515838E-3</v>
      </c>
      <c r="S313" s="2">
        <f t="shared" si="55"/>
        <v>1.1762526267480281E-3</v>
      </c>
    </row>
    <row r="314" spans="7:19" x14ac:dyDescent="0.15">
      <c r="G314" s="1">
        <v>43589</v>
      </c>
      <c r="H314">
        <f t="shared" si="48"/>
        <v>25532866998.919998</v>
      </c>
      <c r="I314">
        <f t="shared" si="49"/>
        <v>29978210.086639445</v>
      </c>
      <c r="J314">
        <v>4000000</v>
      </c>
      <c r="K314">
        <v>0.12</v>
      </c>
      <c r="L314">
        <f t="shared" si="50"/>
        <v>80000000</v>
      </c>
      <c r="M314">
        <f t="shared" si="51"/>
        <v>4696.4111140213872</v>
      </c>
      <c r="N314">
        <f t="shared" si="52"/>
        <v>39136.759283511565</v>
      </c>
      <c r="P314">
        <v>20000000258</v>
      </c>
      <c r="Q314" s="2">
        <f t="shared" si="53"/>
        <v>1.2766433334773009</v>
      </c>
      <c r="R314" s="2">
        <f t="shared" si="54"/>
        <v>1.4989104849960271E-3</v>
      </c>
      <c r="S314" s="2">
        <f t="shared" si="55"/>
        <v>1.1741027785053468E-3</v>
      </c>
    </row>
    <row r="315" spans="7:19" x14ac:dyDescent="0.15">
      <c r="G315" s="1">
        <v>43590</v>
      </c>
      <c r="H315">
        <f t="shared" si="48"/>
        <v>25612866998.919998</v>
      </c>
      <c r="I315">
        <f t="shared" si="49"/>
        <v>30017346.845922958</v>
      </c>
      <c r="J315">
        <v>4000000</v>
      </c>
      <c r="K315">
        <v>0.12</v>
      </c>
      <c r="L315">
        <f t="shared" si="50"/>
        <v>80000000</v>
      </c>
      <c r="M315">
        <f t="shared" si="51"/>
        <v>4687.8542487553123</v>
      </c>
      <c r="N315">
        <f t="shared" si="52"/>
        <v>39065.452072960936</v>
      </c>
      <c r="P315">
        <v>20000000259</v>
      </c>
      <c r="Q315" s="2">
        <f t="shared" si="53"/>
        <v>1.2806433333616687</v>
      </c>
      <c r="R315" s="2">
        <f t="shared" si="54"/>
        <v>1.500867322859916E-3</v>
      </c>
      <c r="S315" s="2">
        <f t="shared" si="55"/>
        <v>1.1719635621888281E-3</v>
      </c>
    </row>
    <row r="316" spans="7:19" x14ac:dyDescent="0.15">
      <c r="G316" s="1">
        <v>43591</v>
      </c>
      <c r="H316">
        <f t="shared" si="48"/>
        <v>25692866998.919998</v>
      </c>
      <c r="I316">
        <f t="shared" si="49"/>
        <v>30056412.297995917</v>
      </c>
      <c r="J316">
        <v>4000000</v>
      </c>
      <c r="K316">
        <v>0.12</v>
      </c>
      <c r="L316">
        <f t="shared" si="50"/>
        <v>80000000</v>
      </c>
      <c r="M316">
        <f t="shared" si="51"/>
        <v>4679.3395691122123</v>
      </c>
      <c r="N316">
        <f t="shared" si="52"/>
        <v>38994.496409268439</v>
      </c>
      <c r="P316">
        <v>20000000260</v>
      </c>
      <c r="Q316" s="2">
        <f t="shared" si="53"/>
        <v>1.2846433332456366</v>
      </c>
      <c r="R316" s="2">
        <f t="shared" si="54"/>
        <v>1.5028205953631281E-3</v>
      </c>
      <c r="S316" s="2">
        <f t="shared" si="55"/>
        <v>1.1698348922780529E-3</v>
      </c>
    </row>
    <row r="317" spans="7:19" x14ac:dyDescent="0.15">
      <c r="G317" s="1">
        <v>43592</v>
      </c>
      <c r="H317">
        <f t="shared" si="48"/>
        <v>25772866998.919998</v>
      </c>
      <c r="I317">
        <f t="shared" si="49"/>
        <v>30095406.794405185</v>
      </c>
      <c r="J317">
        <v>4000000</v>
      </c>
      <c r="K317">
        <v>0.12</v>
      </c>
      <c r="L317">
        <f t="shared" si="50"/>
        <v>80000000</v>
      </c>
      <c r="M317">
        <f t="shared" si="51"/>
        <v>4670.866736815321</v>
      </c>
      <c r="N317">
        <f t="shared" si="52"/>
        <v>38923.889473461008</v>
      </c>
      <c r="P317">
        <v>20000000261</v>
      </c>
      <c r="Q317" s="2">
        <f t="shared" si="53"/>
        <v>1.2886433331292044</v>
      </c>
      <c r="R317" s="2">
        <f t="shared" si="54"/>
        <v>1.5047703200830066E-3</v>
      </c>
      <c r="S317" s="2">
        <f t="shared" si="55"/>
        <v>1.1677166842038304E-3</v>
      </c>
    </row>
    <row r="318" spans="7:19" x14ac:dyDescent="0.15">
      <c r="G318" s="1">
        <v>43593</v>
      </c>
      <c r="H318">
        <f t="shared" si="48"/>
        <v>25852866998.919998</v>
      </c>
      <c r="I318">
        <f t="shared" si="49"/>
        <v>30134330.683878645</v>
      </c>
      <c r="J318">
        <v>4000000</v>
      </c>
      <c r="K318">
        <v>0.12</v>
      </c>
      <c r="L318">
        <f t="shared" si="50"/>
        <v>80000000</v>
      </c>
      <c r="M318">
        <f t="shared" si="51"/>
        <v>4662.4354173388201</v>
      </c>
      <c r="N318">
        <f t="shared" si="52"/>
        <v>38853.628477823506</v>
      </c>
      <c r="P318">
        <v>20000000262</v>
      </c>
      <c r="Q318" s="2">
        <f t="shared" si="53"/>
        <v>1.2926433330123723</v>
      </c>
      <c r="R318" s="2">
        <f t="shared" si="54"/>
        <v>1.5067165144559459E-3</v>
      </c>
      <c r="S318" s="2">
        <f t="shared" si="55"/>
        <v>1.165608854334705E-3</v>
      </c>
    </row>
    <row r="319" spans="7:19" x14ac:dyDescent="0.15">
      <c r="G319" s="1">
        <v>43594</v>
      </c>
      <c r="H319">
        <f t="shared" si="48"/>
        <v>25932866998.919998</v>
      </c>
      <c r="I319">
        <f t="shared" si="49"/>
        <v>30173184.312356468</v>
      </c>
      <c r="J319">
        <v>4000000</v>
      </c>
      <c r="K319">
        <v>0.12</v>
      </c>
      <c r="L319">
        <f t="shared" si="50"/>
        <v>80000000</v>
      </c>
      <c r="M319">
        <f t="shared" si="51"/>
        <v>4654.0452798547976</v>
      </c>
      <c r="N319">
        <f t="shared" si="52"/>
        <v>38783.710665456645</v>
      </c>
      <c r="P319">
        <v>20000000263</v>
      </c>
      <c r="Q319" s="2">
        <f t="shared" si="53"/>
        <v>1.2966433328951401</v>
      </c>
      <c r="R319" s="2">
        <f t="shared" si="54"/>
        <v>1.508659195778955E-3</v>
      </c>
      <c r="S319" s="2">
        <f t="shared" si="55"/>
        <v>1.1635113199636995E-3</v>
      </c>
    </row>
    <row r="320" spans="7:19" x14ac:dyDescent="0.15">
      <c r="G320" s="1">
        <v>43595</v>
      </c>
      <c r="H320">
        <f t="shared" si="48"/>
        <v>26012866998.919998</v>
      </c>
      <c r="I320">
        <f t="shared" si="49"/>
        <v>30211968.023021925</v>
      </c>
      <c r="J320">
        <v>4000000</v>
      </c>
      <c r="K320">
        <v>0.12</v>
      </c>
      <c r="L320">
        <f t="shared" si="50"/>
        <v>80000000</v>
      </c>
      <c r="M320">
        <f t="shared" si="51"/>
        <v>4645.6959971811284</v>
      </c>
      <c r="N320">
        <f t="shared" si="52"/>
        <v>38714.133309842735</v>
      </c>
      <c r="P320">
        <v>20000000264</v>
      </c>
      <c r="Q320" s="2">
        <f t="shared" si="53"/>
        <v>1.300643332777508</v>
      </c>
      <c r="R320" s="2">
        <f t="shared" si="54"/>
        <v>1.5105983812111975E-3</v>
      </c>
      <c r="S320" s="2">
        <f t="shared" si="55"/>
        <v>1.1614239992952821E-3</v>
      </c>
    </row>
    <row r="321" spans="7:19" x14ac:dyDescent="0.15">
      <c r="G321" s="1">
        <v>43596</v>
      </c>
      <c r="H321">
        <f t="shared" si="48"/>
        <v>26092866998.919998</v>
      </c>
      <c r="I321">
        <f t="shared" si="49"/>
        <v>30250682.156331766</v>
      </c>
      <c r="J321">
        <v>4000000</v>
      </c>
      <c r="K321">
        <v>0.12</v>
      </c>
      <c r="L321">
        <f t="shared" si="50"/>
        <v>80000000</v>
      </c>
      <c r="M321">
        <f t="shared" si="51"/>
        <v>4637.3872457302396</v>
      </c>
      <c r="N321">
        <f t="shared" si="52"/>
        <v>38644.893714418664</v>
      </c>
      <c r="P321">
        <v>20000000265</v>
      </c>
      <c r="Q321" s="2">
        <f t="shared" si="53"/>
        <v>1.3046433326594757</v>
      </c>
      <c r="R321" s="2">
        <f t="shared" si="54"/>
        <v>1.5125340877755117E-3</v>
      </c>
      <c r="S321" s="2">
        <f t="shared" si="55"/>
        <v>1.1593468114325599E-3</v>
      </c>
    </row>
    <row r="322" spans="7:19" x14ac:dyDescent="0.15">
      <c r="G322" s="1">
        <v>43597</v>
      </c>
      <c r="H322">
        <f t="shared" si="48"/>
        <v>26172866998.919998</v>
      </c>
      <c r="I322">
        <f t="shared" si="49"/>
        <v>30289327.050046187</v>
      </c>
      <c r="J322">
        <v>4000000</v>
      </c>
      <c r="K322">
        <v>0.12</v>
      </c>
      <c r="L322">
        <f t="shared" si="50"/>
        <v>80000000</v>
      </c>
      <c r="M322">
        <f t="shared" si="51"/>
        <v>4629.1187054587563</v>
      </c>
      <c r="N322">
        <f t="shared" si="52"/>
        <v>38575.989212156303</v>
      </c>
      <c r="P322">
        <v>20000000266</v>
      </c>
      <c r="Q322" s="2">
        <f t="shared" si="53"/>
        <v>1.3086433325410436</v>
      </c>
      <c r="R322" s="2">
        <f t="shared" si="54"/>
        <v>1.5144663323599071E-3</v>
      </c>
      <c r="S322" s="2">
        <f t="shared" si="55"/>
        <v>1.1572796763646891E-3</v>
      </c>
    </row>
    <row r="323" spans="7:19" x14ac:dyDescent="0.15">
      <c r="G323" s="1">
        <v>43598</v>
      </c>
      <c r="H323">
        <f t="shared" si="48"/>
        <v>26252866998.919998</v>
      </c>
      <c r="I323">
        <f t="shared" si="49"/>
        <v>30327903.039258342</v>
      </c>
      <c r="J323">
        <v>4000000</v>
      </c>
      <c r="K323">
        <v>0.12</v>
      </c>
      <c r="L323">
        <f t="shared" si="50"/>
        <v>80000000</v>
      </c>
      <c r="M323">
        <f t="shared" si="51"/>
        <v>4620.890059817998</v>
      </c>
      <c r="N323">
        <f t="shared" si="52"/>
        <v>38507.417165149986</v>
      </c>
      <c r="P323">
        <v>20000000267</v>
      </c>
      <c r="Q323" s="2">
        <f t="shared" si="53"/>
        <v>1.3126433324222113</v>
      </c>
      <c r="R323" s="2">
        <f t="shared" si="54"/>
        <v>1.5163951317190422E-3</v>
      </c>
      <c r="S323" s="2">
        <f t="shared" si="55"/>
        <v>1.1552225149544994E-3</v>
      </c>
    </row>
    <row r="324" spans="7:19" x14ac:dyDescent="0.15">
      <c r="G324" s="1">
        <v>43599</v>
      </c>
      <c r="H324">
        <f t="shared" si="48"/>
        <v>26332866998.919998</v>
      </c>
      <c r="I324">
        <f t="shared" si="49"/>
        <v>30366410.456423491</v>
      </c>
      <c r="J324">
        <v>4000000</v>
      </c>
      <c r="K324">
        <v>0.12</v>
      </c>
      <c r="L324">
        <f t="shared" si="50"/>
        <v>80000000</v>
      </c>
      <c r="M324">
        <f t="shared" si="51"/>
        <v>4612.7009957053178</v>
      </c>
      <c r="N324">
        <f t="shared" si="52"/>
        <v>38439.174964210986</v>
      </c>
      <c r="P324">
        <v>20000000268</v>
      </c>
      <c r="Q324" s="2">
        <f t="shared" si="53"/>
        <v>1.3166433323029794</v>
      </c>
      <c r="R324" s="2">
        <f t="shared" si="54"/>
        <v>1.5183205024756799E-3</v>
      </c>
      <c r="S324" s="2">
        <f t="shared" si="55"/>
        <v>1.1531752489263294E-3</v>
      </c>
    </row>
    <row r="325" spans="7:19" x14ac:dyDescent="0.15">
      <c r="G325" s="1">
        <v>43600</v>
      </c>
      <c r="H325">
        <f t="shared" si="48"/>
        <v>26412866998.919998</v>
      </c>
      <c r="I325">
        <f t="shared" si="49"/>
        <v>30404849.631387703</v>
      </c>
      <c r="J325">
        <v>4000000</v>
      </c>
      <c r="K325">
        <v>0.12</v>
      </c>
      <c r="L325">
        <f t="shared" si="50"/>
        <v>80000000</v>
      </c>
      <c r="M325">
        <f t="shared" si="51"/>
        <v>4604.5512034162648</v>
      </c>
      <c r="N325">
        <f t="shared" si="52"/>
        <v>38371.260028468874</v>
      </c>
      <c r="P325">
        <v>20000000269</v>
      </c>
      <c r="Q325" s="2">
        <f t="shared" si="53"/>
        <v>1.3206433321833471</v>
      </c>
      <c r="R325" s="2">
        <f t="shared" si="54"/>
        <v>1.520242461122124E-3</v>
      </c>
      <c r="S325" s="2">
        <f t="shared" si="55"/>
        <v>1.151137800854066E-3</v>
      </c>
    </row>
    <row r="326" spans="7:19" x14ac:dyDescent="0.15">
      <c r="G326" s="1">
        <v>43601</v>
      </c>
      <c r="H326">
        <f t="shared" si="48"/>
        <v>26492866998.919998</v>
      </c>
      <c r="I326">
        <f t="shared" si="49"/>
        <v>30443220.891416173</v>
      </c>
      <c r="J326">
        <v>4000000</v>
      </c>
      <c r="K326">
        <v>0.12</v>
      </c>
      <c r="L326">
        <f t="shared" si="50"/>
        <v>80000000</v>
      </c>
      <c r="M326">
        <f t="shared" si="51"/>
        <v>4596.4403765975521</v>
      </c>
      <c r="N326">
        <f t="shared" si="52"/>
        <v>38303.669804979603</v>
      </c>
      <c r="P326">
        <v>20000000270</v>
      </c>
      <c r="Q326" s="2">
        <f t="shared" si="53"/>
        <v>1.3246433320633149</v>
      </c>
      <c r="R326" s="2">
        <f t="shared" si="54"/>
        <v>1.5221610240216349E-3</v>
      </c>
      <c r="S326" s="2">
        <f t="shared" si="55"/>
        <v>1.149110094149388E-3</v>
      </c>
    </row>
    <row r="327" spans="7:19" x14ac:dyDescent="0.15">
      <c r="G327" s="1">
        <v>43602</v>
      </c>
      <c r="H327">
        <f t="shared" si="48"/>
        <v>26572866998.919998</v>
      </c>
      <c r="I327">
        <f t="shared" si="49"/>
        <v>30481524.561221153</v>
      </c>
      <c r="J327">
        <v>4000000</v>
      </c>
      <c r="K327">
        <v>0.12</v>
      </c>
      <c r="L327">
        <f t="shared" si="50"/>
        <v>80000000</v>
      </c>
      <c r="M327">
        <f t="shared" si="51"/>
        <v>4588.3682122008158</v>
      </c>
      <c r="N327">
        <f t="shared" si="52"/>
        <v>38236.401768340133</v>
      </c>
      <c r="P327">
        <v>20000000271</v>
      </c>
      <c r="Q327" s="2">
        <f t="shared" si="53"/>
        <v>1.3286433319428828</v>
      </c>
      <c r="R327" s="2">
        <f t="shared" si="54"/>
        <v>1.5240762074098251E-3</v>
      </c>
      <c r="S327" s="2">
        <f t="shared" si="55"/>
        <v>1.1470920530502039E-3</v>
      </c>
    </row>
    <row r="328" spans="7:19" x14ac:dyDescent="0.15">
      <c r="G328" s="1">
        <v>43603</v>
      </c>
      <c r="H328">
        <f t="shared" si="48"/>
        <v>26652866998.919998</v>
      </c>
      <c r="I328">
        <f t="shared" si="49"/>
        <v>30519760.962989494</v>
      </c>
      <c r="J328">
        <v>4000000</v>
      </c>
      <c r="K328">
        <v>0.12</v>
      </c>
      <c r="L328">
        <f t="shared" si="50"/>
        <v>80000000</v>
      </c>
      <c r="M328">
        <f t="shared" si="51"/>
        <v>4580.334410437149</v>
      </c>
      <c r="N328">
        <f t="shared" si="52"/>
        <v>38169.453420309575</v>
      </c>
      <c r="P328">
        <v>20000000272</v>
      </c>
      <c r="Q328" s="2">
        <f t="shared" si="53"/>
        <v>1.3326433318220505</v>
      </c>
      <c r="R328" s="2">
        <f t="shared" si="54"/>
        <v>1.5259880273960375E-3</v>
      </c>
      <c r="S328" s="2">
        <f t="shared" si="55"/>
        <v>1.1450836026092872E-3</v>
      </c>
    </row>
    <row r="329" spans="7:19" x14ac:dyDescent="0.15">
      <c r="G329" s="1">
        <v>43604</v>
      </c>
      <c r="H329">
        <f t="shared" si="48"/>
        <v>26732866998.919998</v>
      </c>
      <c r="I329">
        <f t="shared" si="49"/>
        <v>30557930.416409805</v>
      </c>
      <c r="J329">
        <v>4000000</v>
      </c>
      <c r="K329">
        <v>0.12</v>
      </c>
      <c r="L329">
        <f t="shared" si="50"/>
        <v>80000000</v>
      </c>
      <c r="M329">
        <f t="shared" si="51"/>
        <v>4572.3386747323939</v>
      </c>
      <c r="N329">
        <f t="shared" si="52"/>
        <v>38102.822289436619</v>
      </c>
      <c r="P329">
        <v>20000000273</v>
      </c>
      <c r="Q329" s="2">
        <f t="shared" si="53"/>
        <v>1.3366433317008184</v>
      </c>
      <c r="R329" s="2">
        <f t="shared" si="54"/>
        <v>1.527896499964703E-3</v>
      </c>
      <c r="S329" s="2">
        <f t="shared" si="55"/>
        <v>1.1430846686830986E-3</v>
      </c>
    </row>
    <row r="330" spans="7:19" x14ac:dyDescent="0.15">
      <c r="G330" s="1">
        <v>43605</v>
      </c>
      <c r="H330">
        <f t="shared" si="48"/>
        <v>26812866998.919998</v>
      </c>
      <c r="I330">
        <f t="shared" si="49"/>
        <v>30596033.238699242</v>
      </c>
      <c r="J330">
        <v>4000000</v>
      </c>
      <c r="K330">
        <v>0.12</v>
      </c>
      <c r="L330">
        <f t="shared" si="50"/>
        <v>80000000</v>
      </c>
      <c r="M330">
        <f t="shared" si="51"/>
        <v>4564.3807116831822</v>
      </c>
      <c r="N330">
        <f t="shared" si="52"/>
        <v>38036.505930693187</v>
      </c>
      <c r="P330">
        <v>20000000274</v>
      </c>
      <c r="Q330" s="2">
        <f t="shared" si="53"/>
        <v>1.3406433315791864</v>
      </c>
      <c r="R330" s="2">
        <f t="shared" si="54"/>
        <v>1.5298016409766796E-3</v>
      </c>
      <c r="S330" s="2">
        <f t="shared" si="55"/>
        <v>1.1410951779207955E-3</v>
      </c>
    </row>
    <row r="331" spans="7:19" x14ac:dyDescent="0.15">
      <c r="G331" s="1">
        <v>43606</v>
      </c>
      <c r="H331">
        <f t="shared" si="48"/>
        <v>26892866998.919998</v>
      </c>
      <c r="I331">
        <f t="shared" si="49"/>
        <v>30634069.744629934</v>
      </c>
      <c r="J331">
        <v>4000000</v>
      </c>
      <c r="K331">
        <v>0.12</v>
      </c>
      <c r="L331">
        <f t="shared" si="50"/>
        <v>80000000</v>
      </c>
      <c r="M331">
        <f t="shared" si="51"/>
        <v>4556.4602310137006</v>
      </c>
      <c r="N331">
        <f t="shared" si="52"/>
        <v>37970.501925114171</v>
      </c>
      <c r="P331">
        <v>20000000275</v>
      </c>
      <c r="Q331" s="2">
        <f t="shared" si="53"/>
        <v>1.3446433314571542</v>
      </c>
      <c r="R331" s="2">
        <f t="shared" si="54"/>
        <v>1.5317034661705741E-3</v>
      </c>
      <c r="S331" s="2">
        <f t="shared" si="55"/>
        <v>1.1391150577534251E-3</v>
      </c>
    </row>
    <row r="332" spans="7:19" x14ac:dyDescent="0.15">
      <c r="G332" s="1">
        <v>43607</v>
      </c>
      <c r="H332">
        <f t="shared" si="48"/>
        <v>26972866998.919998</v>
      </c>
      <c r="I332">
        <f t="shared" si="49"/>
        <v>30672040.246555049</v>
      </c>
      <c r="J332">
        <v>4000000</v>
      </c>
      <c r="K332">
        <v>0.12</v>
      </c>
      <c r="L332">
        <f t="shared" si="50"/>
        <v>80000000</v>
      </c>
      <c r="M332">
        <f t="shared" si="51"/>
        <v>4548.5769455331783</v>
      </c>
      <c r="N332">
        <f t="shared" si="52"/>
        <v>37904.807879443157</v>
      </c>
      <c r="P332">
        <v>20000000276</v>
      </c>
      <c r="Q332" s="2">
        <f t="shared" si="53"/>
        <v>1.3486433313347219</v>
      </c>
      <c r="R332" s="2">
        <f t="shared" si="54"/>
        <v>1.533601991164045E-3</v>
      </c>
      <c r="S332" s="2">
        <f t="shared" si="55"/>
        <v>1.1371442363832945E-3</v>
      </c>
    </row>
    <row r="333" spans="7:19" x14ac:dyDescent="0.15">
      <c r="G333" s="1">
        <v>43608</v>
      </c>
      <c r="H333">
        <f t="shared" si="48"/>
        <v>27052866998.919998</v>
      </c>
      <c r="I333">
        <f t="shared" si="49"/>
        <v>30709945.054434493</v>
      </c>
      <c r="J333">
        <v>4000000</v>
      </c>
      <c r="K333">
        <v>0.12</v>
      </c>
      <c r="L333">
        <f t="shared" si="50"/>
        <v>80000000</v>
      </c>
      <c r="M333">
        <f t="shared" si="51"/>
        <v>4540.7305710940718</v>
      </c>
      <c r="N333">
        <f t="shared" si="52"/>
        <v>37839.421425783934</v>
      </c>
      <c r="P333">
        <v>20000000277</v>
      </c>
      <c r="Q333" s="2">
        <f t="shared" si="53"/>
        <v>1.3526433312118897</v>
      </c>
      <c r="R333" s="2">
        <f t="shared" si="54"/>
        <v>1.535497231455088E-3</v>
      </c>
      <c r="S333" s="2">
        <f t="shared" si="55"/>
        <v>1.135182642773518E-3</v>
      </c>
    </row>
    <row r="334" spans="7:19" x14ac:dyDescent="0.15">
      <c r="G334" s="1">
        <v>43609</v>
      </c>
      <c r="H334">
        <f t="shared" si="48"/>
        <v>27132866998.919998</v>
      </c>
      <c r="I334">
        <f t="shared" si="49"/>
        <v>30747784.475860275</v>
      </c>
      <c r="J334">
        <v>4000000</v>
      </c>
      <c r="K334">
        <v>0.12</v>
      </c>
      <c r="L334">
        <f t="shared" si="50"/>
        <v>80000000</v>
      </c>
      <c r="M334">
        <f t="shared" si="51"/>
        <v>4532.9208265509378</v>
      </c>
      <c r="N334">
        <f t="shared" si="52"/>
        <v>37774.340221257815</v>
      </c>
      <c r="P334">
        <v>20000000278</v>
      </c>
      <c r="Q334" s="2">
        <f t="shared" si="53"/>
        <v>1.3566433310886576</v>
      </c>
      <c r="R334" s="2">
        <f t="shared" si="54"/>
        <v>1.5373892024233039E-3</v>
      </c>
      <c r="S334" s="2">
        <f t="shared" si="55"/>
        <v>1.1332302066377345E-3</v>
      </c>
    </row>
    <row r="335" spans="7:19" x14ac:dyDescent="0.15">
      <c r="G335" s="1">
        <v>43610</v>
      </c>
      <c r="H335">
        <f t="shared" si="48"/>
        <v>27212866998.919998</v>
      </c>
      <c r="I335">
        <f t="shared" si="49"/>
        <v>30785558.816081531</v>
      </c>
      <c r="J335">
        <v>4000000</v>
      </c>
      <c r="K335">
        <v>0.12</v>
      </c>
      <c r="L335">
        <f t="shared" si="50"/>
        <v>80000000</v>
      </c>
      <c r="M335">
        <f t="shared" si="51"/>
        <v>4525.1474337199861</v>
      </c>
      <c r="N335">
        <f t="shared" si="52"/>
        <v>37709.561947666552</v>
      </c>
      <c r="P335">
        <v>20000000279</v>
      </c>
      <c r="Q335" s="2">
        <f t="shared" si="53"/>
        <v>1.3606433309650254</v>
      </c>
      <c r="R335" s="2">
        <f t="shared" si="54"/>
        <v>1.5392779193311495E-3</v>
      </c>
      <c r="S335" s="2">
        <f t="shared" si="55"/>
        <v>1.1312868584299966E-3</v>
      </c>
    </row>
    <row r="336" spans="7:19" x14ac:dyDescent="0.15">
      <c r="G336" s="1">
        <v>43611</v>
      </c>
      <c r="H336">
        <f t="shared" si="48"/>
        <v>27292866998.919998</v>
      </c>
      <c r="I336">
        <f t="shared" si="49"/>
        <v>30823268.378029197</v>
      </c>
      <c r="J336">
        <v>4000000</v>
      </c>
      <c r="K336">
        <v>0.12</v>
      </c>
      <c r="L336">
        <f t="shared" si="50"/>
        <v>80000000</v>
      </c>
      <c r="M336">
        <f t="shared" si="51"/>
        <v>4517.4101173392892</v>
      </c>
      <c r="N336">
        <f t="shared" si="52"/>
        <v>37645.084311160746</v>
      </c>
      <c r="P336">
        <v>20000000280</v>
      </c>
      <c r="Q336" s="2">
        <f t="shared" si="53"/>
        <v>1.3646433308409933</v>
      </c>
      <c r="R336" s="2">
        <f t="shared" si="54"/>
        <v>1.5411633973251722E-3</v>
      </c>
      <c r="S336" s="2">
        <f t="shared" si="55"/>
        <v>1.1293525293348222E-3</v>
      </c>
    </row>
    <row r="337" spans="7:19" x14ac:dyDescent="0.15">
      <c r="G337" s="1">
        <v>43612</v>
      </c>
      <c r="H337">
        <f t="shared" si="48"/>
        <v>27372866998.919998</v>
      </c>
      <c r="I337">
        <f t="shared" si="49"/>
        <v>30860913.462340359</v>
      </c>
      <c r="J337">
        <v>4000000</v>
      </c>
      <c r="K337">
        <v>0.12</v>
      </c>
      <c r="L337">
        <f t="shared" si="50"/>
        <v>80000000</v>
      </c>
      <c r="M337">
        <f t="shared" si="51"/>
        <v>4509.7086050296421</v>
      </c>
      <c r="N337">
        <f t="shared" si="52"/>
        <v>37580.905041913684</v>
      </c>
      <c r="P337">
        <v>20000000281</v>
      </c>
      <c r="Q337" s="2">
        <f t="shared" si="53"/>
        <v>1.3686433307165611</v>
      </c>
      <c r="R337" s="2">
        <f t="shared" si="54"/>
        <v>1.5430456514372265E-3</v>
      </c>
      <c r="S337" s="2">
        <f t="shared" si="55"/>
        <v>1.1274271512574105E-3</v>
      </c>
    </row>
    <row r="338" spans="7:19" x14ac:dyDescent="0.15">
      <c r="G338" s="1">
        <v>43613</v>
      </c>
      <c r="H338">
        <f t="shared" si="48"/>
        <v>27452866998.919998</v>
      </c>
      <c r="I338">
        <f t="shared" si="49"/>
        <v>30898494.367382273</v>
      </c>
      <c r="J338">
        <v>4000000</v>
      </c>
      <c r="K338">
        <v>0.12</v>
      </c>
      <c r="L338">
        <f t="shared" si="50"/>
        <v>80000000</v>
      </c>
      <c r="M338">
        <f t="shared" si="51"/>
        <v>4502.0426272560644</v>
      </c>
      <c r="N338">
        <f t="shared" si="52"/>
        <v>37517.021893800535</v>
      </c>
      <c r="P338">
        <v>20000000282</v>
      </c>
      <c r="Q338" s="2">
        <f t="shared" si="53"/>
        <v>1.3726433305917289</v>
      </c>
      <c r="R338" s="2">
        <f t="shared" si="54"/>
        <v>1.5449246965856755E-3</v>
      </c>
      <c r="S338" s="2">
        <f t="shared" si="55"/>
        <v>1.1255106568140161E-3</v>
      </c>
    </row>
    <row r="339" spans="7:19" x14ac:dyDescent="0.15">
      <c r="G339" s="1">
        <v>43614</v>
      </c>
      <c r="H339">
        <f t="shared" si="48"/>
        <v>27532866998.919998</v>
      </c>
      <c r="I339">
        <f t="shared" si="49"/>
        <v>30936011.389276072</v>
      </c>
      <c r="J339">
        <v>4000000</v>
      </c>
      <c r="K339">
        <v>0.12</v>
      </c>
      <c r="L339">
        <f t="shared" si="50"/>
        <v>80000000</v>
      </c>
      <c r="M339">
        <f t="shared" si="51"/>
        <v>4494.4119172899163</v>
      </c>
      <c r="N339">
        <f t="shared" si="52"/>
        <v>37453.432644082641</v>
      </c>
      <c r="P339">
        <v>20000000283</v>
      </c>
      <c r="Q339" s="2">
        <f t="shared" si="53"/>
        <v>1.3766433304664967</v>
      </c>
      <c r="R339" s="2">
        <f t="shared" si="54"/>
        <v>1.546800547576576E-3</v>
      </c>
      <c r="S339" s="2">
        <f t="shared" si="55"/>
        <v>1.123602979322479E-3</v>
      </c>
    </row>
    <row r="340" spans="7:19" x14ac:dyDescent="0.15">
      <c r="G340" s="1">
        <v>43615</v>
      </c>
      <c r="H340">
        <f t="shared" si="48"/>
        <v>27612866998.919998</v>
      </c>
      <c r="I340">
        <f t="shared" si="49"/>
        <v>30973464.821920156</v>
      </c>
      <c r="J340">
        <v>4000000</v>
      </c>
      <c r="K340">
        <v>0.12</v>
      </c>
      <c r="L340">
        <f t="shared" si="50"/>
        <v>80000000</v>
      </c>
      <c r="M340">
        <f t="shared" si="51"/>
        <v>4486.8162111716392</v>
      </c>
      <c r="N340">
        <f t="shared" si="52"/>
        <v>37390.135093096993</v>
      </c>
      <c r="P340">
        <v>20000000284</v>
      </c>
      <c r="Q340" s="2">
        <f t="shared" si="53"/>
        <v>1.3806433303408647</v>
      </c>
      <c r="R340" s="2">
        <f t="shared" si="54"/>
        <v>1.5486732191048482E-3</v>
      </c>
      <c r="S340" s="2">
        <f t="shared" si="55"/>
        <v>1.1217040527929099E-3</v>
      </c>
    </row>
    <row r="341" spans="7:19" x14ac:dyDescent="0.15">
      <c r="G341" s="1">
        <v>43616</v>
      </c>
      <c r="H341">
        <f t="shared" si="48"/>
        <v>27692866998.919998</v>
      </c>
      <c r="I341">
        <f t="shared" si="49"/>
        <v>31010854.957013253</v>
      </c>
      <c r="J341">
        <v>4000000</v>
      </c>
      <c r="K341">
        <v>0.12</v>
      </c>
      <c r="L341">
        <f t="shared" si="50"/>
        <v>80000000</v>
      </c>
      <c r="M341">
        <f t="shared" si="51"/>
        <v>4479.2552476740893</v>
      </c>
      <c r="N341">
        <f t="shared" si="52"/>
        <v>37327.127063950749</v>
      </c>
      <c r="P341">
        <v>20000000285</v>
      </c>
      <c r="Q341" s="2">
        <f t="shared" si="53"/>
        <v>1.3846433302148324</v>
      </c>
      <c r="R341" s="2">
        <f t="shared" si="54"/>
        <v>1.5505427257554289E-3</v>
      </c>
      <c r="S341" s="2">
        <f t="shared" si="55"/>
        <v>1.1198138119185223E-3</v>
      </c>
    </row>
    <row r="342" spans="7:19" x14ac:dyDescent="0.15">
      <c r="G342" s="1">
        <v>43617</v>
      </c>
      <c r="H342">
        <f t="shared" si="48"/>
        <v>27772866998.919998</v>
      </c>
      <c r="I342">
        <f t="shared" si="49"/>
        <v>31048182.084077206</v>
      </c>
      <c r="J342">
        <v>4000000</v>
      </c>
      <c r="K342">
        <v>0.12</v>
      </c>
      <c r="L342">
        <f t="shared" si="50"/>
        <v>80000000</v>
      </c>
      <c r="M342">
        <f t="shared" si="51"/>
        <v>4471.7287682664628</v>
      </c>
      <c r="N342">
        <f t="shared" si="52"/>
        <v>37264.406402220528</v>
      </c>
      <c r="P342">
        <v>20000000286</v>
      </c>
      <c r="Q342" s="2">
        <f t="shared" si="53"/>
        <v>1.3886433300884002</v>
      </c>
      <c r="R342" s="2">
        <f t="shared" si="54"/>
        <v>1.5524090820044105E-3</v>
      </c>
      <c r="S342" s="2">
        <f t="shared" si="55"/>
        <v>1.1179321920666157E-3</v>
      </c>
    </row>
    <row r="343" spans="7:19" x14ac:dyDescent="0.15">
      <c r="G343" s="1">
        <v>43618</v>
      </c>
      <c r="H343">
        <f t="shared" si="48"/>
        <v>27852866998.919998</v>
      </c>
      <c r="I343">
        <f t="shared" si="49"/>
        <v>31085446.490479425</v>
      </c>
      <c r="J343">
        <v>4000000</v>
      </c>
      <c r="K343">
        <v>0.12</v>
      </c>
      <c r="L343">
        <f t="shared" si="50"/>
        <v>80000000</v>
      </c>
      <c r="M343">
        <f t="shared" si="51"/>
        <v>4464.2365170788016</v>
      </c>
      <c r="N343">
        <f t="shared" si="52"/>
        <v>37201.970975656681</v>
      </c>
      <c r="P343">
        <v>20000000287</v>
      </c>
      <c r="Q343" s="2">
        <f t="shared" si="53"/>
        <v>1.3926433299615681</v>
      </c>
      <c r="R343" s="2">
        <f t="shared" si="54"/>
        <v>1.5542723022201636E-3</v>
      </c>
      <c r="S343" s="2">
        <f t="shared" si="55"/>
        <v>1.1160591292697004E-3</v>
      </c>
    </row>
    <row r="344" spans="7:19" x14ac:dyDescent="0.15">
      <c r="G344" s="1">
        <v>43619</v>
      </c>
      <c r="H344">
        <f t="shared" si="48"/>
        <v>27932866998.919998</v>
      </c>
      <c r="I344">
        <f t="shared" si="49"/>
        <v>31122648.461455081</v>
      </c>
      <c r="J344">
        <v>4000000</v>
      </c>
      <c r="K344">
        <v>0.12</v>
      </c>
      <c r="L344">
        <f t="shared" si="50"/>
        <v>80000000</v>
      </c>
      <c r="M344">
        <f t="shared" si="51"/>
        <v>4456.7782408670637</v>
      </c>
      <c r="N344">
        <f t="shared" si="52"/>
        <v>37139.818673892201</v>
      </c>
      <c r="P344">
        <v>20000000288</v>
      </c>
      <c r="Q344" s="2">
        <f t="shared" si="53"/>
        <v>1.3966433298343359</v>
      </c>
      <c r="R344" s="2">
        <f t="shared" si="54"/>
        <v>1.5561324006644474E-3</v>
      </c>
      <c r="S344" s="2">
        <f t="shared" si="55"/>
        <v>1.114194560216766E-3</v>
      </c>
    </row>
    <row r="345" spans="7:19" x14ac:dyDescent="0.15">
      <c r="G345" s="1">
        <v>43620</v>
      </c>
      <c r="H345">
        <f t="shared" si="48"/>
        <v>28012866998.919998</v>
      </c>
      <c r="I345">
        <f t="shared" si="49"/>
        <v>31159788.280128974</v>
      </c>
      <c r="J345">
        <v>4000000</v>
      </c>
      <c r="K345">
        <v>0.12</v>
      </c>
      <c r="L345">
        <f t="shared" si="50"/>
        <v>80000000</v>
      </c>
      <c r="M345">
        <f t="shared" si="51"/>
        <v>4449.3536889787538</v>
      </c>
      <c r="N345">
        <f t="shared" si="52"/>
        <v>37077.94740815628</v>
      </c>
      <c r="P345">
        <v>20000000289</v>
      </c>
      <c r="Q345" s="2">
        <f t="shared" si="53"/>
        <v>1.4006433297067038</v>
      </c>
      <c r="R345" s="2">
        <f t="shared" si="54"/>
        <v>1.557989391493502E-3</v>
      </c>
      <c r="S345" s="2">
        <f t="shared" si="55"/>
        <v>1.1123384222446885E-3</v>
      </c>
    </row>
    <row r="346" spans="7:19" x14ac:dyDescent="0.15">
      <c r="G346" s="1">
        <v>43621</v>
      </c>
      <c r="H346">
        <f t="shared" si="48"/>
        <v>28092866998.919998</v>
      </c>
      <c r="I346">
        <f t="shared" si="49"/>
        <v>31196866.227537129</v>
      </c>
      <c r="J346">
        <v>4000000</v>
      </c>
      <c r="K346">
        <v>0.12</v>
      </c>
      <c r="L346">
        <f t="shared" si="50"/>
        <v>80000000</v>
      </c>
      <c r="M346">
        <f t="shared" si="51"/>
        <v>4441.9626133190977</v>
      </c>
      <c r="N346">
        <f t="shared" si="52"/>
        <v>37016.355110992481</v>
      </c>
      <c r="P346">
        <v>20000000290</v>
      </c>
      <c r="Q346" s="2">
        <f t="shared" si="53"/>
        <v>1.4046433295786716</v>
      </c>
      <c r="R346" s="2">
        <f t="shared" si="54"/>
        <v>1.5598432887591288E-3</v>
      </c>
      <c r="S346" s="2">
        <f t="shared" si="55"/>
        <v>1.1104906533297744E-3</v>
      </c>
    </row>
    <row r="347" spans="7:19" x14ac:dyDescent="0.15">
      <c r="G347" s="1">
        <v>43622</v>
      </c>
      <c r="H347">
        <f t="shared" si="48"/>
        <v>28172866998.919998</v>
      </c>
      <c r="I347">
        <f t="shared" si="49"/>
        <v>31233882.582648121</v>
      </c>
      <c r="J347">
        <v>4000000</v>
      </c>
      <c r="K347">
        <v>0.12</v>
      </c>
      <c r="L347">
        <f t="shared" si="50"/>
        <v>80000000</v>
      </c>
      <c r="M347">
        <f t="shared" si="51"/>
        <v>4434.604768317753</v>
      </c>
      <c r="N347">
        <f t="shared" si="52"/>
        <v>36955.039735981278</v>
      </c>
      <c r="P347">
        <v>20000000291</v>
      </c>
      <c r="Q347" s="2">
        <f t="shared" si="53"/>
        <v>1.4086433294502394</v>
      </c>
      <c r="R347" s="2">
        <f t="shared" si="54"/>
        <v>1.5616941064097568E-3</v>
      </c>
      <c r="S347" s="2">
        <f t="shared" si="55"/>
        <v>1.1086511920794383E-3</v>
      </c>
    </row>
    <row r="348" spans="7:19" x14ac:dyDescent="0.15">
      <c r="G348" s="1">
        <v>43623</v>
      </c>
      <c r="H348">
        <f t="shared" si="48"/>
        <v>28252866998.919998</v>
      </c>
      <c r="I348">
        <f t="shared" si="49"/>
        <v>31270837.622384101</v>
      </c>
      <c r="J348">
        <v>4000000</v>
      </c>
      <c r="K348">
        <v>0.12</v>
      </c>
      <c r="L348">
        <f t="shared" si="50"/>
        <v>80000000</v>
      </c>
      <c r="M348">
        <f t="shared" si="51"/>
        <v>4427.2799108960471</v>
      </c>
      <c r="N348">
        <f t="shared" si="52"/>
        <v>36893.999257467061</v>
      </c>
      <c r="P348">
        <v>20000000292</v>
      </c>
      <c r="Q348" s="2">
        <f t="shared" si="53"/>
        <v>1.4126433293214073</v>
      </c>
      <c r="R348" s="2">
        <f t="shared" si="54"/>
        <v>1.563541858291494E-3</v>
      </c>
      <c r="S348" s="2">
        <f t="shared" si="55"/>
        <v>1.1068199777240118E-3</v>
      </c>
    </row>
    <row r="349" spans="7:19" x14ac:dyDescent="0.15">
      <c r="G349" s="1">
        <v>43624</v>
      </c>
      <c r="H349">
        <f t="shared" si="48"/>
        <v>28332866998.919998</v>
      </c>
      <c r="I349">
        <f t="shared" si="49"/>
        <v>31307731.621641569</v>
      </c>
      <c r="J349">
        <v>4000000</v>
      </c>
      <c r="K349">
        <v>0.12</v>
      </c>
      <c r="L349">
        <f t="shared" si="50"/>
        <v>80000000</v>
      </c>
      <c r="M349">
        <f t="shared" si="51"/>
        <v>4419.9878004347347</v>
      </c>
      <c r="N349">
        <f t="shared" si="52"/>
        <v>36833.23167028946</v>
      </c>
      <c r="P349">
        <v>20000000293</v>
      </c>
      <c r="Q349" s="2">
        <f t="shared" si="53"/>
        <v>1.4166433291921752</v>
      </c>
      <c r="R349" s="2">
        <f t="shared" si="54"/>
        <v>1.5653865581491653E-3</v>
      </c>
      <c r="S349" s="2">
        <f t="shared" si="55"/>
        <v>1.1049969501086836E-3</v>
      </c>
    </row>
    <row r="350" spans="7:19" x14ac:dyDescent="0.15">
      <c r="G350" s="1">
        <v>43625</v>
      </c>
      <c r="H350">
        <f t="shared" si="48"/>
        <v>28412866998.919998</v>
      </c>
      <c r="I350">
        <f t="shared" si="49"/>
        <v>31344564.853311859</v>
      </c>
      <c r="J350">
        <v>4000000</v>
      </c>
      <c r="K350">
        <v>0.12</v>
      </c>
      <c r="L350">
        <f t="shared" si="50"/>
        <v>80000000</v>
      </c>
      <c r="M350">
        <f t="shared" si="51"/>
        <v>4412.728198742253</v>
      </c>
      <c r="N350">
        <f t="shared" si="52"/>
        <v>36772.734989518773</v>
      </c>
      <c r="P350">
        <v>20000000294</v>
      </c>
      <c r="Q350" s="2">
        <f t="shared" si="53"/>
        <v>1.4206433290625429</v>
      </c>
      <c r="R350" s="2">
        <f t="shared" si="54"/>
        <v>1.5672282196273382E-3</v>
      </c>
      <c r="S350" s="2">
        <f t="shared" si="55"/>
        <v>1.1031820496855632E-3</v>
      </c>
    </row>
    <row r="351" spans="7:19" x14ac:dyDescent="0.15">
      <c r="G351" s="1">
        <v>43626</v>
      </c>
      <c r="H351">
        <f t="shared" si="48"/>
        <v>28492866998.919998</v>
      </c>
      <c r="I351">
        <f t="shared" si="49"/>
        <v>31381337.588301379</v>
      </c>
      <c r="J351">
        <v>4000000</v>
      </c>
      <c r="K351">
        <v>0.12</v>
      </c>
      <c r="L351">
        <f t="shared" si="50"/>
        <v>80000000</v>
      </c>
      <c r="M351">
        <f t="shared" si="51"/>
        <v>4405.5008700234857</v>
      </c>
      <c r="N351">
        <f t="shared" si="52"/>
        <v>36712.507250195718</v>
      </c>
      <c r="P351">
        <v>20000000295</v>
      </c>
      <c r="Q351" s="2">
        <f t="shared" si="53"/>
        <v>1.4246433289325109</v>
      </c>
      <c r="R351" s="2">
        <f t="shared" si="54"/>
        <v>1.5690668562713327E-3</v>
      </c>
      <c r="S351" s="2">
        <f t="shared" si="55"/>
        <v>1.1013752175058715E-3</v>
      </c>
    </row>
    <row r="352" spans="7:19" x14ac:dyDescent="0.15">
      <c r="G352" s="1">
        <v>43627</v>
      </c>
      <c r="H352">
        <f t="shared" si="48"/>
        <v>28572866998.919998</v>
      </c>
      <c r="I352">
        <f t="shared" si="49"/>
        <v>31418050.095551576</v>
      </c>
      <c r="J352">
        <v>4000000</v>
      </c>
      <c r="K352">
        <v>0.12</v>
      </c>
      <c r="L352">
        <f t="shared" si="50"/>
        <v>80000000</v>
      </c>
      <c r="M352">
        <f t="shared" si="51"/>
        <v>4398.3055808490089</v>
      </c>
      <c r="N352">
        <f t="shared" si="52"/>
        <v>36652.546507075072</v>
      </c>
      <c r="P352">
        <v>20000000296</v>
      </c>
      <c r="Q352" s="2">
        <f t="shared" si="53"/>
        <v>1.4286433288020786</v>
      </c>
      <c r="R352" s="2">
        <f t="shared" si="54"/>
        <v>1.5709024815282221E-3</v>
      </c>
      <c r="S352" s="2">
        <f t="shared" si="55"/>
        <v>1.0995763952122524E-3</v>
      </c>
    </row>
    <row r="353" spans="7:19" x14ac:dyDescent="0.15">
      <c r="G353" s="1">
        <v>43628</v>
      </c>
      <c r="H353">
        <f t="shared" si="48"/>
        <v>28652866998.919998</v>
      </c>
      <c r="I353">
        <f t="shared" si="49"/>
        <v>31454702.642058652</v>
      </c>
      <c r="J353">
        <v>4000000</v>
      </c>
      <c r="K353">
        <v>0.12</v>
      </c>
      <c r="L353">
        <f t="shared" si="50"/>
        <v>80000000</v>
      </c>
      <c r="M353">
        <f t="shared" si="51"/>
        <v>4391.1421001248164</v>
      </c>
      <c r="N353">
        <f t="shared" si="52"/>
        <v>36592.850834373472</v>
      </c>
      <c r="P353">
        <v>20000000297</v>
      </c>
      <c r="Q353" s="2">
        <f t="shared" si="53"/>
        <v>1.4326433286712466</v>
      </c>
      <c r="R353" s="2">
        <f t="shared" si="54"/>
        <v>1.5727351087478163E-3</v>
      </c>
      <c r="S353" s="2">
        <f t="shared" si="55"/>
        <v>1.0977855250312041E-3</v>
      </c>
    </row>
    <row r="354" spans="7:19" x14ac:dyDescent="0.15">
      <c r="G354" s="1">
        <v>43629</v>
      </c>
      <c r="H354">
        <f t="shared" si="48"/>
        <v>28732866998.919998</v>
      </c>
      <c r="I354">
        <f t="shared" si="49"/>
        <v>31491295.492893025</v>
      </c>
      <c r="J354">
        <v>4000000</v>
      </c>
      <c r="K354">
        <v>0.12</v>
      </c>
      <c r="L354">
        <f t="shared" si="50"/>
        <v>80000000</v>
      </c>
      <c r="M354">
        <f t="shared" si="51"/>
        <v>4384.0101990625171</v>
      </c>
      <c r="N354">
        <f t="shared" si="52"/>
        <v>36533.418325520979</v>
      </c>
      <c r="P354">
        <v>20000000298</v>
      </c>
      <c r="Q354" s="2">
        <f t="shared" si="53"/>
        <v>1.4366433285400144</v>
      </c>
      <c r="R354" s="2">
        <f t="shared" si="54"/>
        <v>1.5745647511836364E-3</v>
      </c>
      <c r="S354" s="2">
        <f t="shared" si="55"/>
        <v>1.0960025497656293E-3</v>
      </c>
    </row>
    <row r="355" spans="7:19" x14ac:dyDescent="0.15">
      <c r="G355" s="1">
        <v>43630</v>
      </c>
      <c r="H355">
        <f t="shared" si="48"/>
        <v>28812866998.919998</v>
      </c>
      <c r="I355">
        <f t="shared" si="49"/>
        <v>31527828.911218546</v>
      </c>
      <c r="J355">
        <v>4000000</v>
      </c>
      <c r="K355">
        <v>0.12</v>
      </c>
      <c r="L355">
        <f t="shared" si="50"/>
        <v>80000000</v>
      </c>
      <c r="M355">
        <f t="shared" si="51"/>
        <v>4376.9096511499965</v>
      </c>
      <c r="N355">
        <f t="shared" si="52"/>
        <v>36474.247092916637</v>
      </c>
      <c r="P355">
        <v>20000000299</v>
      </c>
      <c r="Q355" s="2">
        <f t="shared" si="53"/>
        <v>1.4406433284083822</v>
      </c>
      <c r="R355" s="2">
        <f t="shared" si="54"/>
        <v>1.5763914219938755E-3</v>
      </c>
      <c r="S355" s="2">
        <f t="shared" si="55"/>
        <v>1.0942274127874992E-3</v>
      </c>
    </row>
    <row r="356" spans="7:19" x14ac:dyDescent="0.15">
      <c r="G356" s="1">
        <v>43631</v>
      </c>
      <c r="H356">
        <f t="shared" si="48"/>
        <v>28892866998.919998</v>
      </c>
      <c r="I356">
        <f t="shared" si="49"/>
        <v>31564303.158311464</v>
      </c>
      <c r="J356">
        <v>4000000</v>
      </c>
      <c r="K356">
        <v>0.12</v>
      </c>
      <c r="L356">
        <f t="shared" si="50"/>
        <v>80000000</v>
      </c>
      <c r="M356">
        <f t="shared" si="51"/>
        <v>4369.8402321225267</v>
      </c>
      <c r="N356">
        <f t="shared" si="52"/>
        <v>36415.335267687726</v>
      </c>
      <c r="P356">
        <v>20000000300</v>
      </c>
      <c r="Q356" s="2">
        <f t="shared" si="53"/>
        <v>1.44464332827635</v>
      </c>
      <c r="R356" s="2">
        <f t="shared" si="54"/>
        <v>1.5782151342423462E-3</v>
      </c>
      <c r="S356" s="2">
        <f t="shared" si="55"/>
        <v>1.0924600580306317E-3</v>
      </c>
    </row>
    <row r="357" spans="7:19" x14ac:dyDescent="0.15">
      <c r="G357" s="1">
        <v>43632</v>
      </c>
      <c r="H357">
        <f t="shared" si="48"/>
        <v>28972866998.919998</v>
      </c>
      <c r="I357">
        <f t="shared" si="49"/>
        <v>31600718.493579153</v>
      </c>
      <c r="J357">
        <v>4000000</v>
      </c>
      <c r="K357">
        <v>0.12</v>
      </c>
      <c r="L357">
        <f t="shared" si="50"/>
        <v>80000000</v>
      </c>
      <c r="M357">
        <f t="shared" si="51"/>
        <v>4362.8017199343249</v>
      </c>
      <c r="N357">
        <f t="shared" si="52"/>
        <v>36356.680999452707</v>
      </c>
      <c r="P357">
        <v>20000000301</v>
      </c>
      <c r="Q357" s="2">
        <f t="shared" si="53"/>
        <v>1.4486433281439177</v>
      </c>
      <c r="R357" s="2">
        <f t="shared" si="54"/>
        <v>1.5800359008994174E-3</v>
      </c>
      <c r="S357" s="2">
        <f t="shared" si="55"/>
        <v>1.0907004299835813E-3</v>
      </c>
    </row>
    <row r="358" spans="7:19" x14ac:dyDescent="0.15">
      <c r="G358" s="1">
        <v>43633</v>
      </c>
      <c r="H358">
        <f t="shared" si="48"/>
        <v>29052866998.919998</v>
      </c>
      <c r="I358">
        <f t="shared" si="49"/>
        <v>31637075.174578607</v>
      </c>
      <c r="J358">
        <v>4000000</v>
      </c>
      <c r="K358">
        <v>0.12</v>
      </c>
      <c r="L358">
        <f t="shared" si="50"/>
        <v>80000000</v>
      </c>
      <c r="M358">
        <f t="shared" si="51"/>
        <v>4355.7938947305502</v>
      </c>
      <c r="N358">
        <f t="shared" si="52"/>
        <v>36298.282456087916</v>
      </c>
      <c r="P358">
        <v>20000000302</v>
      </c>
      <c r="Q358" s="2">
        <f t="shared" si="53"/>
        <v>1.4526433280110858</v>
      </c>
      <c r="R358" s="2">
        <f t="shared" si="54"/>
        <v>1.5818537348429389E-3</v>
      </c>
      <c r="S358" s="2">
        <f t="shared" si="55"/>
        <v>1.0889484736826378E-3</v>
      </c>
    </row>
    <row r="359" spans="7:19" x14ac:dyDescent="0.15">
      <c r="G359" s="1">
        <v>43634</v>
      </c>
      <c r="H359">
        <f t="shared" si="48"/>
        <v>29132866998.919998</v>
      </c>
      <c r="I359">
        <f t="shared" si="49"/>
        <v>31673373.457034696</v>
      </c>
      <c r="J359">
        <v>4000000</v>
      </c>
      <c r="K359">
        <v>0.12</v>
      </c>
      <c r="L359">
        <f t="shared" si="50"/>
        <v>80000000</v>
      </c>
      <c r="M359">
        <f t="shared" si="51"/>
        <v>4348.8165388197294</v>
      </c>
      <c r="N359">
        <f t="shared" si="52"/>
        <v>36240.137823497746</v>
      </c>
      <c r="P359">
        <v>20000000303</v>
      </c>
      <c r="Q359" s="2">
        <f t="shared" si="53"/>
        <v>1.4566433278778534</v>
      </c>
      <c r="R359" s="2">
        <f t="shared" si="54"/>
        <v>1.5836686488591549E-3</v>
      </c>
      <c r="S359" s="2">
        <f t="shared" si="55"/>
        <v>1.0872041347049324E-3</v>
      </c>
    </row>
    <row r="360" spans="7:19" x14ac:dyDescent="0.15">
      <c r="G360" s="1">
        <v>43635</v>
      </c>
      <c r="H360">
        <f t="shared" si="48"/>
        <v>29212866998.919998</v>
      </c>
      <c r="I360">
        <f t="shared" si="49"/>
        <v>31709613.594858192</v>
      </c>
      <c r="J360">
        <v>4000000</v>
      </c>
      <c r="K360">
        <v>0.12</v>
      </c>
      <c r="L360">
        <f t="shared" si="50"/>
        <v>80000000</v>
      </c>
      <c r="M360">
        <f t="shared" si="51"/>
        <v>4341.8694366465979</v>
      </c>
      <c r="N360">
        <f t="shared" si="52"/>
        <v>36182.245305388315</v>
      </c>
      <c r="P360">
        <v>20000000304</v>
      </c>
      <c r="Q360" s="2">
        <f t="shared" si="53"/>
        <v>1.4606433277442212</v>
      </c>
      <c r="R360" s="2">
        <f t="shared" si="54"/>
        <v>1.5854806556436037E-3</v>
      </c>
      <c r="S360" s="2">
        <f t="shared" si="55"/>
        <v>1.0854673591616495E-3</v>
      </c>
    </row>
    <row r="361" spans="7:19" x14ac:dyDescent="0.15">
      <c r="G361" s="1">
        <v>43636</v>
      </c>
      <c r="H361">
        <f t="shared" si="48"/>
        <v>29292866998.919998</v>
      </c>
      <c r="I361">
        <f t="shared" si="49"/>
        <v>31745795.840163581</v>
      </c>
      <c r="J361">
        <v>4000000</v>
      </c>
      <c r="K361">
        <v>0.12</v>
      </c>
      <c r="L361">
        <f t="shared" si="50"/>
        <v>80000000</v>
      </c>
      <c r="M361">
        <f t="shared" si="51"/>
        <v>4334.9523747653684</v>
      </c>
      <c r="N361">
        <f t="shared" si="52"/>
        <v>36124.603123044741</v>
      </c>
      <c r="P361">
        <v>20000000305</v>
      </c>
      <c r="Q361" s="2">
        <f t="shared" si="53"/>
        <v>1.4646433276101891</v>
      </c>
      <c r="R361" s="2">
        <f t="shared" si="54"/>
        <v>1.5872897678020101E-3</v>
      </c>
      <c r="S361" s="2">
        <f t="shared" si="55"/>
        <v>1.0837380936913419E-3</v>
      </c>
    </row>
    <row r="362" spans="7:19" x14ac:dyDescent="0.15">
      <c r="G362" s="1">
        <v>43637</v>
      </c>
      <c r="H362">
        <f t="shared" si="48"/>
        <v>29372866998.919998</v>
      </c>
      <c r="I362">
        <f t="shared" si="49"/>
        <v>31781920.443286628</v>
      </c>
      <c r="J362">
        <v>4000000</v>
      </c>
      <c r="K362">
        <v>0.12</v>
      </c>
      <c r="L362">
        <f t="shared" si="50"/>
        <v>80000000</v>
      </c>
      <c r="M362">
        <f t="shared" si="51"/>
        <v>4328.0651418133893</v>
      </c>
      <c r="N362">
        <f t="shared" si="52"/>
        <v>36067.209515111579</v>
      </c>
      <c r="P362">
        <v>20000000306</v>
      </c>
      <c r="Q362" s="2">
        <f t="shared" si="53"/>
        <v>1.4686433274757571</v>
      </c>
      <c r="R362" s="2">
        <f t="shared" si="54"/>
        <v>1.5890959978511626E-3</v>
      </c>
      <c r="S362" s="2">
        <f t="shared" si="55"/>
        <v>1.0820162854533475E-3</v>
      </c>
    </row>
    <row r="363" spans="7:19" x14ac:dyDescent="0.15">
      <c r="G363" s="1">
        <v>43638</v>
      </c>
      <c r="H363">
        <f t="shared" si="48"/>
        <v>29452866998.919998</v>
      </c>
      <c r="I363">
        <f t="shared" si="49"/>
        <v>31817987.652801741</v>
      </c>
      <c r="J363">
        <v>4000000</v>
      </c>
      <c r="K363">
        <v>0.12</v>
      </c>
      <c r="L363">
        <f t="shared" si="50"/>
        <v>80000000</v>
      </c>
      <c r="M363">
        <f t="shared" si="51"/>
        <v>4321.2075284852199</v>
      </c>
      <c r="N363">
        <f t="shared" si="52"/>
        <v>36010.062737376837</v>
      </c>
      <c r="P363">
        <v>20000000307</v>
      </c>
      <c r="Q363" s="2">
        <f t="shared" si="53"/>
        <v>1.4726433273409247</v>
      </c>
      <c r="R363" s="2">
        <f t="shared" si="54"/>
        <v>1.590899358219782E-3</v>
      </c>
      <c r="S363" s="2">
        <f t="shared" si="55"/>
        <v>1.0803018821213049E-3</v>
      </c>
    </row>
    <row r="364" spans="7:19" x14ac:dyDescent="0.15">
      <c r="G364" s="1">
        <v>43639</v>
      </c>
      <c r="H364">
        <f t="shared" si="48"/>
        <v>29532866998.919998</v>
      </c>
      <c r="I364">
        <f t="shared" si="49"/>
        <v>31853997.715539116</v>
      </c>
      <c r="J364">
        <v>4000000</v>
      </c>
      <c r="K364">
        <v>0.12</v>
      </c>
      <c r="L364">
        <f t="shared" si="50"/>
        <v>80000000</v>
      </c>
      <c r="M364">
        <f t="shared" si="51"/>
        <v>4314.3793275070793</v>
      </c>
      <c r="N364">
        <f t="shared" si="52"/>
        <v>35953.161062558996</v>
      </c>
      <c r="P364">
        <v>20000000308</v>
      </c>
      <c r="Q364" s="2">
        <f t="shared" si="53"/>
        <v>1.4766433272056927</v>
      </c>
      <c r="R364" s="2">
        <f t="shared" si="54"/>
        <v>1.592699861249378E-3</v>
      </c>
      <c r="S364" s="2">
        <f t="shared" si="55"/>
        <v>1.0785948318767697E-3</v>
      </c>
    </row>
    <row r="365" spans="7:19" x14ac:dyDescent="0.15">
      <c r="G365" s="1">
        <v>43640</v>
      </c>
      <c r="H365">
        <f t="shared" si="48"/>
        <v>29612866998.919998</v>
      </c>
      <c r="I365">
        <f t="shared" si="49"/>
        <v>31889950.876601674</v>
      </c>
      <c r="J365">
        <v>4000000</v>
      </c>
      <c r="K365">
        <v>0.12</v>
      </c>
      <c r="L365">
        <f t="shared" si="50"/>
        <v>80000000</v>
      </c>
      <c r="M365">
        <f t="shared" si="51"/>
        <v>4307.5803336116996</v>
      </c>
      <c r="N365">
        <f t="shared" si="52"/>
        <v>35896.5027800975</v>
      </c>
      <c r="P365">
        <v>20000000309</v>
      </c>
      <c r="Q365" s="2">
        <f t="shared" si="53"/>
        <v>1.4806433270700605</v>
      </c>
      <c r="R365" s="2">
        <f t="shared" si="54"/>
        <v>1.5944975191950969E-3</v>
      </c>
      <c r="S365" s="2">
        <f t="shared" si="55"/>
        <v>1.076895083402925E-3</v>
      </c>
    </row>
    <row r="366" spans="7:19" x14ac:dyDescent="0.15">
      <c r="G366" s="1">
        <v>43641</v>
      </c>
      <c r="H366">
        <f t="shared" ref="H366:H392" si="56">H365+L365</f>
        <v>29692866998.919998</v>
      </c>
      <c r="I366">
        <f t="shared" ref="I366:I392" si="57">I365+N365</f>
        <v>31925847.379381772</v>
      </c>
      <c r="J366">
        <v>4000000</v>
      </c>
      <c r="K366">
        <v>0.12</v>
      </c>
      <c r="L366">
        <f t="shared" ref="L366:L392" si="58">J366*2.4/K366</f>
        <v>80000000</v>
      </c>
      <c r="M366">
        <f t="shared" ref="M366:M392" si="59">J366*I366/H366</f>
        <v>4300.8103435135445</v>
      </c>
      <c r="N366">
        <f t="shared" ref="N366:N392" si="60">M366/K366</f>
        <v>35840.086195946205</v>
      </c>
      <c r="P366">
        <v>20000000310</v>
      </c>
      <c r="Q366" s="2">
        <f t="shared" ref="Q366:Q392" si="61">H366/P366</f>
        <v>1.4846433269340285</v>
      </c>
      <c r="R366" s="2">
        <f t="shared" ref="R366:R392" si="62">I366/P366</f>
        <v>1.5962923442265572E-3</v>
      </c>
      <c r="S366" s="2">
        <f t="shared" ref="S366:S392" si="63">I366/H366</f>
        <v>1.0752025858783859E-3</v>
      </c>
    </row>
    <row r="367" spans="7:19" x14ac:dyDescent="0.15">
      <c r="G367" s="1">
        <v>43642</v>
      </c>
      <c r="H367">
        <f t="shared" si="56"/>
        <v>29772866998.919998</v>
      </c>
      <c r="I367">
        <f t="shared" si="57"/>
        <v>31961687.465577718</v>
      </c>
      <c r="J367">
        <v>4000000</v>
      </c>
      <c r="K367">
        <v>0.12</v>
      </c>
      <c r="L367">
        <f t="shared" si="58"/>
        <v>80000000</v>
      </c>
      <c r="M367">
        <f t="shared" si="59"/>
        <v>4294.0691558843992</v>
      </c>
      <c r="N367">
        <f t="shared" si="60"/>
        <v>35783.909632369992</v>
      </c>
      <c r="P367">
        <v>20000000311</v>
      </c>
      <c r="Q367" s="2">
        <f t="shared" si="61"/>
        <v>1.4886433267975963</v>
      </c>
      <c r="R367" s="2">
        <f t="shared" si="62"/>
        <v>1.5980843484286742E-3</v>
      </c>
      <c r="S367" s="2">
        <f t="shared" si="63"/>
        <v>1.0735172889710996E-3</v>
      </c>
    </row>
    <row r="368" spans="7:19" x14ac:dyDescent="0.15">
      <c r="G368" s="1">
        <v>43643</v>
      </c>
      <c r="H368">
        <f t="shared" si="56"/>
        <v>29852866998.919998</v>
      </c>
      <c r="I368">
        <f t="shared" si="57"/>
        <v>31997471.375210088</v>
      </c>
      <c r="J368">
        <v>4000000</v>
      </c>
      <c r="K368">
        <v>0.12</v>
      </c>
      <c r="L368">
        <f t="shared" si="58"/>
        <v>80000000</v>
      </c>
      <c r="M368">
        <f t="shared" si="59"/>
        <v>4287.3565713293365</v>
      </c>
      <c r="N368">
        <f t="shared" si="60"/>
        <v>35727.971427744473</v>
      </c>
      <c r="P368">
        <v>20000000312</v>
      </c>
      <c r="Q368" s="2">
        <f t="shared" si="61"/>
        <v>1.4926433266607639</v>
      </c>
      <c r="R368" s="2">
        <f t="shared" si="62"/>
        <v>1.5998735438024771E-3</v>
      </c>
      <c r="S368" s="2">
        <f t="shared" si="63"/>
        <v>1.0718391428323343E-3</v>
      </c>
    </row>
    <row r="369" spans="7:19" x14ac:dyDescent="0.15">
      <c r="G369" s="1">
        <v>43644</v>
      </c>
      <c r="H369">
        <f t="shared" si="56"/>
        <v>29932866998.919998</v>
      </c>
      <c r="I369">
        <f t="shared" si="57"/>
        <v>32033199.346637834</v>
      </c>
      <c r="J369">
        <v>4000000</v>
      </c>
      <c r="K369">
        <v>0.12</v>
      </c>
      <c r="L369">
        <f t="shared" si="58"/>
        <v>80000000</v>
      </c>
      <c r="M369">
        <f t="shared" si="59"/>
        <v>4280.6723923630325</v>
      </c>
      <c r="N369">
        <f t="shared" si="60"/>
        <v>35672.269936358607</v>
      </c>
      <c r="P369">
        <v>20000000313</v>
      </c>
      <c r="Q369" s="2">
        <f t="shared" si="61"/>
        <v>1.4966433265235319</v>
      </c>
      <c r="R369" s="2">
        <f t="shared" si="62"/>
        <v>1.6016599422659136E-3</v>
      </c>
      <c r="S369" s="2">
        <f t="shared" si="63"/>
        <v>1.0701680980907582E-3</v>
      </c>
    </row>
    <row r="370" spans="7:19" x14ac:dyDescent="0.15">
      <c r="G370" s="1">
        <v>43645</v>
      </c>
      <c r="H370">
        <f t="shared" si="56"/>
        <v>30012866998.919998</v>
      </c>
      <c r="I370">
        <f t="shared" si="57"/>
        <v>32068871.616574194</v>
      </c>
      <c r="J370">
        <v>4000000</v>
      </c>
      <c r="K370">
        <v>0.12</v>
      </c>
      <c r="L370">
        <f t="shared" si="58"/>
        <v>80000000</v>
      </c>
      <c r="M370">
        <f t="shared" si="59"/>
        <v>4274.0164233864334</v>
      </c>
      <c r="N370">
        <f t="shared" si="60"/>
        <v>35616.803528220276</v>
      </c>
      <c r="P370">
        <v>20000000314</v>
      </c>
      <c r="Q370" s="2">
        <f t="shared" si="61"/>
        <v>1.5006433263858996</v>
      </c>
      <c r="R370" s="2">
        <f t="shared" si="62"/>
        <v>1.603443555654646E-3</v>
      </c>
      <c r="S370" s="2">
        <f t="shared" si="63"/>
        <v>1.0685041058466085E-3</v>
      </c>
    </row>
    <row r="371" spans="7:19" x14ac:dyDescent="0.15">
      <c r="G371" s="1">
        <v>43646</v>
      </c>
      <c r="H371">
        <f t="shared" si="56"/>
        <v>30092866998.919998</v>
      </c>
      <c r="I371">
        <f t="shared" si="57"/>
        <v>32104488.420102414</v>
      </c>
      <c r="J371">
        <v>4000000</v>
      </c>
      <c r="K371">
        <v>0.12</v>
      </c>
      <c r="L371">
        <f t="shared" si="58"/>
        <v>80000000</v>
      </c>
      <c r="M371">
        <f t="shared" si="59"/>
        <v>4267.3884706637773</v>
      </c>
      <c r="N371">
        <f t="shared" si="60"/>
        <v>35561.570588864815</v>
      </c>
      <c r="P371">
        <v>20000000315</v>
      </c>
      <c r="Q371" s="2">
        <f t="shared" si="61"/>
        <v>1.5046433262478676</v>
      </c>
      <c r="R371" s="2">
        <f t="shared" si="62"/>
        <v>1.6052243957228364E-3</v>
      </c>
      <c r="S371" s="2">
        <f t="shared" si="63"/>
        <v>1.0668471176659442E-3</v>
      </c>
    </row>
    <row r="372" spans="7:19" x14ac:dyDescent="0.15">
      <c r="G372" s="1">
        <v>43647</v>
      </c>
      <c r="H372">
        <f t="shared" si="56"/>
        <v>30172866998.919998</v>
      </c>
      <c r="I372">
        <f t="shared" si="57"/>
        <v>32140049.990691278</v>
      </c>
      <c r="J372">
        <v>4000000</v>
      </c>
      <c r="K372">
        <v>0.12</v>
      </c>
      <c r="L372">
        <f t="shared" si="58"/>
        <v>80000000</v>
      </c>
      <c r="M372">
        <f t="shared" si="59"/>
        <v>4260.7883422999466</v>
      </c>
      <c r="N372">
        <f t="shared" si="60"/>
        <v>35506.569519166223</v>
      </c>
      <c r="P372">
        <v>20000000316</v>
      </c>
      <c r="Q372" s="2">
        <f t="shared" si="61"/>
        <v>1.5086433261094354</v>
      </c>
      <c r="R372" s="2">
        <f t="shared" si="62"/>
        <v>1.6070024741439248E-3</v>
      </c>
      <c r="S372" s="2">
        <f t="shared" si="63"/>
        <v>1.0651970855749867E-3</v>
      </c>
    </row>
    <row r="373" spans="7:19" x14ac:dyDescent="0.15">
      <c r="G373" s="1">
        <v>43648</v>
      </c>
      <c r="H373">
        <f t="shared" si="56"/>
        <v>30252866998.919998</v>
      </c>
      <c r="I373">
        <f t="shared" si="57"/>
        <v>32175556.560210444</v>
      </c>
      <c r="J373">
        <v>4000000</v>
      </c>
      <c r="K373">
        <v>0.12</v>
      </c>
      <c r="L373">
        <f t="shared" si="58"/>
        <v>80000000</v>
      </c>
      <c r="M373">
        <f t="shared" si="59"/>
        <v>4254.2158482181649</v>
      </c>
      <c r="N373">
        <f t="shared" si="60"/>
        <v>35451.798735151373</v>
      </c>
      <c r="P373">
        <v>20000000317</v>
      </c>
      <c r="Q373" s="2">
        <f t="shared" si="61"/>
        <v>1.5126433259706031</v>
      </c>
      <c r="R373" s="2">
        <f t="shared" si="62"/>
        <v>1.608777802511394E-3</v>
      </c>
      <c r="S373" s="2">
        <f t="shared" si="63"/>
        <v>1.0635539620545414E-3</v>
      </c>
    </row>
    <row r="374" spans="7:19" x14ac:dyDescent="0.15">
      <c r="G374" s="1">
        <v>43649</v>
      </c>
      <c r="H374">
        <f t="shared" si="56"/>
        <v>30332866998.919998</v>
      </c>
      <c r="I374">
        <f t="shared" si="57"/>
        <v>32211008.358945597</v>
      </c>
      <c r="J374">
        <v>4000000</v>
      </c>
      <c r="K374">
        <v>0.12</v>
      </c>
      <c r="L374">
        <f t="shared" si="58"/>
        <v>80000000</v>
      </c>
      <c r="M374">
        <f t="shared" si="59"/>
        <v>4247.6708001380111</v>
      </c>
      <c r="N374">
        <f t="shared" si="60"/>
        <v>35397.256667816764</v>
      </c>
      <c r="P374">
        <v>20000000318</v>
      </c>
      <c r="Q374" s="2">
        <f t="shared" si="61"/>
        <v>1.516643325831371</v>
      </c>
      <c r="R374" s="2">
        <f t="shared" si="62"/>
        <v>1.6105503923395286E-3</v>
      </c>
      <c r="S374" s="2">
        <f t="shared" si="63"/>
        <v>1.0619177000345029E-3</v>
      </c>
    </row>
    <row r="375" spans="7:19" x14ac:dyDescent="0.15">
      <c r="G375" s="1">
        <v>43650</v>
      </c>
      <c r="H375">
        <f t="shared" si="56"/>
        <v>30412866998.919998</v>
      </c>
      <c r="I375">
        <f t="shared" si="57"/>
        <v>32246405.615613412</v>
      </c>
      <c r="J375">
        <v>4000000</v>
      </c>
      <c r="K375">
        <v>0.12</v>
      </c>
      <c r="L375">
        <f t="shared" si="58"/>
        <v>80000000</v>
      </c>
      <c r="M375">
        <f t="shared" si="59"/>
        <v>4241.1530115537644</v>
      </c>
      <c r="N375">
        <f t="shared" si="60"/>
        <v>35342.941762948038</v>
      </c>
      <c r="P375">
        <v>20000000319</v>
      </c>
      <c r="Q375" s="2">
        <f t="shared" si="61"/>
        <v>1.5206433256917389</v>
      </c>
      <c r="R375" s="2">
        <f t="shared" si="62"/>
        <v>1.6123202550641625E-3</v>
      </c>
      <c r="S375" s="2">
        <f t="shared" si="63"/>
        <v>1.060288252888441E-3</v>
      </c>
    </row>
    <row r="376" spans="7:19" x14ac:dyDescent="0.15">
      <c r="G376" s="1">
        <v>43651</v>
      </c>
      <c r="H376">
        <f t="shared" si="56"/>
        <v>30492866998.919998</v>
      </c>
      <c r="I376">
        <f t="shared" si="57"/>
        <v>32281748.557376359</v>
      </c>
      <c r="J376">
        <v>4000000</v>
      </c>
      <c r="K376">
        <v>0.12</v>
      </c>
      <c r="L376">
        <f t="shared" si="58"/>
        <v>80000000</v>
      </c>
      <c r="M376">
        <f t="shared" si="59"/>
        <v>4234.6622977130646</v>
      </c>
      <c r="N376">
        <f t="shared" si="60"/>
        <v>35288.852480942209</v>
      </c>
      <c r="P376">
        <v>20000000320</v>
      </c>
      <c r="Q376" s="2">
        <f t="shared" si="61"/>
        <v>1.5246433255517067</v>
      </c>
      <c r="R376" s="2">
        <f t="shared" si="62"/>
        <v>1.6140874020434196E-3</v>
      </c>
      <c r="S376" s="2">
        <f t="shared" si="63"/>
        <v>1.0586655744282661E-3</v>
      </c>
    </row>
    <row r="377" spans="7:19" x14ac:dyDescent="0.15">
      <c r="G377" s="1">
        <v>43652</v>
      </c>
      <c r="H377">
        <f t="shared" si="56"/>
        <v>30572866998.919998</v>
      </c>
      <c r="I377">
        <f t="shared" si="57"/>
        <v>32317037.409857299</v>
      </c>
      <c r="J377">
        <v>4000000</v>
      </c>
      <c r="K377">
        <v>0.12</v>
      </c>
      <c r="L377">
        <f t="shared" si="58"/>
        <v>80000000</v>
      </c>
      <c r="M377">
        <f t="shared" si="59"/>
        <v>4228.1984755958829</v>
      </c>
      <c r="N377">
        <f t="shared" si="60"/>
        <v>35234.98729663236</v>
      </c>
      <c r="P377">
        <v>20000000321</v>
      </c>
      <c r="Q377" s="2">
        <f t="shared" si="61"/>
        <v>1.5286433254112746</v>
      </c>
      <c r="R377" s="2">
        <f t="shared" si="62"/>
        <v>1.6158518445584429E-3</v>
      </c>
      <c r="S377" s="2">
        <f t="shared" si="63"/>
        <v>1.0570496188989707E-3</v>
      </c>
    </row>
    <row r="378" spans="7:19" x14ac:dyDescent="0.15">
      <c r="G378" s="1">
        <v>43653</v>
      </c>
      <c r="H378">
        <f t="shared" si="56"/>
        <v>30652866998.919998</v>
      </c>
      <c r="I378">
        <f t="shared" si="57"/>
        <v>32352272.397153933</v>
      </c>
      <c r="J378">
        <v>4000000</v>
      </c>
      <c r="K378">
        <v>0.12</v>
      </c>
      <c r="L378">
        <f t="shared" si="58"/>
        <v>80000000</v>
      </c>
      <c r="M378">
        <f t="shared" si="59"/>
        <v>4221.7613638938001</v>
      </c>
      <c r="N378">
        <f t="shared" si="60"/>
        <v>35181.344699115005</v>
      </c>
      <c r="P378">
        <v>20000000322</v>
      </c>
      <c r="Q378" s="2">
        <f t="shared" si="61"/>
        <v>1.5326433252704423</v>
      </c>
      <c r="R378" s="2">
        <f t="shared" si="62"/>
        <v>1.6176135938141178E-3</v>
      </c>
      <c r="S378" s="2">
        <f t="shared" si="63"/>
        <v>1.0554403409734499E-3</v>
      </c>
    </row>
    <row r="379" spans="7:19" x14ac:dyDescent="0.15">
      <c r="G379" s="1">
        <v>43654</v>
      </c>
      <c r="H379">
        <f t="shared" si="56"/>
        <v>30732866998.919998</v>
      </c>
      <c r="I379">
        <f t="shared" si="57"/>
        <v>32387453.741853047</v>
      </c>
      <c r="J379">
        <v>4000000</v>
      </c>
      <c r="K379">
        <v>0.12</v>
      </c>
      <c r="L379">
        <f t="shared" si="58"/>
        <v>80000000</v>
      </c>
      <c r="M379">
        <f t="shared" si="59"/>
        <v>4215.3507829895852</v>
      </c>
      <c r="N379">
        <f t="shared" si="60"/>
        <v>35127.923191579881</v>
      </c>
      <c r="P379">
        <v>20000000323</v>
      </c>
      <c r="Q379" s="2">
        <f t="shared" si="61"/>
        <v>1.5366433251292102</v>
      </c>
      <c r="R379" s="2">
        <f t="shared" si="62"/>
        <v>1.6193726609397838E-3</v>
      </c>
      <c r="S379" s="2">
        <f t="shared" si="63"/>
        <v>1.0538376957473963E-3</v>
      </c>
    </row>
    <row r="380" spans="7:19" x14ac:dyDescent="0.15">
      <c r="G380" s="1">
        <v>43655</v>
      </c>
      <c r="H380">
        <f t="shared" si="56"/>
        <v>30812866998.919998</v>
      </c>
      <c r="I380">
        <f t="shared" si="57"/>
        <v>32422581.665044628</v>
      </c>
      <c r="J380">
        <v>4000000</v>
      </c>
      <c r="K380">
        <v>0.12</v>
      </c>
      <c r="L380">
        <f t="shared" si="58"/>
        <v>80000000</v>
      </c>
      <c r="M380">
        <f t="shared" si="59"/>
        <v>4208.966554937072</v>
      </c>
      <c r="N380">
        <f t="shared" si="60"/>
        <v>35074.721291142268</v>
      </c>
      <c r="P380">
        <v>20000000324</v>
      </c>
      <c r="Q380" s="2">
        <f t="shared" si="61"/>
        <v>1.5406433249875779</v>
      </c>
      <c r="R380" s="2">
        <f t="shared" si="62"/>
        <v>1.6211290569899408E-3</v>
      </c>
      <c r="S380" s="2">
        <f t="shared" si="63"/>
        <v>1.0522416387342682E-3</v>
      </c>
    </row>
    <row r="381" spans="7:19" x14ac:dyDescent="0.15">
      <c r="G381" s="1">
        <v>43656</v>
      </c>
      <c r="H381">
        <f t="shared" si="56"/>
        <v>30892866998.919998</v>
      </c>
      <c r="I381">
        <f t="shared" si="57"/>
        <v>32457656.386335772</v>
      </c>
      <c r="J381">
        <v>4000000</v>
      </c>
      <c r="K381">
        <v>0.12</v>
      </c>
      <c r="L381">
        <f t="shared" si="58"/>
        <v>80000000</v>
      </c>
      <c r="M381">
        <f t="shared" si="59"/>
        <v>4202.6085034413254</v>
      </c>
      <c r="N381">
        <f t="shared" si="60"/>
        <v>35021.73752867771</v>
      </c>
      <c r="P381">
        <v>20000000325</v>
      </c>
      <c r="Q381" s="2">
        <f t="shared" si="61"/>
        <v>1.5446433248455458</v>
      </c>
      <c r="R381" s="2">
        <f t="shared" si="62"/>
        <v>1.6228827929449432E-3</v>
      </c>
      <c r="S381" s="2">
        <f t="shared" si="63"/>
        <v>1.0506521258603313E-3</v>
      </c>
    </row>
    <row r="382" spans="7:19" x14ac:dyDescent="0.15">
      <c r="G382" s="1">
        <v>43657</v>
      </c>
      <c r="H382">
        <f t="shared" si="56"/>
        <v>30972866998.919998</v>
      </c>
      <c r="I382">
        <f t="shared" si="57"/>
        <v>32492678.12386445</v>
      </c>
      <c r="J382">
        <v>4000000</v>
      </c>
      <c r="K382">
        <v>0.12</v>
      </c>
      <c r="L382">
        <f t="shared" si="58"/>
        <v>80000000</v>
      </c>
      <c r="M382">
        <f t="shared" si="59"/>
        <v>4196.2764538390902</v>
      </c>
      <c r="N382">
        <f t="shared" si="60"/>
        <v>34968.970448659085</v>
      </c>
      <c r="P382">
        <v>20000000326</v>
      </c>
      <c r="Q382" s="2">
        <f t="shared" si="61"/>
        <v>1.5486433247031137</v>
      </c>
      <c r="R382" s="2">
        <f t="shared" si="62"/>
        <v>1.6246338797116903E-3</v>
      </c>
      <c r="S382" s="2">
        <f t="shared" si="63"/>
        <v>1.0490691134597725E-3</v>
      </c>
    </row>
    <row r="383" spans="7:19" x14ac:dyDescent="0.15">
      <c r="G383" s="1">
        <v>43658</v>
      </c>
      <c r="H383">
        <f t="shared" si="56"/>
        <v>31052866998.919998</v>
      </c>
      <c r="I383">
        <f t="shared" si="57"/>
        <v>32527647.094313107</v>
      </c>
      <c r="J383">
        <v>4000000</v>
      </c>
      <c r="K383">
        <v>0.12</v>
      </c>
      <c r="L383">
        <f t="shared" si="58"/>
        <v>80000000</v>
      </c>
      <c r="M383">
        <f t="shared" si="59"/>
        <v>4189.970233079529</v>
      </c>
      <c r="N383">
        <f t="shared" si="60"/>
        <v>34916.418608996079</v>
      </c>
      <c r="P383">
        <v>20000000327</v>
      </c>
      <c r="Q383" s="2">
        <f t="shared" si="61"/>
        <v>1.5526433245602815</v>
      </c>
      <c r="R383" s="2">
        <f t="shared" si="62"/>
        <v>1.6263823281243042E-3</v>
      </c>
      <c r="S383" s="2">
        <f t="shared" si="63"/>
        <v>1.0474925582698823E-3</v>
      </c>
    </row>
    <row r="384" spans="7:19" x14ac:dyDescent="0.15">
      <c r="G384" s="1">
        <v>43659</v>
      </c>
      <c r="H384">
        <f t="shared" si="56"/>
        <v>31132866998.919998</v>
      </c>
      <c r="I384">
        <f t="shared" si="57"/>
        <v>32562563.512922104</v>
      </c>
      <c r="J384">
        <v>4000000</v>
      </c>
      <c r="K384">
        <v>0.12</v>
      </c>
      <c r="L384">
        <f t="shared" si="58"/>
        <v>80000000</v>
      </c>
      <c r="M384">
        <f t="shared" si="59"/>
        <v>4183.6896697052289</v>
      </c>
      <c r="N384">
        <f t="shared" si="60"/>
        <v>34864.080580876907</v>
      </c>
      <c r="P384">
        <v>20000000328</v>
      </c>
      <c r="Q384" s="2">
        <f t="shared" si="61"/>
        <v>1.5566433244170494</v>
      </c>
      <c r="R384" s="2">
        <f t="shared" si="62"/>
        <v>1.6281281489448035E-3</v>
      </c>
      <c r="S384" s="2">
        <f t="shared" si="63"/>
        <v>1.0459224174263072E-3</v>
      </c>
    </row>
    <row r="385" spans="7:19" x14ac:dyDescent="0.15">
      <c r="G385" s="1">
        <v>43660</v>
      </c>
      <c r="H385">
        <f t="shared" si="56"/>
        <v>31212866998.919998</v>
      </c>
      <c r="I385">
        <f t="shared" si="57"/>
        <v>32597427.59350298</v>
      </c>
      <c r="J385">
        <v>4000000</v>
      </c>
      <c r="K385">
        <v>0.12</v>
      </c>
      <c r="L385">
        <f t="shared" si="58"/>
        <v>80000000</v>
      </c>
      <c r="M385">
        <f t="shared" si="59"/>
        <v>4177.4345938334836</v>
      </c>
      <c r="N385">
        <f t="shared" si="60"/>
        <v>34811.954948612365</v>
      </c>
      <c r="P385">
        <v>20000000329</v>
      </c>
      <c r="Q385" s="2">
        <f t="shared" si="61"/>
        <v>1.5606433242734172</v>
      </c>
      <c r="R385" s="2">
        <f t="shared" si="62"/>
        <v>1.6298713528637653E-3</v>
      </c>
      <c r="S385" s="2">
        <f t="shared" si="63"/>
        <v>1.044358648458371E-3</v>
      </c>
    </row>
    <row r="386" spans="7:19" x14ac:dyDescent="0.15">
      <c r="G386" s="1">
        <v>43661</v>
      </c>
      <c r="H386">
        <f t="shared" si="56"/>
        <v>31292866998.919998</v>
      </c>
      <c r="I386">
        <f t="shared" si="57"/>
        <v>32632239.548451591</v>
      </c>
      <c r="J386">
        <v>4000000</v>
      </c>
      <c r="K386">
        <v>0.12</v>
      </c>
      <c r="L386">
        <f t="shared" si="58"/>
        <v>80000000</v>
      </c>
      <c r="M386">
        <f t="shared" si="59"/>
        <v>4171.204837137846</v>
      </c>
      <c r="N386">
        <f t="shared" si="60"/>
        <v>34760.04030948205</v>
      </c>
      <c r="P386">
        <v>20000000330</v>
      </c>
      <c r="Q386" s="2">
        <f t="shared" si="61"/>
        <v>1.5646433241293851</v>
      </c>
      <c r="R386" s="2">
        <f t="shared" si="62"/>
        <v>1.6316119505009824E-3</v>
      </c>
      <c r="S386" s="2">
        <f t="shared" si="63"/>
        <v>1.0428012092844614E-3</v>
      </c>
    </row>
    <row r="387" spans="7:19" x14ac:dyDescent="0.15">
      <c r="G387" s="1">
        <v>43662</v>
      </c>
      <c r="H387">
        <f t="shared" si="56"/>
        <v>31372866998.919998</v>
      </c>
      <c r="I387">
        <f t="shared" si="57"/>
        <v>32666999.588761073</v>
      </c>
      <c r="J387">
        <v>4000000</v>
      </c>
      <c r="K387">
        <v>0.12</v>
      </c>
      <c r="L387">
        <f t="shared" si="58"/>
        <v>80000000</v>
      </c>
      <c r="M387">
        <f t="shared" si="59"/>
        <v>4165.0002328299324</v>
      </c>
      <c r="N387">
        <f t="shared" si="60"/>
        <v>34708.335273582772</v>
      </c>
      <c r="P387">
        <v>20000000331</v>
      </c>
      <c r="Q387" s="2">
        <f t="shared" si="61"/>
        <v>1.5686433239849529</v>
      </c>
      <c r="R387" s="2">
        <f t="shared" si="62"/>
        <v>1.633349952406112E-3</v>
      </c>
      <c r="S387" s="2">
        <f t="shared" si="63"/>
        <v>1.041250058207483E-3</v>
      </c>
    </row>
    <row r="388" spans="7:19" x14ac:dyDescent="0.15">
      <c r="G388" s="1">
        <v>43663</v>
      </c>
      <c r="H388">
        <f t="shared" si="56"/>
        <v>31452866998.919998</v>
      </c>
      <c r="I388">
        <f t="shared" si="57"/>
        <v>32701707.924034655</v>
      </c>
      <c r="J388">
        <v>4000000</v>
      </c>
      <c r="K388">
        <v>0.12</v>
      </c>
      <c r="L388">
        <f t="shared" si="58"/>
        <v>80000000</v>
      </c>
      <c r="M388">
        <f t="shared" si="59"/>
        <v>4158.8206156414981</v>
      </c>
      <c r="N388">
        <f t="shared" si="60"/>
        <v>34656.838463679152</v>
      </c>
      <c r="P388">
        <v>20000000332</v>
      </c>
      <c r="Q388" s="2">
        <f t="shared" si="61"/>
        <v>1.5726433238401207</v>
      </c>
      <c r="R388" s="2">
        <f t="shared" si="62"/>
        <v>1.6350853690593155E-3</v>
      </c>
      <c r="S388" s="2">
        <f t="shared" si="63"/>
        <v>1.0397051539103744E-3</v>
      </c>
    </row>
    <row r="389" spans="7:19" x14ac:dyDescent="0.15">
      <c r="G389" s="1">
        <v>43664</v>
      </c>
      <c r="H389">
        <f t="shared" si="56"/>
        <v>31532866998.919998</v>
      </c>
      <c r="I389">
        <f t="shared" si="57"/>
        <v>32736364.762498334</v>
      </c>
      <c r="J389">
        <v>4000000</v>
      </c>
      <c r="K389">
        <v>0.12</v>
      </c>
      <c r="L389">
        <f t="shared" si="58"/>
        <v>80000000</v>
      </c>
      <c r="M389">
        <f t="shared" si="59"/>
        <v>4152.6658218067587</v>
      </c>
      <c r="N389">
        <f t="shared" si="60"/>
        <v>34605.548515056325</v>
      </c>
      <c r="P389">
        <v>20000000333</v>
      </c>
      <c r="Q389" s="2">
        <f t="shared" si="61"/>
        <v>1.5766433236948885</v>
      </c>
      <c r="R389" s="2">
        <f t="shared" si="62"/>
        <v>1.6368182108718935E-3</v>
      </c>
      <c r="S389" s="2">
        <f t="shared" si="63"/>
        <v>1.0381664554516897E-3</v>
      </c>
    </row>
    <row r="390" spans="7:19" x14ac:dyDescent="0.15">
      <c r="G390" s="1">
        <v>43665</v>
      </c>
      <c r="H390">
        <f t="shared" si="56"/>
        <v>31612866998.919998</v>
      </c>
      <c r="I390">
        <f t="shared" si="57"/>
        <v>32770970.311013389</v>
      </c>
      <c r="J390">
        <v>4000000</v>
      </c>
      <c r="K390">
        <v>0.12</v>
      </c>
      <c r="L390">
        <f t="shared" si="58"/>
        <v>80000000</v>
      </c>
      <c r="M390">
        <f t="shared" si="59"/>
        <v>4146.5356890449648</v>
      </c>
      <c r="N390">
        <f t="shared" si="60"/>
        <v>34554.464075374708</v>
      </c>
      <c r="P390">
        <v>20000000334</v>
      </c>
      <c r="Q390" s="2">
        <f t="shared" si="61"/>
        <v>1.5806433235492563</v>
      </c>
      <c r="R390" s="2">
        <f t="shared" si="62"/>
        <v>1.6385484881869098E-3</v>
      </c>
      <c r="S390" s="2">
        <f t="shared" si="63"/>
        <v>1.0366339222612412E-3</v>
      </c>
    </row>
    <row r="391" spans="7:19" x14ac:dyDescent="0.15">
      <c r="G391" s="1">
        <v>43666</v>
      </c>
      <c r="H391">
        <f t="shared" si="56"/>
        <v>31692866998.919998</v>
      </c>
      <c r="I391">
        <f t="shared" si="57"/>
        <v>32805524.775088765</v>
      </c>
      <c r="J391">
        <v>4000000</v>
      </c>
      <c r="K391">
        <v>0.12</v>
      </c>
      <c r="L391">
        <f t="shared" si="58"/>
        <v>80000000</v>
      </c>
      <c r="M391">
        <f t="shared" si="59"/>
        <v>4140.4300565432195</v>
      </c>
      <c r="N391">
        <f t="shared" si="60"/>
        <v>34503.583804526832</v>
      </c>
      <c r="P391">
        <v>20000000335</v>
      </c>
      <c r="Q391" s="2">
        <f t="shared" si="61"/>
        <v>1.5846433234032242</v>
      </c>
      <c r="R391" s="2">
        <f t="shared" si="62"/>
        <v>1.6402762112798118E-3</v>
      </c>
      <c r="S391" s="2">
        <f t="shared" si="63"/>
        <v>1.0351075141358048E-3</v>
      </c>
    </row>
    <row r="392" spans="7:19" x14ac:dyDescent="0.15">
      <c r="G392" s="1">
        <v>43667</v>
      </c>
      <c r="H392">
        <f t="shared" si="56"/>
        <v>31772866998.919998</v>
      </c>
      <c r="I392">
        <f t="shared" si="57"/>
        <v>32840028.35889329</v>
      </c>
      <c r="J392">
        <v>4000000</v>
      </c>
      <c r="K392">
        <v>0.12</v>
      </c>
      <c r="L392">
        <f t="shared" si="58"/>
        <v>80000000</v>
      </c>
      <c r="M392">
        <f t="shared" si="59"/>
        <v>4134.3487649395402</v>
      </c>
      <c r="N392">
        <f t="shared" si="60"/>
        <v>34452.906374496168</v>
      </c>
      <c r="P392">
        <v>20000000336</v>
      </c>
      <c r="Q392" s="2">
        <f t="shared" si="61"/>
        <v>1.588643323256792</v>
      </c>
      <c r="R392" s="2">
        <f t="shared" si="62"/>
        <v>1.6420013903590412E-3</v>
      </c>
      <c r="S392" s="2">
        <f t="shared" si="63"/>
        <v>1.033587191234885E-3</v>
      </c>
    </row>
    <row r="393" spans="7:19" x14ac:dyDescent="0.15">
      <c r="G393" s="1"/>
    </row>
    <row r="394" spans="7:19" x14ac:dyDescent="0.15">
      <c r="G394" s="1"/>
    </row>
    <row r="395" spans="7:19" x14ac:dyDescent="0.15">
      <c r="G395" s="1"/>
    </row>
    <row r="396" spans="7:19" x14ac:dyDescent="0.15">
      <c r="G396" s="1"/>
    </row>
    <row r="397" spans="7:19" x14ac:dyDescent="0.15">
      <c r="G397" s="1"/>
    </row>
    <row r="398" spans="7:19" x14ac:dyDescent="0.15">
      <c r="G398" s="1"/>
    </row>
    <row r="399" spans="7:19" x14ac:dyDescent="0.15">
      <c r="G399" s="1"/>
    </row>
    <row r="400" spans="7:19" x14ac:dyDescent="0.15">
      <c r="G400" s="1"/>
    </row>
    <row r="401" spans="7:7" x14ac:dyDescent="0.15">
      <c r="G401" s="1"/>
    </row>
    <row r="402" spans="7:7" x14ac:dyDescent="0.15">
      <c r="G402" s="1"/>
    </row>
    <row r="403" spans="7:7" x14ac:dyDescent="0.15">
      <c r="G403" s="1"/>
    </row>
    <row r="404" spans="7:7" x14ac:dyDescent="0.15">
      <c r="G404" s="1"/>
    </row>
    <row r="405" spans="7:7" x14ac:dyDescent="0.15">
      <c r="G405" s="1"/>
    </row>
    <row r="406" spans="7:7" x14ac:dyDescent="0.15">
      <c r="G406" s="1"/>
    </row>
    <row r="407" spans="7:7" x14ac:dyDescent="0.15">
      <c r="G407" s="1"/>
    </row>
    <row r="408" spans="7:7" x14ac:dyDescent="0.15">
      <c r="G408" s="1"/>
    </row>
    <row r="409" spans="7:7" x14ac:dyDescent="0.15">
      <c r="G409" s="1"/>
    </row>
    <row r="410" spans="7:7" x14ac:dyDescent="0.15">
      <c r="G410" s="1"/>
    </row>
    <row r="411" spans="7:7" x14ac:dyDescent="0.15">
      <c r="G411" s="1"/>
    </row>
    <row r="412" spans="7:7" x14ac:dyDescent="0.15">
      <c r="G412" s="1"/>
    </row>
    <row r="413" spans="7:7" x14ac:dyDescent="0.15">
      <c r="G413" s="1"/>
    </row>
    <row r="414" spans="7:7" x14ac:dyDescent="0.15">
      <c r="G414" s="1"/>
    </row>
    <row r="415" spans="7:7" x14ac:dyDescent="0.15">
      <c r="G415" s="1"/>
    </row>
    <row r="416" spans="7:7" x14ac:dyDescent="0.15">
      <c r="G416" s="1"/>
    </row>
    <row r="417" spans="7:7" x14ac:dyDescent="0.15">
      <c r="G417" s="1"/>
    </row>
    <row r="418" spans="7:7" x14ac:dyDescent="0.15">
      <c r="G418" s="1"/>
    </row>
    <row r="419" spans="7:7" x14ac:dyDescent="0.15">
      <c r="G419" s="1"/>
    </row>
    <row r="420" spans="7:7" x14ac:dyDescent="0.15">
      <c r="G420" s="1"/>
    </row>
    <row r="421" spans="7:7" x14ac:dyDescent="0.15">
      <c r="G421" s="1"/>
    </row>
    <row r="422" spans="7:7" x14ac:dyDescent="0.15">
      <c r="G422" s="1"/>
    </row>
    <row r="423" spans="7:7" x14ac:dyDescent="0.15">
      <c r="G423" s="1"/>
    </row>
    <row r="424" spans="7:7" x14ac:dyDescent="0.15">
      <c r="G424" s="1"/>
    </row>
    <row r="425" spans="7:7" x14ac:dyDescent="0.15">
      <c r="G425" s="1"/>
    </row>
    <row r="426" spans="7:7" x14ac:dyDescent="0.15">
      <c r="G426" s="1"/>
    </row>
    <row r="427" spans="7:7" x14ac:dyDescent="0.15">
      <c r="G427" s="1"/>
    </row>
    <row r="428" spans="7:7" x14ac:dyDescent="0.15">
      <c r="G428" s="1"/>
    </row>
    <row r="429" spans="7:7" x14ac:dyDescent="0.15">
      <c r="G429" s="1"/>
    </row>
    <row r="430" spans="7:7" x14ac:dyDescent="0.15">
      <c r="G430" s="1"/>
    </row>
    <row r="431" spans="7:7" x14ac:dyDescent="0.15">
      <c r="G431" s="1"/>
    </row>
    <row r="432" spans="7:7" x14ac:dyDescent="0.15">
      <c r="G432" s="1"/>
    </row>
    <row r="433" spans="7:7" x14ac:dyDescent="0.15">
      <c r="G433" s="1"/>
    </row>
    <row r="434" spans="7:7" x14ac:dyDescent="0.15">
      <c r="G434" s="1"/>
    </row>
    <row r="435" spans="7:7" x14ac:dyDescent="0.15">
      <c r="G435" s="1"/>
    </row>
    <row r="436" spans="7:7" x14ac:dyDescent="0.15">
      <c r="G436" s="1"/>
    </row>
    <row r="437" spans="7:7" x14ac:dyDescent="0.15">
      <c r="G437" s="1"/>
    </row>
    <row r="438" spans="7:7" x14ac:dyDescent="0.15">
      <c r="G438" s="1"/>
    </row>
    <row r="439" spans="7:7" x14ac:dyDescent="0.15">
      <c r="G439" s="1"/>
    </row>
    <row r="440" spans="7:7" x14ac:dyDescent="0.15">
      <c r="G440" s="1"/>
    </row>
    <row r="441" spans="7:7" x14ac:dyDescent="0.15">
      <c r="G441" s="1"/>
    </row>
    <row r="442" spans="7:7" x14ac:dyDescent="0.15">
      <c r="G442" s="1"/>
    </row>
    <row r="443" spans="7:7" x14ac:dyDescent="0.15">
      <c r="G443" s="1"/>
    </row>
    <row r="444" spans="7:7" x14ac:dyDescent="0.15">
      <c r="G444" s="1"/>
    </row>
    <row r="445" spans="7:7" x14ac:dyDescent="0.15">
      <c r="G445" s="1"/>
    </row>
    <row r="446" spans="7:7" x14ac:dyDescent="0.15">
      <c r="G446" s="1"/>
    </row>
    <row r="447" spans="7:7" x14ac:dyDescent="0.15">
      <c r="G447" s="1"/>
    </row>
    <row r="448" spans="7:7" x14ac:dyDescent="0.15">
      <c r="G448" s="1"/>
    </row>
    <row r="449" spans="7:7" x14ac:dyDescent="0.15">
      <c r="G449" s="1"/>
    </row>
    <row r="450" spans="7:7" x14ac:dyDescent="0.15">
      <c r="G450" s="1"/>
    </row>
    <row r="451" spans="7:7" x14ac:dyDescent="0.15">
      <c r="G451" s="1"/>
    </row>
    <row r="452" spans="7:7" x14ac:dyDescent="0.15">
      <c r="G452" s="1"/>
    </row>
    <row r="453" spans="7:7" x14ac:dyDescent="0.15">
      <c r="G453" s="1"/>
    </row>
    <row r="454" spans="7:7" x14ac:dyDescent="0.15">
      <c r="G454" s="1"/>
    </row>
    <row r="455" spans="7:7" x14ac:dyDescent="0.15">
      <c r="G455" s="1"/>
    </row>
    <row r="456" spans="7:7" x14ac:dyDescent="0.15">
      <c r="G456" s="1"/>
    </row>
    <row r="457" spans="7:7" x14ac:dyDescent="0.15">
      <c r="G457" s="1"/>
    </row>
    <row r="458" spans="7:7" x14ac:dyDescent="0.15">
      <c r="G458" s="1"/>
    </row>
    <row r="459" spans="7:7" x14ac:dyDescent="0.15">
      <c r="G459" s="1"/>
    </row>
    <row r="460" spans="7:7" x14ac:dyDescent="0.15">
      <c r="G460" s="1"/>
    </row>
    <row r="461" spans="7:7" x14ac:dyDescent="0.15">
      <c r="G461" s="1"/>
    </row>
    <row r="462" spans="7:7" x14ac:dyDescent="0.15">
      <c r="G462" s="1"/>
    </row>
    <row r="463" spans="7:7" x14ac:dyDescent="0.15">
      <c r="G463" s="1"/>
    </row>
    <row r="464" spans="7:7" x14ac:dyDescent="0.15">
      <c r="G464" s="1"/>
    </row>
    <row r="465" spans="7:7" x14ac:dyDescent="0.15">
      <c r="G465" s="1"/>
    </row>
    <row r="466" spans="7:7" x14ac:dyDescent="0.15">
      <c r="G466" s="1"/>
    </row>
    <row r="467" spans="7:7" x14ac:dyDescent="0.15">
      <c r="G467" s="1"/>
    </row>
    <row r="468" spans="7:7" x14ac:dyDescent="0.15">
      <c r="G468" s="1"/>
    </row>
    <row r="469" spans="7:7" x14ac:dyDescent="0.15">
      <c r="G469" s="1"/>
    </row>
    <row r="470" spans="7:7" x14ac:dyDescent="0.15">
      <c r="G470" s="1"/>
    </row>
    <row r="471" spans="7:7" x14ac:dyDescent="0.15">
      <c r="G471" s="1"/>
    </row>
    <row r="472" spans="7:7" x14ac:dyDescent="0.15">
      <c r="G472" s="1"/>
    </row>
    <row r="473" spans="7:7" x14ac:dyDescent="0.15">
      <c r="G473" s="1"/>
    </row>
    <row r="474" spans="7:7" x14ac:dyDescent="0.15">
      <c r="G474" s="1"/>
    </row>
    <row r="475" spans="7:7" x14ac:dyDescent="0.15">
      <c r="G475" s="1"/>
    </row>
    <row r="476" spans="7:7" x14ac:dyDescent="0.15">
      <c r="G476" s="1"/>
    </row>
    <row r="477" spans="7:7" x14ac:dyDescent="0.15">
      <c r="G477" s="1"/>
    </row>
    <row r="478" spans="7:7" x14ac:dyDescent="0.15">
      <c r="G478" s="1"/>
    </row>
    <row r="479" spans="7:7" x14ac:dyDescent="0.15">
      <c r="G479" s="1"/>
    </row>
    <row r="480" spans="7:7" x14ac:dyDescent="0.15">
      <c r="G480" s="1"/>
    </row>
    <row r="481" spans="7:7" x14ac:dyDescent="0.15">
      <c r="G481" s="1"/>
    </row>
    <row r="482" spans="7:7" x14ac:dyDescent="0.15">
      <c r="G482" s="1"/>
    </row>
    <row r="483" spans="7:7" x14ac:dyDescent="0.15">
      <c r="G483" s="1"/>
    </row>
    <row r="484" spans="7:7" x14ac:dyDescent="0.15">
      <c r="G484" s="1"/>
    </row>
    <row r="485" spans="7:7" x14ac:dyDescent="0.15">
      <c r="G485" s="1"/>
    </row>
    <row r="486" spans="7:7" x14ac:dyDescent="0.15">
      <c r="G486" s="1"/>
    </row>
    <row r="487" spans="7:7" x14ac:dyDescent="0.15">
      <c r="G487" s="1"/>
    </row>
    <row r="488" spans="7:7" x14ac:dyDescent="0.15">
      <c r="G488" s="1"/>
    </row>
    <row r="489" spans="7:7" x14ac:dyDescent="0.15">
      <c r="G489" s="1"/>
    </row>
    <row r="490" spans="7:7" x14ac:dyDescent="0.15">
      <c r="G490" s="1"/>
    </row>
    <row r="491" spans="7:7" x14ac:dyDescent="0.15">
      <c r="G491" s="1"/>
    </row>
    <row r="492" spans="7:7" x14ac:dyDescent="0.15">
      <c r="G492" s="1"/>
    </row>
    <row r="493" spans="7:7" x14ac:dyDescent="0.15">
      <c r="G493" s="1"/>
    </row>
    <row r="494" spans="7:7" x14ac:dyDescent="0.15">
      <c r="G494" s="1"/>
    </row>
    <row r="495" spans="7:7" x14ac:dyDescent="0.15">
      <c r="G495" s="1"/>
    </row>
    <row r="496" spans="7:7" x14ac:dyDescent="0.15">
      <c r="G496" s="1"/>
    </row>
    <row r="497" spans="7:7" x14ac:dyDescent="0.15">
      <c r="G497" s="1"/>
    </row>
    <row r="498" spans="7:7" x14ac:dyDescent="0.15">
      <c r="G498" s="1"/>
    </row>
    <row r="499" spans="7:7" x14ac:dyDescent="0.15">
      <c r="G499" s="1"/>
    </row>
    <row r="500" spans="7:7" x14ac:dyDescent="0.15">
      <c r="G500" s="1"/>
    </row>
    <row r="501" spans="7:7" x14ac:dyDescent="0.15">
      <c r="G501" s="1"/>
    </row>
    <row r="502" spans="7:7" x14ac:dyDescent="0.15">
      <c r="G502" s="1"/>
    </row>
    <row r="503" spans="7:7" x14ac:dyDescent="0.15">
      <c r="G503" s="1"/>
    </row>
    <row r="504" spans="7:7" x14ac:dyDescent="0.15">
      <c r="G504" s="1"/>
    </row>
    <row r="505" spans="7:7" x14ac:dyDescent="0.15">
      <c r="G505" s="1"/>
    </row>
    <row r="506" spans="7:7" x14ac:dyDescent="0.15">
      <c r="G506" s="1"/>
    </row>
    <row r="507" spans="7:7" x14ac:dyDescent="0.15">
      <c r="G507" s="1"/>
    </row>
    <row r="508" spans="7:7" x14ac:dyDescent="0.15">
      <c r="G508" s="1"/>
    </row>
    <row r="509" spans="7:7" x14ac:dyDescent="0.15">
      <c r="G509" s="1"/>
    </row>
    <row r="510" spans="7:7" x14ac:dyDescent="0.15">
      <c r="G510" s="1"/>
    </row>
    <row r="511" spans="7:7" x14ac:dyDescent="0.15">
      <c r="G511" s="1"/>
    </row>
    <row r="512" spans="7:7" x14ac:dyDescent="0.15">
      <c r="G512" s="1"/>
    </row>
    <row r="513" spans="7:7" x14ac:dyDescent="0.15">
      <c r="G513" s="1"/>
    </row>
    <row r="514" spans="7:7" x14ac:dyDescent="0.15">
      <c r="G514" s="1"/>
    </row>
    <row r="515" spans="7:7" x14ac:dyDescent="0.15">
      <c r="G515" s="1"/>
    </row>
    <row r="516" spans="7:7" x14ac:dyDescent="0.15">
      <c r="G516" s="1"/>
    </row>
    <row r="517" spans="7:7" x14ac:dyDescent="0.15">
      <c r="G517" s="1"/>
    </row>
    <row r="518" spans="7:7" x14ac:dyDescent="0.15">
      <c r="G518" s="1"/>
    </row>
    <row r="519" spans="7:7" x14ac:dyDescent="0.15">
      <c r="G519" s="1"/>
    </row>
    <row r="520" spans="7:7" x14ac:dyDescent="0.15">
      <c r="G520" s="1"/>
    </row>
    <row r="521" spans="7:7" x14ac:dyDescent="0.15">
      <c r="G521" s="1"/>
    </row>
    <row r="522" spans="7:7" x14ac:dyDescent="0.15">
      <c r="G522" s="1"/>
    </row>
    <row r="523" spans="7:7" x14ac:dyDescent="0.15">
      <c r="G523" s="1"/>
    </row>
    <row r="524" spans="7:7" x14ac:dyDescent="0.15">
      <c r="G524" s="1"/>
    </row>
    <row r="525" spans="7:7" x14ac:dyDescent="0.15">
      <c r="G525" s="1"/>
    </row>
    <row r="526" spans="7:7" x14ac:dyDescent="0.15">
      <c r="G526" s="1"/>
    </row>
    <row r="527" spans="7:7" x14ac:dyDescent="0.15">
      <c r="G527" s="1"/>
    </row>
    <row r="528" spans="7:7" x14ac:dyDescent="0.15">
      <c r="G528" s="1"/>
    </row>
    <row r="529" spans="7:7" x14ac:dyDescent="0.15">
      <c r="G529" s="1"/>
    </row>
    <row r="530" spans="7:7" x14ac:dyDescent="0.15">
      <c r="G530" s="1"/>
    </row>
    <row r="531" spans="7:7" x14ac:dyDescent="0.15">
      <c r="G531" s="1"/>
    </row>
    <row r="532" spans="7:7" x14ac:dyDescent="0.15">
      <c r="G532" s="1"/>
    </row>
    <row r="533" spans="7:7" x14ac:dyDescent="0.15">
      <c r="G533" s="1"/>
    </row>
    <row r="534" spans="7:7" x14ac:dyDescent="0.15">
      <c r="G534" s="1"/>
    </row>
    <row r="535" spans="7:7" x14ac:dyDescent="0.15">
      <c r="G535" s="1"/>
    </row>
    <row r="536" spans="7:7" x14ac:dyDescent="0.15">
      <c r="G536" s="1"/>
    </row>
    <row r="537" spans="7:7" x14ac:dyDescent="0.15">
      <c r="G537" s="1"/>
    </row>
    <row r="538" spans="7:7" x14ac:dyDescent="0.15">
      <c r="G538" s="1"/>
    </row>
    <row r="539" spans="7:7" x14ac:dyDescent="0.15">
      <c r="G539" s="1"/>
    </row>
    <row r="540" spans="7:7" x14ac:dyDescent="0.15">
      <c r="G540" s="1"/>
    </row>
    <row r="541" spans="7:7" x14ac:dyDescent="0.15">
      <c r="G541" s="1"/>
    </row>
    <row r="542" spans="7:7" x14ac:dyDescent="0.15">
      <c r="G542" s="1"/>
    </row>
    <row r="543" spans="7:7" x14ac:dyDescent="0.15">
      <c r="G543" s="1"/>
    </row>
    <row r="544" spans="7:7" x14ac:dyDescent="0.15">
      <c r="G544" s="1"/>
    </row>
    <row r="545" spans="7:7" x14ac:dyDescent="0.15">
      <c r="G545" s="1"/>
    </row>
    <row r="546" spans="7:7" x14ac:dyDescent="0.15">
      <c r="G546" s="1"/>
    </row>
    <row r="547" spans="7:7" x14ac:dyDescent="0.15">
      <c r="G547" s="1"/>
    </row>
    <row r="548" spans="7:7" x14ac:dyDescent="0.15">
      <c r="G548" s="1"/>
    </row>
    <row r="549" spans="7:7" x14ac:dyDescent="0.15">
      <c r="G549" s="1"/>
    </row>
    <row r="550" spans="7:7" x14ac:dyDescent="0.15">
      <c r="G550" s="1"/>
    </row>
    <row r="551" spans="7:7" x14ac:dyDescent="0.15">
      <c r="G551" s="1"/>
    </row>
    <row r="552" spans="7:7" x14ac:dyDescent="0.15">
      <c r="G552" s="1"/>
    </row>
    <row r="553" spans="7:7" x14ac:dyDescent="0.15">
      <c r="G553" s="1"/>
    </row>
    <row r="554" spans="7:7" x14ac:dyDescent="0.15">
      <c r="G554" s="1"/>
    </row>
    <row r="555" spans="7:7" x14ac:dyDescent="0.15">
      <c r="G555" s="1"/>
    </row>
    <row r="556" spans="7:7" x14ac:dyDescent="0.15">
      <c r="G556" s="1"/>
    </row>
    <row r="557" spans="7:7" x14ac:dyDescent="0.15">
      <c r="G557" s="1"/>
    </row>
    <row r="558" spans="7:7" x14ac:dyDescent="0.15">
      <c r="G558" s="1"/>
    </row>
    <row r="559" spans="7:7" x14ac:dyDescent="0.15">
      <c r="G559" s="1"/>
    </row>
    <row r="560" spans="7:7" x14ac:dyDescent="0.15">
      <c r="G560" s="1"/>
    </row>
    <row r="561" spans="7:7" x14ac:dyDescent="0.15">
      <c r="G561" s="1"/>
    </row>
    <row r="562" spans="7:7" x14ac:dyDescent="0.15">
      <c r="G562" s="1"/>
    </row>
    <row r="563" spans="7:7" x14ac:dyDescent="0.15">
      <c r="G563" s="1"/>
    </row>
    <row r="564" spans="7:7" x14ac:dyDescent="0.15">
      <c r="G564" s="1"/>
    </row>
    <row r="565" spans="7:7" x14ac:dyDescent="0.15">
      <c r="G565" s="1"/>
    </row>
    <row r="566" spans="7:7" x14ac:dyDescent="0.15">
      <c r="G566" s="1"/>
    </row>
    <row r="567" spans="7:7" x14ac:dyDescent="0.15">
      <c r="G567" s="1"/>
    </row>
    <row r="568" spans="7:7" x14ac:dyDescent="0.15">
      <c r="G568" s="1"/>
    </row>
    <row r="569" spans="7:7" x14ac:dyDescent="0.15">
      <c r="G569" s="1"/>
    </row>
    <row r="570" spans="7:7" x14ac:dyDescent="0.15">
      <c r="G570" s="1"/>
    </row>
    <row r="571" spans="7:7" x14ac:dyDescent="0.15">
      <c r="G571" s="1"/>
    </row>
    <row r="572" spans="7:7" x14ac:dyDescent="0.15">
      <c r="G572" s="1"/>
    </row>
    <row r="573" spans="7:7" x14ac:dyDescent="0.15">
      <c r="G573" s="1"/>
    </row>
    <row r="574" spans="7:7" x14ac:dyDescent="0.15">
      <c r="G574" s="1"/>
    </row>
    <row r="575" spans="7:7" x14ac:dyDescent="0.15">
      <c r="G575" s="1"/>
    </row>
    <row r="576" spans="7:7" x14ac:dyDescent="0.15">
      <c r="G576" s="1"/>
    </row>
    <row r="577" spans="7:7" x14ac:dyDescent="0.15">
      <c r="G577" s="1"/>
    </row>
    <row r="578" spans="7:7" x14ac:dyDescent="0.15">
      <c r="G578" s="1"/>
    </row>
    <row r="579" spans="7:7" x14ac:dyDescent="0.15">
      <c r="G579" s="1"/>
    </row>
    <row r="580" spans="7:7" x14ac:dyDescent="0.15">
      <c r="G580" s="1"/>
    </row>
    <row r="581" spans="7:7" x14ac:dyDescent="0.15">
      <c r="G581" s="1"/>
    </row>
    <row r="582" spans="7:7" x14ac:dyDescent="0.15">
      <c r="G582" s="1"/>
    </row>
    <row r="583" spans="7:7" x14ac:dyDescent="0.15">
      <c r="G583" s="1"/>
    </row>
    <row r="584" spans="7:7" x14ac:dyDescent="0.15">
      <c r="G584" s="1"/>
    </row>
    <row r="585" spans="7:7" x14ac:dyDescent="0.15">
      <c r="G585" s="1"/>
    </row>
    <row r="586" spans="7:7" x14ac:dyDescent="0.15">
      <c r="G586" s="1"/>
    </row>
    <row r="587" spans="7:7" x14ac:dyDescent="0.15">
      <c r="G587" s="1"/>
    </row>
    <row r="588" spans="7:7" x14ac:dyDescent="0.15">
      <c r="G588" s="1"/>
    </row>
    <row r="589" spans="7:7" x14ac:dyDescent="0.15">
      <c r="G589" s="1"/>
    </row>
    <row r="590" spans="7:7" x14ac:dyDescent="0.15">
      <c r="G590" s="1"/>
    </row>
    <row r="591" spans="7:7" x14ac:dyDescent="0.15">
      <c r="G591" s="1"/>
    </row>
    <row r="592" spans="7:7" x14ac:dyDescent="0.15">
      <c r="G592" s="1"/>
    </row>
    <row r="593" spans="7:7" x14ac:dyDescent="0.15">
      <c r="G593" s="1"/>
    </row>
    <row r="594" spans="7:7" x14ac:dyDescent="0.15">
      <c r="G594" s="1"/>
    </row>
    <row r="595" spans="7:7" x14ac:dyDescent="0.15">
      <c r="G595" s="1"/>
    </row>
    <row r="596" spans="7:7" x14ac:dyDescent="0.15">
      <c r="G596" s="1"/>
    </row>
    <row r="597" spans="7:7" x14ac:dyDescent="0.15">
      <c r="G597" s="1"/>
    </row>
    <row r="598" spans="7:7" x14ac:dyDescent="0.15">
      <c r="G598" s="1"/>
    </row>
    <row r="599" spans="7:7" x14ac:dyDescent="0.15">
      <c r="G599" s="1"/>
    </row>
    <row r="600" spans="7:7" x14ac:dyDescent="0.15">
      <c r="G600" s="1"/>
    </row>
    <row r="601" spans="7:7" x14ac:dyDescent="0.15">
      <c r="G601" s="1"/>
    </row>
    <row r="602" spans="7:7" x14ac:dyDescent="0.15">
      <c r="G602" s="1"/>
    </row>
    <row r="603" spans="7:7" x14ac:dyDescent="0.15">
      <c r="G603" s="1"/>
    </row>
    <row r="604" spans="7:7" x14ac:dyDescent="0.15">
      <c r="G604" s="1"/>
    </row>
    <row r="605" spans="7:7" x14ac:dyDescent="0.15">
      <c r="G605" s="1"/>
    </row>
    <row r="606" spans="7:7" x14ac:dyDescent="0.15">
      <c r="G606" s="1"/>
    </row>
    <row r="607" spans="7:7" x14ac:dyDescent="0.15">
      <c r="G607" s="1"/>
    </row>
    <row r="608" spans="7:7" x14ac:dyDescent="0.15">
      <c r="G608" s="1"/>
    </row>
    <row r="609" spans="7:7" x14ac:dyDescent="0.15">
      <c r="G609" s="1"/>
    </row>
    <row r="610" spans="7:7" x14ac:dyDescent="0.15">
      <c r="G610" s="1"/>
    </row>
    <row r="611" spans="7:7" x14ac:dyDescent="0.15">
      <c r="G611" s="1"/>
    </row>
    <row r="612" spans="7:7" x14ac:dyDescent="0.15">
      <c r="G612" s="1"/>
    </row>
    <row r="613" spans="7:7" x14ac:dyDescent="0.15">
      <c r="G613" s="1"/>
    </row>
    <row r="614" spans="7:7" x14ac:dyDescent="0.15">
      <c r="G614" s="1"/>
    </row>
    <row r="615" spans="7:7" x14ac:dyDescent="0.15">
      <c r="G615" s="1"/>
    </row>
    <row r="616" spans="7:7" x14ac:dyDescent="0.15">
      <c r="G616" s="1"/>
    </row>
    <row r="617" spans="7:7" x14ac:dyDescent="0.15">
      <c r="G617" s="1"/>
    </row>
    <row r="618" spans="7:7" x14ac:dyDescent="0.15">
      <c r="G618" s="1"/>
    </row>
    <row r="619" spans="7:7" x14ac:dyDescent="0.15">
      <c r="G619" s="1"/>
    </row>
    <row r="620" spans="7:7" x14ac:dyDescent="0.15">
      <c r="G620" s="1"/>
    </row>
    <row r="621" spans="7:7" x14ac:dyDescent="0.15">
      <c r="G621" s="1"/>
    </row>
    <row r="622" spans="7:7" x14ac:dyDescent="0.15">
      <c r="G622" s="1"/>
    </row>
    <row r="623" spans="7:7" x14ac:dyDescent="0.15">
      <c r="G623" s="1"/>
    </row>
    <row r="624" spans="7:7" x14ac:dyDescent="0.15">
      <c r="G624" s="1"/>
    </row>
    <row r="625" spans="7:7" x14ac:dyDescent="0.15">
      <c r="G625" s="1"/>
    </row>
    <row r="626" spans="7:7" x14ac:dyDescent="0.15">
      <c r="G626" s="1"/>
    </row>
    <row r="627" spans="7:7" x14ac:dyDescent="0.15">
      <c r="G627" s="1"/>
    </row>
    <row r="628" spans="7:7" x14ac:dyDescent="0.15">
      <c r="G628" s="1"/>
    </row>
    <row r="629" spans="7:7" x14ac:dyDescent="0.15">
      <c r="G629" s="1"/>
    </row>
    <row r="630" spans="7:7" x14ac:dyDescent="0.15">
      <c r="G630" s="1"/>
    </row>
    <row r="631" spans="7:7" x14ac:dyDescent="0.15">
      <c r="G631" s="1"/>
    </row>
    <row r="632" spans="7:7" x14ac:dyDescent="0.15">
      <c r="G632" s="1"/>
    </row>
    <row r="633" spans="7:7" x14ac:dyDescent="0.15">
      <c r="G633" s="1"/>
    </row>
    <row r="634" spans="7:7" x14ac:dyDescent="0.15">
      <c r="G634" s="1"/>
    </row>
    <row r="635" spans="7:7" x14ac:dyDescent="0.15">
      <c r="G635" s="1"/>
    </row>
    <row r="636" spans="7:7" x14ac:dyDescent="0.15">
      <c r="G636" s="1"/>
    </row>
    <row r="637" spans="7:7" x14ac:dyDescent="0.15">
      <c r="G637" s="1"/>
    </row>
    <row r="638" spans="7:7" x14ac:dyDescent="0.15">
      <c r="G638" s="1"/>
    </row>
    <row r="639" spans="7:7" x14ac:dyDescent="0.15">
      <c r="G639" s="1"/>
    </row>
    <row r="640" spans="7:7" x14ac:dyDescent="0.15">
      <c r="G640" s="1"/>
    </row>
    <row r="641" spans="7:7" x14ac:dyDescent="0.15">
      <c r="G641" s="1"/>
    </row>
    <row r="642" spans="7:7" x14ac:dyDescent="0.15">
      <c r="G642" s="1"/>
    </row>
    <row r="643" spans="7:7" x14ac:dyDescent="0.15">
      <c r="G643" s="1"/>
    </row>
    <row r="644" spans="7:7" x14ac:dyDescent="0.15">
      <c r="G644" s="1"/>
    </row>
    <row r="645" spans="7:7" x14ac:dyDescent="0.15">
      <c r="G645" s="1"/>
    </row>
    <row r="646" spans="7:7" x14ac:dyDescent="0.15">
      <c r="G646" s="1"/>
    </row>
    <row r="647" spans="7:7" x14ac:dyDescent="0.15">
      <c r="G647" s="1"/>
    </row>
    <row r="648" spans="7:7" x14ac:dyDescent="0.15">
      <c r="G648" s="1"/>
    </row>
    <row r="649" spans="7:7" x14ac:dyDescent="0.15">
      <c r="G649" s="1"/>
    </row>
    <row r="650" spans="7:7" x14ac:dyDescent="0.15">
      <c r="G650" s="1"/>
    </row>
    <row r="651" spans="7:7" x14ac:dyDescent="0.15">
      <c r="G651" s="1"/>
    </row>
    <row r="652" spans="7:7" x14ac:dyDescent="0.15">
      <c r="G652" s="1"/>
    </row>
    <row r="653" spans="7:7" x14ac:dyDescent="0.15">
      <c r="G653" s="1"/>
    </row>
    <row r="654" spans="7:7" x14ac:dyDescent="0.15">
      <c r="G654" s="1"/>
    </row>
    <row r="655" spans="7:7" x14ac:dyDescent="0.15">
      <c r="G655" s="1"/>
    </row>
    <row r="656" spans="7:7" x14ac:dyDescent="0.15">
      <c r="G656" s="1"/>
    </row>
    <row r="657" spans="7:7" x14ac:dyDescent="0.15">
      <c r="G657" s="1"/>
    </row>
    <row r="658" spans="7:7" x14ac:dyDescent="0.15">
      <c r="G658" s="1"/>
    </row>
    <row r="659" spans="7:7" x14ac:dyDescent="0.15">
      <c r="G659" s="1"/>
    </row>
    <row r="660" spans="7:7" x14ac:dyDescent="0.15">
      <c r="G660" s="1"/>
    </row>
    <row r="661" spans="7:7" x14ac:dyDescent="0.15">
      <c r="G661" s="1"/>
    </row>
    <row r="662" spans="7:7" x14ac:dyDescent="0.15">
      <c r="G662" s="1"/>
    </row>
    <row r="663" spans="7:7" x14ac:dyDescent="0.15">
      <c r="G663" s="1"/>
    </row>
    <row r="664" spans="7:7" x14ac:dyDescent="0.15">
      <c r="G664" s="1"/>
    </row>
    <row r="665" spans="7:7" x14ac:dyDescent="0.15">
      <c r="G665" s="1"/>
    </row>
    <row r="666" spans="7:7" x14ac:dyDescent="0.15">
      <c r="G666" s="1"/>
    </row>
    <row r="667" spans="7:7" x14ac:dyDescent="0.15">
      <c r="G667" s="1"/>
    </row>
    <row r="668" spans="7:7" x14ac:dyDescent="0.15">
      <c r="G668" s="1"/>
    </row>
    <row r="669" spans="7:7" x14ac:dyDescent="0.15">
      <c r="G669" s="1"/>
    </row>
    <row r="670" spans="7:7" x14ac:dyDescent="0.15">
      <c r="G670" s="1"/>
    </row>
    <row r="671" spans="7:7" x14ac:dyDescent="0.15">
      <c r="G671" s="1"/>
    </row>
    <row r="672" spans="7:7" x14ac:dyDescent="0.15">
      <c r="G672" s="1"/>
    </row>
    <row r="673" spans="7:7" x14ac:dyDescent="0.15">
      <c r="G673" s="1"/>
    </row>
    <row r="674" spans="7:7" x14ac:dyDescent="0.15">
      <c r="G674" s="1"/>
    </row>
    <row r="675" spans="7:7" x14ac:dyDescent="0.15">
      <c r="G675" s="1"/>
    </row>
    <row r="676" spans="7:7" x14ac:dyDescent="0.15">
      <c r="G676" s="1"/>
    </row>
    <row r="677" spans="7:7" x14ac:dyDescent="0.15">
      <c r="G677" s="1"/>
    </row>
    <row r="678" spans="7:7" x14ac:dyDescent="0.15">
      <c r="G678" s="1"/>
    </row>
    <row r="679" spans="7:7" x14ac:dyDescent="0.15">
      <c r="G679" s="1"/>
    </row>
    <row r="680" spans="7:7" x14ac:dyDescent="0.15">
      <c r="G680" s="1"/>
    </row>
    <row r="681" spans="7:7" x14ac:dyDescent="0.15">
      <c r="G681" s="1"/>
    </row>
    <row r="682" spans="7:7" x14ac:dyDescent="0.15">
      <c r="G682" s="1"/>
    </row>
    <row r="683" spans="7:7" x14ac:dyDescent="0.15">
      <c r="G683" s="1"/>
    </row>
    <row r="684" spans="7:7" x14ac:dyDescent="0.15">
      <c r="G684" s="1"/>
    </row>
    <row r="685" spans="7:7" x14ac:dyDescent="0.15">
      <c r="G685" s="1"/>
    </row>
    <row r="686" spans="7:7" x14ac:dyDescent="0.15">
      <c r="G686" s="1"/>
    </row>
    <row r="687" spans="7:7" x14ac:dyDescent="0.15">
      <c r="G687" s="1"/>
    </row>
    <row r="688" spans="7:7" x14ac:dyDescent="0.15">
      <c r="G688" s="1"/>
    </row>
    <row r="689" spans="7:7" x14ac:dyDescent="0.15">
      <c r="G689" s="1"/>
    </row>
    <row r="690" spans="7:7" x14ac:dyDescent="0.15">
      <c r="G690" s="1"/>
    </row>
    <row r="691" spans="7:7" x14ac:dyDescent="0.15">
      <c r="G691" s="1"/>
    </row>
    <row r="692" spans="7:7" x14ac:dyDescent="0.15">
      <c r="G692" s="1"/>
    </row>
    <row r="693" spans="7:7" x14ac:dyDescent="0.15">
      <c r="G693" s="1"/>
    </row>
    <row r="694" spans="7:7" x14ac:dyDescent="0.15">
      <c r="G694" s="1"/>
    </row>
    <row r="695" spans="7:7" x14ac:dyDescent="0.15">
      <c r="G695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F21" sqref="F21"/>
    </sheetView>
  </sheetViews>
  <sheetFormatPr defaultRowHeight="13.5" x14ac:dyDescent="0.15"/>
  <cols>
    <col min="1" max="1" width="10.5" bestFit="1" customWidth="1"/>
    <col min="2" max="2" width="17.125" bestFit="1" customWidth="1"/>
    <col min="3" max="3" width="22.75" bestFit="1" customWidth="1"/>
    <col min="4" max="4" width="20.625" bestFit="1" customWidth="1"/>
    <col min="5" max="5" width="29" bestFit="1" customWidth="1"/>
  </cols>
  <sheetData>
    <row r="1" spans="1:5" x14ac:dyDescent="0.15">
      <c r="A1" t="s">
        <v>30</v>
      </c>
      <c r="B1" t="s">
        <v>57</v>
      </c>
      <c r="C1" t="s">
        <v>58</v>
      </c>
      <c r="D1" t="s">
        <v>59</v>
      </c>
      <c r="E1" t="s">
        <v>60</v>
      </c>
    </row>
    <row r="2" spans="1:5" x14ac:dyDescent="0.15">
      <c r="A2" s="1">
        <v>43293</v>
      </c>
      <c r="B2" t="s">
        <v>61</v>
      </c>
      <c r="C2" t="s">
        <v>93</v>
      </c>
      <c r="D2" t="s">
        <v>62</v>
      </c>
      <c r="E2" t="s">
        <v>63</v>
      </c>
    </row>
    <row r="3" spans="1:5" x14ac:dyDescent="0.15">
      <c r="A3" s="1">
        <v>43292</v>
      </c>
      <c r="B3" t="s">
        <v>64</v>
      </c>
      <c r="C3" t="s">
        <v>65</v>
      </c>
      <c r="D3" t="s">
        <v>66</v>
      </c>
      <c r="E3" t="s">
        <v>67</v>
      </c>
    </row>
    <row r="4" spans="1:5" x14ac:dyDescent="0.15">
      <c r="A4" s="1">
        <v>43291</v>
      </c>
      <c r="B4" t="s">
        <v>68</v>
      </c>
      <c r="C4" t="s">
        <v>69</v>
      </c>
      <c r="D4" t="s">
        <v>70</v>
      </c>
      <c r="E4" t="s">
        <v>71</v>
      </c>
    </row>
    <row r="5" spans="1:5" x14ac:dyDescent="0.15">
      <c r="A5" s="1">
        <v>43290</v>
      </c>
      <c r="B5" t="s">
        <v>72</v>
      </c>
      <c r="C5" t="s">
        <v>73</v>
      </c>
      <c r="D5" t="s">
        <v>74</v>
      </c>
      <c r="E5" t="s">
        <v>75</v>
      </c>
    </row>
    <row r="6" spans="1:5" x14ac:dyDescent="0.15">
      <c r="A6" s="1">
        <v>43289</v>
      </c>
      <c r="B6" t="s">
        <v>76</v>
      </c>
      <c r="C6" t="s">
        <v>77</v>
      </c>
      <c r="D6" t="s">
        <v>78</v>
      </c>
      <c r="E6" t="s">
        <v>79</v>
      </c>
    </row>
    <row r="7" spans="1:5" x14ac:dyDescent="0.15">
      <c r="A7" s="1">
        <v>43288</v>
      </c>
      <c r="B7" t="s">
        <v>80</v>
      </c>
      <c r="C7" t="s">
        <v>81</v>
      </c>
      <c r="D7" t="s">
        <v>82</v>
      </c>
      <c r="E7" t="s">
        <v>83</v>
      </c>
    </row>
    <row r="8" spans="1:5" x14ac:dyDescent="0.15">
      <c r="A8" s="1">
        <v>43287</v>
      </c>
      <c r="B8" t="s">
        <v>84</v>
      </c>
      <c r="C8" t="s">
        <v>85</v>
      </c>
      <c r="D8" t="s">
        <v>86</v>
      </c>
      <c r="E8" t="s">
        <v>87</v>
      </c>
    </row>
    <row r="9" spans="1:5" x14ac:dyDescent="0.15">
      <c r="A9" s="1">
        <v>43286</v>
      </c>
      <c r="B9" t="s">
        <v>88</v>
      </c>
      <c r="C9" t="s">
        <v>89</v>
      </c>
      <c r="D9" t="s">
        <v>90</v>
      </c>
      <c r="E9" t="s">
        <v>91</v>
      </c>
    </row>
    <row r="14" spans="1:5" x14ac:dyDescent="0.15">
      <c r="A14" t="s">
        <v>30</v>
      </c>
      <c r="B14" t="s">
        <v>57</v>
      </c>
      <c r="C14" t="s">
        <v>58</v>
      </c>
      <c r="D14" t="s">
        <v>59</v>
      </c>
      <c r="E14" t="s">
        <v>60</v>
      </c>
    </row>
    <row r="15" spans="1:5" x14ac:dyDescent="0.15">
      <c r="A15" s="1">
        <v>43294</v>
      </c>
      <c r="B15" t="s">
        <v>113</v>
      </c>
      <c r="C15" t="s">
        <v>114</v>
      </c>
      <c r="D15" t="s">
        <v>115</v>
      </c>
      <c r="E15" t="s">
        <v>116</v>
      </c>
    </row>
    <row r="16" spans="1:5" x14ac:dyDescent="0.15">
      <c r="A16" s="1">
        <v>43293</v>
      </c>
      <c r="B16" t="s">
        <v>61</v>
      </c>
      <c r="C16" t="s">
        <v>117</v>
      </c>
      <c r="D16" t="s">
        <v>62</v>
      </c>
      <c r="E16" t="s">
        <v>63</v>
      </c>
    </row>
    <row r="17" spans="1:5" x14ac:dyDescent="0.15">
      <c r="A17" s="1">
        <v>43292</v>
      </c>
      <c r="B17" t="s">
        <v>64</v>
      </c>
      <c r="C17" t="s">
        <v>65</v>
      </c>
      <c r="D17" t="s">
        <v>66</v>
      </c>
      <c r="E17" t="s">
        <v>67</v>
      </c>
    </row>
    <row r="18" spans="1:5" x14ac:dyDescent="0.15">
      <c r="A18" s="1">
        <v>43291</v>
      </c>
      <c r="B18" t="s">
        <v>68</v>
      </c>
      <c r="C18" t="s">
        <v>69</v>
      </c>
      <c r="D18" t="s">
        <v>70</v>
      </c>
      <c r="E18" t="s">
        <v>71</v>
      </c>
    </row>
    <row r="19" spans="1:5" x14ac:dyDescent="0.15">
      <c r="A19" s="1">
        <v>43290</v>
      </c>
      <c r="B19" t="s">
        <v>72</v>
      </c>
      <c r="C19" t="s">
        <v>73</v>
      </c>
      <c r="D19" t="s">
        <v>74</v>
      </c>
      <c r="E19" t="s">
        <v>75</v>
      </c>
    </row>
    <row r="20" spans="1:5" x14ac:dyDescent="0.15">
      <c r="A20" s="1">
        <v>43289</v>
      </c>
      <c r="B20" t="s">
        <v>76</v>
      </c>
      <c r="C20" t="s">
        <v>77</v>
      </c>
      <c r="D20" t="s">
        <v>78</v>
      </c>
      <c r="E20" t="s">
        <v>79</v>
      </c>
    </row>
    <row r="21" spans="1:5" x14ac:dyDescent="0.15">
      <c r="A21" s="1">
        <v>43288</v>
      </c>
      <c r="B21" t="s">
        <v>80</v>
      </c>
      <c r="C21" t="s">
        <v>81</v>
      </c>
      <c r="D21" t="s">
        <v>82</v>
      </c>
      <c r="E21" t="s">
        <v>83</v>
      </c>
    </row>
    <row r="22" spans="1:5" x14ac:dyDescent="0.15">
      <c r="A22" s="1">
        <v>43287</v>
      </c>
      <c r="B22" t="s">
        <v>84</v>
      </c>
      <c r="C22" t="s">
        <v>85</v>
      </c>
      <c r="D22" t="s">
        <v>86</v>
      </c>
      <c r="E22" t="s">
        <v>87</v>
      </c>
    </row>
    <row r="23" spans="1:5" x14ac:dyDescent="0.15">
      <c r="A23" s="1">
        <v>43286</v>
      </c>
      <c r="B23" t="s">
        <v>88</v>
      </c>
      <c r="C23" t="s">
        <v>89</v>
      </c>
      <c r="D23" t="s">
        <v>90</v>
      </c>
      <c r="E23" t="s">
        <v>91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V226"/>
  <sheetViews>
    <sheetView topLeftCell="A183" workbookViewId="0">
      <selection activeCell="L200" sqref="L200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9" max="19" width="13.5" bestFit="1" customWidth="1"/>
    <col min="20" max="20" width="12.75" bestFit="1" customWidth="1"/>
    <col min="21" max="21" width="18.5" bestFit="1" customWidth="1"/>
  </cols>
  <sheetData>
    <row r="6" spans="5:22" x14ac:dyDescent="0.15">
      <c r="F6" t="s">
        <v>0</v>
      </c>
      <c r="G6" t="s">
        <v>1</v>
      </c>
      <c r="H6" t="s">
        <v>2</v>
      </c>
      <c r="I6" t="s">
        <v>3</v>
      </c>
      <c r="J6" t="s">
        <v>4</v>
      </c>
      <c r="K6" t="s">
        <v>5</v>
      </c>
      <c r="L6" t="s">
        <v>6</v>
      </c>
      <c r="N6" t="s">
        <v>7</v>
      </c>
      <c r="O6" s="2" t="s">
        <v>8</v>
      </c>
      <c r="P6" s="2" t="s">
        <v>9</v>
      </c>
      <c r="Q6" s="2" t="s">
        <v>10</v>
      </c>
      <c r="R6" s="2" t="s">
        <v>101</v>
      </c>
      <c r="S6" s="2" t="s">
        <v>102</v>
      </c>
      <c r="T6" s="2" t="s">
        <v>103</v>
      </c>
      <c r="U6" s="2" t="s">
        <v>104</v>
      </c>
      <c r="V6" s="2" t="s">
        <v>105</v>
      </c>
    </row>
    <row r="7" spans="5:22" x14ac:dyDescent="0.15">
      <c r="E7" s="1">
        <v>43293</v>
      </c>
      <c r="F7" s="7">
        <f>'0.1一直买one'!B17</f>
        <v>1852866998.9200001</v>
      </c>
      <c r="G7">
        <v>10000000</v>
      </c>
      <c r="H7">
        <v>4000000</v>
      </c>
      <c r="I7">
        <v>0.1</v>
      </c>
      <c r="J7">
        <f>H7*2.4/I7</f>
        <v>96000000</v>
      </c>
      <c r="K7">
        <f>H7*G7/F7</f>
        <v>21588.165811855473</v>
      </c>
      <c r="L7">
        <f>K7/I7</f>
        <v>215881.65811855471</v>
      </c>
      <c r="N7">
        <v>20000000000</v>
      </c>
      <c r="O7" s="2">
        <f>F7/N7</f>
        <v>9.2643349946E-2</v>
      </c>
      <c r="P7" s="2">
        <f>G7/N7</f>
        <v>5.0000000000000001E-4</v>
      </c>
      <c r="Q7" s="2">
        <f>G7/F7</f>
        <v>5.3970414529638687E-3</v>
      </c>
      <c r="R7">
        <v>250000</v>
      </c>
      <c r="S7">
        <f>J7*49%/200000000*R7</f>
        <v>58800</v>
      </c>
      <c r="T7">
        <f>V7/F7*H7</f>
        <v>126.93841497371021</v>
      </c>
      <c r="U7">
        <f>T7/I7</f>
        <v>1269.384149737102</v>
      </c>
      <c r="V7">
        <f>S7</f>
        <v>58800</v>
      </c>
    </row>
    <row r="8" spans="5:22" x14ac:dyDescent="0.15">
      <c r="E8" s="1">
        <v>43294</v>
      </c>
      <c r="F8">
        <f>F7+J7</f>
        <v>1948866998.9200001</v>
      </c>
      <c r="G8">
        <f>G7+L7</f>
        <v>10215881.658118555</v>
      </c>
      <c r="H8">
        <v>4000000</v>
      </c>
      <c r="I8">
        <v>0.1</v>
      </c>
      <c r="J8">
        <f t="shared" ref="J8:J71" si="0">H8*2.4/I8</f>
        <v>96000000</v>
      </c>
      <c r="K8">
        <f>H8*G8/F8</f>
        <v>20967.837546184262</v>
      </c>
      <c r="L8">
        <f>K8/I8</f>
        <v>209678.3754618426</v>
      </c>
      <c r="N8">
        <v>20000000000</v>
      </c>
      <c r="O8" s="2">
        <f>F8/N8</f>
        <v>9.7443349945999999E-2</v>
      </c>
      <c r="P8" s="2">
        <f>G8/N8</f>
        <v>5.1079408290592774E-4</v>
      </c>
      <c r="Q8" s="2">
        <f t="shared" ref="Q8:Q71" si="1">G8/F8</f>
        <v>5.2419593865460651E-3</v>
      </c>
      <c r="R8">
        <v>250000</v>
      </c>
      <c r="S8">
        <f t="shared" ref="S8:S71" si="2">J8*49%/200000000*R8</f>
        <v>58800</v>
      </c>
      <c r="T8">
        <f>V8/F8*H8</f>
        <v>243.97639082730782</v>
      </c>
      <c r="U8">
        <f>T8/I8</f>
        <v>2439.763908273078</v>
      </c>
      <c r="V8">
        <f>V7+U7+S8</f>
        <v>118869.3841497371</v>
      </c>
    </row>
    <row r="9" spans="5:22" x14ac:dyDescent="0.15">
      <c r="E9" s="1">
        <v>43295</v>
      </c>
      <c r="F9">
        <f t="shared" ref="F9:F72" si="3">F8+J8</f>
        <v>2044866998.9200001</v>
      </c>
      <c r="G9">
        <f t="shared" ref="G9:G72" si="4">G8+L8</f>
        <v>10425560.033580398</v>
      </c>
      <c r="H9">
        <v>4000000</v>
      </c>
      <c r="I9">
        <v>0.1</v>
      </c>
      <c r="J9">
        <f t="shared" si="0"/>
        <v>96000000</v>
      </c>
      <c r="K9">
        <f t="shared" ref="K9:K72" si="5">H9*G9/F9</f>
        <v>20393.619808205964</v>
      </c>
      <c r="L9">
        <f t="shared" ref="L9:L72" si="6">K9/I9</f>
        <v>203936.19808205962</v>
      </c>
      <c r="N9">
        <v>20000000000</v>
      </c>
      <c r="O9" s="2">
        <f t="shared" ref="O9:O72" si="7">F9/N9</f>
        <v>0.102243349946</v>
      </c>
      <c r="P9" s="2">
        <f t="shared" ref="P9:P72" si="8">G9/N9</f>
        <v>5.212780016790199E-4</v>
      </c>
      <c r="Q9" s="2">
        <f t="shared" si="1"/>
        <v>5.0984049520514906E-3</v>
      </c>
      <c r="R9">
        <v>250000</v>
      </c>
      <c r="S9">
        <f t="shared" si="2"/>
        <v>58800</v>
      </c>
      <c r="T9">
        <f t="shared" ref="T9:T72" si="9">V9/F9*H9</f>
        <v>352.31464570191633</v>
      </c>
      <c r="U9">
        <f t="shared" ref="U9:U72" si="10">T9/I9</f>
        <v>3523.1464570191633</v>
      </c>
      <c r="V9">
        <f t="shared" ref="V9:V72" si="11">V8+U8+S9</f>
        <v>180109.14805801018</v>
      </c>
    </row>
    <row r="10" spans="5:22" x14ac:dyDescent="0.15">
      <c r="E10" s="1">
        <v>43296</v>
      </c>
      <c r="F10">
        <f t="shared" si="3"/>
        <v>2140866998.9200001</v>
      </c>
      <c r="G10">
        <f t="shared" si="4"/>
        <v>10629496.231662458</v>
      </c>
      <c r="H10">
        <v>4000000</v>
      </c>
      <c r="I10">
        <v>0.1</v>
      </c>
      <c r="J10">
        <f t="shared" si="0"/>
        <v>96000000</v>
      </c>
      <c r="K10">
        <f t="shared" si="5"/>
        <v>19860.171112030224</v>
      </c>
      <c r="L10">
        <f t="shared" si="6"/>
        <v>198601.71112030224</v>
      </c>
      <c r="N10">
        <v>20000000000</v>
      </c>
      <c r="O10" s="2">
        <f t="shared" si="7"/>
        <v>0.10704334994600001</v>
      </c>
      <c r="P10" s="2">
        <f t="shared" si="8"/>
        <v>5.3147481158312285E-4</v>
      </c>
      <c r="Q10" s="2">
        <f t="shared" si="1"/>
        <v>4.9650427780075562E-3</v>
      </c>
      <c r="R10">
        <v>250000</v>
      </c>
      <c r="S10">
        <f t="shared" si="2"/>
        <v>58800</v>
      </c>
      <c r="T10">
        <f t="shared" si="9"/>
        <v>452.96096326829979</v>
      </c>
      <c r="U10">
        <f t="shared" si="10"/>
        <v>4529.6096326829975</v>
      </c>
      <c r="V10">
        <f t="shared" si="11"/>
        <v>242432.29451502935</v>
      </c>
    </row>
    <row r="11" spans="5:22" x14ac:dyDescent="0.15">
      <c r="E11" s="1">
        <v>43297</v>
      </c>
      <c r="F11">
        <f t="shared" si="3"/>
        <v>2236866998.9200001</v>
      </c>
      <c r="G11">
        <f t="shared" si="4"/>
        <v>10828097.94278276</v>
      </c>
      <c r="H11">
        <v>4000000</v>
      </c>
      <c r="I11">
        <v>0.1</v>
      </c>
      <c r="J11">
        <f t="shared" si="0"/>
        <v>96000000</v>
      </c>
      <c r="K11">
        <f t="shared" si="5"/>
        <v>19362.971420313792</v>
      </c>
      <c r="L11">
        <f t="shared" si="6"/>
        <v>193629.7142031379</v>
      </c>
      <c r="N11">
        <v>20000000000</v>
      </c>
      <c r="O11" s="2">
        <f t="shared" si="7"/>
        <v>0.11184334994600001</v>
      </c>
      <c r="P11" s="2">
        <f t="shared" si="8"/>
        <v>5.4140489713913793E-4</v>
      </c>
      <c r="Q11" s="2">
        <f t="shared" si="1"/>
        <v>4.8407428550784476E-3</v>
      </c>
      <c r="R11">
        <v>250000</v>
      </c>
      <c r="S11">
        <f t="shared" si="2"/>
        <v>58800</v>
      </c>
      <c r="T11">
        <f t="shared" si="9"/>
        <v>546.76814364973814</v>
      </c>
      <c r="U11">
        <f t="shared" si="10"/>
        <v>5467.6814364973807</v>
      </c>
      <c r="V11">
        <f t="shared" si="11"/>
        <v>305761.90414771234</v>
      </c>
    </row>
    <row r="12" spans="5:22" x14ac:dyDescent="0.15">
      <c r="E12" s="1">
        <v>43298</v>
      </c>
      <c r="F12">
        <f t="shared" si="3"/>
        <v>2332866998.9200001</v>
      </c>
      <c r="G12">
        <f t="shared" si="4"/>
        <v>11021727.656985898</v>
      </c>
      <c r="H12">
        <v>4000000</v>
      </c>
      <c r="I12">
        <v>0.1</v>
      </c>
      <c r="J12">
        <f t="shared" si="0"/>
        <v>96000000</v>
      </c>
      <c r="K12">
        <f t="shared" si="5"/>
        <v>18898.167211569977</v>
      </c>
      <c r="L12">
        <f t="shared" si="6"/>
        <v>188981.67211569977</v>
      </c>
      <c r="N12">
        <v>20000000000</v>
      </c>
      <c r="O12" s="2">
        <f t="shared" si="7"/>
        <v>0.11664334994600001</v>
      </c>
      <c r="P12" s="2">
        <f t="shared" si="8"/>
        <v>5.5108638284929491E-4</v>
      </c>
      <c r="Q12" s="2">
        <f t="shared" si="1"/>
        <v>4.7245418028924934E-3</v>
      </c>
      <c r="R12">
        <v>250000</v>
      </c>
      <c r="S12">
        <f t="shared" si="2"/>
        <v>58800</v>
      </c>
      <c r="T12">
        <f t="shared" si="9"/>
        <v>634.46323473308121</v>
      </c>
      <c r="U12">
        <f t="shared" si="10"/>
        <v>6344.6323473308121</v>
      </c>
      <c r="V12">
        <f t="shared" si="11"/>
        <v>370029.58558420971</v>
      </c>
    </row>
    <row r="13" spans="5:22" x14ac:dyDescent="0.15">
      <c r="E13" s="1">
        <v>43299</v>
      </c>
      <c r="F13">
        <f t="shared" si="3"/>
        <v>2428866998.9200001</v>
      </c>
      <c r="G13">
        <f t="shared" si="4"/>
        <v>11210709.329101598</v>
      </c>
      <c r="H13">
        <v>4000000</v>
      </c>
      <c r="I13">
        <v>0.1</v>
      </c>
      <c r="J13">
        <f t="shared" si="0"/>
        <v>96000000</v>
      </c>
      <c r="K13">
        <f t="shared" si="5"/>
        <v>18462.450737873187</v>
      </c>
      <c r="L13">
        <f t="shared" si="6"/>
        <v>184624.50737873185</v>
      </c>
      <c r="N13">
        <v>20000000000</v>
      </c>
      <c r="O13" s="2">
        <f t="shared" si="7"/>
        <v>0.12144334994600001</v>
      </c>
      <c r="P13" s="2">
        <f t="shared" si="8"/>
        <v>5.6053546645507988E-4</v>
      </c>
      <c r="Q13" s="2">
        <f t="shared" si="1"/>
        <v>4.615612684468297E-3</v>
      </c>
      <c r="R13">
        <v>250000</v>
      </c>
      <c r="S13">
        <f t="shared" si="2"/>
        <v>58800</v>
      </c>
      <c r="T13">
        <f t="shared" si="9"/>
        <v>716.67031274259398</v>
      </c>
      <c r="U13">
        <f t="shared" si="10"/>
        <v>7166.7031274259398</v>
      </c>
      <c r="V13">
        <f t="shared" si="11"/>
        <v>435174.21793154051</v>
      </c>
    </row>
    <row r="14" spans="5:22" x14ac:dyDescent="0.15">
      <c r="E14" s="1">
        <v>43300</v>
      </c>
      <c r="F14">
        <f t="shared" si="3"/>
        <v>2524866998.9200001</v>
      </c>
      <c r="G14">
        <f t="shared" si="4"/>
        <v>11395333.836480331</v>
      </c>
      <c r="H14">
        <v>4000000</v>
      </c>
      <c r="I14">
        <v>0.1</v>
      </c>
      <c r="J14">
        <f t="shared" si="0"/>
        <v>96000000</v>
      </c>
      <c r="K14">
        <f t="shared" si="5"/>
        <v>18052.964914753338</v>
      </c>
      <c r="L14">
        <f t="shared" si="6"/>
        <v>180529.64914753338</v>
      </c>
      <c r="N14">
        <v>20000000000</v>
      </c>
      <c r="O14" s="2">
        <f t="shared" si="7"/>
        <v>0.12624334994600001</v>
      </c>
      <c r="P14" s="2">
        <f t="shared" si="8"/>
        <v>5.6976669182401656E-4</v>
      </c>
      <c r="Q14" s="2">
        <f t="shared" si="1"/>
        <v>4.5132412286883351E-3</v>
      </c>
      <c r="R14">
        <v>250000</v>
      </c>
      <c r="S14">
        <f t="shared" si="2"/>
        <v>58800</v>
      </c>
      <c r="T14">
        <f t="shared" si="9"/>
        <v>793.92842676200701</v>
      </c>
      <c r="U14">
        <f t="shared" si="10"/>
        <v>7939.2842676200698</v>
      </c>
      <c r="V14">
        <f t="shared" si="11"/>
        <v>501140.92105896643</v>
      </c>
    </row>
    <row r="15" spans="5:22" x14ac:dyDescent="0.15">
      <c r="E15" s="1">
        <v>43301</v>
      </c>
      <c r="F15">
        <f t="shared" si="3"/>
        <v>2620866998.9200001</v>
      </c>
      <c r="G15">
        <f t="shared" si="4"/>
        <v>11575863.485627864</v>
      </c>
      <c r="H15">
        <v>4000000</v>
      </c>
      <c r="I15">
        <v>0.1</v>
      </c>
      <c r="J15">
        <f t="shared" si="0"/>
        <v>96000000</v>
      </c>
      <c r="K15">
        <f t="shared" si="5"/>
        <v>17667.227662293455</v>
      </c>
      <c r="L15">
        <f t="shared" si="6"/>
        <v>176672.27662293453</v>
      </c>
      <c r="N15">
        <v>20000000000</v>
      </c>
      <c r="O15" s="2">
        <f t="shared" si="7"/>
        <v>0.131043349946</v>
      </c>
      <c r="P15" s="2">
        <f t="shared" si="8"/>
        <v>5.7879317428139322E-4</v>
      </c>
      <c r="Q15" s="2">
        <f t="shared" si="1"/>
        <v>4.4168069155733633E-3</v>
      </c>
      <c r="R15">
        <v>250000</v>
      </c>
      <c r="S15">
        <f t="shared" si="2"/>
        <v>58800</v>
      </c>
      <c r="T15">
        <f t="shared" si="9"/>
        <v>866.70587337792733</v>
      </c>
      <c r="U15">
        <f t="shared" si="10"/>
        <v>8667.0587337792731</v>
      </c>
      <c r="V15">
        <f t="shared" si="11"/>
        <v>567880.2053265865</v>
      </c>
    </row>
    <row r="16" spans="5:22" x14ac:dyDescent="0.15">
      <c r="E16" s="1">
        <v>43302</v>
      </c>
      <c r="F16">
        <f t="shared" si="3"/>
        <v>2716866998.9200001</v>
      </c>
      <c r="G16">
        <f t="shared" si="4"/>
        <v>11752535.762250798</v>
      </c>
      <c r="H16">
        <v>4000000</v>
      </c>
      <c r="I16">
        <v>0.1</v>
      </c>
      <c r="J16">
        <f t="shared" si="0"/>
        <v>96000000</v>
      </c>
      <c r="K16">
        <f t="shared" si="5"/>
        <v>17303.071172674445</v>
      </c>
      <c r="L16">
        <f t="shared" si="6"/>
        <v>173030.71172674443</v>
      </c>
      <c r="N16">
        <v>20000000000</v>
      </c>
      <c r="O16" s="2">
        <f t="shared" si="7"/>
        <v>0.135843349946</v>
      </c>
      <c r="P16" s="2">
        <f t="shared" si="8"/>
        <v>5.8762678811253991E-4</v>
      </c>
      <c r="Q16" s="2">
        <f t="shared" si="1"/>
        <v>4.3257677931686118E-3</v>
      </c>
      <c r="R16">
        <v>250000</v>
      </c>
      <c r="S16">
        <f t="shared" si="2"/>
        <v>58800</v>
      </c>
      <c r="T16">
        <f t="shared" si="9"/>
        <v>935.41165513501664</v>
      </c>
      <c r="U16">
        <f t="shared" si="10"/>
        <v>9354.1165513501655</v>
      </c>
      <c r="V16">
        <f t="shared" si="11"/>
        <v>635347.26406036573</v>
      </c>
    </row>
    <row r="17" spans="5:22" x14ac:dyDescent="0.15">
      <c r="E17" s="1">
        <v>43303</v>
      </c>
      <c r="F17">
        <f t="shared" si="3"/>
        <v>2812866998.9200001</v>
      </c>
      <c r="G17">
        <f t="shared" si="4"/>
        <v>11925566.473977542</v>
      </c>
      <c r="H17">
        <v>4000000</v>
      </c>
      <c r="I17">
        <v>0.1</v>
      </c>
      <c r="J17">
        <f t="shared" si="0"/>
        <v>96000000</v>
      </c>
      <c r="K17">
        <f t="shared" si="5"/>
        <v>16958.592750466141</v>
      </c>
      <c r="L17">
        <f t="shared" si="6"/>
        <v>169585.92750466141</v>
      </c>
      <c r="N17">
        <v>20000000000</v>
      </c>
      <c r="O17" s="2">
        <f t="shared" si="7"/>
        <v>0.140643349946</v>
      </c>
      <c r="P17" s="2">
        <f t="shared" si="8"/>
        <v>5.9627832369887706E-4</v>
      </c>
      <c r="Q17" s="2">
        <f t="shared" si="1"/>
        <v>4.2396481876165355E-3</v>
      </c>
      <c r="R17">
        <v>250000</v>
      </c>
      <c r="S17">
        <f t="shared" si="2"/>
        <v>58800</v>
      </c>
      <c r="T17">
        <f t="shared" si="9"/>
        <v>1000.4047555491607</v>
      </c>
      <c r="U17">
        <f t="shared" si="10"/>
        <v>10004.047555491607</v>
      </c>
      <c r="V17">
        <f t="shared" si="11"/>
        <v>703501.38061171595</v>
      </c>
    </row>
    <row r="18" spans="5:22" x14ac:dyDescent="0.15">
      <c r="E18" s="1">
        <v>43304</v>
      </c>
      <c r="F18">
        <f t="shared" si="3"/>
        <v>2908866998.9200001</v>
      </c>
      <c r="G18">
        <f t="shared" si="4"/>
        <v>12095152.401482202</v>
      </c>
      <c r="H18">
        <v>4000000</v>
      </c>
      <c r="I18">
        <v>0.1</v>
      </c>
      <c r="J18">
        <f t="shared" si="0"/>
        <v>96000000</v>
      </c>
      <c r="K18">
        <f t="shared" si="5"/>
        <v>16632.114711291884</v>
      </c>
      <c r="L18">
        <f t="shared" si="6"/>
        <v>166321.14711291884</v>
      </c>
      <c r="N18">
        <v>20000000000</v>
      </c>
      <c r="O18" s="2">
        <f t="shared" si="7"/>
        <v>0.145443349946</v>
      </c>
      <c r="P18" s="2">
        <f t="shared" si="8"/>
        <v>6.0475762007411015E-4</v>
      </c>
      <c r="Q18" s="2">
        <f t="shared" si="1"/>
        <v>4.1580286778229716E-3</v>
      </c>
      <c r="R18">
        <v>250000</v>
      </c>
      <c r="S18">
        <f t="shared" si="2"/>
        <v>58800</v>
      </c>
      <c r="T18">
        <f t="shared" si="9"/>
        <v>1062.0017050679155</v>
      </c>
      <c r="U18">
        <f t="shared" si="10"/>
        <v>10620.017050679155</v>
      </c>
      <c r="V18">
        <f t="shared" si="11"/>
        <v>772305.42816720752</v>
      </c>
    </row>
    <row r="19" spans="5:22" x14ac:dyDescent="0.15">
      <c r="E19" s="1">
        <v>43305</v>
      </c>
      <c r="F19">
        <f t="shared" si="3"/>
        <v>3004866998.9200001</v>
      </c>
      <c r="G19">
        <f t="shared" si="4"/>
        <v>12261473.548595121</v>
      </c>
      <c r="H19">
        <v>4000000</v>
      </c>
      <c r="I19">
        <v>0.1</v>
      </c>
      <c r="J19">
        <f t="shared" si="0"/>
        <v>96000000</v>
      </c>
      <c r="K19">
        <f t="shared" si="5"/>
        <v>16322.151433660261</v>
      </c>
      <c r="L19">
        <f t="shared" si="6"/>
        <v>163221.51433660262</v>
      </c>
      <c r="N19">
        <v>20000000000</v>
      </c>
      <c r="O19" s="2">
        <f t="shared" si="7"/>
        <v>0.150243349946</v>
      </c>
      <c r="P19" s="2">
        <f t="shared" si="8"/>
        <v>6.1307367742975607E-4</v>
      </c>
      <c r="Q19" s="2">
        <f t="shared" si="1"/>
        <v>4.0805378584150651E-3</v>
      </c>
      <c r="R19">
        <v>250000</v>
      </c>
      <c r="S19">
        <f t="shared" si="2"/>
        <v>58800</v>
      </c>
      <c r="T19">
        <f t="shared" si="9"/>
        <v>1120.4827974355167</v>
      </c>
      <c r="U19">
        <f t="shared" si="10"/>
        <v>11204.827974355167</v>
      </c>
      <c r="V19">
        <f t="shared" si="11"/>
        <v>841725.44521788671</v>
      </c>
    </row>
    <row r="20" spans="5:22" x14ac:dyDescent="0.15">
      <c r="E20" s="1">
        <v>43306</v>
      </c>
      <c r="F20">
        <f t="shared" si="3"/>
        <v>3100866998.9200001</v>
      </c>
      <c r="G20">
        <f t="shared" si="4"/>
        <v>12424695.062931724</v>
      </c>
      <c r="H20">
        <v>4000000</v>
      </c>
      <c r="I20">
        <v>0.1</v>
      </c>
      <c r="J20">
        <f t="shared" si="0"/>
        <v>96000000</v>
      </c>
      <c r="K20">
        <f t="shared" si="5"/>
        <v>16027.382106048557</v>
      </c>
      <c r="L20">
        <f t="shared" si="6"/>
        <v>160273.82106048556</v>
      </c>
      <c r="N20">
        <v>20000000000</v>
      </c>
      <c r="O20" s="2">
        <f t="shared" si="7"/>
        <v>0.155043349946</v>
      </c>
      <c r="P20" s="2">
        <f t="shared" si="8"/>
        <v>6.2123475314658624E-4</v>
      </c>
      <c r="Q20" s="2">
        <f t="shared" si="1"/>
        <v>4.0068455265121388E-3</v>
      </c>
      <c r="R20">
        <v>250000</v>
      </c>
      <c r="S20">
        <f t="shared" si="2"/>
        <v>58800</v>
      </c>
      <c r="T20">
        <f t="shared" si="9"/>
        <v>1176.0972315288441</v>
      </c>
      <c r="U20">
        <f t="shared" si="10"/>
        <v>11760.97231528844</v>
      </c>
      <c r="V20">
        <f t="shared" si="11"/>
        <v>911730.2731922419</v>
      </c>
    </row>
    <row r="21" spans="5:22" x14ac:dyDescent="0.15">
      <c r="E21" s="1">
        <v>43307</v>
      </c>
      <c r="F21">
        <f t="shared" si="3"/>
        <v>3196866998.9200001</v>
      </c>
      <c r="G21">
        <f t="shared" si="4"/>
        <v>12584968.88399221</v>
      </c>
      <c r="H21">
        <v>4000000</v>
      </c>
      <c r="I21">
        <v>0.1</v>
      </c>
      <c r="J21">
        <f t="shared" si="0"/>
        <v>96000000</v>
      </c>
      <c r="K21">
        <f t="shared" si="5"/>
        <v>15746.628043323417</v>
      </c>
      <c r="L21">
        <f t="shared" si="6"/>
        <v>157466.28043323415</v>
      </c>
      <c r="N21">
        <v>20000000000</v>
      </c>
      <c r="O21" s="2">
        <f t="shared" si="7"/>
        <v>0.159843349946</v>
      </c>
      <c r="P21" s="2">
        <f t="shared" si="8"/>
        <v>6.2924844419961047E-4</v>
      </c>
      <c r="Q21" s="2">
        <f t="shared" si="1"/>
        <v>3.9366570108308541E-3</v>
      </c>
      <c r="R21">
        <v>250000</v>
      </c>
      <c r="S21">
        <f t="shared" si="2"/>
        <v>58800</v>
      </c>
      <c r="T21">
        <f t="shared" si="9"/>
        <v>1229.067391091814</v>
      </c>
      <c r="U21">
        <f t="shared" si="10"/>
        <v>12290.67391091814</v>
      </c>
      <c r="V21">
        <f t="shared" si="11"/>
        <v>982291.2455075304</v>
      </c>
    </row>
    <row r="22" spans="5:22" x14ac:dyDescent="0.15">
      <c r="E22" s="1">
        <v>43308</v>
      </c>
      <c r="F22">
        <f t="shared" si="3"/>
        <v>3292866998.9200001</v>
      </c>
      <c r="G22">
        <f t="shared" si="4"/>
        <v>12742435.164425444</v>
      </c>
      <c r="H22">
        <v>4000000</v>
      </c>
      <c r="I22">
        <v>0.1</v>
      </c>
      <c r="J22">
        <f t="shared" si="0"/>
        <v>96000000</v>
      </c>
      <c r="K22">
        <f t="shared" si="5"/>
        <v>15478.833695505744</v>
      </c>
      <c r="L22">
        <f t="shared" si="6"/>
        <v>154788.33695505743</v>
      </c>
      <c r="N22">
        <v>20000000000</v>
      </c>
      <c r="O22" s="2">
        <f t="shared" si="7"/>
        <v>0.16464334994599999</v>
      </c>
      <c r="P22" s="2">
        <f t="shared" si="8"/>
        <v>6.3712175822127216E-4</v>
      </c>
      <c r="Q22" s="2">
        <f t="shared" si="1"/>
        <v>3.869708423876436E-3</v>
      </c>
      <c r="R22">
        <v>250000</v>
      </c>
      <c r="S22">
        <f t="shared" si="2"/>
        <v>58800</v>
      </c>
      <c r="T22">
        <f t="shared" si="9"/>
        <v>1279.592427831356</v>
      </c>
      <c r="U22">
        <f t="shared" si="10"/>
        <v>12795.92427831356</v>
      </c>
      <c r="V22">
        <f t="shared" si="11"/>
        <v>1053381.9194184486</v>
      </c>
    </row>
    <row r="23" spans="5:22" x14ac:dyDescent="0.15">
      <c r="E23" s="1">
        <v>43309</v>
      </c>
      <c r="F23">
        <f t="shared" si="3"/>
        <v>3388866998.9200001</v>
      </c>
      <c r="G23">
        <f t="shared" si="4"/>
        <v>12897223.501380501</v>
      </c>
      <c r="H23">
        <v>4000000</v>
      </c>
      <c r="I23">
        <v>0.1</v>
      </c>
      <c r="J23">
        <f t="shared" si="0"/>
        <v>96000000</v>
      </c>
      <c r="K23">
        <f t="shared" si="5"/>
        <v>15223.050660283481</v>
      </c>
      <c r="L23">
        <f t="shared" si="6"/>
        <v>152230.50660283479</v>
      </c>
      <c r="N23">
        <v>20000000000</v>
      </c>
      <c r="O23" s="2">
        <f t="shared" si="7"/>
        <v>0.16944334994599999</v>
      </c>
      <c r="P23" s="2">
        <f t="shared" si="8"/>
        <v>6.4486117506902508E-4</v>
      </c>
      <c r="Q23" s="2">
        <f t="shared" si="1"/>
        <v>3.8057626650708702E-3</v>
      </c>
      <c r="R23">
        <v>250000</v>
      </c>
      <c r="S23">
        <f t="shared" si="2"/>
        <v>58800</v>
      </c>
      <c r="T23">
        <f t="shared" si="9"/>
        <v>1327.8512777931762</v>
      </c>
      <c r="U23">
        <f t="shared" si="10"/>
        <v>13278.512777931761</v>
      </c>
      <c r="V23">
        <f t="shared" si="11"/>
        <v>1124977.8436967621</v>
      </c>
    </row>
    <row r="24" spans="5:22" x14ac:dyDescent="0.15">
      <c r="E24" s="1">
        <v>43310</v>
      </c>
      <c r="F24">
        <f t="shared" si="3"/>
        <v>3484866998.9200001</v>
      </c>
      <c r="G24">
        <f t="shared" si="4"/>
        <v>13049454.007983336</v>
      </c>
      <c r="H24">
        <v>4000000</v>
      </c>
      <c r="I24">
        <v>0.1</v>
      </c>
      <c r="J24">
        <f t="shared" si="0"/>
        <v>96000000</v>
      </c>
      <c r="K24">
        <f t="shared" si="5"/>
        <v>14978.424154525852</v>
      </c>
      <c r="L24">
        <f t="shared" si="6"/>
        <v>149784.2415452585</v>
      </c>
      <c r="N24">
        <v>20000000000</v>
      </c>
      <c r="O24" s="2">
        <f t="shared" si="7"/>
        <v>0.17424334994599999</v>
      </c>
      <c r="P24" s="2">
        <f t="shared" si="8"/>
        <v>6.524727003991668E-4</v>
      </c>
      <c r="Q24" s="2">
        <f t="shared" si="1"/>
        <v>3.7446060386314628E-3</v>
      </c>
      <c r="R24">
        <v>250000</v>
      </c>
      <c r="S24">
        <f t="shared" si="2"/>
        <v>58800</v>
      </c>
      <c r="T24">
        <f t="shared" si="9"/>
        <v>1374.0052137951609</v>
      </c>
      <c r="U24">
        <f t="shared" si="10"/>
        <v>13740.052137951609</v>
      </c>
      <c r="V24">
        <f t="shared" si="11"/>
        <v>1197056.3564746939</v>
      </c>
    </row>
    <row r="25" spans="5:22" x14ac:dyDescent="0.15">
      <c r="E25" s="1">
        <v>43311</v>
      </c>
      <c r="F25">
        <f t="shared" si="3"/>
        <v>3580866998.9200001</v>
      </c>
      <c r="G25">
        <f t="shared" si="4"/>
        <v>13199238.249528594</v>
      </c>
      <c r="H25">
        <v>4000000</v>
      </c>
      <c r="I25">
        <v>0.1</v>
      </c>
      <c r="J25">
        <f t="shared" si="0"/>
        <v>96000000</v>
      </c>
      <c r="K25">
        <f t="shared" si="5"/>
        <v>14744.18151080118</v>
      </c>
      <c r="L25">
        <f t="shared" si="6"/>
        <v>147441.8151080118</v>
      </c>
      <c r="N25">
        <v>20000000000</v>
      </c>
      <c r="O25" s="2">
        <f t="shared" si="7"/>
        <v>0.17904334994599999</v>
      </c>
      <c r="P25" s="2">
        <f t="shared" si="8"/>
        <v>6.5996191247642973E-4</v>
      </c>
      <c r="Q25" s="2">
        <f t="shared" si="1"/>
        <v>3.6860453777002953E-3</v>
      </c>
      <c r="R25">
        <v>250000</v>
      </c>
      <c r="S25">
        <f t="shared" si="2"/>
        <v>58800</v>
      </c>
      <c r="T25">
        <f t="shared" si="9"/>
        <v>1418.2000158012675</v>
      </c>
      <c r="U25">
        <f t="shared" si="10"/>
        <v>14182.000158012674</v>
      </c>
      <c r="V25">
        <f t="shared" si="11"/>
        <v>1269596.4086126455</v>
      </c>
    </row>
    <row r="26" spans="5:22" x14ac:dyDescent="0.15">
      <c r="E26" s="1">
        <v>43312</v>
      </c>
      <c r="F26">
        <f t="shared" si="3"/>
        <v>3676866998.9200001</v>
      </c>
      <c r="G26">
        <f t="shared" si="4"/>
        <v>13346680.064636607</v>
      </c>
      <c r="H26">
        <v>4000000</v>
      </c>
      <c r="I26">
        <v>0.1</v>
      </c>
      <c r="J26">
        <f t="shared" si="0"/>
        <v>96000000</v>
      </c>
      <c r="K26">
        <f t="shared" si="5"/>
        <v>14519.622350829557</v>
      </c>
      <c r="L26">
        <f t="shared" si="6"/>
        <v>145196.22350829557</v>
      </c>
      <c r="N26">
        <v>20000000000</v>
      </c>
      <c r="O26" s="2">
        <f t="shared" si="7"/>
        <v>0.18384334994600002</v>
      </c>
      <c r="P26" s="2">
        <f t="shared" si="8"/>
        <v>6.6733400323183039E-4</v>
      </c>
      <c r="Q26" s="2">
        <f t="shared" si="1"/>
        <v>3.6299055877073889E-3</v>
      </c>
      <c r="R26">
        <v>250000</v>
      </c>
      <c r="S26">
        <f t="shared" si="2"/>
        <v>58800</v>
      </c>
      <c r="T26">
        <f t="shared" si="9"/>
        <v>1460.5678249063797</v>
      </c>
      <c r="U26">
        <f t="shared" si="10"/>
        <v>14605.678249063796</v>
      </c>
      <c r="V26">
        <f t="shared" si="11"/>
        <v>1342578.4087706581</v>
      </c>
    </row>
    <row r="27" spans="5:22" x14ac:dyDescent="0.15">
      <c r="E27" s="1">
        <v>43313</v>
      </c>
      <c r="F27">
        <f t="shared" si="3"/>
        <v>3772866998.9200001</v>
      </c>
      <c r="G27">
        <f t="shared" si="4"/>
        <v>13491876.288144901</v>
      </c>
      <c r="H27">
        <v>4000000</v>
      </c>
      <c r="I27">
        <v>0.1</v>
      </c>
      <c r="J27">
        <f t="shared" si="0"/>
        <v>96000000</v>
      </c>
      <c r="K27">
        <f t="shared" si="5"/>
        <v>14304.110154963864</v>
      </c>
      <c r="L27">
        <f t="shared" si="6"/>
        <v>143041.10154963864</v>
      </c>
      <c r="N27">
        <v>20000000000</v>
      </c>
      <c r="O27" s="2">
        <f t="shared" si="7"/>
        <v>0.18864334994600002</v>
      </c>
      <c r="P27" s="2">
        <f t="shared" si="8"/>
        <v>6.7459381440724512E-4</v>
      </c>
      <c r="Q27" s="2">
        <f t="shared" si="1"/>
        <v>3.5760275387409658E-3</v>
      </c>
      <c r="R27">
        <v>250000</v>
      </c>
      <c r="S27">
        <f t="shared" si="2"/>
        <v>58800</v>
      </c>
      <c r="T27">
        <f t="shared" si="9"/>
        <v>1501.2287339310435</v>
      </c>
      <c r="U27">
        <f t="shared" si="10"/>
        <v>15012.287339310435</v>
      </c>
      <c r="V27">
        <f t="shared" si="11"/>
        <v>1415984.087019722</v>
      </c>
    </row>
    <row r="28" spans="5:22" x14ac:dyDescent="0.15">
      <c r="E28" s="1">
        <v>43314</v>
      </c>
      <c r="F28">
        <f t="shared" si="3"/>
        <v>3868866998.9200001</v>
      </c>
      <c r="G28">
        <f t="shared" si="4"/>
        <v>13634917.38969454</v>
      </c>
      <c r="H28">
        <v>4000000</v>
      </c>
      <c r="I28">
        <v>0.1</v>
      </c>
      <c r="J28">
        <f t="shared" si="0"/>
        <v>96000000</v>
      </c>
      <c r="K28">
        <f t="shared" si="5"/>
        <v>14097.06499965054</v>
      </c>
      <c r="L28">
        <f t="shared" si="6"/>
        <v>140970.64999650538</v>
      </c>
      <c r="N28">
        <v>20000000000</v>
      </c>
      <c r="O28" s="2">
        <f t="shared" si="7"/>
        <v>0.19344334994600001</v>
      </c>
      <c r="P28" s="2">
        <f t="shared" si="8"/>
        <v>6.8174586948472704E-4</v>
      </c>
      <c r="Q28" s="2">
        <f t="shared" si="1"/>
        <v>3.5242662499126351E-3</v>
      </c>
      <c r="R28">
        <v>250000</v>
      </c>
      <c r="S28">
        <f t="shared" si="2"/>
        <v>58800</v>
      </c>
      <c r="T28">
        <f t="shared" si="9"/>
        <v>1540.2921576522649</v>
      </c>
      <c r="U28">
        <f t="shared" si="10"/>
        <v>15402.921576522649</v>
      </c>
      <c r="V28">
        <f t="shared" si="11"/>
        <v>1489796.3743590324</v>
      </c>
    </row>
    <row r="29" spans="5:22" x14ac:dyDescent="0.15">
      <c r="E29" s="1">
        <v>43315</v>
      </c>
      <c r="F29">
        <f t="shared" si="3"/>
        <v>3964866998.9200001</v>
      </c>
      <c r="G29">
        <f t="shared" si="4"/>
        <v>13775888.039691046</v>
      </c>
      <c r="H29">
        <v>4000000</v>
      </c>
      <c r="I29">
        <v>0.1</v>
      </c>
      <c r="J29">
        <f t="shared" si="0"/>
        <v>96000000</v>
      </c>
      <c r="K29">
        <f t="shared" si="5"/>
        <v>13897.957276694016</v>
      </c>
      <c r="L29">
        <f t="shared" si="6"/>
        <v>138979.57276694017</v>
      </c>
      <c r="N29">
        <v>20000000000</v>
      </c>
      <c r="O29" s="2">
        <f t="shared" si="7"/>
        <v>0.19824334994600001</v>
      </c>
      <c r="P29" s="2">
        <f t="shared" si="8"/>
        <v>6.8879440198455226E-4</v>
      </c>
      <c r="Q29" s="2">
        <f t="shared" si="1"/>
        <v>3.4744893191735043E-3</v>
      </c>
      <c r="R29">
        <v>250000</v>
      </c>
      <c r="S29">
        <f t="shared" si="2"/>
        <v>58800</v>
      </c>
      <c r="T29">
        <f t="shared" si="9"/>
        <v>1577.8580177963868</v>
      </c>
      <c r="U29">
        <f t="shared" si="10"/>
        <v>15778.580177963868</v>
      </c>
      <c r="V29">
        <f t="shared" si="11"/>
        <v>1563999.2959355551</v>
      </c>
    </row>
    <row r="30" spans="5:22" x14ac:dyDescent="0.15">
      <c r="E30" s="1">
        <v>43316</v>
      </c>
      <c r="F30">
        <f t="shared" si="3"/>
        <v>4060866998.9200001</v>
      </c>
      <c r="G30">
        <f t="shared" si="4"/>
        <v>13914867.612457987</v>
      </c>
      <c r="H30">
        <v>4000000</v>
      </c>
      <c r="I30">
        <v>0.1</v>
      </c>
      <c r="J30">
        <f t="shared" si="0"/>
        <v>96000000</v>
      </c>
      <c r="K30">
        <f t="shared" si="5"/>
        <v>13706.302241524963</v>
      </c>
      <c r="L30">
        <f t="shared" si="6"/>
        <v>137063.02241524964</v>
      </c>
      <c r="N30">
        <v>20000000000</v>
      </c>
      <c r="O30" s="2">
        <f t="shared" si="7"/>
        <v>0.20304334994600001</v>
      </c>
      <c r="P30" s="2">
        <f t="shared" si="8"/>
        <v>6.9574338062289938E-4</v>
      </c>
      <c r="Q30" s="2">
        <f t="shared" si="1"/>
        <v>3.4265755603812408E-3</v>
      </c>
      <c r="R30">
        <v>250000</v>
      </c>
      <c r="S30">
        <f t="shared" si="2"/>
        <v>58800</v>
      </c>
      <c r="T30">
        <f t="shared" si="9"/>
        <v>1614.01777162296</v>
      </c>
      <c r="U30">
        <f t="shared" si="10"/>
        <v>16140.1777162296</v>
      </c>
      <c r="V30">
        <f t="shared" si="11"/>
        <v>1638577.8761135191</v>
      </c>
    </row>
    <row r="31" spans="5:22" x14ac:dyDescent="0.15">
      <c r="E31" s="1">
        <v>43317</v>
      </c>
      <c r="F31">
        <f t="shared" si="3"/>
        <v>4156866998.9200001</v>
      </c>
      <c r="G31">
        <f t="shared" si="4"/>
        <v>14051930.634873237</v>
      </c>
      <c r="H31">
        <v>4000000</v>
      </c>
      <c r="I31">
        <v>0.1</v>
      </c>
      <c r="J31">
        <f t="shared" si="0"/>
        <v>96000000</v>
      </c>
      <c r="K31">
        <f t="shared" si="5"/>
        <v>13521.655264432646</v>
      </c>
      <c r="L31">
        <f t="shared" si="6"/>
        <v>135216.55264432644</v>
      </c>
      <c r="N31">
        <v>20000000000</v>
      </c>
      <c r="O31" s="2">
        <f t="shared" si="7"/>
        <v>0.20784334994600001</v>
      </c>
      <c r="P31" s="2">
        <f t="shared" si="8"/>
        <v>7.025965317436619E-4</v>
      </c>
      <c r="Q31" s="2">
        <f t="shared" si="1"/>
        <v>3.3804138161081612E-3</v>
      </c>
      <c r="R31">
        <v>250000</v>
      </c>
      <c r="S31">
        <f t="shared" si="2"/>
        <v>58800</v>
      </c>
      <c r="T31">
        <f t="shared" si="9"/>
        <v>1648.8553078796501</v>
      </c>
      <c r="U31">
        <f t="shared" si="10"/>
        <v>16488.5530787965</v>
      </c>
      <c r="V31">
        <f t="shared" si="11"/>
        <v>1713518.0538297486</v>
      </c>
    </row>
    <row r="32" spans="5:22" x14ac:dyDescent="0.15">
      <c r="E32" s="1">
        <v>43318</v>
      </c>
      <c r="F32">
        <f t="shared" si="3"/>
        <v>4252866998.9200001</v>
      </c>
      <c r="G32">
        <f t="shared" si="4"/>
        <v>14187147.187517565</v>
      </c>
      <c r="H32">
        <v>4000000</v>
      </c>
      <c r="I32">
        <v>0.1</v>
      </c>
      <c r="J32">
        <f t="shared" si="0"/>
        <v>96000000</v>
      </c>
      <c r="K32">
        <f t="shared" si="5"/>
        <v>13343.607680296927</v>
      </c>
      <c r="L32">
        <f t="shared" si="6"/>
        <v>133436.07680296927</v>
      </c>
      <c r="N32">
        <v>20000000000</v>
      </c>
      <c r="O32" s="2">
        <f t="shared" si="7"/>
        <v>0.21264334994600001</v>
      </c>
      <c r="P32" s="2">
        <f t="shared" si="8"/>
        <v>7.0935735937587821E-4</v>
      </c>
      <c r="Q32" s="2">
        <f t="shared" si="1"/>
        <v>3.3359019200742321E-3</v>
      </c>
      <c r="R32">
        <v>250000</v>
      </c>
      <c r="S32">
        <f t="shared" si="2"/>
        <v>58800</v>
      </c>
      <c r="T32">
        <f t="shared" si="9"/>
        <v>1682.4477298375953</v>
      </c>
      <c r="U32">
        <f t="shared" si="10"/>
        <v>16824.47729837595</v>
      </c>
      <c r="V32">
        <f t="shared" si="11"/>
        <v>1788806.6069085451</v>
      </c>
    </row>
    <row r="33" spans="5:22" x14ac:dyDescent="0.15">
      <c r="E33" s="1">
        <v>43319</v>
      </c>
      <c r="F33">
        <f t="shared" si="3"/>
        <v>4348866998.9200001</v>
      </c>
      <c r="G33">
        <f t="shared" si="4"/>
        <v>14320583.264320534</v>
      </c>
      <c r="H33">
        <v>4000000</v>
      </c>
      <c r="I33">
        <v>0.1</v>
      </c>
      <c r="J33">
        <f t="shared" si="0"/>
        <v>96000000</v>
      </c>
      <c r="K33">
        <f t="shared" si="5"/>
        <v>13171.783149842857</v>
      </c>
      <c r="L33">
        <f t="shared" si="6"/>
        <v>131717.83149842857</v>
      </c>
      <c r="N33">
        <v>20000000000</v>
      </c>
      <c r="O33" s="2">
        <f t="shared" si="7"/>
        <v>0.21744334994600001</v>
      </c>
      <c r="P33" s="2">
        <f t="shared" si="8"/>
        <v>7.1602916321602671E-4</v>
      </c>
      <c r="Q33" s="2">
        <f t="shared" si="1"/>
        <v>3.2929457874607145E-3</v>
      </c>
      <c r="R33">
        <v>250000</v>
      </c>
      <c r="S33">
        <f t="shared" si="2"/>
        <v>58800</v>
      </c>
      <c r="T33">
        <f t="shared" si="9"/>
        <v>1714.8660418172685</v>
      </c>
      <c r="U33">
        <f t="shared" si="10"/>
        <v>17148.660418172683</v>
      </c>
      <c r="V33">
        <f t="shared" si="11"/>
        <v>1864431.084206921</v>
      </c>
    </row>
    <row r="34" spans="5:22" x14ac:dyDescent="0.15">
      <c r="E34" s="1">
        <v>43320</v>
      </c>
      <c r="F34">
        <f t="shared" si="3"/>
        <v>4444866998.9200001</v>
      </c>
      <c r="G34">
        <f t="shared" si="4"/>
        <v>14452301.095818963</v>
      </c>
      <c r="H34">
        <v>4000000</v>
      </c>
      <c r="I34">
        <v>0.1</v>
      </c>
      <c r="J34">
        <f t="shared" si="0"/>
        <v>96000000</v>
      </c>
      <c r="K34">
        <f t="shared" si="5"/>
        <v>13005.83445968623</v>
      </c>
      <c r="L34">
        <f t="shared" si="6"/>
        <v>130058.3445968623</v>
      </c>
      <c r="N34">
        <v>20000000000</v>
      </c>
      <c r="O34" s="2">
        <f t="shared" si="7"/>
        <v>0.22224334994600001</v>
      </c>
      <c r="P34" s="2">
        <f t="shared" si="8"/>
        <v>7.2261505479094817E-4</v>
      </c>
      <c r="Q34" s="2">
        <f t="shared" si="1"/>
        <v>3.2514586149215573E-3</v>
      </c>
      <c r="R34">
        <v>250000</v>
      </c>
      <c r="S34">
        <f t="shared" si="2"/>
        <v>58800</v>
      </c>
      <c r="T34">
        <f t="shared" si="9"/>
        <v>1746.1757529271954</v>
      </c>
      <c r="U34">
        <f t="shared" si="10"/>
        <v>17461.757529271952</v>
      </c>
      <c r="V34">
        <f t="shared" si="11"/>
        <v>1940379.7446250936</v>
      </c>
    </row>
    <row r="35" spans="5:22" x14ac:dyDescent="0.15">
      <c r="E35" s="1">
        <v>43321</v>
      </c>
      <c r="F35">
        <f t="shared" si="3"/>
        <v>4540866998.9200001</v>
      </c>
      <c r="G35">
        <f t="shared" si="4"/>
        <v>14582359.440415826</v>
      </c>
      <c r="H35">
        <v>4000000</v>
      </c>
      <c r="I35">
        <v>0.1</v>
      </c>
      <c r="J35">
        <f t="shared" si="0"/>
        <v>96000000</v>
      </c>
      <c r="K35">
        <f t="shared" si="5"/>
        <v>12845.440700098985</v>
      </c>
      <c r="L35">
        <f t="shared" si="6"/>
        <v>128454.40700098984</v>
      </c>
      <c r="N35">
        <v>20000000000</v>
      </c>
      <c r="O35" s="2">
        <f t="shared" si="7"/>
        <v>0.22704334994600001</v>
      </c>
      <c r="P35" s="2">
        <f t="shared" si="8"/>
        <v>7.2911797202079127E-4</v>
      </c>
      <c r="Q35" s="2">
        <f t="shared" si="1"/>
        <v>3.2113601750247463E-3</v>
      </c>
      <c r="R35">
        <v>250000</v>
      </c>
      <c r="S35">
        <f t="shared" si="2"/>
        <v>58800</v>
      </c>
      <c r="T35">
        <f t="shared" si="9"/>
        <v>1776.4374095378735</v>
      </c>
      <c r="U35">
        <f t="shared" si="10"/>
        <v>17764.374095378735</v>
      </c>
      <c r="V35">
        <f t="shared" si="11"/>
        <v>2016641.5021543656</v>
      </c>
    </row>
    <row r="36" spans="5:22" x14ac:dyDescent="0.15">
      <c r="E36" s="1">
        <v>43322</v>
      </c>
      <c r="F36">
        <f t="shared" si="3"/>
        <v>4636866998.9200001</v>
      </c>
      <c r="G36">
        <f t="shared" si="4"/>
        <v>14710813.847416816</v>
      </c>
      <c r="H36">
        <v>4000000</v>
      </c>
      <c r="I36">
        <v>0.1</v>
      </c>
      <c r="J36">
        <f t="shared" si="0"/>
        <v>96000000</v>
      </c>
      <c r="K36">
        <f t="shared" si="5"/>
        <v>12690.304769011662</v>
      </c>
      <c r="L36">
        <f t="shared" si="6"/>
        <v>126903.04769011661</v>
      </c>
      <c r="N36">
        <v>20000000000</v>
      </c>
      <c r="O36" s="2">
        <f t="shared" si="7"/>
        <v>0.231843349946</v>
      </c>
      <c r="P36" s="2">
        <f t="shared" si="8"/>
        <v>7.355406923708408E-4</v>
      </c>
      <c r="Q36" s="2">
        <f t="shared" si="1"/>
        <v>3.1725761922529153E-3</v>
      </c>
      <c r="R36">
        <v>250000</v>
      </c>
      <c r="S36">
        <f t="shared" si="2"/>
        <v>58800</v>
      </c>
      <c r="T36">
        <f t="shared" si="9"/>
        <v>1805.7070662042152</v>
      </c>
      <c r="U36">
        <f t="shared" si="10"/>
        <v>18057.070662042152</v>
      </c>
      <c r="V36">
        <f t="shared" si="11"/>
        <v>2093205.8762497443</v>
      </c>
    </row>
    <row r="37" spans="5:22" x14ac:dyDescent="0.15">
      <c r="E37" s="1">
        <v>43323</v>
      </c>
      <c r="F37">
        <f t="shared" si="3"/>
        <v>4732866998.9200001</v>
      </c>
      <c r="G37">
        <f t="shared" si="4"/>
        <v>14837716.895106932</v>
      </c>
      <c r="H37">
        <v>4000000</v>
      </c>
      <c r="I37">
        <v>0.1</v>
      </c>
      <c r="J37">
        <f t="shared" si="0"/>
        <v>96000000</v>
      </c>
      <c r="K37">
        <f t="shared" si="5"/>
        <v>12540.151158689034</v>
      </c>
      <c r="L37">
        <f t="shared" si="6"/>
        <v>125401.51158689034</v>
      </c>
      <c r="N37">
        <v>20000000000</v>
      </c>
      <c r="O37" s="2">
        <f t="shared" si="7"/>
        <v>0.236643349946</v>
      </c>
      <c r="P37" s="2">
        <f t="shared" si="8"/>
        <v>7.4188584475534658E-4</v>
      </c>
      <c r="Q37" s="2">
        <f t="shared" si="1"/>
        <v>3.1350377896722584E-3</v>
      </c>
      <c r="R37">
        <v>250000</v>
      </c>
      <c r="S37">
        <f t="shared" si="2"/>
        <v>58800</v>
      </c>
      <c r="T37">
        <f t="shared" si="9"/>
        <v>1834.0367032557447</v>
      </c>
      <c r="U37">
        <f t="shared" si="10"/>
        <v>18340.367032557446</v>
      </c>
      <c r="V37">
        <f t="shared" si="11"/>
        <v>2170062.9469117867</v>
      </c>
    </row>
    <row r="38" spans="5:22" x14ac:dyDescent="0.15">
      <c r="E38" s="1">
        <v>43324</v>
      </c>
      <c r="F38">
        <f t="shared" si="3"/>
        <v>4828866998.9200001</v>
      </c>
      <c r="G38">
        <f t="shared" si="4"/>
        <v>14963118.406693822</v>
      </c>
      <c r="H38">
        <v>4000000</v>
      </c>
      <c r="I38">
        <v>0.1</v>
      </c>
      <c r="J38">
        <f t="shared" si="0"/>
        <v>96000000</v>
      </c>
      <c r="K38">
        <f t="shared" si="5"/>
        <v>12394.723988082835</v>
      </c>
      <c r="L38">
        <f t="shared" si="6"/>
        <v>123947.23988082835</v>
      </c>
      <c r="N38">
        <v>20000000000</v>
      </c>
      <c r="O38" s="2">
        <f t="shared" si="7"/>
        <v>0.241443349946</v>
      </c>
      <c r="P38" s="2">
        <f t="shared" si="8"/>
        <v>7.4815592033469107E-4</v>
      </c>
      <c r="Q38" s="2">
        <f t="shared" si="1"/>
        <v>3.0986809970207085E-3</v>
      </c>
      <c r="R38">
        <v>250000</v>
      </c>
      <c r="S38">
        <f t="shared" si="2"/>
        <v>58800</v>
      </c>
      <c r="T38">
        <f t="shared" si="9"/>
        <v>1861.4745980346463</v>
      </c>
      <c r="U38">
        <f t="shared" si="10"/>
        <v>18614.745980346463</v>
      </c>
      <c r="V38">
        <f t="shared" si="11"/>
        <v>2247203.3139443439</v>
      </c>
    </row>
    <row r="39" spans="5:22" x14ac:dyDescent="0.15">
      <c r="E39" s="1">
        <v>43325</v>
      </c>
      <c r="F39">
        <f t="shared" si="3"/>
        <v>4924866998.9200001</v>
      </c>
      <c r="G39">
        <f t="shared" si="4"/>
        <v>15087065.64657465</v>
      </c>
      <c r="H39">
        <v>4000000</v>
      </c>
      <c r="I39">
        <v>0.1</v>
      </c>
      <c r="J39">
        <f t="shared" si="0"/>
        <v>96000000</v>
      </c>
      <c r="K39">
        <f t="shared" si="5"/>
        <v>12253.785249334183</v>
      </c>
      <c r="L39">
        <f t="shared" si="6"/>
        <v>122537.85249334182</v>
      </c>
      <c r="N39">
        <v>20000000000</v>
      </c>
      <c r="O39" s="2">
        <f t="shared" si="7"/>
        <v>0.246243349946</v>
      </c>
      <c r="P39" s="2">
        <f t="shared" si="8"/>
        <v>7.5435328232873247E-4</v>
      </c>
      <c r="Q39" s="2">
        <f t="shared" si="1"/>
        <v>3.0634463123335458E-3</v>
      </c>
      <c r="R39">
        <v>250000</v>
      </c>
      <c r="S39">
        <f t="shared" si="2"/>
        <v>58800</v>
      </c>
      <c r="T39">
        <f t="shared" si="9"/>
        <v>1888.0656557299665</v>
      </c>
      <c r="U39">
        <f t="shared" si="10"/>
        <v>18880.656557299662</v>
      </c>
      <c r="V39">
        <f t="shared" si="11"/>
        <v>2324618.0599246905</v>
      </c>
    </row>
    <row r="40" spans="5:22" x14ac:dyDescent="0.15">
      <c r="E40" s="1">
        <v>43326</v>
      </c>
      <c r="F40">
        <f t="shared" si="3"/>
        <v>5020866998.9200001</v>
      </c>
      <c r="G40">
        <f t="shared" si="4"/>
        <v>15209603.499067992</v>
      </c>
      <c r="H40">
        <v>4000000</v>
      </c>
      <c r="I40">
        <v>0.1</v>
      </c>
      <c r="J40">
        <f t="shared" si="0"/>
        <v>96000000</v>
      </c>
      <c r="K40">
        <f t="shared" si="5"/>
        <v>12117.11324146974</v>
      </c>
      <c r="L40">
        <f t="shared" si="6"/>
        <v>121171.13241469739</v>
      </c>
      <c r="N40">
        <v>20000000000</v>
      </c>
      <c r="O40" s="2">
        <f t="shared" si="7"/>
        <v>0.25104334994600003</v>
      </c>
      <c r="P40" s="2">
        <f t="shared" si="8"/>
        <v>7.6048017495339965E-4</v>
      </c>
      <c r="Q40" s="2">
        <f t="shared" si="1"/>
        <v>3.0292783103674351E-3</v>
      </c>
      <c r="R40">
        <v>250000</v>
      </c>
      <c r="S40">
        <f t="shared" si="2"/>
        <v>58800</v>
      </c>
      <c r="T40">
        <f t="shared" si="9"/>
        <v>1913.8517048937804</v>
      </c>
      <c r="U40">
        <f t="shared" si="10"/>
        <v>19138.517048937803</v>
      </c>
      <c r="V40">
        <f t="shared" si="11"/>
        <v>2402298.7164819902</v>
      </c>
    </row>
    <row r="41" spans="5:22" x14ac:dyDescent="0.15">
      <c r="E41" s="1">
        <v>43327</v>
      </c>
      <c r="F41">
        <f t="shared" si="3"/>
        <v>5116866998.9200001</v>
      </c>
      <c r="G41">
        <f t="shared" si="4"/>
        <v>15330774.631482689</v>
      </c>
      <c r="H41">
        <v>4000000</v>
      </c>
      <c r="I41">
        <v>0.1</v>
      </c>
      <c r="J41">
        <f t="shared" si="0"/>
        <v>96000000</v>
      </c>
      <c r="K41">
        <f t="shared" si="5"/>
        <v>11984.501168170684</v>
      </c>
      <c r="L41">
        <f t="shared" si="6"/>
        <v>119845.01168170683</v>
      </c>
      <c r="N41">
        <v>20000000000</v>
      </c>
      <c r="O41" s="2">
        <f t="shared" si="7"/>
        <v>0.255843349946</v>
      </c>
      <c r="P41" s="2">
        <f t="shared" si="8"/>
        <v>7.6653873157413448E-4</v>
      </c>
      <c r="Q41" s="2">
        <f t="shared" si="1"/>
        <v>2.9961252920426705E-3</v>
      </c>
      <c r="R41">
        <v>250000</v>
      </c>
      <c r="S41">
        <f t="shared" si="2"/>
        <v>58800</v>
      </c>
      <c r="T41">
        <f t="shared" si="9"/>
        <v>1938.8717620015709</v>
      </c>
      <c r="U41">
        <f t="shared" si="10"/>
        <v>19388.717620015708</v>
      </c>
      <c r="V41">
        <f t="shared" si="11"/>
        <v>2480237.2335309279</v>
      </c>
    </row>
    <row r="42" spans="5:22" x14ac:dyDescent="0.15">
      <c r="E42" s="1">
        <v>43328</v>
      </c>
      <c r="F42">
        <f t="shared" si="3"/>
        <v>5212866998.9200001</v>
      </c>
      <c r="G42">
        <f t="shared" si="4"/>
        <v>15450619.643164396</v>
      </c>
      <c r="H42">
        <v>4000000</v>
      </c>
      <c r="I42">
        <v>0.1</v>
      </c>
      <c r="J42">
        <f t="shared" si="0"/>
        <v>96000000</v>
      </c>
      <c r="K42">
        <f t="shared" si="5"/>
        <v>11855.755879722579</v>
      </c>
      <c r="L42">
        <f t="shared" si="6"/>
        <v>118557.55879722579</v>
      </c>
      <c r="N42">
        <v>20000000000</v>
      </c>
      <c r="O42" s="2">
        <f t="shared" si="7"/>
        <v>0.26064334994600002</v>
      </c>
      <c r="P42" s="2">
        <f t="shared" si="8"/>
        <v>7.7253098215821978E-4</v>
      </c>
      <c r="Q42" s="2">
        <f t="shared" si="1"/>
        <v>2.9639389699306446E-3</v>
      </c>
      <c r="R42">
        <v>250000</v>
      </c>
      <c r="S42">
        <f t="shared" si="2"/>
        <v>58800</v>
      </c>
      <c r="T42">
        <f t="shared" si="9"/>
        <v>1963.1622688098487</v>
      </c>
      <c r="U42">
        <f t="shared" si="10"/>
        <v>19631.622688098487</v>
      </c>
      <c r="V42">
        <f t="shared" si="11"/>
        <v>2558425.9511509435</v>
      </c>
    </row>
    <row r="43" spans="5:22" x14ac:dyDescent="0.15">
      <c r="E43" s="1">
        <v>43329</v>
      </c>
      <c r="F43">
        <f t="shared" si="3"/>
        <v>5308866998.9200001</v>
      </c>
      <c r="G43">
        <f t="shared" si="4"/>
        <v>15569177.201961622</v>
      </c>
      <c r="H43">
        <v>4000000</v>
      </c>
      <c r="I43">
        <v>0.1</v>
      </c>
      <c r="J43">
        <f t="shared" si="0"/>
        <v>96000000</v>
      </c>
      <c r="K43">
        <f t="shared" si="5"/>
        <v>11730.696741981978</v>
      </c>
      <c r="L43">
        <f t="shared" si="6"/>
        <v>117306.96741981978</v>
      </c>
      <c r="N43">
        <v>20000000000</v>
      </c>
      <c r="O43" s="2">
        <f t="shared" si="7"/>
        <v>0.265443349946</v>
      </c>
      <c r="P43" s="2">
        <f t="shared" si="8"/>
        <v>7.7845886009808107E-4</v>
      </c>
      <c r="Q43" s="2">
        <f t="shared" si="1"/>
        <v>2.9326741854954945E-3</v>
      </c>
      <c r="R43">
        <v>250000</v>
      </c>
      <c r="S43">
        <f t="shared" si="2"/>
        <v>58800</v>
      </c>
      <c r="T43">
        <f t="shared" si="9"/>
        <v>1986.7573057493933</v>
      </c>
      <c r="U43">
        <f t="shared" si="10"/>
        <v>19867.57305749393</v>
      </c>
      <c r="V43">
        <f t="shared" si="11"/>
        <v>2636857.5738390419</v>
      </c>
    </row>
    <row r="44" spans="5:22" x14ac:dyDescent="0.15">
      <c r="E44" s="1">
        <v>43330</v>
      </c>
      <c r="F44">
        <f t="shared" si="3"/>
        <v>5404866998.9200001</v>
      </c>
      <c r="G44">
        <f t="shared" si="4"/>
        <v>15686484.169381442</v>
      </c>
      <c r="H44">
        <v>4000000</v>
      </c>
      <c r="I44">
        <v>0.1</v>
      </c>
      <c r="J44">
        <f t="shared" si="0"/>
        <v>96000000</v>
      </c>
      <c r="K44">
        <f t="shared" si="5"/>
        <v>11609.154617507453</v>
      </c>
      <c r="L44">
        <f t="shared" si="6"/>
        <v>116091.54617507452</v>
      </c>
      <c r="N44">
        <v>20000000000</v>
      </c>
      <c r="O44" s="2">
        <f t="shared" si="7"/>
        <v>0.27024334994600002</v>
      </c>
      <c r="P44" s="2">
        <f t="shared" si="8"/>
        <v>7.8432420846907206E-4</v>
      </c>
      <c r="Q44" s="2">
        <f t="shared" si="1"/>
        <v>2.9022886543768633E-3</v>
      </c>
      <c r="R44">
        <v>250000</v>
      </c>
      <c r="S44">
        <f t="shared" si="2"/>
        <v>58800</v>
      </c>
      <c r="T44">
        <f t="shared" si="9"/>
        <v>2009.6887841563184</v>
      </c>
      <c r="U44">
        <f t="shared" si="10"/>
        <v>20096.887841563184</v>
      </c>
      <c r="V44">
        <f t="shared" si="11"/>
        <v>2715525.146896536</v>
      </c>
    </row>
    <row r="45" spans="5:22" x14ac:dyDescent="0.15">
      <c r="E45" s="1">
        <v>43331</v>
      </c>
      <c r="F45">
        <f t="shared" si="3"/>
        <v>5500866998.9200001</v>
      </c>
      <c r="G45">
        <f t="shared" si="4"/>
        <v>15802575.715556515</v>
      </c>
      <c r="H45">
        <v>4000000</v>
      </c>
      <c r="I45">
        <v>0.1</v>
      </c>
      <c r="J45">
        <f t="shared" si="0"/>
        <v>96000000</v>
      </c>
      <c r="K45">
        <f t="shared" si="5"/>
        <v>11490.970945968393</v>
      </c>
      <c r="L45">
        <f t="shared" si="6"/>
        <v>114909.70945968392</v>
      </c>
      <c r="N45">
        <v>20000000000</v>
      </c>
      <c r="O45" s="2">
        <f t="shared" si="7"/>
        <v>0.27504334994599999</v>
      </c>
      <c r="P45" s="2">
        <f t="shared" si="8"/>
        <v>7.901287857778258E-4</v>
      </c>
      <c r="Q45" s="2">
        <f t="shared" si="1"/>
        <v>2.872742736492098E-3</v>
      </c>
      <c r="R45">
        <v>250000</v>
      </c>
      <c r="S45">
        <f t="shared" si="2"/>
        <v>58800</v>
      </c>
      <c r="T45">
        <f t="shared" si="9"/>
        <v>2031.9866197722906</v>
      </c>
      <c r="U45">
        <f t="shared" si="10"/>
        <v>20319.866197722906</v>
      </c>
      <c r="V45">
        <f t="shared" si="11"/>
        <v>2794422.0347380992</v>
      </c>
    </row>
    <row r="46" spans="5:22" x14ac:dyDescent="0.15">
      <c r="E46" s="1">
        <v>43332</v>
      </c>
      <c r="F46">
        <f t="shared" si="3"/>
        <v>5596866998.9200001</v>
      </c>
      <c r="G46">
        <f t="shared" si="4"/>
        <v>15917485.4250162</v>
      </c>
      <c r="H46">
        <v>4000000</v>
      </c>
      <c r="I46">
        <v>0.1</v>
      </c>
      <c r="J46">
        <f t="shared" si="0"/>
        <v>96000000</v>
      </c>
      <c r="K46">
        <f t="shared" si="5"/>
        <v>11375.996912621093</v>
      </c>
      <c r="L46">
        <f t="shared" si="6"/>
        <v>113759.96912621093</v>
      </c>
      <c r="N46">
        <v>20000000001</v>
      </c>
      <c r="O46" s="2">
        <f t="shared" si="7"/>
        <v>0.27984334993200782</v>
      </c>
      <c r="P46" s="2">
        <f t="shared" si="8"/>
        <v>7.9587427121101634E-4</v>
      </c>
      <c r="Q46" s="2">
        <f t="shared" si="1"/>
        <v>2.8439992281552732E-3</v>
      </c>
      <c r="R46">
        <v>250000</v>
      </c>
      <c r="S46">
        <f t="shared" si="2"/>
        <v>58800</v>
      </c>
      <c r="T46">
        <f t="shared" si="9"/>
        <v>2053.6788896290127</v>
      </c>
      <c r="U46">
        <f t="shared" si="10"/>
        <v>20536.788896290127</v>
      </c>
      <c r="V46">
        <f t="shared" si="11"/>
        <v>2873541.9009358222</v>
      </c>
    </row>
    <row r="47" spans="5:22" x14ac:dyDescent="0.15">
      <c r="E47" s="1">
        <v>43333</v>
      </c>
      <c r="F47">
        <f t="shared" si="3"/>
        <v>5692866998.9200001</v>
      </c>
      <c r="G47">
        <f t="shared" si="4"/>
        <v>16031245.394142412</v>
      </c>
      <c r="H47">
        <v>4000000</v>
      </c>
      <c r="I47">
        <v>0.1</v>
      </c>
      <c r="J47">
        <f t="shared" si="0"/>
        <v>96000000</v>
      </c>
      <c r="K47">
        <f t="shared" si="5"/>
        <v>11264.092695075235</v>
      </c>
      <c r="L47">
        <f t="shared" si="6"/>
        <v>112640.92695075234</v>
      </c>
      <c r="N47">
        <v>20000000002</v>
      </c>
      <c r="O47" s="2">
        <f t="shared" si="7"/>
        <v>0.28464334991753565</v>
      </c>
      <c r="P47" s="2">
        <f t="shared" si="8"/>
        <v>8.0156226962696433E-4</v>
      </c>
      <c r="Q47" s="2">
        <f t="shared" si="1"/>
        <v>2.8160231737688088E-3</v>
      </c>
      <c r="R47">
        <v>250000</v>
      </c>
      <c r="S47">
        <f t="shared" si="2"/>
        <v>58800</v>
      </c>
      <c r="T47">
        <f t="shared" si="9"/>
        <v>2074.7919741615647</v>
      </c>
      <c r="U47">
        <f t="shared" si="10"/>
        <v>20747.919741615646</v>
      </c>
      <c r="V47">
        <f t="shared" si="11"/>
        <v>2952878.6898321123</v>
      </c>
    </row>
    <row r="48" spans="5:22" x14ac:dyDescent="0.15">
      <c r="E48" s="1">
        <v>43334</v>
      </c>
      <c r="F48">
        <f t="shared" si="3"/>
        <v>5788866998.9200001</v>
      </c>
      <c r="G48">
        <f t="shared" si="4"/>
        <v>16143886.321093164</v>
      </c>
      <c r="H48">
        <v>4000000</v>
      </c>
      <c r="I48">
        <v>0.1</v>
      </c>
      <c r="J48">
        <f t="shared" si="0"/>
        <v>96000000</v>
      </c>
      <c r="K48">
        <f t="shared" si="5"/>
        <v>11155.126779803404</v>
      </c>
      <c r="L48">
        <f t="shared" si="6"/>
        <v>111551.26779803404</v>
      </c>
      <c r="N48">
        <v>20000000003</v>
      </c>
      <c r="O48" s="2">
        <f t="shared" si="7"/>
        <v>0.28944334990258352</v>
      </c>
      <c r="P48" s="2">
        <f t="shared" si="8"/>
        <v>8.0719431593357911E-4</v>
      </c>
      <c r="Q48" s="2">
        <f t="shared" si="1"/>
        <v>2.7887816949508509E-3</v>
      </c>
      <c r="R48">
        <v>250000</v>
      </c>
      <c r="S48">
        <f t="shared" si="2"/>
        <v>58800</v>
      </c>
      <c r="T48">
        <f t="shared" si="9"/>
        <v>2095.3506861632663</v>
      </c>
      <c r="U48">
        <f t="shared" si="10"/>
        <v>20953.506861632661</v>
      </c>
      <c r="V48">
        <f t="shared" si="11"/>
        <v>3032426.6095737279</v>
      </c>
    </row>
    <row r="49" spans="5:22" x14ac:dyDescent="0.15">
      <c r="E49" s="1">
        <v>43335</v>
      </c>
      <c r="F49">
        <f t="shared" si="3"/>
        <v>5884866998.9200001</v>
      </c>
      <c r="G49">
        <f t="shared" si="4"/>
        <v>16255437.588891199</v>
      </c>
      <c r="H49">
        <v>4000000</v>
      </c>
      <c r="I49">
        <v>0.1</v>
      </c>
      <c r="J49">
        <f t="shared" si="0"/>
        <v>96000000</v>
      </c>
      <c r="K49">
        <f t="shared" si="5"/>
        <v>11048.975340903658</v>
      </c>
      <c r="L49">
        <f t="shared" si="6"/>
        <v>110489.75340903658</v>
      </c>
      <c r="N49">
        <v>20000000004</v>
      </c>
      <c r="O49" s="2">
        <f t="shared" si="7"/>
        <v>0.29424334988715134</v>
      </c>
      <c r="P49" s="2">
        <f t="shared" si="8"/>
        <v>8.1277187928200561E-4</v>
      </c>
      <c r="Q49" s="2">
        <f t="shared" si="1"/>
        <v>2.7622438352259146E-3</v>
      </c>
      <c r="R49">
        <v>250000</v>
      </c>
      <c r="S49">
        <f t="shared" si="2"/>
        <v>58800</v>
      </c>
      <c r="T49">
        <f t="shared" si="9"/>
        <v>2115.3783879951834</v>
      </c>
      <c r="U49">
        <f t="shared" si="10"/>
        <v>21153.783879951832</v>
      </c>
      <c r="V49">
        <f t="shared" si="11"/>
        <v>3112180.1164353606</v>
      </c>
    </row>
    <row r="50" spans="5:22" x14ac:dyDescent="0.15">
      <c r="E50" s="1">
        <v>43336</v>
      </c>
      <c r="F50">
        <f t="shared" si="3"/>
        <v>5980866998.9200001</v>
      </c>
      <c r="G50">
        <f t="shared" si="4"/>
        <v>16365927.342300236</v>
      </c>
      <c r="H50">
        <v>4000000</v>
      </c>
      <c r="I50">
        <v>0.1</v>
      </c>
      <c r="J50">
        <f t="shared" si="0"/>
        <v>96000000</v>
      </c>
      <c r="K50">
        <f t="shared" si="5"/>
        <v>10945.521674536836</v>
      </c>
      <c r="L50">
        <f t="shared" si="6"/>
        <v>109455.21674536835</v>
      </c>
      <c r="N50">
        <v>20000000005</v>
      </c>
      <c r="O50" s="2">
        <f t="shared" si="7"/>
        <v>0.29904334987123915</v>
      </c>
      <c r="P50" s="2">
        <f t="shared" si="8"/>
        <v>8.1829636691043773E-4</v>
      </c>
      <c r="Q50" s="2">
        <f t="shared" si="1"/>
        <v>2.7363804186342094E-3</v>
      </c>
      <c r="R50">
        <v>250000</v>
      </c>
      <c r="S50">
        <f t="shared" si="2"/>
        <v>58800</v>
      </c>
      <c r="T50">
        <f t="shared" si="9"/>
        <v>2134.8970982914248</v>
      </c>
      <c r="U50">
        <f t="shared" si="10"/>
        <v>21348.970982914245</v>
      </c>
      <c r="V50">
        <f t="shared" si="11"/>
        <v>3192133.9003153127</v>
      </c>
    </row>
    <row r="51" spans="5:22" x14ac:dyDescent="0.15">
      <c r="E51" s="1">
        <v>43337</v>
      </c>
      <c r="F51">
        <f t="shared" si="3"/>
        <v>6076866998.9200001</v>
      </c>
      <c r="G51">
        <f t="shared" si="4"/>
        <v>16475382.559045605</v>
      </c>
      <c r="H51">
        <v>4000000</v>
      </c>
      <c r="I51">
        <v>0.1</v>
      </c>
      <c r="J51">
        <f t="shared" si="0"/>
        <v>96000000</v>
      </c>
      <c r="K51">
        <f t="shared" si="5"/>
        <v>10844.655683248398</v>
      </c>
      <c r="L51">
        <f t="shared" si="6"/>
        <v>108446.55683248398</v>
      </c>
      <c r="N51">
        <v>20000000006</v>
      </c>
      <c r="O51" s="2">
        <f t="shared" si="7"/>
        <v>0.30384334985484701</v>
      </c>
      <c r="P51" s="2">
        <f t="shared" si="8"/>
        <v>8.2376912770514954E-4</v>
      </c>
      <c r="Q51" s="2">
        <f t="shared" si="1"/>
        <v>2.7111639208120997E-3</v>
      </c>
      <c r="R51">
        <v>250000</v>
      </c>
      <c r="S51">
        <f t="shared" si="2"/>
        <v>58800</v>
      </c>
      <c r="T51">
        <f t="shared" si="9"/>
        <v>2153.9275892526775</v>
      </c>
      <c r="U51">
        <f t="shared" si="10"/>
        <v>21539.275892526774</v>
      </c>
      <c r="V51">
        <f t="shared" si="11"/>
        <v>3272282.871298227</v>
      </c>
    </row>
    <row r="52" spans="5:22" x14ac:dyDescent="0.15">
      <c r="E52" s="1">
        <v>43338</v>
      </c>
      <c r="F52">
        <f t="shared" si="3"/>
        <v>6172866998.9200001</v>
      </c>
      <c r="G52">
        <f t="shared" si="4"/>
        <v>16583829.11587809</v>
      </c>
      <c r="H52">
        <v>4000000</v>
      </c>
      <c r="I52">
        <v>0.1</v>
      </c>
      <c r="J52">
        <f t="shared" si="0"/>
        <v>96000000</v>
      </c>
      <c r="K52">
        <f t="shared" si="5"/>
        <v>10746.273405067424</v>
      </c>
      <c r="L52">
        <f t="shared" si="6"/>
        <v>107462.73405067423</v>
      </c>
      <c r="N52">
        <v>20000000007</v>
      </c>
      <c r="O52" s="2">
        <f t="shared" si="7"/>
        <v>0.30864334983797481</v>
      </c>
      <c r="P52" s="2">
        <f t="shared" si="8"/>
        <v>8.2919145550368746E-4</v>
      </c>
      <c r="Q52" s="2">
        <f t="shared" si="1"/>
        <v>2.6865683512668562E-3</v>
      </c>
      <c r="R52">
        <v>250000</v>
      </c>
      <c r="S52">
        <f t="shared" si="2"/>
        <v>58800</v>
      </c>
      <c r="T52">
        <f t="shared" si="9"/>
        <v>2172.4894754915831</v>
      </c>
      <c r="U52">
        <f t="shared" si="10"/>
        <v>21724.894754915829</v>
      </c>
      <c r="V52">
        <f t="shared" si="11"/>
        <v>3352622.1471907538</v>
      </c>
    </row>
    <row r="53" spans="5:22" x14ac:dyDescent="0.15">
      <c r="E53" s="1">
        <v>43339</v>
      </c>
      <c r="F53">
        <f t="shared" si="3"/>
        <v>6268866998.9200001</v>
      </c>
      <c r="G53">
        <f t="shared" si="4"/>
        <v>16691291.849928765</v>
      </c>
      <c r="H53">
        <v>4000000</v>
      </c>
      <c r="I53">
        <v>0.1</v>
      </c>
      <c r="J53">
        <f t="shared" si="0"/>
        <v>96000000</v>
      </c>
      <c r="K53">
        <f t="shared" si="5"/>
        <v>10650.276582868539</v>
      </c>
      <c r="L53">
        <f t="shared" si="6"/>
        <v>106502.76582868538</v>
      </c>
      <c r="N53">
        <v>20000000008</v>
      </c>
      <c r="O53" s="2">
        <f t="shared" si="7"/>
        <v>0.31344334982062266</v>
      </c>
      <c r="P53" s="2">
        <f t="shared" si="8"/>
        <v>8.3456459216261244E-4</v>
      </c>
      <c r="Q53" s="2">
        <f t="shared" si="1"/>
        <v>2.662569145717135E-3</v>
      </c>
      <c r="R53">
        <v>250000</v>
      </c>
      <c r="S53">
        <f t="shared" si="2"/>
        <v>58800</v>
      </c>
      <c r="T53">
        <f t="shared" si="9"/>
        <v>2190.6012952816718</v>
      </c>
      <c r="U53">
        <f t="shared" si="10"/>
        <v>21906.012952816716</v>
      </c>
      <c r="V53">
        <f t="shared" si="11"/>
        <v>3433147.0419456698</v>
      </c>
    </row>
    <row r="54" spans="5:22" x14ac:dyDescent="0.15">
      <c r="E54" s="1">
        <v>43340</v>
      </c>
      <c r="F54">
        <f t="shared" si="3"/>
        <v>6364866998.9200001</v>
      </c>
      <c r="G54">
        <f t="shared" si="4"/>
        <v>16797794.61575745</v>
      </c>
      <c r="H54">
        <v>4000000</v>
      </c>
      <c r="I54">
        <v>0.1</v>
      </c>
      <c r="J54">
        <f t="shared" si="0"/>
        <v>96000000</v>
      </c>
      <c r="K54">
        <f t="shared" si="5"/>
        <v>10556.572269998871</v>
      </c>
      <c r="L54">
        <f t="shared" si="6"/>
        <v>105565.72269998871</v>
      </c>
      <c r="N54">
        <v>20000000009</v>
      </c>
      <c r="O54" s="2">
        <f t="shared" si="7"/>
        <v>0.31824334980279051</v>
      </c>
      <c r="P54" s="2">
        <f t="shared" si="8"/>
        <v>8.3988973040992213E-4</v>
      </c>
      <c r="Q54" s="2">
        <f t="shared" si="1"/>
        <v>2.6391430674997177E-3</v>
      </c>
      <c r="R54">
        <v>250000</v>
      </c>
      <c r="S54">
        <f t="shared" si="2"/>
        <v>58800</v>
      </c>
      <c r="T54">
        <f t="shared" si="9"/>
        <v>2208.28058496413</v>
      </c>
      <c r="U54">
        <f t="shared" si="10"/>
        <v>22082.8058496413</v>
      </c>
      <c r="V54">
        <f t="shared" si="11"/>
        <v>3513853.0548984865</v>
      </c>
    </row>
    <row r="55" spans="5:22" x14ac:dyDescent="0.15">
      <c r="E55" s="1">
        <v>43341</v>
      </c>
      <c r="F55">
        <f t="shared" si="3"/>
        <v>6460866998.9200001</v>
      </c>
      <c r="G55">
        <f t="shared" si="4"/>
        <v>16903360.338457439</v>
      </c>
      <c r="H55">
        <v>4000000</v>
      </c>
      <c r="I55">
        <v>0.1</v>
      </c>
      <c r="J55">
        <f t="shared" si="0"/>
        <v>96000000</v>
      </c>
      <c r="K55">
        <f t="shared" si="5"/>
        <v>10465.07246862256</v>
      </c>
      <c r="L55">
        <f t="shared" si="6"/>
        <v>104650.7246862256</v>
      </c>
      <c r="N55">
        <v>20000000010</v>
      </c>
      <c r="O55" s="2">
        <f t="shared" si="7"/>
        <v>0.32304334978447835</v>
      </c>
      <c r="P55" s="2">
        <f t="shared" si="8"/>
        <v>8.4516801650028799E-4</v>
      </c>
      <c r="Q55" s="2">
        <f t="shared" si="1"/>
        <v>2.6162681171556399E-3</v>
      </c>
      <c r="R55">
        <v>250000</v>
      </c>
      <c r="S55">
        <f t="shared" si="2"/>
        <v>58800</v>
      </c>
      <c r="T55">
        <f t="shared" si="9"/>
        <v>2225.5439471817167</v>
      </c>
      <c r="U55">
        <f t="shared" si="10"/>
        <v>22255.439471817164</v>
      </c>
      <c r="V55">
        <f t="shared" si="11"/>
        <v>3594735.8607481276</v>
      </c>
    </row>
    <row r="56" spans="5:22" x14ac:dyDescent="0.15">
      <c r="E56" s="1">
        <v>43342</v>
      </c>
      <c r="F56">
        <f t="shared" si="3"/>
        <v>6556866998.9200001</v>
      </c>
      <c r="G56">
        <f t="shared" si="4"/>
        <v>17008011.063143663</v>
      </c>
      <c r="H56">
        <v>4000000</v>
      </c>
      <c r="I56">
        <v>0.1</v>
      </c>
      <c r="J56">
        <f t="shared" si="0"/>
        <v>96000000</v>
      </c>
      <c r="K56">
        <f t="shared" si="5"/>
        <v>10375.693797629327</v>
      </c>
      <c r="L56">
        <f t="shared" si="6"/>
        <v>103756.93797629327</v>
      </c>
      <c r="N56">
        <v>20000000011</v>
      </c>
      <c r="O56" s="2">
        <f t="shared" si="7"/>
        <v>0.32784334976568619</v>
      </c>
      <c r="P56" s="2">
        <f t="shared" si="8"/>
        <v>8.5040055268946284E-4</v>
      </c>
      <c r="Q56" s="2">
        <f t="shared" si="1"/>
        <v>2.5939234494073314E-3</v>
      </c>
      <c r="R56">
        <v>250000</v>
      </c>
      <c r="S56">
        <f t="shared" si="2"/>
        <v>58800</v>
      </c>
      <c r="T56">
        <f t="shared" si="9"/>
        <v>2242.4071135347995</v>
      </c>
      <c r="U56">
        <f t="shared" si="10"/>
        <v>22424.071135347993</v>
      </c>
      <c r="V56">
        <f t="shared" si="11"/>
        <v>3675791.3002199447</v>
      </c>
    </row>
    <row r="57" spans="5:22" x14ac:dyDescent="0.15">
      <c r="E57" s="1">
        <v>43343</v>
      </c>
      <c r="F57">
        <f t="shared" si="3"/>
        <v>6652866998.9200001</v>
      </c>
      <c r="G57">
        <f t="shared" si="4"/>
        <v>17111768.001119956</v>
      </c>
      <c r="H57">
        <v>4000000</v>
      </c>
      <c r="I57">
        <v>0.1</v>
      </c>
      <c r="J57">
        <f t="shared" si="0"/>
        <v>96000000</v>
      </c>
      <c r="K57">
        <f t="shared" si="5"/>
        <v>10288.357187298536</v>
      </c>
      <c r="L57">
        <f t="shared" si="6"/>
        <v>102883.57187298535</v>
      </c>
      <c r="N57">
        <v>20000000012</v>
      </c>
      <c r="O57" s="2">
        <f t="shared" si="7"/>
        <v>0.33264334974641402</v>
      </c>
      <c r="P57" s="2">
        <f t="shared" si="8"/>
        <v>8.5558839954264475E-4</v>
      </c>
      <c r="Q57" s="2">
        <f t="shared" si="1"/>
        <v>2.5720892968246339E-3</v>
      </c>
      <c r="R57">
        <v>250000</v>
      </c>
      <c r="S57">
        <f t="shared" si="2"/>
        <v>58800</v>
      </c>
      <c r="T57">
        <f t="shared" si="9"/>
        <v>2258.8850021893973</v>
      </c>
      <c r="U57">
        <f t="shared" si="10"/>
        <v>22588.85002189397</v>
      </c>
      <c r="V57">
        <f t="shared" si="11"/>
        <v>3757015.3713552929</v>
      </c>
    </row>
    <row r="58" spans="5:22" x14ac:dyDescent="0.15">
      <c r="E58" s="1">
        <v>43344</v>
      </c>
      <c r="F58">
        <f t="shared" si="3"/>
        <v>6748866998.9200001</v>
      </c>
      <c r="G58">
        <f t="shared" si="4"/>
        <v>17214651.572992943</v>
      </c>
      <c r="H58">
        <v>4000000</v>
      </c>
      <c r="I58">
        <v>0.1</v>
      </c>
      <c r="J58">
        <f t="shared" si="0"/>
        <v>96000000</v>
      </c>
      <c r="K58">
        <f t="shared" si="5"/>
        <v>10202.9875982133</v>
      </c>
      <c r="L58">
        <f t="shared" si="6"/>
        <v>102029.87598213299</v>
      </c>
      <c r="N58">
        <v>20000000013</v>
      </c>
      <c r="O58" s="2">
        <f t="shared" si="7"/>
        <v>0.33744334972666185</v>
      </c>
      <c r="P58" s="2">
        <f t="shared" si="8"/>
        <v>8.6073257809017101E-4</v>
      </c>
      <c r="Q58" s="2">
        <f t="shared" si="1"/>
        <v>2.5507468995533251E-3</v>
      </c>
      <c r="R58">
        <v>250000</v>
      </c>
      <c r="S58">
        <f t="shared" si="2"/>
        <v>58800</v>
      </c>
      <c r="T58">
        <f t="shared" si="9"/>
        <v>2274.9917709099527</v>
      </c>
      <c r="U58">
        <f t="shared" si="10"/>
        <v>22749.917709099525</v>
      </c>
      <c r="V58">
        <f t="shared" si="11"/>
        <v>3838404.2213771869</v>
      </c>
    </row>
    <row r="59" spans="5:22" x14ac:dyDescent="0.15">
      <c r="E59" s="1">
        <v>43345</v>
      </c>
      <c r="F59">
        <f t="shared" si="3"/>
        <v>6844866998.9200001</v>
      </c>
      <c r="G59">
        <f t="shared" si="4"/>
        <v>17316681.448975075</v>
      </c>
      <c r="H59">
        <v>4000000</v>
      </c>
      <c r="I59">
        <v>0.1</v>
      </c>
      <c r="J59">
        <f t="shared" si="0"/>
        <v>96000000</v>
      </c>
      <c r="K59">
        <f t="shared" si="5"/>
        <v>10119.513762185499</v>
      </c>
      <c r="L59">
        <f t="shared" si="6"/>
        <v>101195.13762185498</v>
      </c>
      <c r="N59">
        <v>20000000014</v>
      </c>
      <c r="O59" s="2">
        <f t="shared" si="7"/>
        <v>0.34224334970642967</v>
      </c>
      <c r="P59" s="2">
        <f t="shared" si="8"/>
        <v>8.6583407184266995E-4</v>
      </c>
      <c r="Q59" s="2">
        <f t="shared" si="1"/>
        <v>2.5298784405463747E-3</v>
      </c>
      <c r="R59">
        <v>250000</v>
      </c>
      <c r="S59">
        <f t="shared" si="2"/>
        <v>58800</v>
      </c>
      <c r="T59">
        <f t="shared" si="9"/>
        <v>2290.7408659392718</v>
      </c>
      <c r="U59">
        <f t="shared" si="10"/>
        <v>22907.408659392717</v>
      </c>
      <c r="V59">
        <f t="shared" si="11"/>
        <v>3919954.1390862865</v>
      </c>
    </row>
    <row r="60" spans="5:22" x14ac:dyDescent="0.15">
      <c r="E60" s="1">
        <v>43346</v>
      </c>
      <c r="F60">
        <f t="shared" si="3"/>
        <v>6940866998.9200001</v>
      </c>
      <c r="G60">
        <f t="shared" si="4"/>
        <v>17417876.586596929</v>
      </c>
      <c r="H60">
        <v>4000000</v>
      </c>
      <c r="I60">
        <v>0.1</v>
      </c>
      <c r="J60">
        <f t="shared" si="0"/>
        <v>96000000</v>
      </c>
      <c r="K60">
        <f t="shared" si="5"/>
        <v>10037.867943187588</v>
      </c>
      <c r="L60">
        <f t="shared" si="6"/>
        <v>100378.67943187588</v>
      </c>
      <c r="N60">
        <v>20000000015</v>
      </c>
      <c r="O60" s="2">
        <f t="shared" si="7"/>
        <v>0.34704334968571748</v>
      </c>
      <c r="P60" s="2">
        <f t="shared" si="8"/>
        <v>8.7089382867667608E-4</v>
      </c>
      <c r="Q60" s="2">
        <f t="shared" si="1"/>
        <v>2.5094669857968974E-3</v>
      </c>
      <c r="R60">
        <v>250000</v>
      </c>
      <c r="S60">
        <f t="shared" si="2"/>
        <v>58800</v>
      </c>
      <c r="T60">
        <f t="shared" si="9"/>
        <v>2306.145067103771</v>
      </c>
      <c r="U60">
        <f t="shared" si="10"/>
        <v>23061.45067103771</v>
      </c>
      <c r="V60">
        <f t="shared" si="11"/>
        <v>4001661.547745679</v>
      </c>
    </row>
    <row r="61" spans="5:22" x14ac:dyDescent="0.15">
      <c r="E61" s="1">
        <v>43347</v>
      </c>
      <c r="F61">
        <f t="shared" si="3"/>
        <v>7036866998.9200001</v>
      </c>
      <c r="G61">
        <f t="shared" si="4"/>
        <v>17518255.266028803</v>
      </c>
      <c r="H61">
        <v>4000000</v>
      </c>
      <c r="I61">
        <v>0.1</v>
      </c>
      <c r="J61">
        <f t="shared" si="0"/>
        <v>96000000</v>
      </c>
      <c r="K61">
        <f t="shared" si="5"/>
        <v>9957.9857164942623</v>
      </c>
      <c r="L61">
        <f t="shared" si="6"/>
        <v>99579.857164942616</v>
      </c>
      <c r="N61">
        <v>20000000016</v>
      </c>
      <c r="O61" s="2">
        <f t="shared" si="7"/>
        <v>0.35184334966452535</v>
      </c>
      <c r="P61" s="2">
        <f t="shared" si="8"/>
        <v>8.7591276260070997E-4</v>
      </c>
      <c r="Q61" s="2">
        <f t="shared" si="1"/>
        <v>2.4894964291235656E-3</v>
      </c>
      <c r="R61">
        <v>250000</v>
      </c>
      <c r="S61">
        <f t="shared" si="2"/>
        <v>58800</v>
      </c>
      <c r="T61">
        <f t="shared" si="9"/>
        <v>2321.216529483047</v>
      </c>
      <c r="U61">
        <f t="shared" si="10"/>
        <v>23212.165294830469</v>
      </c>
      <c r="V61">
        <f t="shared" si="11"/>
        <v>4083522.9984167167</v>
      </c>
    </row>
    <row r="62" spans="5:22" x14ac:dyDescent="0.15">
      <c r="E62" s="1">
        <v>43348</v>
      </c>
      <c r="F62">
        <f t="shared" si="3"/>
        <v>7132866998.9200001</v>
      </c>
      <c r="G62">
        <f t="shared" si="4"/>
        <v>17617835.123193745</v>
      </c>
      <c r="H62">
        <v>4000000</v>
      </c>
      <c r="I62">
        <v>0.1</v>
      </c>
      <c r="J62">
        <f t="shared" si="0"/>
        <v>96000000</v>
      </c>
      <c r="K62">
        <f t="shared" si="5"/>
        <v>9879.8057644205583</v>
      </c>
      <c r="L62">
        <f t="shared" si="6"/>
        <v>98798.057644205575</v>
      </c>
      <c r="N62">
        <v>20000000017</v>
      </c>
      <c r="O62" s="2">
        <f t="shared" si="7"/>
        <v>0.35664334964285316</v>
      </c>
      <c r="P62" s="2">
        <f t="shared" si="8"/>
        <v>8.808917554109292E-4</v>
      </c>
      <c r="Q62" s="2">
        <f t="shared" si="1"/>
        <v>2.4699514411051391E-3</v>
      </c>
      <c r="R62">
        <v>250000</v>
      </c>
      <c r="S62">
        <f t="shared" si="2"/>
        <v>58800</v>
      </c>
      <c r="T62">
        <f t="shared" si="9"/>
        <v>2335.9668219481782</v>
      </c>
      <c r="U62">
        <f t="shared" si="10"/>
        <v>23359.66821948178</v>
      </c>
      <c r="V62">
        <f t="shared" si="11"/>
        <v>4165535.1637115474</v>
      </c>
    </row>
    <row r="63" spans="5:22" x14ac:dyDescent="0.15">
      <c r="E63" s="1">
        <v>43349</v>
      </c>
      <c r="F63">
        <f t="shared" si="3"/>
        <v>7228866998.9200001</v>
      </c>
      <c r="G63">
        <f t="shared" si="4"/>
        <v>17716633.180837952</v>
      </c>
      <c r="H63">
        <v>4000000</v>
      </c>
      <c r="I63">
        <v>0.1</v>
      </c>
      <c r="J63">
        <f t="shared" si="0"/>
        <v>96000000</v>
      </c>
      <c r="K63">
        <f t="shared" si="5"/>
        <v>9803.2696872053875</v>
      </c>
      <c r="L63">
        <f t="shared" si="6"/>
        <v>98032.696872053872</v>
      </c>
      <c r="N63">
        <v>20000000018</v>
      </c>
      <c r="O63" s="2">
        <f t="shared" si="7"/>
        <v>0.36144334962070102</v>
      </c>
      <c r="P63" s="2">
        <f t="shared" si="8"/>
        <v>8.8583165824464912E-4</v>
      </c>
      <c r="Q63" s="2">
        <f t="shared" si="1"/>
        <v>2.4508174218013466E-3</v>
      </c>
      <c r="R63">
        <v>250000</v>
      </c>
      <c r="S63">
        <f t="shared" si="2"/>
        <v>58800</v>
      </c>
      <c r="T63">
        <f t="shared" si="9"/>
        <v>2350.4069628425245</v>
      </c>
      <c r="U63">
        <f t="shared" si="10"/>
        <v>23504.069628425244</v>
      </c>
      <c r="V63">
        <f t="shared" si="11"/>
        <v>4247694.8319310285</v>
      </c>
    </row>
    <row r="64" spans="5:22" x14ac:dyDescent="0.15">
      <c r="E64" s="1">
        <v>43350</v>
      </c>
      <c r="F64">
        <f t="shared" si="3"/>
        <v>7324866998.9200001</v>
      </c>
      <c r="G64">
        <f t="shared" si="4"/>
        <v>17814665.877710007</v>
      </c>
      <c r="H64">
        <v>4000000</v>
      </c>
      <c r="I64">
        <v>0.1</v>
      </c>
      <c r="J64">
        <f t="shared" si="0"/>
        <v>96000000</v>
      </c>
      <c r="K64">
        <f t="shared" si="5"/>
        <v>9728.3218277337492</v>
      </c>
      <c r="L64">
        <f t="shared" si="6"/>
        <v>97283.218277337481</v>
      </c>
      <c r="N64">
        <v>20000000019</v>
      </c>
      <c r="O64" s="2">
        <f t="shared" si="7"/>
        <v>0.36624334959806881</v>
      </c>
      <c r="P64" s="2">
        <f t="shared" si="8"/>
        <v>8.9073329303930376E-4</v>
      </c>
      <c r="Q64" s="2">
        <f t="shared" si="1"/>
        <v>2.4320804569334369E-3</v>
      </c>
      <c r="R64">
        <v>250000</v>
      </c>
      <c r="S64">
        <f t="shared" si="2"/>
        <v>58800</v>
      </c>
      <c r="T64">
        <f t="shared" si="9"/>
        <v>2364.5474530515739</v>
      </c>
      <c r="U64">
        <f t="shared" si="10"/>
        <v>23645.474530515738</v>
      </c>
      <c r="V64">
        <f t="shared" si="11"/>
        <v>4329998.9015594535</v>
      </c>
    </row>
    <row r="65" spans="5:22" x14ac:dyDescent="0.15">
      <c r="E65" s="1">
        <v>43351</v>
      </c>
      <c r="F65">
        <f t="shared" si="3"/>
        <v>7420866998.9200001</v>
      </c>
      <c r="G65">
        <f t="shared" si="4"/>
        <v>17911949.095987346</v>
      </c>
      <c r="H65">
        <v>4000000</v>
      </c>
      <c r="I65">
        <v>0.1</v>
      </c>
      <c r="J65">
        <f t="shared" si="0"/>
        <v>96000000</v>
      </c>
      <c r="K65">
        <f t="shared" si="5"/>
        <v>9654.909108919037</v>
      </c>
      <c r="L65">
        <f t="shared" si="6"/>
        <v>96549.091089190362</v>
      </c>
      <c r="N65">
        <v>20000000020</v>
      </c>
      <c r="O65" s="2">
        <f t="shared" si="7"/>
        <v>0.37104334957495666</v>
      </c>
      <c r="P65" s="2">
        <f t="shared" si="8"/>
        <v>8.9559745390376986E-4</v>
      </c>
      <c r="Q65" s="2">
        <f t="shared" si="1"/>
        <v>2.4137272772297592E-3</v>
      </c>
      <c r="R65">
        <v>250000</v>
      </c>
      <c r="S65">
        <f t="shared" si="2"/>
        <v>58800</v>
      </c>
      <c r="T65">
        <f t="shared" si="9"/>
        <v>2378.3983066841852</v>
      </c>
      <c r="U65">
        <f t="shared" si="10"/>
        <v>23783.983066841851</v>
      </c>
      <c r="V65">
        <f t="shared" si="11"/>
        <v>4412444.3760899696</v>
      </c>
    </row>
    <row r="66" spans="5:22" x14ac:dyDescent="0.15">
      <c r="E66" s="1">
        <v>43352</v>
      </c>
      <c r="F66">
        <f t="shared" si="3"/>
        <v>7516866998.9200001</v>
      </c>
      <c r="G66">
        <f t="shared" si="4"/>
        <v>18008498.187076535</v>
      </c>
      <c r="H66">
        <v>4000000</v>
      </c>
      <c r="I66">
        <v>0.1</v>
      </c>
      <c r="J66">
        <f t="shared" si="0"/>
        <v>96000000</v>
      </c>
      <c r="K66">
        <f t="shared" si="5"/>
        <v>9582.9808826810113</v>
      </c>
      <c r="L66">
        <f t="shared" si="6"/>
        <v>95829.808826810113</v>
      </c>
      <c r="N66">
        <v>20000000021</v>
      </c>
      <c r="O66" s="2">
        <f t="shared" si="7"/>
        <v>0.3758433495513645</v>
      </c>
      <c r="P66" s="2">
        <f t="shared" si="8"/>
        <v>9.0042490840838057E-4</v>
      </c>
      <c r="Q66" s="2">
        <f t="shared" si="1"/>
        <v>2.3957452206702528E-3</v>
      </c>
      <c r="R66">
        <v>250000</v>
      </c>
      <c r="S66">
        <f t="shared" si="2"/>
        <v>58800</v>
      </c>
      <c r="T66">
        <f t="shared" si="9"/>
        <v>2391.9690795660708</v>
      </c>
      <c r="U66">
        <f t="shared" si="10"/>
        <v>23919.690795660706</v>
      </c>
      <c r="V66">
        <f t="shared" si="11"/>
        <v>4495028.3591568116</v>
      </c>
    </row>
    <row r="67" spans="5:22" x14ac:dyDescent="0.15">
      <c r="E67" s="1">
        <v>43353</v>
      </c>
      <c r="F67">
        <f t="shared" si="3"/>
        <v>7612866998.9200001</v>
      </c>
      <c r="G67">
        <f t="shared" si="4"/>
        <v>18104327.995903347</v>
      </c>
      <c r="H67">
        <v>4000000</v>
      </c>
      <c r="I67">
        <v>0.1</v>
      </c>
      <c r="J67">
        <f t="shared" si="0"/>
        <v>96000000</v>
      </c>
      <c r="K67">
        <f t="shared" si="5"/>
        <v>9512.4887895567954</v>
      </c>
      <c r="L67">
        <f t="shared" si="6"/>
        <v>95124.887895567954</v>
      </c>
      <c r="N67">
        <v>20000000022</v>
      </c>
      <c r="O67" s="2">
        <f t="shared" si="7"/>
        <v>0.38064334952729234</v>
      </c>
      <c r="P67" s="2">
        <f t="shared" si="8"/>
        <v>9.0521639879942927E-4</v>
      </c>
      <c r="Q67" s="2">
        <f t="shared" si="1"/>
        <v>2.378122197389199E-3</v>
      </c>
      <c r="R67">
        <v>250000</v>
      </c>
      <c r="S67">
        <f t="shared" si="2"/>
        <v>58800</v>
      </c>
      <c r="T67">
        <f t="shared" si="9"/>
        <v>2405.2688957271394</v>
      </c>
      <c r="U67">
        <f t="shared" si="10"/>
        <v>24052.688957271392</v>
      </c>
      <c r="V67">
        <f t="shared" si="11"/>
        <v>4577748.0499524726</v>
      </c>
    </row>
    <row r="68" spans="5:22" x14ac:dyDescent="0.15">
      <c r="E68" s="1">
        <v>43354</v>
      </c>
      <c r="F68">
        <f t="shared" si="3"/>
        <v>7708866998.9200001</v>
      </c>
      <c r="G68">
        <f t="shared" si="4"/>
        <v>18199452.883798916</v>
      </c>
      <c r="H68">
        <v>4000000</v>
      </c>
      <c r="I68">
        <v>0.1</v>
      </c>
      <c r="J68">
        <f t="shared" si="0"/>
        <v>96000000</v>
      </c>
      <c r="K68">
        <f t="shared" si="5"/>
        <v>9443.3866280731672</v>
      </c>
      <c r="L68">
        <f t="shared" si="6"/>
        <v>94433.866280731672</v>
      </c>
      <c r="N68">
        <v>20000000023</v>
      </c>
      <c r="O68" s="2">
        <f t="shared" si="7"/>
        <v>0.38544334950274017</v>
      </c>
      <c r="P68" s="2">
        <f t="shared" si="8"/>
        <v>9.0997264314347727E-4</v>
      </c>
      <c r="Q68" s="2">
        <f t="shared" si="1"/>
        <v>2.360846657018292E-3</v>
      </c>
      <c r="R68">
        <v>250000</v>
      </c>
      <c r="S68">
        <f t="shared" si="2"/>
        <v>58800</v>
      </c>
      <c r="T68">
        <f t="shared" si="9"/>
        <v>2418.3064720471566</v>
      </c>
      <c r="U68">
        <f t="shared" si="10"/>
        <v>24183.064720471564</v>
      </c>
      <c r="V68">
        <f t="shared" si="11"/>
        <v>4660600.7389097437</v>
      </c>
    </row>
    <row r="69" spans="5:22" x14ac:dyDescent="0.15">
      <c r="E69" s="1">
        <v>43355</v>
      </c>
      <c r="F69">
        <f t="shared" si="3"/>
        <v>7804866998.9200001</v>
      </c>
      <c r="G69">
        <f t="shared" si="4"/>
        <v>18293886.750079647</v>
      </c>
      <c r="H69">
        <v>4000000</v>
      </c>
      <c r="I69">
        <v>0.1</v>
      </c>
      <c r="J69">
        <f t="shared" si="0"/>
        <v>96000000</v>
      </c>
      <c r="K69">
        <f t="shared" si="5"/>
        <v>9375.6302330897215</v>
      </c>
      <c r="L69">
        <f t="shared" si="6"/>
        <v>93756.302330897204</v>
      </c>
      <c r="N69">
        <v>20000000024</v>
      </c>
      <c r="O69" s="2">
        <f t="shared" si="7"/>
        <v>0.390243349477708</v>
      </c>
      <c r="P69" s="2">
        <f t="shared" si="8"/>
        <v>9.1469433640634914E-4</v>
      </c>
      <c r="Q69" s="2">
        <f t="shared" si="1"/>
        <v>2.3439075582724301E-3</v>
      </c>
      <c r="R69">
        <v>250000</v>
      </c>
      <c r="S69">
        <f t="shared" si="2"/>
        <v>58800</v>
      </c>
      <c r="T69">
        <f t="shared" si="9"/>
        <v>2431.0901412088683</v>
      </c>
      <c r="U69">
        <f t="shared" si="10"/>
        <v>24310.901412088682</v>
      </c>
      <c r="V69">
        <f t="shared" si="11"/>
        <v>4743583.8036302151</v>
      </c>
    </row>
    <row r="70" spans="5:22" x14ac:dyDescent="0.15">
      <c r="E70" s="1">
        <v>43356</v>
      </c>
      <c r="F70">
        <f t="shared" si="3"/>
        <v>7900866998.9200001</v>
      </c>
      <c r="G70">
        <f t="shared" si="4"/>
        <v>18387643.052410543</v>
      </c>
      <c r="H70">
        <v>4000000</v>
      </c>
      <c r="I70">
        <v>0.1</v>
      </c>
      <c r="J70">
        <f t="shared" si="0"/>
        <v>96000000</v>
      </c>
      <c r="K70">
        <f t="shared" si="5"/>
        <v>9309.1773623953013</v>
      </c>
      <c r="L70">
        <f t="shared" si="6"/>
        <v>93091.773623953006</v>
      </c>
      <c r="N70">
        <v>20000000025</v>
      </c>
      <c r="O70" s="2">
        <f t="shared" si="7"/>
        <v>0.39504334945219582</v>
      </c>
      <c r="P70" s="2">
        <f t="shared" si="8"/>
        <v>9.1938215147129943E-4</v>
      </c>
      <c r="Q70" s="2">
        <f t="shared" si="1"/>
        <v>2.3272943405988253E-3</v>
      </c>
      <c r="R70">
        <v>250000</v>
      </c>
      <c r="S70">
        <f t="shared" si="2"/>
        <v>58800</v>
      </c>
      <c r="T70">
        <f t="shared" si="9"/>
        <v>2443.6278730939694</v>
      </c>
      <c r="U70">
        <f t="shared" si="10"/>
        <v>24436.278730939692</v>
      </c>
      <c r="V70">
        <f t="shared" si="11"/>
        <v>4826694.7050423035</v>
      </c>
    </row>
    <row r="71" spans="5:22" x14ac:dyDescent="0.15">
      <c r="E71" s="1">
        <v>43357</v>
      </c>
      <c r="F71">
        <f t="shared" si="3"/>
        <v>7996866998.9200001</v>
      </c>
      <c r="G71">
        <f t="shared" si="4"/>
        <v>18480734.826034497</v>
      </c>
      <c r="H71">
        <v>4000000</v>
      </c>
      <c r="I71">
        <v>0.1</v>
      </c>
      <c r="J71">
        <f t="shared" si="0"/>
        <v>96000000</v>
      </c>
      <c r="K71">
        <f t="shared" si="5"/>
        <v>9243.9875909054754</v>
      </c>
      <c r="L71">
        <f t="shared" si="6"/>
        <v>92439.875909054754</v>
      </c>
      <c r="N71">
        <v>20000000026</v>
      </c>
      <c r="O71" s="2">
        <f t="shared" si="7"/>
        <v>0.39984334942620364</v>
      </c>
      <c r="P71" s="2">
        <f t="shared" si="8"/>
        <v>9.2403674010047715E-4</v>
      </c>
      <c r="Q71" s="2">
        <f t="shared" si="1"/>
        <v>2.310996897726369E-3</v>
      </c>
      <c r="R71">
        <v>250000</v>
      </c>
      <c r="S71">
        <f t="shared" si="2"/>
        <v>58800</v>
      </c>
      <c r="T71">
        <f t="shared" si="9"/>
        <v>2455.9272947449763</v>
      </c>
      <c r="U71">
        <f t="shared" si="10"/>
        <v>24559.272947449761</v>
      </c>
      <c r="V71">
        <f t="shared" si="11"/>
        <v>4909930.9837732436</v>
      </c>
    </row>
    <row r="72" spans="5:22" x14ac:dyDescent="0.15">
      <c r="E72" s="1">
        <v>43358</v>
      </c>
      <c r="F72">
        <f t="shared" si="3"/>
        <v>8092866998.9200001</v>
      </c>
      <c r="G72">
        <f t="shared" si="4"/>
        <v>18573174.701943554</v>
      </c>
      <c r="H72">
        <v>4000000</v>
      </c>
      <c r="I72">
        <v>0.1</v>
      </c>
      <c r="J72">
        <f t="shared" ref="J72:J135" si="12">H72*2.4/I72</f>
        <v>96000000</v>
      </c>
      <c r="K72">
        <f t="shared" si="5"/>
        <v>9180.0222118673937</v>
      </c>
      <c r="L72">
        <f t="shared" si="6"/>
        <v>91800.222118673933</v>
      </c>
      <c r="N72">
        <v>20000000027</v>
      </c>
      <c r="O72" s="2">
        <f t="shared" si="7"/>
        <v>0.40464334939973146</v>
      </c>
      <c r="P72" s="2">
        <f t="shared" si="8"/>
        <v>9.2865873384348843E-4</v>
      </c>
      <c r="Q72" s="2">
        <f t="shared" ref="Q72:Q135" si="13">G72/F72</f>
        <v>2.2950055529668482E-3</v>
      </c>
      <c r="R72">
        <v>250000</v>
      </c>
      <c r="S72">
        <f t="shared" ref="S72:S135" si="14">J72*49%/200000000*R72</f>
        <v>58800</v>
      </c>
      <c r="T72">
        <f t="shared" si="9"/>
        <v>2467.9957090050057</v>
      </c>
      <c r="U72">
        <f t="shared" si="10"/>
        <v>24679.957090050055</v>
      </c>
      <c r="V72">
        <f t="shared" si="11"/>
        <v>4993290.2567206938</v>
      </c>
    </row>
    <row r="73" spans="5:22" x14ac:dyDescent="0.15">
      <c r="E73" s="1">
        <v>43359</v>
      </c>
      <c r="F73">
        <f t="shared" ref="F73:F136" si="15">F72+J72</f>
        <v>8188866998.9200001</v>
      </c>
      <c r="G73">
        <f t="shared" ref="G73:G136" si="16">G72+L72</f>
        <v>18664974.92406223</v>
      </c>
      <c r="H73">
        <v>4000000</v>
      </c>
      <c r="I73">
        <v>0.1</v>
      </c>
      <c r="J73">
        <f t="shared" si="12"/>
        <v>96000000</v>
      </c>
      <c r="K73">
        <f t="shared" ref="K73:K136" si="17">H73*G73/F73</f>
        <v>9117.2441445312943</v>
      </c>
      <c r="L73">
        <f t="shared" ref="L73:L136" si="18">K73/I73</f>
        <v>91172.441445312943</v>
      </c>
      <c r="N73">
        <v>20000000028</v>
      </c>
      <c r="O73" s="2">
        <f t="shared" ref="O73:O136" si="19">F73/N73</f>
        <v>0.40944334937277932</v>
      </c>
      <c r="P73" s="2">
        <f t="shared" ref="P73:P136" si="20">G73/N73</f>
        <v>9.3324874489656329E-4</v>
      </c>
      <c r="Q73" s="2">
        <f t="shared" si="13"/>
        <v>2.2793110361328233E-3</v>
      </c>
      <c r="R73">
        <v>250000</v>
      </c>
      <c r="S73">
        <f t="shared" si="14"/>
        <v>58800</v>
      </c>
      <c r="T73">
        <f t="shared" ref="T73:T136" si="21">V73/F73*H73</f>
        <v>2479.840111937488</v>
      </c>
      <c r="U73">
        <f t="shared" ref="U73:U136" si="22">T73/I73</f>
        <v>24798.401119374877</v>
      </c>
      <c r="V73">
        <f t="shared" ref="V73:V136" si="23">V72+U72+S73</f>
        <v>5076770.2138107438</v>
      </c>
    </row>
    <row r="74" spans="5:22" x14ac:dyDescent="0.15">
      <c r="E74" s="1">
        <v>43360</v>
      </c>
      <c r="F74">
        <f t="shared" si="15"/>
        <v>8284866998.9200001</v>
      </c>
      <c r="G74">
        <f t="shared" si="16"/>
        <v>18756147.365507543</v>
      </c>
      <c r="H74">
        <v>4000000</v>
      </c>
      <c r="I74">
        <v>0.1</v>
      </c>
      <c r="J74">
        <f t="shared" si="12"/>
        <v>96000000</v>
      </c>
      <c r="K74">
        <f t="shared" si="17"/>
        <v>9055.6178477952926</v>
      </c>
      <c r="L74">
        <f t="shared" si="18"/>
        <v>90556.178477952926</v>
      </c>
      <c r="N74">
        <v>20000000029</v>
      </c>
      <c r="O74" s="2">
        <f t="shared" si="19"/>
        <v>0.41424334934534712</v>
      </c>
      <c r="P74" s="2">
        <f t="shared" si="20"/>
        <v>9.3780736691555645E-4</v>
      </c>
      <c r="Q74" s="2">
        <f t="shared" si="13"/>
        <v>2.2639044619488231E-3</v>
      </c>
      <c r="R74">
        <v>250000</v>
      </c>
      <c r="S74">
        <f t="shared" si="14"/>
        <v>58800</v>
      </c>
      <c r="T74">
        <f t="shared" si="21"/>
        <v>2491.4672091188982</v>
      </c>
      <c r="U74">
        <f t="shared" si="22"/>
        <v>24914.672091188979</v>
      </c>
      <c r="V74">
        <f t="shared" si="23"/>
        <v>5160368.6149301184</v>
      </c>
    </row>
    <row r="75" spans="5:22" x14ac:dyDescent="0.15">
      <c r="E75" s="1">
        <v>43361</v>
      </c>
      <c r="F75">
        <f t="shared" si="15"/>
        <v>8380866998.9200001</v>
      </c>
      <c r="G75">
        <f t="shared" si="16"/>
        <v>18846703.543985497</v>
      </c>
      <c r="H75">
        <v>4000000</v>
      </c>
      <c r="I75">
        <v>0.1</v>
      </c>
      <c r="J75">
        <f t="shared" si="12"/>
        <v>96000000</v>
      </c>
      <c r="K75">
        <f t="shared" si="17"/>
        <v>8995.1092393730505</v>
      </c>
      <c r="L75">
        <f t="shared" si="18"/>
        <v>89951.092393730505</v>
      </c>
      <c r="N75">
        <v>20000000030</v>
      </c>
      <c r="O75" s="2">
        <f t="shared" si="19"/>
        <v>0.41904334931743498</v>
      </c>
      <c r="P75" s="2">
        <f t="shared" si="20"/>
        <v>9.423351757857721E-4</v>
      </c>
      <c r="Q75" s="2">
        <f t="shared" si="13"/>
        <v>2.248777309843263E-3</v>
      </c>
      <c r="R75">
        <v>250000</v>
      </c>
      <c r="S75">
        <f t="shared" si="14"/>
        <v>58800</v>
      </c>
      <c r="T75">
        <f t="shared" si="21"/>
        <v>2502.8834308894702</v>
      </c>
      <c r="U75">
        <f t="shared" si="22"/>
        <v>25028.8343088947</v>
      </c>
      <c r="V75">
        <f t="shared" si="23"/>
        <v>5244083.2870213073</v>
      </c>
    </row>
    <row r="76" spans="5:22" x14ac:dyDescent="0.15">
      <c r="E76" s="1">
        <v>43362</v>
      </c>
      <c r="F76">
        <f t="shared" si="15"/>
        <v>8476866998.9200001</v>
      </c>
      <c r="G76">
        <f t="shared" si="16"/>
        <v>18936654.636379227</v>
      </c>
      <c r="H76">
        <v>4000000</v>
      </c>
      <c r="I76">
        <v>0.1</v>
      </c>
      <c r="J76">
        <f t="shared" si="12"/>
        <v>96000000</v>
      </c>
      <c r="K76">
        <f t="shared" si="17"/>
        <v>8935.6856200725397</v>
      </c>
      <c r="L76">
        <f t="shared" si="18"/>
        <v>89356.856200725393</v>
      </c>
      <c r="N76">
        <v>20000000031</v>
      </c>
      <c r="O76" s="2">
        <f t="shared" si="19"/>
        <v>0.42384334928904283</v>
      </c>
      <c r="P76" s="2">
        <f t="shared" si="20"/>
        <v>9.4683273035137063E-4</v>
      </c>
      <c r="Q76" s="2">
        <f t="shared" si="13"/>
        <v>2.2339214050181347E-3</v>
      </c>
      <c r="R76">
        <v>250000</v>
      </c>
      <c r="S76">
        <f t="shared" si="14"/>
        <v>58800</v>
      </c>
      <c r="T76">
        <f t="shared" si="21"/>
        <v>2514.094946639605</v>
      </c>
      <c r="U76">
        <f t="shared" si="22"/>
        <v>25140.94946639605</v>
      </c>
      <c r="V76">
        <f t="shared" si="23"/>
        <v>5327912.1213302016</v>
      </c>
    </row>
    <row r="77" spans="5:22" x14ac:dyDescent="0.15">
      <c r="E77" s="1">
        <v>43363</v>
      </c>
      <c r="F77">
        <f t="shared" si="15"/>
        <v>8572866998.9200001</v>
      </c>
      <c r="G77">
        <f t="shared" si="16"/>
        <v>19026011.492579952</v>
      </c>
      <c r="H77">
        <v>4000000</v>
      </c>
      <c r="I77">
        <v>0.1</v>
      </c>
      <c r="J77">
        <f t="shared" si="12"/>
        <v>96000000</v>
      </c>
      <c r="K77">
        <f t="shared" si="17"/>
        <v>8877.3156028091089</v>
      </c>
      <c r="L77">
        <f t="shared" si="18"/>
        <v>88773.156028091078</v>
      </c>
      <c r="N77">
        <v>20000000032</v>
      </c>
      <c r="O77" s="2">
        <f t="shared" si="19"/>
        <v>0.42864334926017067</v>
      </c>
      <c r="P77" s="2">
        <f t="shared" si="20"/>
        <v>9.5130057310691672E-4</v>
      </c>
      <c r="Q77" s="2">
        <f t="shared" si="13"/>
        <v>2.2193289007022771E-3</v>
      </c>
      <c r="R77">
        <v>250000</v>
      </c>
      <c r="S77">
        <f t="shared" si="14"/>
        <v>58800</v>
      </c>
      <c r="T77">
        <f t="shared" si="21"/>
        <v>2525.1076782030455</v>
      </c>
      <c r="U77">
        <f t="shared" si="22"/>
        <v>25251.076782030454</v>
      </c>
      <c r="V77">
        <f t="shared" si="23"/>
        <v>5411853.0707965977</v>
      </c>
    </row>
    <row r="78" spans="5:22" x14ac:dyDescent="0.15">
      <c r="E78" s="1">
        <v>43364</v>
      </c>
      <c r="F78">
        <f t="shared" si="15"/>
        <v>8668866998.9200001</v>
      </c>
      <c r="G78">
        <f t="shared" si="16"/>
        <v>19114784.648608044</v>
      </c>
      <c r="H78">
        <v>4000000</v>
      </c>
      <c r="I78">
        <v>0.1</v>
      </c>
      <c r="J78">
        <f t="shared" si="12"/>
        <v>96000000</v>
      </c>
      <c r="K78">
        <f t="shared" si="17"/>
        <v>8819.9690460077127</v>
      </c>
      <c r="L78">
        <f t="shared" si="18"/>
        <v>88199.690460077123</v>
      </c>
      <c r="N78">
        <v>20000000033</v>
      </c>
      <c r="O78" s="2">
        <f t="shared" si="19"/>
        <v>0.43344334923081845</v>
      </c>
      <c r="P78" s="2">
        <f t="shared" si="20"/>
        <v>9.5573923085343244E-4</v>
      </c>
      <c r="Q78" s="2">
        <f t="shared" si="13"/>
        <v>2.204992261501928E-3</v>
      </c>
      <c r="R78">
        <v>250000</v>
      </c>
      <c r="S78">
        <f t="shared" si="14"/>
        <v>58800</v>
      </c>
      <c r="T78">
        <f t="shared" si="21"/>
        <v>2535.9273124219476</v>
      </c>
      <c r="U78">
        <f t="shared" si="22"/>
        <v>25359.273124219475</v>
      </c>
      <c r="V78">
        <f t="shared" si="23"/>
        <v>5495904.1475786278</v>
      </c>
    </row>
    <row r="79" spans="5:22" x14ac:dyDescent="0.15">
      <c r="E79" s="1">
        <v>43365</v>
      </c>
      <c r="F79">
        <f t="shared" si="15"/>
        <v>8764866998.9200001</v>
      </c>
      <c r="G79">
        <f t="shared" si="16"/>
        <v>19202984.339068122</v>
      </c>
      <c r="H79">
        <v>4000000</v>
      </c>
      <c r="I79">
        <v>0.1</v>
      </c>
      <c r="J79">
        <f t="shared" si="12"/>
        <v>96000000</v>
      </c>
      <c r="K79">
        <f t="shared" si="17"/>
        <v>8763.6169910778099</v>
      </c>
      <c r="L79">
        <f t="shared" si="18"/>
        <v>87636.169910778088</v>
      </c>
      <c r="N79">
        <v>20000000034</v>
      </c>
      <c r="O79" s="2">
        <f t="shared" si="19"/>
        <v>0.43824334920098629</v>
      </c>
      <c r="P79" s="2">
        <f t="shared" si="20"/>
        <v>9.6014921532115249E-4</v>
      </c>
      <c r="Q79" s="2">
        <f t="shared" si="13"/>
        <v>2.1909042477694526E-3</v>
      </c>
      <c r="R79">
        <v>250000</v>
      </c>
      <c r="S79">
        <f t="shared" si="14"/>
        <v>58800</v>
      </c>
      <c r="T79">
        <f t="shared" si="21"/>
        <v>2546.5593129435588</v>
      </c>
      <c r="U79">
        <f t="shared" si="22"/>
        <v>25465.593129435587</v>
      </c>
      <c r="V79">
        <f t="shared" si="23"/>
        <v>5580063.4207028477</v>
      </c>
    </row>
    <row r="80" spans="5:22" x14ac:dyDescent="0.15">
      <c r="E80" s="1">
        <v>43366</v>
      </c>
      <c r="F80">
        <f t="shared" si="15"/>
        <v>8860866998.9200001</v>
      </c>
      <c r="G80">
        <f t="shared" si="16"/>
        <v>19290620.5089789</v>
      </c>
      <c r="H80">
        <v>4000000</v>
      </c>
      <c r="I80">
        <v>0.1</v>
      </c>
      <c r="J80">
        <f t="shared" si="12"/>
        <v>96000000</v>
      </c>
      <c r="K80">
        <f t="shared" si="17"/>
        <v>8708.2316036704397</v>
      </c>
      <c r="L80">
        <f t="shared" si="18"/>
        <v>87082.316036704389</v>
      </c>
      <c r="N80">
        <v>20000000035</v>
      </c>
      <c r="O80" s="2">
        <f t="shared" si="19"/>
        <v>0.44304334917067412</v>
      </c>
      <c r="P80" s="2">
        <f t="shared" si="20"/>
        <v>9.6453102376101564E-4</v>
      </c>
      <c r="Q80" s="2">
        <f t="shared" si="13"/>
        <v>2.1770579009176101E-3</v>
      </c>
      <c r="R80">
        <v>250000</v>
      </c>
      <c r="S80">
        <f t="shared" si="14"/>
        <v>58800</v>
      </c>
      <c r="T80">
        <f t="shared" si="21"/>
        <v>2557.0089313033027</v>
      </c>
      <c r="U80">
        <f t="shared" si="22"/>
        <v>25570.089313033026</v>
      </c>
      <c r="V80">
        <f t="shared" si="23"/>
        <v>5664329.0138322832</v>
      </c>
    </row>
    <row r="81" spans="5:22" x14ac:dyDescent="0.15">
      <c r="E81" s="1">
        <v>43367</v>
      </c>
      <c r="F81">
        <f t="shared" si="15"/>
        <v>8956866998.9200001</v>
      </c>
      <c r="G81">
        <f t="shared" si="16"/>
        <v>19377702.825015604</v>
      </c>
      <c r="H81">
        <v>4000000</v>
      </c>
      <c r="I81">
        <v>0.1</v>
      </c>
      <c r="J81">
        <f t="shared" si="12"/>
        <v>96000000</v>
      </c>
      <c r="K81">
        <f t="shared" si="17"/>
        <v>8653.7861184506273</v>
      </c>
      <c r="L81">
        <f t="shared" si="18"/>
        <v>86537.86118450627</v>
      </c>
      <c r="N81">
        <v>20000000036</v>
      </c>
      <c r="O81" s="2">
        <f t="shared" si="19"/>
        <v>0.447843349139882</v>
      </c>
      <c r="P81" s="2">
        <f t="shared" si="20"/>
        <v>9.6888513950678693E-4</v>
      </c>
      <c r="Q81" s="2">
        <f t="shared" si="13"/>
        <v>2.1634465296126565E-3</v>
      </c>
      <c r="R81">
        <v>250000</v>
      </c>
      <c r="S81">
        <f t="shared" si="14"/>
        <v>58800</v>
      </c>
      <c r="T81">
        <f t="shared" si="21"/>
        <v>2567.2812173446282</v>
      </c>
      <c r="U81">
        <f t="shared" si="22"/>
        <v>25672.81217344628</v>
      </c>
      <c r="V81">
        <f t="shared" si="23"/>
        <v>5748699.1031453162</v>
      </c>
    </row>
    <row r="82" spans="5:22" x14ac:dyDescent="0.15">
      <c r="E82" s="1">
        <v>43368</v>
      </c>
      <c r="F82">
        <f t="shared" si="15"/>
        <v>9052866998.9200001</v>
      </c>
      <c r="G82">
        <f t="shared" si="16"/>
        <v>19464240.686200112</v>
      </c>
      <c r="H82">
        <v>4000000</v>
      </c>
      <c r="I82">
        <v>0.1</v>
      </c>
      <c r="J82">
        <f t="shared" si="12"/>
        <v>96000000</v>
      </c>
      <c r="K82">
        <f t="shared" si="17"/>
        <v>8600.2547871396691</v>
      </c>
      <c r="L82">
        <f t="shared" si="18"/>
        <v>86002.547871396688</v>
      </c>
      <c r="N82">
        <v>20000000037</v>
      </c>
      <c r="O82" s="2">
        <f t="shared" si="19"/>
        <v>0.45264334910860982</v>
      </c>
      <c r="P82" s="2">
        <f t="shared" si="20"/>
        <v>9.7321203250956339E-4</v>
      </c>
      <c r="Q82" s="2">
        <f t="shared" si="13"/>
        <v>2.1500636967849169E-3</v>
      </c>
      <c r="R82">
        <v>250000</v>
      </c>
      <c r="S82">
        <f t="shared" si="14"/>
        <v>58800</v>
      </c>
      <c r="T82">
        <f t="shared" si="21"/>
        <v>2577.3810290219249</v>
      </c>
      <c r="U82">
        <f t="shared" si="22"/>
        <v>25773.810290219248</v>
      </c>
      <c r="V82">
        <f t="shared" si="23"/>
        <v>5833171.9153187629</v>
      </c>
    </row>
    <row r="83" spans="5:22" x14ac:dyDescent="0.15">
      <c r="E83" s="1">
        <v>43369</v>
      </c>
      <c r="F83">
        <f t="shared" si="15"/>
        <v>9148866998.9200001</v>
      </c>
      <c r="G83">
        <f t="shared" si="16"/>
        <v>19550243.234071508</v>
      </c>
      <c r="H83">
        <v>4000000</v>
      </c>
      <c r="I83">
        <v>0.1</v>
      </c>
      <c r="J83">
        <f t="shared" si="12"/>
        <v>96000000</v>
      </c>
      <c r="K83">
        <f t="shared" si="17"/>
        <v>8547.6128296014631</v>
      </c>
      <c r="L83">
        <f t="shared" si="18"/>
        <v>85476.12829601462</v>
      </c>
      <c r="N83">
        <v>20000000038</v>
      </c>
      <c r="O83" s="2">
        <f t="shared" si="19"/>
        <v>0.45744334907685763</v>
      </c>
      <c r="P83" s="2">
        <f t="shared" si="20"/>
        <v>9.7751215984630225E-4</v>
      </c>
      <c r="Q83" s="2">
        <f t="shared" si="13"/>
        <v>2.1369032074003659E-3</v>
      </c>
      <c r="R83">
        <v>250000</v>
      </c>
      <c r="S83">
        <f t="shared" si="14"/>
        <v>58800</v>
      </c>
      <c r="T83">
        <f t="shared" si="21"/>
        <v>2587.3130416291137</v>
      </c>
      <c r="U83">
        <f t="shared" si="22"/>
        <v>25873.130416291136</v>
      </c>
      <c r="V83">
        <f t="shared" si="23"/>
        <v>5917745.7256089821</v>
      </c>
    </row>
    <row r="84" spans="5:22" x14ac:dyDescent="0.15">
      <c r="E84" s="1">
        <v>43370</v>
      </c>
      <c r="F84">
        <f t="shared" si="15"/>
        <v>9244866998.9200001</v>
      </c>
      <c r="G84">
        <f t="shared" si="16"/>
        <v>19635719.362367522</v>
      </c>
      <c r="H84">
        <v>4000000</v>
      </c>
      <c r="I84">
        <v>0.1</v>
      </c>
      <c r="J84">
        <f t="shared" si="12"/>
        <v>96000000</v>
      </c>
      <c r="K84">
        <f t="shared" si="17"/>
        <v>8495.8363877647553</v>
      </c>
      <c r="L84">
        <f t="shared" si="18"/>
        <v>84958.363877647542</v>
      </c>
      <c r="N84">
        <v>20000000039</v>
      </c>
      <c r="O84" s="2">
        <f t="shared" si="19"/>
        <v>0.4622433490446255</v>
      </c>
      <c r="P84" s="2">
        <f t="shared" si="20"/>
        <v>9.8178596620389336E-4</v>
      </c>
      <c r="Q84" s="2">
        <f t="shared" si="13"/>
        <v>2.1239590969411889E-3</v>
      </c>
      <c r="R84">
        <v>250000</v>
      </c>
      <c r="S84">
        <f t="shared" si="14"/>
        <v>58800</v>
      </c>
      <c r="T84">
        <f t="shared" si="21"/>
        <v>2597.0817564931913</v>
      </c>
      <c r="U84">
        <f t="shared" si="22"/>
        <v>25970.817564931913</v>
      </c>
      <c r="V84">
        <f t="shared" si="23"/>
        <v>6002418.856025273</v>
      </c>
    </row>
    <row r="85" spans="5:22" x14ac:dyDescent="0.15">
      <c r="E85" s="1">
        <v>43371</v>
      </c>
      <c r="F85">
        <f t="shared" si="15"/>
        <v>9340866998.9200001</v>
      </c>
      <c r="G85">
        <f t="shared" si="16"/>
        <v>19720677.726245169</v>
      </c>
      <c r="H85">
        <v>4000000</v>
      </c>
      <c r="I85">
        <v>0.1</v>
      </c>
      <c r="J85">
        <f t="shared" si="12"/>
        <v>96000000</v>
      </c>
      <c r="K85">
        <f t="shared" si="17"/>
        <v>8444.9024821894127</v>
      </c>
      <c r="L85">
        <f t="shared" si="18"/>
        <v>84449.024821894127</v>
      </c>
      <c r="N85">
        <v>20000000040</v>
      </c>
      <c r="O85" s="2">
        <f t="shared" si="19"/>
        <v>0.4670433490119133</v>
      </c>
      <c r="P85" s="2">
        <f t="shared" si="20"/>
        <v>9.8603388434019058E-4</v>
      </c>
      <c r="Q85" s="2">
        <f t="shared" si="13"/>
        <v>2.1112256205473531E-3</v>
      </c>
      <c r="R85">
        <v>250000</v>
      </c>
      <c r="S85">
        <f t="shared" si="14"/>
        <v>58800</v>
      </c>
      <c r="T85">
        <f t="shared" si="21"/>
        <v>2606.6915091689075</v>
      </c>
      <c r="U85">
        <f t="shared" si="22"/>
        <v>26066.915091689072</v>
      </c>
      <c r="V85">
        <f t="shared" si="23"/>
        <v>6087189.6735902047</v>
      </c>
    </row>
    <row r="86" spans="5:22" x14ac:dyDescent="0.15">
      <c r="E86" s="1">
        <v>43372</v>
      </c>
      <c r="F86">
        <f t="shared" si="15"/>
        <v>9436866998.9200001</v>
      </c>
      <c r="G86">
        <f t="shared" si="16"/>
        <v>19805126.751067061</v>
      </c>
      <c r="H86">
        <v>4000000</v>
      </c>
      <c r="I86">
        <v>0.1</v>
      </c>
      <c r="J86">
        <f t="shared" si="12"/>
        <v>96000000</v>
      </c>
      <c r="K86">
        <f t="shared" si="17"/>
        <v>8394.7889710996897</v>
      </c>
      <c r="L86">
        <f t="shared" si="18"/>
        <v>83947.889710996897</v>
      </c>
      <c r="N86">
        <v>20000000041</v>
      </c>
      <c r="O86" s="2">
        <f t="shared" si="19"/>
        <v>0.47184334897872116</v>
      </c>
      <c r="P86" s="2">
        <f t="shared" si="20"/>
        <v>9.9025633552332756E-4</v>
      </c>
      <c r="Q86" s="2">
        <f t="shared" si="13"/>
        <v>2.0986972427749226E-3</v>
      </c>
      <c r="R86">
        <v>250000</v>
      </c>
      <c r="S86">
        <f t="shared" si="14"/>
        <v>58800</v>
      </c>
      <c r="T86">
        <f t="shared" si="21"/>
        <v>2616.1464771680062</v>
      </c>
      <c r="U86">
        <f t="shared" si="22"/>
        <v>26161.464771680061</v>
      </c>
      <c r="V86">
        <f t="shared" si="23"/>
        <v>6172056.5886818934</v>
      </c>
    </row>
    <row r="87" spans="5:22" x14ac:dyDescent="0.15">
      <c r="E87" s="1">
        <v>43373</v>
      </c>
      <c r="F87">
        <f t="shared" si="15"/>
        <v>9532866998.9200001</v>
      </c>
      <c r="G87">
        <f t="shared" si="16"/>
        <v>19889074.640778057</v>
      </c>
      <c r="H87">
        <v>4000000</v>
      </c>
      <c r="I87">
        <v>0.1</v>
      </c>
      <c r="J87">
        <f t="shared" si="12"/>
        <v>96000000</v>
      </c>
      <c r="K87">
        <f t="shared" si="17"/>
        <v>8345.4745117209077</v>
      </c>
      <c r="L87">
        <f t="shared" si="18"/>
        <v>83454.745117209066</v>
      </c>
      <c r="N87">
        <v>20000000042</v>
      </c>
      <c r="O87" s="2">
        <f t="shared" si="19"/>
        <v>0.47664334894504895</v>
      </c>
      <c r="P87" s="2">
        <f t="shared" si="20"/>
        <v>9.9445372995055005E-4</v>
      </c>
      <c r="Q87" s="2">
        <f t="shared" si="13"/>
        <v>2.0863686279302264E-3</v>
      </c>
      <c r="R87">
        <v>250000</v>
      </c>
      <c r="S87">
        <f t="shared" si="14"/>
        <v>58800</v>
      </c>
      <c r="T87">
        <f t="shared" si="21"/>
        <v>2625.4506872538741</v>
      </c>
      <c r="U87">
        <f t="shared" si="22"/>
        <v>26254.506872538739</v>
      </c>
      <c r="V87">
        <f t="shared" si="23"/>
        <v>6257018.053453573</v>
      </c>
    </row>
    <row r="88" spans="5:22" x14ac:dyDescent="0.15">
      <c r="E88" s="1">
        <v>43374</v>
      </c>
      <c r="F88">
        <f t="shared" si="15"/>
        <v>9628866998.9200001</v>
      </c>
      <c r="G88">
        <f t="shared" si="16"/>
        <v>19972529.385895267</v>
      </c>
      <c r="H88">
        <v>4000000</v>
      </c>
      <c r="I88">
        <v>0.1</v>
      </c>
      <c r="J88">
        <f t="shared" si="12"/>
        <v>96000000</v>
      </c>
      <c r="K88">
        <f t="shared" si="17"/>
        <v>8296.9385237683473</v>
      </c>
      <c r="L88">
        <f t="shared" si="18"/>
        <v>82969.385237683469</v>
      </c>
      <c r="N88">
        <v>20000000043</v>
      </c>
      <c r="O88" s="2">
        <f t="shared" si="19"/>
        <v>0.4814433489108968</v>
      </c>
      <c r="P88" s="2">
        <f t="shared" si="20"/>
        <v>9.9862646714771641E-4</v>
      </c>
      <c r="Q88" s="2">
        <f t="shared" si="13"/>
        <v>2.0742346309420871E-3</v>
      </c>
      <c r="R88">
        <v>250000</v>
      </c>
      <c r="S88">
        <f t="shared" si="14"/>
        <v>58800</v>
      </c>
      <c r="T88">
        <f t="shared" si="21"/>
        <v>2634.6080223301269</v>
      </c>
      <c r="U88">
        <f t="shared" si="22"/>
        <v>26346.080223301269</v>
      </c>
      <c r="V88">
        <f t="shared" si="23"/>
        <v>6342072.5603261115</v>
      </c>
    </row>
    <row r="89" spans="5:22" x14ac:dyDescent="0.15">
      <c r="E89" s="1">
        <v>43375</v>
      </c>
      <c r="F89">
        <f t="shared" si="15"/>
        <v>9724866998.9200001</v>
      </c>
      <c r="G89">
        <f t="shared" si="16"/>
        <v>20055498.77113295</v>
      </c>
      <c r="H89">
        <v>4000000</v>
      </c>
      <c r="I89">
        <v>0.1</v>
      </c>
      <c r="J89">
        <f t="shared" si="12"/>
        <v>96000000</v>
      </c>
      <c r="K89">
        <f t="shared" si="17"/>
        <v>8249.1611549485351</v>
      </c>
      <c r="L89">
        <f t="shared" si="18"/>
        <v>82491.611549485344</v>
      </c>
      <c r="N89">
        <v>20000000044</v>
      </c>
      <c r="O89" s="2">
        <f t="shared" si="19"/>
        <v>0.48624334887626464</v>
      </c>
      <c r="P89" s="2">
        <f t="shared" si="20"/>
        <v>1.0027749363505426E-3</v>
      </c>
      <c r="Q89" s="2">
        <f t="shared" si="13"/>
        <v>2.0622902887371336E-3</v>
      </c>
      <c r="R89">
        <v>250000</v>
      </c>
      <c r="S89">
        <f t="shared" si="14"/>
        <v>58800</v>
      </c>
      <c r="T89">
        <f t="shared" si="21"/>
        <v>2643.62222794952</v>
      </c>
      <c r="U89">
        <f t="shared" si="22"/>
        <v>26436.222279495199</v>
      </c>
      <c r="V89">
        <f t="shared" si="23"/>
        <v>6427218.6405494129</v>
      </c>
    </row>
    <row r="90" spans="5:22" x14ac:dyDescent="0.15">
      <c r="E90" s="1">
        <v>43376</v>
      </c>
      <c r="F90">
        <f t="shared" si="15"/>
        <v>9820866998.9200001</v>
      </c>
      <c r="G90">
        <f t="shared" si="16"/>
        <v>20137990.382682435</v>
      </c>
      <c r="H90">
        <v>4000000</v>
      </c>
      <c r="I90">
        <v>0.1</v>
      </c>
      <c r="J90">
        <f t="shared" si="12"/>
        <v>96000000</v>
      </c>
      <c r="K90">
        <f t="shared" si="17"/>
        <v>8202.1232483433523</v>
      </c>
      <c r="L90">
        <f t="shared" si="18"/>
        <v>82021.232483433516</v>
      </c>
      <c r="N90">
        <v>20000000045</v>
      </c>
      <c r="O90" s="2">
        <f t="shared" si="19"/>
        <v>0.49104334884115247</v>
      </c>
      <c r="P90" s="2">
        <f t="shared" si="20"/>
        <v>1.006899516868598E-3</v>
      </c>
      <c r="Q90" s="2">
        <f t="shared" si="13"/>
        <v>2.0505308120858379E-3</v>
      </c>
      <c r="R90">
        <v>250000</v>
      </c>
      <c r="S90">
        <f t="shared" si="14"/>
        <v>58800</v>
      </c>
      <c r="T90">
        <f t="shared" si="21"/>
        <v>2652.4969184676193</v>
      </c>
      <c r="U90">
        <f t="shared" si="22"/>
        <v>26524.969184676193</v>
      </c>
      <c r="V90">
        <f t="shared" si="23"/>
        <v>6512454.8628289085</v>
      </c>
    </row>
    <row r="91" spans="5:22" x14ac:dyDescent="0.15">
      <c r="E91" s="1">
        <v>43377</v>
      </c>
      <c r="F91">
        <f t="shared" si="15"/>
        <v>9916866998.9200001</v>
      </c>
      <c r="G91">
        <f t="shared" si="16"/>
        <v>20220011.615165867</v>
      </c>
      <c r="H91">
        <v>4000000</v>
      </c>
      <c r="I91">
        <v>0.1</v>
      </c>
      <c r="J91">
        <f t="shared" si="12"/>
        <v>96000000</v>
      </c>
      <c r="K91">
        <f t="shared" si="17"/>
        <v>8155.8063115570412</v>
      </c>
      <c r="L91">
        <f t="shared" si="18"/>
        <v>81558.063115570403</v>
      </c>
      <c r="N91">
        <v>20000000046</v>
      </c>
      <c r="O91" s="2">
        <f t="shared" si="19"/>
        <v>0.4958433488055603</v>
      </c>
      <c r="P91" s="2">
        <f t="shared" si="20"/>
        <v>1.011000578432992E-3</v>
      </c>
      <c r="Q91" s="2">
        <f t="shared" si="13"/>
        <v>2.0389515778892601E-3</v>
      </c>
      <c r="R91">
        <v>250000</v>
      </c>
      <c r="S91">
        <f t="shared" si="14"/>
        <v>58800</v>
      </c>
      <c r="T91">
        <f t="shared" si="21"/>
        <v>2661.2355828638697</v>
      </c>
      <c r="U91">
        <f t="shared" si="22"/>
        <v>26612.355828638694</v>
      </c>
      <c r="V91">
        <f t="shared" si="23"/>
        <v>6597779.8320135847</v>
      </c>
    </row>
    <row r="92" spans="5:22" x14ac:dyDescent="0.15">
      <c r="E92" s="1">
        <v>43378</v>
      </c>
      <c r="F92">
        <f t="shared" si="15"/>
        <v>10012866998.92</v>
      </c>
      <c r="G92">
        <f t="shared" si="16"/>
        <v>20301569.678281438</v>
      </c>
      <c r="H92">
        <v>4000000</v>
      </c>
      <c r="I92">
        <v>0.1</v>
      </c>
      <c r="J92">
        <f t="shared" si="12"/>
        <v>96000000</v>
      </c>
      <c r="K92">
        <f t="shared" si="17"/>
        <v>8110.1924875147906</v>
      </c>
      <c r="L92">
        <f t="shared" si="18"/>
        <v>81101.924875147903</v>
      </c>
      <c r="N92">
        <v>20000000047</v>
      </c>
      <c r="O92" s="2">
        <f t="shared" si="19"/>
        <v>0.50064334876948813</v>
      </c>
      <c r="P92" s="2">
        <f t="shared" si="20"/>
        <v>1.0150784815286375E-3</v>
      </c>
      <c r="Q92" s="2">
        <f t="shared" si="13"/>
        <v>2.0275481218786978E-3</v>
      </c>
      <c r="R92">
        <v>250000</v>
      </c>
      <c r="S92">
        <f t="shared" si="14"/>
        <v>58800</v>
      </c>
      <c r="T92">
        <f t="shared" si="21"/>
        <v>2669.8415902510565</v>
      </c>
      <c r="U92">
        <f t="shared" si="22"/>
        <v>26698.415902510562</v>
      </c>
      <c r="V92">
        <f t="shared" si="23"/>
        <v>6683192.1878422238</v>
      </c>
    </row>
    <row r="93" spans="5:22" x14ac:dyDescent="0.15">
      <c r="E93" s="1">
        <v>43379</v>
      </c>
      <c r="F93">
        <f t="shared" si="15"/>
        <v>10108866998.92</v>
      </c>
      <c r="G93">
        <f t="shared" si="16"/>
        <v>20382671.603156585</v>
      </c>
      <c r="H93">
        <v>4000000</v>
      </c>
      <c r="I93">
        <v>0.1</v>
      </c>
      <c r="J93">
        <f t="shared" si="12"/>
        <v>96000000</v>
      </c>
      <c r="K93">
        <f t="shared" si="17"/>
        <v>8065.2645268096639</v>
      </c>
      <c r="L93">
        <f t="shared" si="18"/>
        <v>80652.645268096632</v>
      </c>
      <c r="N93">
        <v>20000000048</v>
      </c>
      <c r="O93" s="2">
        <f t="shared" si="19"/>
        <v>0.50544334873293595</v>
      </c>
      <c r="P93" s="2">
        <f t="shared" si="20"/>
        <v>1.0191335777119087E-3</v>
      </c>
      <c r="Q93" s="2">
        <f t="shared" si="13"/>
        <v>2.0163161317024161E-3</v>
      </c>
      <c r="R93">
        <v>250000</v>
      </c>
      <c r="S93">
        <f t="shared" si="14"/>
        <v>58800</v>
      </c>
      <c r="T93">
        <f t="shared" si="21"/>
        <v>2678.3181950926369</v>
      </c>
      <c r="U93">
        <f t="shared" si="22"/>
        <v>26783.181950926366</v>
      </c>
      <c r="V93">
        <f t="shared" si="23"/>
        <v>6768690.6037447341</v>
      </c>
    </row>
    <row r="94" spans="5:22" x14ac:dyDescent="0.15">
      <c r="E94" s="1">
        <v>43380</v>
      </c>
      <c r="F94">
        <f t="shared" si="15"/>
        <v>10204866998.92</v>
      </c>
      <c r="G94">
        <f t="shared" si="16"/>
        <v>20463324.248424683</v>
      </c>
      <c r="H94">
        <v>4000000</v>
      </c>
      <c r="I94">
        <v>0.1</v>
      </c>
      <c r="J94">
        <f t="shared" si="12"/>
        <v>96000000</v>
      </c>
      <c r="K94">
        <f t="shared" si="17"/>
        <v>8021.0057615019796</v>
      </c>
      <c r="L94">
        <f t="shared" si="18"/>
        <v>80210.057615019788</v>
      </c>
      <c r="N94">
        <v>20000000049</v>
      </c>
      <c r="O94" s="2">
        <f t="shared" si="19"/>
        <v>0.51024334869590382</v>
      </c>
      <c r="P94" s="2">
        <f t="shared" si="20"/>
        <v>1.0231662099144769E-3</v>
      </c>
      <c r="Q94" s="2">
        <f t="shared" si="13"/>
        <v>2.0052514403754947E-3</v>
      </c>
      <c r="R94">
        <v>250000</v>
      </c>
      <c r="S94">
        <f t="shared" si="14"/>
        <v>58800</v>
      </c>
      <c r="T94">
        <f t="shared" si="21"/>
        <v>2686.6685421460411</v>
      </c>
      <c r="U94">
        <f t="shared" si="22"/>
        <v>26866.68542146041</v>
      </c>
      <c r="V94">
        <f t="shared" si="23"/>
        <v>6854273.7856956609</v>
      </c>
    </row>
    <row r="95" spans="5:22" x14ac:dyDescent="0.15">
      <c r="E95" s="1">
        <v>43381</v>
      </c>
      <c r="F95">
        <f t="shared" si="15"/>
        <v>10300866998.92</v>
      </c>
      <c r="G95">
        <f t="shared" si="16"/>
        <v>20543534.306039702</v>
      </c>
      <c r="H95">
        <v>4000000</v>
      </c>
      <c r="I95">
        <v>0.1</v>
      </c>
      <c r="J95">
        <f t="shared" si="12"/>
        <v>96000000</v>
      </c>
      <c r="K95">
        <f t="shared" si="17"/>
        <v>7977.4000802820192</v>
      </c>
      <c r="L95">
        <f t="shared" si="18"/>
        <v>79774.000802820185</v>
      </c>
      <c r="N95">
        <v>20000000050</v>
      </c>
      <c r="O95" s="2">
        <f t="shared" si="19"/>
        <v>0.51504334865839163</v>
      </c>
      <c r="P95" s="2">
        <f t="shared" si="20"/>
        <v>1.0271767127340433E-3</v>
      </c>
      <c r="Q95" s="2">
        <f t="shared" si="13"/>
        <v>1.9943500200705049E-3</v>
      </c>
      <c r="R95">
        <v>250000</v>
      </c>
      <c r="S95">
        <f t="shared" si="14"/>
        <v>58800</v>
      </c>
      <c r="T95">
        <f t="shared" si="21"/>
        <v>2694.8956711487463</v>
      </c>
      <c r="U95">
        <f t="shared" si="22"/>
        <v>26948.956711487463</v>
      </c>
      <c r="V95">
        <f t="shared" si="23"/>
        <v>6939940.4711171212</v>
      </c>
    </row>
    <row r="96" spans="5:22" x14ac:dyDescent="0.15">
      <c r="E96" s="1">
        <v>43382</v>
      </c>
      <c r="F96">
        <f t="shared" si="15"/>
        <v>10396866998.92</v>
      </c>
      <c r="G96">
        <f t="shared" si="16"/>
        <v>20623308.306842521</v>
      </c>
      <c r="H96">
        <v>4000000</v>
      </c>
      <c r="I96">
        <v>0.1</v>
      </c>
      <c r="J96">
        <f t="shared" si="12"/>
        <v>96000000</v>
      </c>
      <c r="K96">
        <f t="shared" si="17"/>
        <v>7934.4319049132073</v>
      </c>
      <c r="L96">
        <f t="shared" si="18"/>
        <v>79344.319049132071</v>
      </c>
      <c r="N96">
        <v>20000000051</v>
      </c>
      <c r="O96" s="2">
        <f t="shared" si="19"/>
        <v>0.51984334862039949</v>
      </c>
      <c r="P96" s="2">
        <f t="shared" si="20"/>
        <v>1.0311654127126543E-3</v>
      </c>
      <c r="Q96" s="2">
        <f t="shared" si="13"/>
        <v>1.9836079762283018E-3</v>
      </c>
      <c r="R96">
        <v>250000</v>
      </c>
      <c r="S96">
        <f t="shared" si="14"/>
        <v>58800</v>
      </c>
      <c r="T96">
        <f t="shared" si="21"/>
        <v>2703.0025212627684</v>
      </c>
      <c r="U96">
        <f t="shared" si="22"/>
        <v>27030.025212627683</v>
      </c>
      <c r="V96">
        <f t="shared" si="23"/>
        <v>7025689.427828609</v>
      </c>
    </row>
    <row r="97" spans="5:22" x14ac:dyDescent="0.15">
      <c r="E97" s="1">
        <v>43383</v>
      </c>
      <c r="F97">
        <f t="shared" si="15"/>
        <v>10492866998.92</v>
      </c>
      <c r="G97">
        <f t="shared" si="16"/>
        <v>20702652.625891652</v>
      </c>
      <c r="H97">
        <v>4000000</v>
      </c>
      <c r="I97">
        <v>0.1</v>
      </c>
      <c r="J97">
        <f t="shared" si="12"/>
        <v>96000000</v>
      </c>
      <c r="K97">
        <f t="shared" si="17"/>
        <v>7892.0861678786232</v>
      </c>
      <c r="L97">
        <f t="shared" si="18"/>
        <v>78920.861678786227</v>
      </c>
      <c r="N97">
        <v>20000000052</v>
      </c>
      <c r="O97" s="2">
        <f t="shared" si="19"/>
        <v>0.52464334858192729</v>
      </c>
      <c r="P97" s="2">
        <f t="shared" si="20"/>
        <v>1.0351326286032378E-3</v>
      </c>
      <c r="Q97" s="2">
        <f t="shared" si="13"/>
        <v>1.9730215419696555E-3</v>
      </c>
      <c r="R97">
        <v>250000</v>
      </c>
      <c r="S97">
        <f t="shared" si="14"/>
        <v>58800</v>
      </c>
      <c r="T97">
        <f t="shared" si="21"/>
        <v>2710.9919352921197</v>
      </c>
      <c r="U97">
        <f t="shared" si="22"/>
        <v>27109.919352921195</v>
      </c>
      <c r="V97">
        <f t="shared" si="23"/>
        <v>7111519.4530412368</v>
      </c>
    </row>
    <row r="98" spans="5:22" x14ac:dyDescent="0.15">
      <c r="E98" s="1">
        <v>43384</v>
      </c>
      <c r="F98">
        <f t="shared" si="15"/>
        <v>10588866998.92</v>
      </c>
      <c r="G98">
        <f t="shared" si="16"/>
        <v>20781573.487570439</v>
      </c>
      <c r="H98">
        <v>4000000</v>
      </c>
      <c r="I98">
        <v>0.1</v>
      </c>
      <c r="J98">
        <f t="shared" si="12"/>
        <v>96000000</v>
      </c>
      <c r="K98">
        <f t="shared" si="17"/>
        <v>7850.348291159019</v>
      </c>
      <c r="L98">
        <f t="shared" si="18"/>
        <v>78503.482911590181</v>
      </c>
      <c r="N98">
        <v>20000000053</v>
      </c>
      <c r="O98" s="2">
        <f t="shared" si="19"/>
        <v>0.52944334854297515</v>
      </c>
      <c r="P98" s="2">
        <f t="shared" si="20"/>
        <v>1.0390786716249635E-3</v>
      </c>
      <c r="Q98" s="2">
        <f t="shared" si="13"/>
        <v>1.9625870727897547E-3</v>
      </c>
      <c r="R98">
        <v>250000</v>
      </c>
      <c r="S98">
        <f t="shared" si="14"/>
        <v>58800</v>
      </c>
      <c r="T98">
        <f t="shared" si="21"/>
        <v>2718.866663686777</v>
      </c>
      <c r="U98">
        <f t="shared" si="22"/>
        <v>27188.666636867769</v>
      </c>
      <c r="V98">
        <f t="shared" si="23"/>
        <v>7197429.3723941585</v>
      </c>
    </row>
    <row r="99" spans="5:22" x14ac:dyDescent="0.15">
      <c r="E99" s="1">
        <v>43385</v>
      </c>
      <c r="F99">
        <f t="shared" si="15"/>
        <v>10684866998.92</v>
      </c>
      <c r="G99">
        <f t="shared" si="16"/>
        <v>20860076.970482029</v>
      </c>
      <c r="H99">
        <v>4000000</v>
      </c>
      <c r="I99">
        <v>0.1</v>
      </c>
      <c r="J99">
        <f t="shared" si="12"/>
        <v>96000000</v>
      </c>
      <c r="K99">
        <f t="shared" si="17"/>
        <v>7809.2041660754458</v>
      </c>
      <c r="L99">
        <f t="shared" si="18"/>
        <v>78092.041660754447</v>
      </c>
      <c r="N99">
        <v>20000000054</v>
      </c>
      <c r="O99" s="2">
        <f t="shared" si="19"/>
        <v>0.53424334850354294</v>
      </c>
      <c r="P99" s="2">
        <f t="shared" si="20"/>
        <v>1.0430038457079911E-3</v>
      </c>
      <c r="Q99" s="2">
        <f t="shared" si="13"/>
        <v>1.9523010415188615E-3</v>
      </c>
      <c r="R99">
        <v>250000</v>
      </c>
      <c r="S99">
        <f t="shared" si="14"/>
        <v>58800</v>
      </c>
      <c r="T99">
        <f t="shared" si="21"/>
        <v>2726.6293683457984</v>
      </c>
      <c r="U99">
        <f t="shared" si="22"/>
        <v>27266.293683457981</v>
      </c>
      <c r="V99">
        <f t="shared" si="23"/>
        <v>7283418.039031026</v>
      </c>
    </row>
    <row r="100" spans="5:22" x14ac:dyDescent="0.15">
      <c r="E100" s="1">
        <v>43386</v>
      </c>
      <c r="F100">
        <f t="shared" si="15"/>
        <v>10780866998.92</v>
      </c>
      <c r="G100">
        <f t="shared" si="16"/>
        <v>20938169.012142785</v>
      </c>
      <c r="H100">
        <v>4000000</v>
      </c>
      <c r="I100">
        <v>0.1</v>
      </c>
      <c r="J100">
        <f t="shared" si="12"/>
        <v>96000000</v>
      </c>
      <c r="K100">
        <f t="shared" si="17"/>
        <v>7768.6401341340425</v>
      </c>
      <c r="L100">
        <f t="shared" si="18"/>
        <v>77686.401341340417</v>
      </c>
      <c r="N100">
        <v>20000000055</v>
      </c>
      <c r="O100" s="2">
        <f t="shared" si="19"/>
        <v>0.53904334846363078</v>
      </c>
      <c r="P100" s="2">
        <f t="shared" si="20"/>
        <v>1.0469084477281411E-3</v>
      </c>
      <c r="Q100" s="2">
        <f t="shared" si="13"/>
        <v>1.9421600335335107E-3</v>
      </c>
      <c r="R100">
        <v>250000</v>
      </c>
      <c r="S100">
        <f t="shared" si="14"/>
        <v>58800</v>
      </c>
      <c r="T100">
        <f t="shared" si="21"/>
        <v>2734.2826262313561</v>
      </c>
      <c r="U100">
        <f t="shared" si="22"/>
        <v>27342.82626231356</v>
      </c>
      <c r="V100">
        <f t="shared" si="23"/>
        <v>7369484.3327144841</v>
      </c>
    </row>
    <row r="101" spans="5:22" x14ac:dyDescent="0.15">
      <c r="E101" s="1">
        <v>43387</v>
      </c>
      <c r="F101">
        <f t="shared" si="15"/>
        <v>10876866998.92</v>
      </c>
      <c r="G101">
        <f t="shared" si="16"/>
        <v>21015855.413484126</v>
      </c>
      <c r="H101">
        <v>4000000</v>
      </c>
      <c r="I101">
        <v>0.1</v>
      </c>
      <c r="J101">
        <f t="shared" si="12"/>
        <v>96000000</v>
      </c>
      <c r="K101">
        <f t="shared" si="17"/>
        <v>7728.6429688147728</v>
      </c>
      <c r="L101">
        <f t="shared" si="18"/>
        <v>77286.42968814772</v>
      </c>
      <c r="N101">
        <v>20000000056</v>
      </c>
      <c r="O101" s="2">
        <f t="shared" si="19"/>
        <v>0.54384334842323867</v>
      </c>
      <c r="P101" s="2">
        <f t="shared" si="20"/>
        <v>1.0507927677319865E-3</v>
      </c>
      <c r="Q101" s="2">
        <f t="shared" si="13"/>
        <v>1.9321607422036933E-3</v>
      </c>
      <c r="R101">
        <v>250000</v>
      </c>
      <c r="S101">
        <f t="shared" si="14"/>
        <v>58800</v>
      </c>
      <c r="T101">
        <f t="shared" si="21"/>
        <v>2741.8289328046735</v>
      </c>
      <c r="U101">
        <f t="shared" si="22"/>
        <v>27418.289328046732</v>
      </c>
      <c r="V101">
        <f t="shared" si="23"/>
        <v>7455627.1589767979</v>
      </c>
    </row>
    <row r="102" spans="5:22" x14ac:dyDescent="0.15">
      <c r="E102" s="1">
        <v>43388</v>
      </c>
      <c r="F102">
        <f t="shared" si="15"/>
        <v>10972866998.92</v>
      </c>
      <c r="G102">
        <f t="shared" si="16"/>
        <v>21093141.843172275</v>
      </c>
      <c r="H102">
        <v>4000000</v>
      </c>
      <c r="I102">
        <v>0.1</v>
      </c>
      <c r="J102">
        <f t="shared" si="12"/>
        <v>96000000</v>
      </c>
      <c r="K102">
        <f t="shared" si="17"/>
        <v>7689.1998582497563</v>
      </c>
      <c r="L102">
        <f t="shared" si="18"/>
        <v>76891.998582497559</v>
      </c>
      <c r="N102">
        <v>20000000057</v>
      </c>
      <c r="O102" s="2">
        <f t="shared" si="19"/>
        <v>0.5486433483823665</v>
      </c>
      <c r="P102" s="2">
        <f t="shared" si="20"/>
        <v>1.054657089152841E-3</v>
      </c>
      <c r="Q102" s="2">
        <f t="shared" si="13"/>
        <v>1.9222999645624392E-3</v>
      </c>
      <c r="R102">
        <v>250000</v>
      </c>
      <c r="S102">
        <f t="shared" si="14"/>
        <v>58800</v>
      </c>
      <c r="T102">
        <f t="shared" si="21"/>
        <v>2749.2707052941214</v>
      </c>
      <c r="U102">
        <f t="shared" si="22"/>
        <v>27492.707052941212</v>
      </c>
      <c r="V102">
        <f t="shared" si="23"/>
        <v>7541845.448304845</v>
      </c>
    </row>
    <row r="103" spans="5:22" x14ac:dyDescent="0.15">
      <c r="E103" s="1">
        <v>43389</v>
      </c>
      <c r="F103">
        <f t="shared" si="15"/>
        <v>11068866998.92</v>
      </c>
      <c r="G103">
        <f t="shared" si="16"/>
        <v>21170033.841754772</v>
      </c>
      <c r="H103">
        <v>4000000</v>
      </c>
      <c r="I103">
        <v>0.1</v>
      </c>
      <c r="J103">
        <f t="shared" si="12"/>
        <v>96000000</v>
      </c>
      <c r="K103">
        <f t="shared" si="17"/>
        <v>7650.298388740367</v>
      </c>
      <c r="L103">
        <f t="shared" si="18"/>
        <v>76502.983887403665</v>
      </c>
      <c r="N103">
        <v>20000000058</v>
      </c>
      <c r="O103" s="2">
        <f t="shared" si="19"/>
        <v>0.55344334834101427</v>
      </c>
      <c r="P103" s="2">
        <f t="shared" si="20"/>
        <v>1.0585016890180838E-3</v>
      </c>
      <c r="Q103" s="2">
        <f t="shared" si="13"/>
        <v>1.9125745971850915E-3</v>
      </c>
      <c r="R103">
        <v>250000</v>
      </c>
      <c r="S103">
        <f t="shared" si="14"/>
        <v>58800</v>
      </c>
      <c r="T103">
        <f t="shared" si="21"/>
        <v>2756.6102858050681</v>
      </c>
      <c r="U103">
        <f t="shared" si="22"/>
        <v>27566.102858050679</v>
      </c>
      <c r="V103">
        <f t="shared" si="23"/>
        <v>7628138.1553577865</v>
      </c>
    </row>
    <row r="104" spans="5:22" x14ac:dyDescent="0.15">
      <c r="E104" s="1">
        <v>43390</v>
      </c>
      <c r="F104">
        <f t="shared" si="15"/>
        <v>11164866998.92</v>
      </c>
      <c r="G104">
        <f t="shared" si="16"/>
        <v>21246536.825642176</v>
      </c>
      <c r="H104">
        <v>4000000</v>
      </c>
      <c r="I104">
        <v>0.1</v>
      </c>
      <c r="J104">
        <f t="shared" si="12"/>
        <v>96000000</v>
      </c>
      <c r="K104">
        <f t="shared" si="17"/>
        <v>7611.9265290656467</v>
      </c>
      <c r="L104">
        <f t="shared" si="18"/>
        <v>76119.265290656462</v>
      </c>
      <c r="N104">
        <v>20000000059</v>
      </c>
      <c r="O104" s="2">
        <f t="shared" si="19"/>
        <v>0.5582433482991821</v>
      </c>
      <c r="P104" s="2">
        <f t="shared" si="20"/>
        <v>1.0623268381482445E-3</v>
      </c>
      <c r="Q104" s="2">
        <f t="shared" si="13"/>
        <v>1.9029816322664117E-3</v>
      </c>
      <c r="R104">
        <v>250000</v>
      </c>
      <c r="S104">
        <f t="shared" si="14"/>
        <v>58800</v>
      </c>
      <c r="T104">
        <f t="shared" si="21"/>
        <v>2763.8499442804205</v>
      </c>
      <c r="U104">
        <f t="shared" si="22"/>
        <v>27638.499442804205</v>
      </c>
      <c r="V104">
        <f t="shared" si="23"/>
        <v>7714504.2582158372</v>
      </c>
    </row>
    <row r="105" spans="5:22" x14ac:dyDescent="0.15">
      <c r="E105" s="1">
        <v>43391</v>
      </c>
      <c r="F105">
        <f t="shared" si="15"/>
        <v>11260866998.92</v>
      </c>
      <c r="G105">
        <f t="shared" si="16"/>
        <v>21322656.090932831</v>
      </c>
      <c r="H105">
        <v>4000000</v>
      </c>
      <c r="I105">
        <v>0.1</v>
      </c>
      <c r="J105">
        <f t="shared" si="12"/>
        <v>96000000</v>
      </c>
      <c r="K105">
        <f t="shared" si="17"/>
        <v>7574.0726155376251</v>
      </c>
      <c r="L105">
        <f t="shared" si="18"/>
        <v>75740.726155376251</v>
      </c>
      <c r="N105">
        <v>20000000060</v>
      </c>
      <c r="O105" s="2">
        <f t="shared" si="19"/>
        <v>0.56304334825686997</v>
      </c>
      <c r="P105" s="2">
        <f t="shared" si="20"/>
        <v>1.0661328013482432E-3</v>
      </c>
      <c r="Q105" s="2">
        <f t="shared" si="13"/>
        <v>1.8935181538844062E-3</v>
      </c>
      <c r="R105">
        <v>250000</v>
      </c>
      <c r="S105">
        <f t="shared" si="14"/>
        <v>58800</v>
      </c>
      <c r="T105">
        <f t="shared" si="21"/>
        <v>2770.9918813202607</v>
      </c>
      <c r="U105">
        <f t="shared" si="22"/>
        <v>27709.918813202607</v>
      </c>
      <c r="V105">
        <f t="shared" si="23"/>
        <v>7800942.7576586418</v>
      </c>
    </row>
    <row r="106" spans="5:22" x14ac:dyDescent="0.15">
      <c r="E106" s="1">
        <v>43392</v>
      </c>
      <c r="F106">
        <f t="shared" si="15"/>
        <v>11356866998.92</v>
      </c>
      <c r="G106">
        <f t="shared" si="16"/>
        <v>21398396.817088209</v>
      </c>
      <c r="H106">
        <v>4000000</v>
      </c>
      <c r="I106">
        <v>0.1</v>
      </c>
      <c r="J106">
        <f t="shared" si="12"/>
        <v>96000000</v>
      </c>
      <c r="K106">
        <f t="shared" si="17"/>
        <v>7536.7253377619463</v>
      </c>
      <c r="L106">
        <f t="shared" si="18"/>
        <v>75367.253377619461</v>
      </c>
      <c r="N106">
        <v>20000000061</v>
      </c>
      <c r="O106" s="2">
        <f t="shared" si="19"/>
        <v>0.56784334821407778</v>
      </c>
      <c r="P106" s="2">
        <f t="shared" si="20"/>
        <v>1.069919837591155E-3</v>
      </c>
      <c r="Q106" s="2">
        <f t="shared" si="13"/>
        <v>1.8841813344404866E-3</v>
      </c>
      <c r="R106">
        <v>250000</v>
      </c>
      <c r="S106">
        <f t="shared" si="14"/>
        <v>58800</v>
      </c>
      <c r="T106">
        <f t="shared" si="21"/>
        <v>2778.0382308683952</v>
      </c>
      <c r="U106">
        <f t="shared" si="22"/>
        <v>27780.382308683951</v>
      </c>
      <c r="V106">
        <f t="shared" si="23"/>
        <v>7887452.6764718443</v>
      </c>
    </row>
    <row r="107" spans="5:22" x14ac:dyDescent="0.15">
      <c r="E107" s="1">
        <v>43393</v>
      </c>
      <c r="F107">
        <f t="shared" si="15"/>
        <v>11452866998.92</v>
      </c>
      <c r="G107">
        <f t="shared" si="16"/>
        <v>21473764.070465829</v>
      </c>
      <c r="H107">
        <v>4000000</v>
      </c>
      <c r="I107">
        <v>0.1</v>
      </c>
      <c r="J107">
        <f t="shared" si="12"/>
        <v>96000000</v>
      </c>
      <c r="K107">
        <f t="shared" si="17"/>
        <v>7499.8737250649274</v>
      </c>
      <c r="L107">
        <f t="shared" si="18"/>
        <v>74998.737250649268</v>
      </c>
      <c r="N107">
        <v>20000000062</v>
      </c>
      <c r="O107" s="2">
        <f t="shared" si="19"/>
        <v>0.57264334817080564</v>
      </c>
      <c r="P107" s="2">
        <f t="shared" si="20"/>
        <v>1.073688200194858E-3</v>
      </c>
      <c r="Q107" s="2">
        <f t="shared" si="13"/>
        <v>1.8749684312662318E-3</v>
      </c>
      <c r="R107">
        <v>250000</v>
      </c>
      <c r="S107">
        <f t="shared" si="14"/>
        <v>58800</v>
      </c>
      <c r="T107">
        <f t="shared" si="21"/>
        <v>2784.991062773182</v>
      </c>
      <c r="U107">
        <f t="shared" si="22"/>
        <v>27849.910627731817</v>
      </c>
      <c r="V107">
        <f t="shared" si="23"/>
        <v>7974033.0587805286</v>
      </c>
    </row>
    <row r="108" spans="5:22" x14ac:dyDescent="0.15">
      <c r="E108" s="1">
        <v>43394</v>
      </c>
      <c r="F108">
        <f t="shared" si="15"/>
        <v>11548866998.92</v>
      </c>
      <c r="G108">
        <f t="shared" si="16"/>
        <v>21548762.807716478</v>
      </c>
      <c r="H108">
        <v>4000000</v>
      </c>
      <c r="I108">
        <v>0.1</v>
      </c>
      <c r="J108">
        <f t="shared" si="12"/>
        <v>96000000</v>
      </c>
      <c r="K108">
        <f t="shared" si="17"/>
        <v>7463.5071335505463</v>
      </c>
      <c r="L108">
        <f t="shared" si="18"/>
        <v>74635.071335505461</v>
      </c>
      <c r="N108">
        <v>20000000063</v>
      </c>
      <c r="O108" s="2">
        <f t="shared" si="19"/>
        <v>0.57744334812705345</v>
      </c>
      <c r="P108" s="2">
        <f t="shared" si="20"/>
        <v>1.0774381369918937E-3</v>
      </c>
      <c r="Q108" s="2">
        <f t="shared" si="13"/>
        <v>1.8658767833876367E-3</v>
      </c>
      <c r="R108">
        <v>250000</v>
      </c>
      <c r="S108">
        <f t="shared" si="14"/>
        <v>58800</v>
      </c>
      <c r="T108">
        <f t="shared" si="21"/>
        <v>2791.8523852294984</v>
      </c>
      <c r="U108">
        <f t="shared" si="22"/>
        <v>27918.523852294984</v>
      </c>
      <c r="V108">
        <f t="shared" si="23"/>
        <v>8060682.9694082607</v>
      </c>
    </row>
    <row r="109" spans="5:22" x14ac:dyDescent="0.15">
      <c r="E109" s="1">
        <v>43395</v>
      </c>
      <c r="F109">
        <f t="shared" si="15"/>
        <v>11644866998.92</v>
      </c>
      <c r="G109">
        <f t="shared" si="16"/>
        <v>21623397.879051983</v>
      </c>
      <c r="H109">
        <v>4000000</v>
      </c>
      <c r="I109">
        <v>0.1</v>
      </c>
      <c r="J109">
        <f t="shared" si="12"/>
        <v>96000000</v>
      </c>
      <c r="K109">
        <f t="shared" si="17"/>
        <v>7427.6152337531857</v>
      </c>
      <c r="L109">
        <f t="shared" si="18"/>
        <v>74276.15233753185</v>
      </c>
      <c r="N109">
        <v>20000000064</v>
      </c>
      <c r="O109" s="2">
        <f t="shared" si="19"/>
        <v>0.5822433480828213</v>
      </c>
      <c r="P109" s="2">
        <f t="shared" si="20"/>
        <v>1.0811698904928555E-3</v>
      </c>
      <c r="Q109" s="2">
        <f t="shared" si="13"/>
        <v>1.8569038084382964E-3</v>
      </c>
      <c r="R109">
        <v>250000</v>
      </c>
      <c r="S109">
        <f t="shared" si="14"/>
        <v>58800</v>
      </c>
      <c r="T109">
        <f t="shared" si="21"/>
        <v>2798.6241471083131</v>
      </c>
      <c r="U109">
        <f t="shared" si="22"/>
        <v>27986.241471083129</v>
      </c>
      <c r="V109">
        <f t="shared" si="23"/>
        <v>8147401.4932605559</v>
      </c>
    </row>
    <row r="110" spans="5:22" x14ac:dyDescent="0.15">
      <c r="E110" s="1">
        <v>43396</v>
      </c>
      <c r="F110">
        <f t="shared" si="15"/>
        <v>11740866998.92</v>
      </c>
      <c r="G110">
        <f t="shared" si="16"/>
        <v>21697674.031389516</v>
      </c>
      <c r="H110">
        <v>4000000</v>
      </c>
      <c r="I110">
        <v>0.1</v>
      </c>
      <c r="J110">
        <f t="shared" si="12"/>
        <v>96000000</v>
      </c>
      <c r="K110">
        <f t="shared" si="17"/>
        <v>7392.1879988540559</v>
      </c>
      <c r="L110">
        <f t="shared" si="18"/>
        <v>73921.879988540561</v>
      </c>
      <c r="N110">
        <v>20000000065</v>
      </c>
      <c r="O110" s="2">
        <f t="shared" si="19"/>
        <v>0.58704334803810909</v>
      </c>
      <c r="P110" s="2">
        <f t="shared" si="20"/>
        <v>1.0848836980436039E-3</v>
      </c>
      <c r="Q110" s="2">
        <f t="shared" si="13"/>
        <v>1.8480469997135141E-3</v>
      </c>
      <c r="R110">
        <v>250000</v>
      </c>
      <c r="S110">
        <f t="shared" si="14"/>
        <v>58800</v>
      </c>
      <c r="T110">
        <f t="shared" si="21"/>
        <v>2805.3082401799024</v>
      </c>
      <c r="U110">
        <f t="shared" si="22"/>
        <v>28053.082401799024</v>
      </c>
      <c r="V110">
        <f t="shared" si="23"/>
        <v>8234187.7347316388</v>
      </c>
    </row>
    <row r="111" spans="5:22" x14ac:dyDescent="0.15">
      <c r="E111" s="1">
        <v>43397</v>
      </c>
      <c r="F111">
        <f t="shared" si="15"/>
        <v>11836866998.92</v>
      </c>
      <c r="G111">
        <f t="shared" si="16"/>
        <v>21771595.911378056</v>
      </c>
      <c r="H111">
        <v>4000000</v>
      </c>
      <c r="I111">
        <v>0.1</v>
      </c>
      <c r="J111">
        <f t="shared" si="12"/>
        <v>96000000</v>
      </c>
      <c r="K111">
        <f t="shared" si="17"/>
        <v>7357.2156934312106</v>
      </c>
      <c r="L111">
        <f t="shared" si="18"/>
        <v>73572.156934312108</v>
      </c>
      <c r="N111">
        <v>20000000066</v>
      </c>
      <c r="O111" s="2">
        <f t="shared" si="19"/>
        <v>0.59184334799291693</v>
      </c>
      <c r="P111" s="2">
        <f t="shared" si="20"/>
        <v>1.0885797919765895E-3</v>
      </c>
      <c r="Q111" s="2">
        <f t="shared" si="13"/>
        <v>1.8393039233578028E-3</v>
      </c>
      <c r="R111">
        <v>250000</v>
      </c>
      <c r="S111">
        <f t="shared" si="14"/>
        <v>58800</v>
      </c>
      <c r="T111">
        <f t="shared" si="21"/>
        <v>2811.9065012364008</v>
      </c>
      <c r="U111">
        <f t="shared" si="22"/>
        <v>28119.065012364008</v>
      </c>
      <c r="V111">
        <f t="shared" si="23"/>
        <v>8321040.8171334378</v>
      </c>
    </row>
    <row r="112" spans="5:22" x14ac:dyDescent="0.15">
      <c r="E112" s="1">
        <v>43398</v>
      </c>
      <c r="F112">
        <f t="shared" si="15"/>
        <v>11932866998.92</v>
      </c>
      <c r="G112">
        <f t="shared" si="16"/>
        <v>21845168.068312369</v>
      </c>
      <c r="H112">
        <v>4000000</v>
      </c>
      <c r="I112">
        <v>0.1</v>
      </c>
      <c r="J112">
        <f t="shared" si="12"/>
        <v>96000000</v>
      </c>
      <c r="K112">
        <f t="shared" si="17"/>
        <v>7322.6888627148855</v>
      </c>
      <c r="L112">
        <f t="shared" si="18"/>
        <v>73226.888627148845</v>
      </c>
      <c r="N112">
        <v>20000000067</v>
      </c>
      <c r="O112" s="2">
        <f t="shared" si="19"/>
        <v>0.59664334794724483</v>
      </c>
      <c r="P112" s="2">
        <f t="shared" si="20"/>
        <v>1.0922583997565528E-3</v>
      </c>
      <c r="Q112" s="2">
        <f t="shared" si="13"/>
        <v>1.8306722156787212E-3</v>
      </c>
      <c r="R112">
        <v>250000</v>
      </c>
      <c r="S112">
        <f t="shared" si="14"/>
        <v>58800</v>
      </c>
      <c r="T112">
        <f t="shared" si="21"/>
        <v>2818.4207141190041</v>
      </c>
      <c r="U112">
        <f t="shared" si="22"/>
        <v>28184.20714119004</v>
      </c>
      <c r="V112">
        <f t="shared" si="23"/>
        <v>8407959.8821458016</v>
      </c>
    </row>
    <row r="113" spans="5:22" x14ac:dyDescent="0.15">
      <c r="E113" s="1">
        <v>43399</v>
      </c>
      <c r="F113">
        <f t="shared" si="15"/>
        <v>12028866998.92</v>
      </c>
      <c r="G113">
        <f t="shared" si="16"/>
        <v>21918394.956939518</v>
      </c>
      <c r="H113">
        <v>4000000</v>
      </c>
      <c r="I113">
        <v>0.1</v>
      </c>
      <c r="J113">
        <f t="shared" si="12"/>
        <v>96000000</v>
      </c>
      <c r="K113">
        <f t="shared" si="17"/>
        <v>7288.598322321609</v>
      </c>
      <c r="L113">
        <f t="shared" si="18"/>
        <v>72885.983223216084</v>
      </c>
      <c r="N113">
        <v>20000000068</v>
      </c>
      <c r="O113" s="2">
        <f t="shared" si="19"/>
        <v>0.60144334790109266</v>
      </c>
      <c r="P113" s="2">
        <f t="shared" si="20"/>
        <v>1.0959197441208488E-3</v>
      </c>
      <c r="Q113" s="2">
        <f t="shared" si="13"/>
        <v>1.822149580580402E-3</v>
      </c>
      <c r="R113">
        <v>250000</v>
      </c>
      <c r="S113">
        <f t="shared" si="14"/>
        <v>58800</v>
      </c>
      <c r="T113">
        <f t="shared" si="21"/>
        <v>2824.8526116548474</v>
      </c>
      <c r="U113">
        <f t="shared" si="22"/>
        <v>28248.526116548474</v>
      </c>
      <c r="V113">
        <f t="shared" si="23"/>
        <v>8494944.0892869923</v>
      </c>
    </row>
    <row r="114" spans="5:22" x14ac:dyDescent="0.15">
      <c r="E114" s="1">
        <v>43400</v>
      </c>
      <c r="F114">
        <f t="shared" si="15"/>
        <v>12124866998.92</v>
      </c>
      <c r="G114">
        <f t="shared" si="16"/>
        <v>21991280.940162733</v>
      </c>
      <c r="H114">
        <v>4000000</v>
      </c>
      <c r="I114">
        <v>0.1</v>
      </c>
      <c r="J114">
        <f t="shared" si="12"/>
        <v>96000000</v>
      </c>
      <c r="K114">
        <f t="shared" si="17"/>
        <v>7254.935148442145</v>
      </c>
      <c r="L114">
        <f t="shared" si="18"/>
        <v>72549.351484421451</v>
      </c>
      <c r="N114">
        <v>20000000069</v>
      </c>
      <c r="O114" s="2">
        <f t="shared" si="19"/>
        <v>0.60624334785446043</v>
      </c>
      <c r="P114" s="2">
        <f t="shared" si="20"/>
        <v>1.0995640432146408E-3</v>
      </c>
      <c r="Q114" s="2">
        <f t="shared" si="13"/>
        <v>1.8137337871105361E-3</v>
      </c>
      <c r="R114">
        <v>250000</v>
      </c>
      <c r="S114">
        <f t="shared" si="14"/>
        <v>58800</v>
      </c>
      <c r="T114">
        <f t="shared" si="21"/>
        <v>2831.2038775082533</v>
      </c>
      <c r="U114">
        <f t="shared" si="22"/>
        <v>28312.038775082532</v>
      </c>
      <c r="V114">
        <f t="shared" si="23"/>
        <v>8581992.6154035404</v>
      </c>
    </row>
    <row r="115" spans="5:22" x14ac:dyDescent="0.15">
      <c r="E115" s="1">
        <v>43401</v>
      </c>
      <c r="F115">
        <f t="shared" si="15"/>
        <v>12220866998.92</v>
      </c>
      <c r="G115">
        <f t="shared" si="16"/>
        <v>22063830.291647155</v>
      </c>
      <c r="H115">
        <v>4000000</v>
      </c>
      <c r="I115">
        <v>0.1</v>
      </c>
      <c r="J115">
        <f t="shared" si="12"/>
        <v>96000000</v>
      </c>
      <c r="K115">
        <f t="shared" si="17"/>
        <v>7221.6906684597789</v>
      </c>
      <c r="L115">
        <f t="shared" si="18"/>
        <v>72216.90668459778</v>
      </c>
      <c r="N115">
        <v>20000000070</v>
      </c>
      <c r="O115" s="2">
        <f t="shared" si="19"/>
        <v>0.61104334780734826</v>
      </c>
      <c r="P115" s="2">
        <f t="shared" si="20"/>
        <v>1.1031915107211875E-3</v>
      </c>
      <c r="Q115" s="2">
        <f t="shared" si="13"/>
        <v>1.8054226671149446E-3</v>
      </c>
      <c r="R115">
        <v>250000</v>
      </c>
      <c r="S115">
        <f t="shared" si="14"/>
        <v>58800</v>
      </c>
      <c r="T115">
        <f t="shared" si="21"/>
        <v>2837.4761479507933</v>
      </c>
      <c r="U115">
        <f t="shared" si="22"/>
        <v>28374.761479507932</v>
      </c>
      <c r="V115">
        <f t="shared" si="23"/>
        <v>8669104.6541786231</v>
      </c>
    </row>
    <row r="116" spans="5:22" x14ac:dyDescent="0.15">
      <c r="E116" s="1">
        <v>43402</v>
      </c>
      <c r="F116">
        <f t="shared" si="15"/>
        <v>12316866998.92</v>
      </c>
      <c r="G116">
        <f t="shared" si="16"/>
        <v>22136047.198331751</v>
      </c>
      <c r="H116">
        <v>4000000</v>
      </c>
      <c r="I116">
        <v>0.1</v>
      </c>
      <c r="J116">
        <f t="shared" si="12"/>
        <v>96000000</v>
      </c>
      <c r="K116">
        <f t="shared" si="17"/>
        <v>7188.8564519768679</v>
      </c>
      <c r="L116">
        <f t="shared" si="18"/>
        <v>71888.564519768668</v>
      </c>
      <c r="N116">
        <v>20000000071</v>
      </c>
      <c r="O116" s="2">
        <f t="shared" si="19"/>
        <v>0.61584334775975613</v>
      </c>
      <c r="P116" s="2">
        <f t="shared" si="20"/>
        <v>1.1068023559874392E-3</v>
      </c>
      <c r="Q116" s="2">
        <f t="shared" si="13"/>
        <v>1.797214112994217E-3</v>
      </c>
      <c r="R116">
        <v>250000</v>
      </c>
      <c r="S116">
        <f t="shared" si="14"/>
        <v>58800</v>
      </c>
      <c r="T116">
        <f t="shared" si="21"/>
        <v>2843.6710135543149</v>
      </c>
      <c r="U116">
        <f t="shared" si="22"/>
        <v>28436.710135543148</v>
      </c>
      <c r="V116">
        <f t="shared" si="23"/>
        <v>8756279.4156581312</v>
      </c>
    </row>
    <row r="117" spans="5:22" x14ac:dyDescent="0.15">
      <c r="E117" s="1">
        <v>43403</v>
      </c>
      <c r="F117">
        <f t="shared" si="15"/>
        <v>12412866998.92</v>
      </c>
      <c r="G117">
        <f t="shared" si="16"/>
        <v>22207935.762851521</v>
      </c>
      <c r="H117">
        <v>4000000</v>
      </c>
      <c r="I117">
        <v>0.1</v>
      </c>
      <c r="J117">
        <f t="shared" si="12"/>
        <v>96000000</v>
      </c>
      <c r="K117">
        <f t="shared" si="17"/>
        <v>7156.4243022288902</v>
      </c>
      <c r="L117">
        <f t="shared" si="18"/>
        <v>71564.243022288894</v>
      </c>
      <c r="N117">
        <v>20000000072</v>
      </c>
      <c r="O117" s="2">
        <f t="shared" si="19"/>
        <v>0.62064334771168395</v>
      </c>
      <c r="P117" s="2">
        <f t="shared" si="20"/>
        <v>1.1103967841451477E-3</v>
      </c>
      <c r="Q117" s="2">
        <f t="shared" si="13"/>
        <v>1.7891060755572227E-3</v>
      </c>
      <c r="R117">
        <v>250000</v>
      </c>
      <c r="S117">
        <f t="shared" si="14"/>
        <v>58800</v>
      </c>
      <c r="T117">
        <f t="shared" si="21"/>
        <v>2849.7900208108631</v>
      </c>
      <c r="U117">
        <f t="shared" si="22"/>
        <v>28497.900208108629</v>
      </c>
      <c r="V117">
        <f t="shared" si="23"/>
        <v>8843516.125793675</v>
      </c>
    </row>
    <row r="118" spans="5:22" x14ac:dyDescent="0.15">
      <c r="E118" s="1">
        <v>43404</v>
      </c>
      <c r="F118">
        <f t="shared" si="15"/>
        <v>12508866998.92</v>
      </c>
      <c r="G118">
        <f t="shared" si="16"/>
        <v>22279500.00587381</v>
      </c>
      <c r="H118">
        <v>4000000</v>
      </c>
      <c r="I118">
        <v>0.1</v>
      </c>
      <c r="J118">
        <f t="shared" si="12"/>
        <v>96000000</v>
      </c>
      <c r="K118">
        <f t="shared" si="17"/>
        <v>7124.3862478663796</v>
      </c>
      <c r="L118">
        <f t="shared" si="18"/>
        <v>71243.862478663796</v>
      </c>
      <c r="N118">
        <v>20000000073</v>
      </c>
      <c r="O118" s="2">
        <f t="shared" si="19"/>
        <v>0.62544334766313181</v>
      </c>
      <c r="P118" s="2">
        <f t="shared" si="20"/>
        <v>1.1139749962276817E-3</v>
      </c>
      <c r="Q118" s="2">
        <f t="shared" si="13"/>
        <v>1.781096561966595E-3</v>
      </c>
      <c r="R118">
        <v>250000</v>
      </c>
      <c r="S118">
        <f t="shared" si="14"/>
        <v>58800</v>
      </c>
      <c r="T118">
        <f t="shared" si="21"/>
        <v>2855.8346736831904</v>
      </c>
      <c r="U118">
        <f t="shared" si="22"/>
        <v>28558.346736831903</v>
      </c>
      <c r="V118">
        <f t="shared" si="23"/>
        <v>8930814.0260017831</v>
      </c>
    </row>
    <row r="119" spans="5:22" x14ac:dyDescent="0.15">
      <c r="E119" s="1">
        <v>43405</v>
      </c>
      <c r="F119">
        <f t="shared" si="15"/>
        <v>12604866998.92</v>
      </c>
      <c r="G119">
        <f t="shared" si="16"/>
        <v>22350743.868352473</v>
      </c>
      <c r="H119">
        <v>4000000</v>
      </c>
      <c r="I119">
        <v>0.1</v>
      </c>
      <c r="J119">
        <f t="shared" si="12"/>
        <v>96000000</v>
      </c>
      <c r="K119">
        <f t="shared" si="17"/>
        <v>7092.7345350863316</v>
      </c>
      <c r="L119">
        <f t="shared" si="18"/>
        <v>70927.34535086331</v>
      </c>
      <c r="N119">
        <v>20000000074</v>
      </c>
      <c r="O119" s="2">
        <f t="shared" si="19"/>
        <v>0.63024334761409961</v>
      </c>
      <c r="P119" s="2">
        <f t="shared" si="20"/>
        <v>1.117537189282736E-3</v>
      </c>
      <c r="Q119" s="2">
        <f t="shared" si="13"/>
        <v>1.773183633771583E-3</v>
      </c>
      <c r="R119">
        <v>250000</v>
      </c>
      <c r="S119">
        <f t="shared" si="14"/>
        <v>58800</v>
      </c>
      <c r="T119">
        <f t="shared" si="21"/>
        <v>2861.806435089336</v>
      </c>
      <c r="U119">
        <f t="shared" si="22"/>
        <v>28618.064350893357</v>
      </c>
      <c r="V119">
        <f t="shared" si="23"/>
        <v>9018172.3727386147</v>
      </c>
    </row>
    <row r="120" spans="5:22" x14ac:dyDescent="0.15">
      <c r="E120" s="1">
        <v>43406</v>
      </c>
      <c r="F120">
        <f t="shared" si="15"/>
        <v>12700866998.92</v>
      </c>
      <c r="G120">
        <f t="shared" si="16"/>
        <v>22421671.213703334</v>
      </c>
      <c r="H120">
        <v>4000000</v>
      </c>
      <c r="I120">
        <v>0.1</v>
      </c>
      <c r="J120">
        <f t="shared" si="12"/>
        <v>96000000</v>
      </c>
      <c r="K120">
        <f t="shared" si="17"/>
        <v>7061.4616200956771</v>
      </c>
      <c r="L120">
        <f t="shared" si="18"/>
        <v>70614.616200956763</v>
      </c>
      <c r="N120">
        <v>20000000075</v>
      </c>
      <c r="O120" s="2">
        <f t="shared" si="19"/>
        <v>0.63504334756458747</v>
      </c>
      <c r="P120" s="2">
        <f t="shared" si="20"/>
        <v>1.1210835564811033E-3</v>
      </c>
      <c r="Q120" s="2">
        <f t="shared" si="13"/>
        <v>1.7653654050239192E-3</v>
      </c>
      <c r="R120">
        <v>250000</v>
      </c>
      <c r="S120">
        <f t="shared" si="14"/>
        <v>58800</v>
      </c>
      <c r="T120">
        <f t="shared" si="21"/>
        <v>2867.7067283245433</v>
      </c>
      <c r="U120">
        <f t="shared" si="22"/>
        <v>28677.067283245433</v>
      </c>
      <c r="V120">
        <f t="shared" si="23"/>
        <v>9105590.4370895084</v>
      </c>
    </row>
    <row r="121" spans="5:22" x14ac:dyDescent="0.15">
      <c r="E121" s="1">
        <v>43407</v>
      </c>
      <c r="F121">
        <f t="shared" si="15"/>
        <v>12796866998.92</v>
      </c>
      <c r="G121">
        <f t="shared" si="16"/>
        <v>22492285.829904292</v>
      </c>
      <c r="H121">
        <v>4000000</v>
      </c>
      <c r="I121">
        <v>0.1</v>
      </c>
      <c r="J121">
        <f t="shared" si="12"/>
        <v>96000000</v>
      </c>
      <c r="K121">
        <f t="shared" si="17"/>
        <v>7030.5601618904202</v>
      </c>
      <c r="L121">
        <f t="shared" si="18"/>
        <v>70305.601618904198</v>
      </c>
      <c r="N121">
        <v>20000000076</v>
      </c>
      <c r="O121" s="2">
        <f t="shared" si="19"/>
        <v>0.63984334751459526</v>
      </c>
      <c r="P121" s="2">
        <f t="shared" si="20"/>
        <v>1.1246142872216804E-3</v>
      </c>
      <c r="Q121" s="2">
        <f t="shared" si="13"/>
        <v>1.7576400404726051E-3</v>
      </c>
      <c r="R121">
        <v>250000</v>
      </c>
      <c r="S121">
        <f t="shared" si="14"/>
        <v>58800</v>
      </c>
      <c r="T121">
        <f t="shared" si="21"/>
        <v>2873.5369384236337</v>
      </c>
      <c r="U121">
        <f t="shared" si="22"/>
        <v>28735.369384236335</v>
      </c>
      <c r="V121">
        <f t="shared" si="23"/>
        <v>9193067.5043727532</v>
      </c>
    </row>
    <row r="122" spans="5:22" x14ac:dyDescent="0.15">
      <c r="E122" s="1">
        <v>43408</v>
      </c>
      <c r="F122">
        <f t="shared" si="15"/>
        <v>12892866998.92</v>
      </c>
      <c r="G122">
        <f t="shared" si="16"/>
        <v>22562591.431523196</v>
      </c>
      <c r="H122">
        <v>4000000</v>
      </c>
      <c r="I122">
        <v>0.1</v>
      </c>
      <c r="J122">
        <f t="shared" si="12"/>
        <v>96000000</v>
      </c>
      <c r="K122">
        <f t="shared" si="17"/>
        <v>7000.0230153349758</v>
      </c>
      <c r="L122">
        <f t="shared" si="18"/>
        <v>70000.230153349752</v>
      </c>
      <c r="N122">
        <v>20000000077</v>
      </c>
      <c r="O122" s="2">
        <f t="shared" si="19"/>
        <v>0.64464334746412311</v>
      </c>
      <c r="P122" s="2">
        <f t="shared" si="20"/>
        <v>1.128129567232861E-3</v>
      </c>
      <c r="Q122" s="2">
        <f t="shared" si="13"/>
        <v>1.7500057538337441E-3</v>
      </c>
      <c r="R122">
        <v>250000</v>
      </c>
      <c r="S122">
        <f t="shared" si="14"/>
        <v>58800</v>
      </c>
      <c r="T122">
        <f t="shared" si="21"/>
        <v>2879.2984134667331</v>
      </c>
      <c r="U122">
        <f t="shared" si="22"/>
        <v>28792.984134667331</v>
      </c>
      <c r="V122">
        <f t="shared" si="23"/>
        <v>9280602.8737569898</v>
      </c>
    </row>
    <row r="123" spans="5:22" x14ac:dyDescent="0.15">
      <c r="E123" s="1">
        <v>43409</v>
      </c>
      <c r="F123">
        <f t="shared" si="15"/>
        <v>12988866998.92</v>
      </c>
      <c r="G123">
        <f t="shared" si="16"/>
        <v>22632591.661676545</v>
      </c>
      <c r="H123">
        <v>4000000</v>
      </c>
      <c r="I123">
        <v>0.1</v>
      </c>
      <c r="J123">
        <f t="shared" si="12"/>
        <v>96000000</v>
      </c>
      <c r="K123">
        <f t="shared" si="17"/>
        <v>6969.8432245270969</v>
      </c>
      <c r="L123">
        <f t="shared" si="18"/>
        <v>69698.43224527096</v>
      </c>
      <c r="N123">
        <v>20000000078</v>
      </c>
      <c r="O123" s="2">
        <f t="shared" si="19"/>
        <v>0.649443347413171</v>
      </c>
      <c r="P123" s="2">
        <f t="shared" si="20"/>
        <v>1.1316295786704719E-3</v>
      </c>
      <c r="Q123" s="2">
        <f t="shared" si="13"/>
        <v>1.7424608061317743E-3</v>
      </c>
      <c r="R123">
        <v>250000</v>
      </c>
      <c r="S123">
        <f t="shared" si="14"/>
        <v>58800</v>
      </c>
      <c r="T123">
        <f t="shared" si="21"/>
        <v>2884.9924658311165</v>
      </c>
      <c r="U123">
        <f t="shared" si="22"/>
        <v>28849.924658311164</v>
      </c>
      <c r="V123">
        <f t="shared" si="23"/>
        <v>9368195.8578916565</v>
      </c>
    </row>
    <row r="124" spans="5:22" x14ac:dyDescent="0.15">
      <c r="E124" s="1">
        <v>43410</v>
      </c>
      <c r="F124">
        <f t="shared" si="15"/>
        <v>13084866998.92</v>
      </c>
      <c r="G124">
        <f t="shared" si="16"/>
        <v>22702290.093921814</v>
      </c>
      <c r="H124">
        <v>4000000</v>
      </c>
      <c r="I124">
        <v>0.1</v>
      </c>
      <c r="J124">
        <f t="shared" si="12"/>
        <v>96000000</v>
      </c>
      <c r="K124">
        <f t="shared" si="17"/>
        <v>6940.014016434593</v>
      </c>
      <c r="L124">
        <f t="shared" si="18"/>
        <v>69400.140164345925</v>
      </c>
      <c r="N124">
        <v>20000000079</v>
      </c>
      <c r="O124" s="2">
        <f t="shared" si="19"/>
        <v>0.65424334736173884</v>
      </c>
      <c r="P124" s="2">
        <f t="shared" si="20"/>
        <v>1.1351145002123884E-3</v>
      </c>
      <c r="Q124" s="2">
        <f t="shared" si="13"/>
        <v>1.7350035041086484E-3</v>
      </c>
      <c r="R124">
        <v>250000</v>
      </c>
      <c r="S124">
        <f t="shared" si="14"/>
        <v>58800</v>
      </c>
      <c r="T124">
        <f t="shared" si="21"/>
        <v>2890.6203733917773</v>
      </c>
      <c r="U124">
        <f t="shared" si="22"/>
        <v>28906.203733917773</v>
      </c>
      <c r="V124">
        <f t="shared" si="23"/>
        <v>9455845.782549968</v>
      </c>
    </row>
    <row r="125" spans="5:22" x14ac:dyDescent="0.15">
      <c r="E125" s="1">
        <v>43411</v>
      </c>
      <c r="F125">
        <f t="shared" si="15"/>
        <v>13180866998.92</v>
      </c>
      <c r="G125">
        <f t="shared" si="16"/>
        <v>22771690.23408616</v>
      </c>
      <c r="H125">
        <v>4000000</v>
      </c>
      <c r="I125">
        <v>0.1</v>
      </c>
      <c r="J125">
        <f t="shared" si="12"/>
        <v>96000000</v>
      </c>
      <c r="K125">
        <f t="shared" si="17"/>
        <v>6910.5287947908137</v>
      </c>
      <c r="L125">
        <f t="shared" si="18"/>
        <v>69105.287947908131</v>
      </c>
      <c r="N125">
        <v>20000000080</v>
      </c>
      <c r="O125" s="2">
        <f t="shared" si="19"/>
        <v>0.65904334730982661</v>
      </c>
      <c r="P125" s="2">
        <f t="shared" si="20"/>
        <v>1.13858450714997E-3</v>
      </c>
      <c r="Q125" s="2">
        <f t="shared" si="13"/>
        <v>1.7276321986977035E-3</v>
      </c>
      <c r="R125">
        <v>250000</v>
      </c>
      <c r="S125">
        <f t="shared" si="14"/>
        <v>58800</v>
      </c>
      <c r="T125">
        <f t="shared" si="21"/>
        <v>2896.1833806731697</v>
      </c>
      <c r="U125">
        <f t="shared" si="22"/>
        <v>28961.833806731694</v>
      </c>
      <c r="V125">
        <f t="shared" si="23"/>
        <v>9543551.9862838853</v>
      </c>
    </row>
    <row r="126" spans="5:22" x14ac:dyDescent="0.15">
      <c r="E126" s="1">
        <v>43412</v>
      </c>
      <c r="F126">
        <f t="shared" si="15"/>
        <v>13276866998.92</v>
      </c>
      <c r="G126">
        <f t="shared" si="16"/>
        <v>22840795.522034068</v>
      </c>
      <c r="H126">
        <v>4000000</v>
      </c>
      <c r="I126">
        <v>0.1</v>
      </c>
      <c r="J126">
        <f t="shared" si="12"/>
        <v>96000000</v>
      </c>
      <c r="K126">
        <f t="shared" si="17"/>
        <v>6881.3811342365752</v>
      </c>
      <c r="L126">
        <f t="shared" si="18"/>
        <v>68813.811342365749</v>
      </c>
      <c r="N126">
        <v>20000000081</v>
      </c>
      <c r="O126" s="2">
        <f t="shared" si="19"/>
        <v>0.66384334725743444</v>
      </c>
      <c r="P126" s="2">
        <f t="shared" si="20"/>
        <v>1.1420397714764423E-3</v>
      </c>
      <c r="Q126" s="2">
        <f t="shared" si="13"/>
        <v>1.7203452835591439E-3</v>
      </c>
      <c r="R126">
        <v>250000</v>
      </c>
      <c r="S126">
        <f t="shared" si="14"/>
        <v>58800</v>
      </c>
      <c r="T126">
        <f t="shared" si="21"/>
        <v>2901.6826999544605</v>
      </c>
      <c r="U126">
        <f t="shared" si="22"/>
        <v>29016.826999544603</v>
      </c>
      <c r="V126">
        <f t="shared" si="23"/>
        <v>9631313.8200906161</v>
      </c>
    </row>
    <row r="127" spans="5:22" x14ac:dyDescent="0.15">
      <c r="E127" s="1">
        <v>43413</v>
      </c>
      <c r="F127">
        <f t="shared" si="15"/>
        <v>13372866998.92</v>
      </c>
      <c r="G127">
        <f t="shared" si="16"/>
        <v>22909609.333376434</v>
      </c>
      <c r="H127">
        <v>4000000</v>
      </c>
      <c r="I127">
        <v>0.1</v>
      </c>
      <c r="J127">
        <f t="shared" si="12"/>
        <v>96000000</v>
      </c>
      <c r="K127">
        <f t="shared" si="17"/>
        <v>6852.5647746968925</v>
      </c>
      <c r="L127">
        <f t="shared" si="18"/>
        <v>68525.647746968927</v>
      </c>
      <c r="N127">
        <v>20000000082</v>
      </c>
      <c r="O127" s="2">
        <f t="shared" si="19"/>
        <v>0.66864334720456231</v>
      </c>
      <c r="P127" s="2">
        <f t="shared" si="20"/>
        <v>1.1454804619723518E-3</v>
      </c>
      <c r="Q127" s="2">
        <f t="shared" si="13"/>
        <v>1.713141193674223E-3</v>
      </c>
      <c r="R127">
        <v>250000</v>
      </c>
      <c r="S127">
        <f t="shared" si="14"/>
        <v>58800</v>
      </c>
      <c r="T127">
        <f t="shared" si="21"/>
        <v>2907.1195123304774</v>
      </c>
      <c r="U127">
        <f t="shared" si="22"/>
        <v>29071.195123304773</v>
      </c>
      <c r="V127">
        <f t="shared" si="23"/>
        <v>9719130.6470901612</v>
      </c>
    </row>
    <row r="128" spans="5:22" x14ac:dyDescent="0.15">
      <c r="E128" s="1">
        <v>43414</v>
      </c>
      <c r="F128">
        <f t="shared" si="15"/>
        <v>13468866998.92</v>
      </c>
      <c r="G128">
        <f t="shared" si="16"/>
        <v>22978134.981123403</v>
      </c>
      <c r="H128">
        <v>4000000</v>
      </c>
      <c r="I128">
        <v>0.1</v>
      </c>
      <c r="J128">
        <f t="shared" si="12"/>
        <v>96000000</v>
      </c>
      <c r="K128">
        <f t="shared" si="17"/>
        <v>6824.0736159814787</v>
      </c>
      <c r="L128">
        <f t="shared" si="18"/>
        <v>68240.736159814784</v>
      </c>
      <c r="N128">
        <v>20000000083</v>
      </c>
      <c r="O128" s="2">
        <f t="shared" si="19"/>
        <v>0.67344334715121013</v>
      </c>
      <c r="P128" s="2">
        <f t="shared" si="20"/>
        <v>1.1489067442882071E-3</v>
      </c>
      <c r="Q128" s="2">
        <f t="shared" si="13"/>
        <v>1.7060184039953696E-3</v>
      </c>
      <c r="R128">
        <v>250000</v>
      </c>
      <c r="S128">
        <f t="shared" si="14"/>
        <v>58800</v>
      </c>
      <c r="T128">
        <f t="shared" si="21"/>
        <v>2912.4949687304329</v>
      </c>
      <c r="U128">
        <f t="shared" si="22"/>
        <v>29124.949687304328</v>
      </c>
      <c r="V128">
        <f t="shared" si="23"/>
        <v>9807001.8422134668</v>
      </c>
    </row>
    <row r="129" spans="5:22" x14ac:dyDescent="0.15">
      <c r="E129" s="1">
        <v>43415</v>
      </c>
      <c r="F129">
        <f t="shared" si="15"/>
        <v>13564866998.92</v>
      </c>
      <c r="G129">
        <f t="shared" si="16"/>
        <v>23046375.717283219</v>
      </c>
      <c r="H129">
        <v>4000000</v>
      </c>
      <c r="I129">
        <v>0.1</v>
      </c>
      <c r="J129">
        <f t="shared" si="12"/>
        <v>96000000</v>
      </c>
      <c r="K129">
        <f t="shared" si="17"/>
        <v>6795.9017125986156</v>
      </c>
      <c r="L129">
        <f t="shared" si="18"/>
        <v>67959.017125986153</v>
      </c>
      <c r="N129">
        <v>20000000084</v>
      </c>
      <c r="O129" s="2">
        <f t="shared" si="19"/>
        <v>0.67824334709737799</v>
      </c>
      <c r="P129" s="2">
        <f t="shared" si="20"/>
        <v>1.1523187810244221E-3</v>
      </c>
      <c r="Q129" s="2">
        <f t="shared" si="13"/>
        <v>1.6989754281496539E-3</v>
      </c>
      <c r="R129">
        <v>250000</v>
      </c>
      <c r="S129">
        <f t="shared" si="14"/>
        <v>58800</v>
      </c>
      <c r="T129">
        <f t="shared" si="21"/>
        <v>2917.8101908964031</v>
      </c>
      <c r="U129">
        <f t="shared" si="22"/>
        <v>29178.101908964029</v>
      </c>
      <c r="V129">
        <f t="shared" si="23"/>
        <v>9894926.7919007707</v>
      </c>
    </row>
    <row r="130" spans="5:22" x14ac:dyDescent="0.15">
      <c r="E130" s="1">
        <v>43416</v>
      </c>
      <c r="F130">
        <f t="shared" si="15"/>
        <v>13660866998.92</v>
      </c>
      <c r="G130">
        <f t="shared" si="16"/>
        <v>23114334.734409206</v>
      </c>
      <c r="H130">
        <v>4000000</v>
      </c>
      <c r="I130">
        <v>0.1</v>
      </c>
      <c r="J130">
        <f t="shared" si="12"/>
        <v>96000000</v>
      </c>
      <c r="K130">
        <f t="shared" si="17"/>
        <v>6768.0432687724951</v>
      </c>
      <c r="L130">
        <f t="shared" si="18"/>
        <v>67680.43268772494</v>
      </c>
      <c r="N130">
        <v>20000000085</v>
      </c>
      <c r="O130" s="2">
        <f t="shared" si="19"/>
        <v>0.6830433470430658</v>
      </c>
      <c r="P130" s="2">
        <f t="shared" si="20"/>
        <v>1.1557167318086642E-3</v>
      </c>
      <c r="Q130" s="2">
        <f t="shared" si="13"/>
        <v>1.6920108171931238E-3</v>
      </c>
      <c r="R130">
        <v>250000</v>
      </c>
      <c r="S130">
        <f t="shared" si="14"/>
        <v>58800</v>
      </c>
      <c r="T130">
        <f t="shared" si="21"/>
        <v>2923.0662723234072</v>
      </c>
      <c r="U130">
        <f t="shared" si="22"/>
        <v>29230.662723234072</v>
      </c>
      <c r="V130">
        <f t="shared" si="23"/>
        <v>9982904.8938097339</v>
      </c>
    </row>
    <row r="131" spans="5:22" x14ac:dyDescent="0.15">
      <c r="E131" s="1">
        <v>43417</v>
      </c>
      <c r="F131">
        <f t="shared" si="15"/>
        <v>13756866998.92</v>
      </c>
      <c r="G131">
        <f t="shared" si="16"/>
        <v>23182015.167096931</v>
      </c>
      <c r="H131">
        <v>4000000</v>
      </c>
      <c r="I131">
        <v>0.1</v>
      </c>
      <c r="J131">
        <f t="shared" si="12"/>
        <v>96000000</v>
      </c>
      <c r="K131">
        <f t="shared" si="17"/>
        <v>6740.4926336547014</v>
      </c>
      <c r="L131">
        <f t="shared" si="18"/>
        <v>67404.926336547011</v>
      </c>
      <c r="N131">
        <v>20000000086</v>
      </c>
      <c r="O131" s="2">
        <f t="shared" si="19"/>
        <v>0.68784334698827365</v>
      </c>
      <c r="P131" s="2">
        <f t="shared" si="20"/>
        <v>1.1591007533707134E-3</v>
      </c>
      <c r="Q131" s="2">
        <f t="shared" si="13"/>
        <v>1.6851231584136754E-3</v>
      </c>
      <c r="R131">
        <v>250000</v>
      </c>
      <c r="S131">
        <f t="shared" si="14"/>
        <v>58800</v>
      </c>
      <c r="T131">
        <f t="shared" si="21"/>
        <v>2928.2642791628646</v>
      </c>
      <c r="U131">
        <f t="shared" si="22"/>
        <v>29282.642791628645</v>
      </c>
      <c r="V131">
        <f t="shared" si="23"/>
        <v>10070935.556532968</v>
      </c>
    </row>
    <row r="132" spans="5:22" x14ac:dyDescent="0.15">
      <c r="E132" s="1">
        <v>43418</v>
      </c>
      <c r="F132">
        <f t="shared" si="15"/>
        <v>13852866998.92</v>
      </c>
      <c r="G132">
        <f t="shared" si="16"/>
        <v>23249420.093433477</v>
      </c>
      <c r="H132">
        <v>4000000</v>
      </c>
      <c r="I132">
        <v>0.1</v>
      </c>
      <c r="J132">
        <f t="shared" si="12"/>
        <v>96000000</v>
      </c>
      <c r="K132">
        <f t="shared" si="17"/>
        <v>6713.2442967209754</v>
      </c>
      <c r="L132">
        <f t="shared" si="18"/>
        <v>67132.442967209747</v>
      </c>
      <c r="N132">
        <v>20000000087</v>
      </c>
      <c r="O132" s="2">
        <f t="shared" si="19"/>
        <v>0.69264334693300145</v>
      </c>
      <c r="P132" s="2">
        <f t="shared" si="20"/>
        <v>1.162470999614925E-3</v>
      </c>
      <c r="Q132" s="2">
        <f t="shared" si="13"/>
        <v>1.6783110741802438E-3</v>
      </c>
      <c r="R132">
        <v>250000</v>
      </c>
      <c r="S132">
        <f t="shared" si="14"/>
        <v>58800</v>
      </c>
      <c r="T132">
        <f t="shared" si="21"/>
        <v>2933.4052510910892</v>
      </c>
      <c r="U132">
        <f t="shared" si="22"/>
        <v>29334.052510910889</v>
      </c>
      <c r="V132">
        <f t="shared" si="23"/>
        <v>10159018.199324597</v>
      </c>
    </row>
    <row r="133" spans="5:22" x14ac:dyDescent="0.15">
      <c r="E133" s="1">
        <v>43419</v>
      </c>
      <c r="F133">
        <f t="shared" si="15"/>
        <v>13948866998.92</v>
      </c>
      <c r="G133">
        <f t="shared" si="16"/>
        <v>23316552.536400687</v>
      </c>
      <c r="H133">
        <v>4000000</v>
      </c>
      <c r="I133">
        <v>0.1</v>
      </c>
      <c r="J133">
        <f t="shared" si="12"/>
        <v>96000000</v>
      </c>
      <c r="K133">
        <f t="shared" si="17"/>
        <v>6686.2928833448586</v>
      </c>
      <c r="L133">
        <f t="shared" si="18"/>
        <v>66862.928833448575</v>
      </c>
      <c r="N133">
        <v>20000000088</v>
      </c>
      <c r="O133" s="2">
        <f t="shared" si="19"/>
        <v>0.69744334687724929</v>
      </c>
      <c r="P133" s="2">
        <f t="shared" si="20"/>
        <v>1.1658276216903929E-3</v>
      </c>
      <c r="Q133" s="2">
        <f t="shared" si="13"/>
        <v>1.6715732208362145E-3</v>
      </c>
      <c r="R133">
        <v>250000</v>
      </c>
      <c r="S133">
        <f t="shared" si="14"/>
        <v>58800</v>
      </c>
      <c r="T133">
        <f t="shared" si="21"/>
        <v>2938.4902021444182</v>
      </c>
      <c r="U133">
        <f t="shared" si="22"/>
        <v>29384.902021444181</v>
      </c>
      <c r="V133">
        <f t="shared" si="23"/>
        <v>10247152.251835508</v>
      </c>
    </row>
    <row r="134" spans="5:22" x14ac:dyDescent="0.15">
      <c r="E134" s="1">
        <v>43420</v>
      </c>
      <c r="F134">
        <f t="shared" si="15"/>
        <v>14044866998.92</v>
      </c>
      <c r="G134">
        <f t="shared" si="16"/>
        <v>23383415.465234134</v>
      </c>
      <c r="H134">
        <v>4000000</v>
      </c>
      <c r="I134">
        <v>0.1</v>
      </c>
      <c r="J134">
        <f t="shared" si="12"/>
        <v>96000000</v>
      </c>
      <c r="K134">
        <f t="shared" si="17"/>
        <v>6659.6331505402604</v>
      </c>
      <c r="L134">
        <f t="shared" si="18"/>
        <v>66596.331505402602</v>
      </c>
      <c r="N134">
        <v>20000000089</v>
      </c>
      <c r="O134" s="2">
        <f t="shared" si="19"/>
        <v>0.70224334682101708</v>
      </c>
      <c r="P134" s="2">
        <f t="shared" si="20"/>
        <v>1.1691707680588968E-3</v>
      </c>
      <c r="Q134" s="2">
        <f t="shared" si="13"/>
        <v>1.6649082876350652E-3</v>
      </c>
      <c r="R134">
        <v>250000</v>
      </c>
      <c r="S134">
        <f t="shared" si="14"/>
        <v>58800</v>
      </c>
      <c r="T134">
        <f t="shared" si="21"/>
        <v>2943.5201215224615</v>
      </c>
      <c r="U134">
        <f t="shared" si="22"/>
        <v>29435.201215224613</v>
      </c>
      <c r="V134">
        <f t="shared" si="23"/>
        <v>10335337.153856952</v>
      </c>
    </row>
    <row r="135" spans="5:22" x14ac:dyDescent="0.15">
      <c r="E135" s="1">
        <v>43421</v>
      </c>
      <c r="F135">
        <f t="shared" si="15"/>
        <v>14140866998.92</v>
      </c>
      <c r="G135">
        <f t="shared" si="16"/>
        <v>23450011.796739537</v>
      </c>
      <c r="H135">
        <v>4000000</v>
      </c>
      <c r="I135">
        <v>0.1</v>
      </c>
      <c r="J135">
        <f t="shared" si="12"/>
        <v>96000000</v>
      </c>
      <c r="K135">
        <f t="shared" si="17"/>
        <v>6633.2599828654129</v>
      </c>
      <c r="L135">
        <f t="shared" si="18"/>
        <v>66332.599828654129</v>
      </c>
      <c r="N135">
        <v>20000000090</v>
      </c>
      <c r="O135" s="2">
        <f t="shared" si="19"/>
        <v>0.70704334676430491</v>
      </c>
      <c r="P135" s="2">
        <f t="shared" si="20"/>
        <v>1.1725005845607242E-3</v>
      </c>
      <c r="Q135" s="2">
        <f t="shared" si="13"/>
        <v>1.658314995716353E-3</v>
      </c>
      <c r="R135">
        <v>250000</v>
      </c>
      <c r="S135">
        <f t="shared" si="14"/>
        <v>58800</v>
      </c>
      <c r="T135">
        <f t="shared" si="21"/>
        <v>2948.4959743609129</v>
      </c>
      <c r="U135">
        <f t="shared" si="22"/>
        <v>29484.959743609128</v>
      </c>
      <c r="V135">
        <f t="shared" si="23"/>
        <v>10423572.355072176</v>
      </c>
    </row>
    <row r="136" spans="5:22" x14ac:dyDescent="0.15">
      <c r="E136" s="1">
        <v>43422</v>
      </c>
      <c r="F136">
        <f t="shared" si="15"/>
        <v>14236866998.92</v>
      </c>
      <c r="G136">
        <f t="shared" si="16"/>
        <v>23516344.39656819</v>
      </c>
      <c r="H136">
        <v>4000000</v>
      </c>
      <c r="I136">
        <v>0.1</v>
      </c>
      <c r="J136">
        <f t="shared" ref="J136:J199" si="24">H136*2.4/I136</f>
        <v>96000000</v>
      </c>
      <c r="K136">
        <f t="shared" si="17"/>
        <v>6607.1683884810127</v>
      </c>
      <c r="L136">
        <f t="shared" si="18"/>
        <v>66071.683884810118</v>
      </c>
      <c r="N136">
        <v>20000000091</v>
      </c>
      <c r="O136" s="2">
        <f t="shared" si="19"/>
        <v>0.7118433467071128</v>
      </c>
      <c r="P136" s="2">
        <f t="shared" si="20"/>
        <v>1.1758172144784411E-3</v>
      </c>
      <c r="Q136" s="2">
        <f t="shared" ref="Q136:Q199" si="25">G136/F136</f>
        <v>1.651792097120253E-3</v>
      </c>
      <c r="R136">
        <v>250000</v>
      </c>
      <c r="S136">
        <f t="shared" ref="S136:S199" si="26">J136*49%/200000000*R136</f>
        <v>58800</v>
      </c>
      <c r="T136">
        <f t="shared" si="21"/>
        <v>2953.4187024752591</v>
      </c>
      <c r="U136">
        <f t="shared" si="22"/>
        <v>29534.187024752591</v>
      </c>
      <c r="V136">
        <f t="shared" si="23"/>
        <v>10511857.314815786</v>
      </c>
    </row>
    <row r="137" spans="5:22" x14ac:dyDescent="0.15">
      <c r="E137" s="1">
        <v>43423</v>
      </c>
      <c r="F137">
        <f t="shared" ref="F137:F200" si="27">F136+J136</f>
        <v>14332866998.92</v>
      </c>
      <c r="G137">
        <f t="shared" ref="G137:G200" si="28">G136+L136</f>
        <v>23582416.080453001</v>
      </c>
      <c r="H137">
        <v>4000000</v>
      </c>
      <c r="I137">
        <v>0.1</v>
      </c>
      <c r="J137">
        <f t="shared" si="24"/>
        <v>96000000</v>
      </c>
      <c r="K137">
        <f t="shared" ref="K137:K200" si="29">H137*G137/F137</f>
        <v>6581.3534953558046</v>
      </c>
      <c r="L137">
        <f t="shared" ref="L137:L200" si="30">K137/I137</f>
        <v>65813.534953558046</v>
      </c>
      <c r="N137">
        <v>20000000092</v>
      </c>
      <c r="O137" s="2">
        <f t="shared" ref="O137:O200" si="31">F137/N137</f>
        <v>0.71664334664944063</v>
      </c>
      <c r="P137" s="2">
        <f t="shared" ref="P137:P200" si="32">G137/N137</f>
        <v>1.1791207985986944E-3</v>
      </c>
      <c r="Q137" s="2">
        <f t="shared" si="25"/>
        <v>1.6453383738389512E-3</v>
      </c>
      <c r="R137">
        <v>250000</v>
      </c>
      <c r="S137">
        <f t="shared" si="26"/>
        <v>58800</v>
      </c>
      <c r="T137">
        <f t="shared" ref="T137:T200" si="33">V137/F137*H137</f>
        <v>2958.289225076679</v>
      </c>
      <c r="U137">
        <f t="shared" ref="U137:U200" si="34">T137/I137</f>
        <v>29582.892250766788</v>
      </c>
      <c r="V137">
        <f t="shared" ref="V137:V200" si="35">V136+U136+S137</f>
        <v>10600191.501840537</v>
      </c>
    </row>
    <row r="138" spans="5:22" x14ac:dyDescent="0.15">
      <c r="E138" s="1">
        <v>43424</v>
      </c>
      <c r="F138">
        <f t="shared" si="27"/>
        <v>14428866998.92</v>
      </c>
      <c r="G138">
        <f t="shared" si="28"/>
        <v>23648229.615406558</v>
      </c>
      <c r="H138">
        <v>4000000</v>
      </c>
      <c r="I138">
        <v>0.1</v>
      </c>
      <c r="J138">
        <f t="shared" si="24"/>
        <v>96000000</v>
      </c>
      <c r="K138">
        <f t="shared" si="29"/>
        <v>6555.810547613095</v>
      </c>
      <c r="L138">
        <f t="shared" si="30"/>
        <v>65558.10547613095</v>
      </c>
      <c r="N138">
        <v>20000000093</v>
      </c>
      <c r="O138" s="2">
        <f t="shared" si="31"/>
        <v>0.72144334659128839</v>
      </c>
      <c r="P138" s="2">
        <f t="shared" si="32"/>
        <v>1.1824114752721146E-3</v>
      </c>
      <c r="Q138" s="2">
        <f t="shared" si="25"/>
        <v>1.6389526369032736E-3</v>
      </c>
      <c r="R138">
        <v>250000</v>
      </c>
      <c r="S138">
        <f t="shared" si="26"/>
        <v>58800</v>
      </c>
      <c r="T138">
        <f t="shared" si="33"/>
        <v>2963.1084394613504</v>
      </c>
      <c r="U138">
        <f t="shared" si="34"/>
        <v>29631.084394613503</v>
      </c>
      <c r="V138">
        <f t="shared" si="35"/>
        <v>10688574.394091304</v>
      </c>
    </row>
    <row r="139" spans="5:22" x14ac:dyDescent="0.15">
      <c r="E139" s="1">
        <v>43425</v>
      </c>
      <c r="F139">
        <f t="shared" si="27"/>
        <v>14524866998.92</v>
      </c>
      <c r="G139">
        <f t="shared" si="28"/>
        <v>23713787.720882688</v>
      </c>
      <c r="H139">
        <v>4000000</v>
      </c>
      <c r="I139">
        <v>0.1</v>
      </c>
      <c r="J139">
        <f t="shared" si="24"/>
        <v>96000000</v>
      </c>
      <c r="K139">
        <f t="shared" si="29"/>
        <v>6530.5349020120957</v>
      </c>
      <c r="L139">
        <f t="shared" si="30"/>
        <v>65305.349020120957</v>
      </c>
      <c r="N139">
        <v>20000000094</v>
      </c>
      <c r="O139" s="2">
        <f t="shared" si="31"/>
        <v>0.72624334653265632</v>
      </c>
      <c r="P139" s="2">
        <f t="shared" si="32"/>
        <v>1.1856893804713944E-3</v>
      </c>
      <c r="Q139" s="2">
        <f t="shared" si="25"/>
        <v>1.6326337255030241E-3</v>
      </c>
      <c r="R139">
        <v>250000</v>
      </c>
      <c r="S139">
        <f t="shared" si="26"/>
        <v>58800</v>
      </c>
      <c r="T139">
        <f t="shared" si="33"/>
        <v>2967.8772216743178</v>
      </c>
      <c r="U139">
        <f t="shared" si="34"/>
        <v>29678.772216743175</v>
      </c>
      <c r="V139">
        <f t="shared" si="35"/>
        <v>10777005.478485918</v>
      </c>
    </row>
    <row r="140" spans="5:22" x14ac:dyDescent="0.15">
      <c r="E140" s="1">
        <v>43426</v>
      </c>
      <c r="F140">
        <f t="shared" si="27"/>
        <v>14620866998.92</v>
      </c>
      <c r="G140">
        <f t="shared" si="28"/>
        <v>23779093.069902807</v>
      </c>
      <c r="H140">
        <v>4000000</v>
      </c>
      <c r="I140">
        <v>0.1</v>
      </c>
      <c r="J140">
        <f t="shared" si="24"/>
        <v>96000000</v>
      </c>
      <c r="K140">
        <f t="shared" si="29"/>
        <v>6505.5220245582695</v>
      </c>
      <c r="L140">
        <f t="shared" si="30"/>
        <v>65055.220245582692</v>
      </c>
      <c r="N140">
        <v>20000000095</v>
      </c>
      <c r="O140" s="2">
        <f t="shared" si="31"/>
        <v>0.73104334647354408</v>
      </c>
      <c r="P140" s="2">
        <f t="shared" si="32"/>
        <v>1.1889546478476057E-3</v>
      </c>
      <c r="Q140" s="2">
        <f t="shared" si="25"/>
        <v>1.6263805061395673E-3</v>
      </c>
      <c r="R140">
        <v>250000</v>
      </c>
      <c r="S140">
        <f t="shared" si="26"/>
        <v>58800</v>
      </c>
      <c r="T140">
        <f t="shared" si="33"/>
        <v>2972.5964271490225</v>
      </c>
      <c r="U140">
        <f t="shared" si="34"/>
        <v>29725.964271490222</v>
      </c>
      <c r="V140">
        <f t="shared" si="35"/>
        <v>10865484.250702661</v>
      </c>
    </row>
    <row r="141" spans="5:22" x14ac:dyDescent="0.15">
      <c r="E141" s="1">
        <v>43427</v>
      </c>
      <c r="F141">
        <f t="shared" si="27"/>
        <v>14716866998.92</v>
      </c>
      <c r="G141">
        <f t="shared" si="28"/>
        <v>23844148.290148389</v>
      </c>
      <c r="H141">
        <v>4000000</v>
      </c>
      <c r="I141">
        <v>0.1</v>
      </c>
      <c r="J141">
        <f t="shared" si="24"/>
        <v>96000000</v>
      </c>
      <c r="K141">
        <f t="shared" si="29"/>
        <v>6480.7674872371117</v>
      </c>
      <c r="L141">
        <f t="shared" si="30"/>
        <v>64807.674872371113</v>
      </c>
      <c r="N141">
        <v>20000000096</v>
      </c>
      <c r="O141" s="2">
        <f t="shared" si="31"/>
        <v>0.73584334641395199</v>
      </c>
      <c r="P141" s="2">
        <f t="shared" si="32"/>
        <v>1.1922074087848239E-3</v>
      </c>
      <c r="Q141" s="2">
        <f t="shared" si="25"/>
        <v>1.6201918718092782E-3</v>
      </c>
      <c r="R141">
        <v>250000</v>
      </c>
      <c r="S141">
        <f t="shared" si="26"/>
        <v>58800</v>
      </c>
      <c r="T141">
        <f t="shared" si="33"/>
        <v>2977.2668913235439</v>
      </c>
      <c r="U141">
        <f t="shared" si="34"/>
        <v>29772.668913235437</v>
      </c>
      <c r="V141">
        <f t="shared" si="35"/>
        <v>10954010.21497415</v>
      </c>
    </row>
    <row r="142" spans="5:22" x14ac:dyDescent="0.15">
      <c r="E142" s="1">
        <v>43428</v>
      </c>
      <c r="F142">
        <f t="shared" si="27"/>
        <v>14812866998.92</v>
      </c>
      <c r="G142">
        <f t="shared" si="28"/>
        <v>23908955.965020761</v>
      </c>
      <c r="H142">
        <v>4000000</v>
      </c>
      <c r="I142">
        <v>0.1</v>
      </c>
      <c r="J142">
        <f t="shared" si="24"/>
        <v>96000000</v>
      </c>
      <c r="K142">
        <f t="shared" si="29"/>
        <v>6456.2669648661404</v>
      </c>
      <c r="L142">
        <f t="shared" si="30"/>
        <v>64562.669648661402</v>
      </c>
      <c r="N142">
        <v>20000000097</v>
      </c>
      <c r="O142" s="2">
        <f t="shared" si="31"/>
        <v>0.74064334635387974</v>
      </c>
      <c r="P142" s="2">
        <f t="shared" si="32"/>
        <v>1.1954477924531162E-3</v>
      </c>
      <c r="Q142" s="2">
        <f t="shared" si="25"/>
        <v>1.6140667412165351E-3</v>
      </c>
      <c r="R142">
        <v>250000</v>
      </c>
      <c r="S142">
        <f t="shared" si="26"/>
        <v>58800</v>
      </c>
      <c r="T142">
        <f t="shared" si="33"/>
        <v>2981.8894302345375</v>
      </c>
      <c r="U142">
        <f t="shared" si="34"/>
        <v>29818.894302345372</v>
      </c>
      <c r="V142">
        <f t="shared" si="35"/>
        <v>11042582.883887386</v>
      </c>
    </row>
    <row r="143" spans="5:22" x14ac:dyDescent="0.15">
      <c r="E143" s="1">
        <v>43429</v>
      </c>
      <c r="F143">
        <f t="shared" si="27"/>
        <v>14908866998.92</v>
      </c>
      <c r="G143">
        <f t="shared" si="28"/>
        <v>23973518.634669423</v>
      </c>
      <c r="H143">
        <v>4000000</v>
      </c>
      <c r="I143">
        <v>0.1</v>
      </c>
      <c r="J143">
        <f t="shared" si="24"/>
        <v>96000000</v>
      </c>
      <c r="K143">
        <f t="shared" si="29"/>
        <v>6432.0162320600393</v>
      </c>
      <c r="L143">
        <f t="shared" si="30"/>
        <v>64320.162320600393</v>
      </c>
      <c r="N143">
        <v>20000000098</v>
      </c>
      <c r="O143" s="2">
        <f t="shared" si="31"/>
        <v>0.74544334629332765</v>
      </c>
      <c r="P143" s="2">
        <f t="shared" si="32"/>
        <v>1.1986759258599592E-3</v>
      </c>
      <c r="Q143" s="2">
        <f t="shared" si="25"/>
        <v>1.60800405801501E-3</v>
      </c>
      <c r="R143">
        <v>250000</v>
      </c>
      <c r="S143">
        <f t="shared" si="26"/>
        <v>58800</v>
      </c>
      <c r="T143">
        <f t="shared" si="33"/>
        <v>2986.464841089823</v>
      </c>
      <c r="U143">
        <f t="shared" si="34"/>
        <v>29864.648410898229</v>
      </c>
      <c r="V143">
        <f t="shared" si="35"/>
        <v>11131201.778189732</v>
      </c>
    </row>
    <row r="144" spans="5:22" x14ac:dyDescent="0.15">
      <c r="E144" s="1">
        <v>43430</v>
      </c>
      <c r="F144">
        <f t="shared" si="27"/>
        <v>15004866998.92</v>
      </c>
      <c r="G144">
        <f t="shared" si="28"/>
        <v>24037838.796990022</v>
      </c>
      <c r="H144">
        <v>4000000</v>
      </c>
      <c r="I144">
        <v>0.1</v>
      </c>
      <c r="J144">
        <f t="shared" si="24"/>
        <v>96000000</v>
      </c>
      <c r="K144">
        <f t="shared" si="29"/>
        <v>6408.011160304236</v>
      </c>
      <c r="L144">
        <f t="shared" si="30"/>
        <v>64080.111603042358</v>
      </c>
      <c r="N144">
        <v>20000000099</v>
      </c>
      <c r="O144" s="2">
        <f t="shared" si="31"/>
        <v>0.75024334623229549</v>
      </c>
      <c r="P144" s="2">
        <f t="shared" si="32"/>
        <v>1.2018919339001361E-3</v>
      </c>
      <c r="Q144" s="2">
        <f t="shared" si="25"/>
        <v>1.602002790076059E-3</v>
      </c>
      <c r="R144">
        <v>250000</v>
      </c>
      <c r="S144">
        <f t="shared" si="26"/>
        <v>58800</v>
      </c>
      <c r="T144">
        <f t="shared" si="33"/>
        <v>2990.9939028205176</v>
      </c>
      <c r="U144">
        <f t="shared" si="34"/>
        <v>29909.939028205175</v>
      </c>
      <c r="V144">
        <f t="shared" si="35"/>
        <v>11219866.426600629</v>
      </c>
    </row>
    <row r="145" spans="5:22" x14ac:dyDescent="0.15">
      <c r="E145" s="1">
        <v>43431</v>
      </c>
      <c r="F145">
        <f t="shared" si="27"/>
        <v>15100866998.92</v>
      </c>
      <c r="G145">
        <f t="shared" si="28"/>
        <v>24101918.908593066</v>
      </c>
      <c r="H145">
        <v>4000000</v>
      </c>
      <c r="I145">
        <v>0.1</v>
      </c>
      <c r="J145">
        <f t="shared" si="24"/>
        <v>96000000</v>
      </c>
      <c r="K145">
        <f t="shared" si="29"/>
        <v>6384.2477151323337</v>
      </c>
      <c r="L145">
        <f t="shared" si="30"/>
        <v>63842.477151323335</v>
      </c>
      <c r="N145">
        <v>20000000100</v>
      </c>
      <c r="O145" s="2">
        <f t="shared" si="31"/>
        <v>0.75504334617078328</v>
      </c>
      <c r="P145" s="2">
        <f t="shared" si="32"/>
        <v>1.2050959394041736E-3</v>
      </c>
      <c r="Q145" s="2">
        <f t="shared" si="25"/>
        <v>1.5960619287830834E-3</v>
      </c>
      <c r="R145">
        <v>250000</v>
      </c>
      <c r="S145">
        <f t="shared" si="26"/>
        <v>58800</v>
      </c>
      <c r="T145">
        <f t="shared" si="33"/>
        <v>2995.4773766135713</v>
      </c>
      <c r="U145">
        <f t="shared" si="34"/>
        <v>29954.773766135713</v>
      </c>
      <c r="V145">
        <f t="shared" si="35"/>
        <v>11308576.365628835</v>
      </c>
    </row>
    <row r="146" spans="5:22" x14ac:dyDescent="0.15">
      <c r="E146" s="1">
        <v>43432</v>
      </c>
      <c r="F146">
        <f t="shared" si="27"/>
        <v>15196866998.92</v>
      </c>
      <c r="G146">
        <f t="shared" si="28"/>
        <v>24165761.385744389</v>
      </c>
      <c r="H146">
        <v>4000000</v>
      </c>
      <c r="I146">
        <v>0.1</v>
      </c>
      <c r="J146">
        <f t="shared" si="24"/>
        <v>96000000</v>
      </c>
      <c r="K146">
        <f t="shared" si="29"/>
        <v>6360.7219534031019</v>
      </c>
      <c r="L146">
        <f t="shared" si="30"/>
        <v>63607.219534031014</v>
      </c>
      <c r="N146">
        <v>20000000101</v>
      </c>
      <c r="O146" s="2">
        <f t="shared" si="31"/>
        <v>0.75984334610879112</v>
      </c>
      <c r="P146" s="2">
        <f t="shared" si="32"/>
        <v>1.2082880631853648E-3</v>
      </c>
      <c r="Q146" s="2">
        <f t="shared" si="25"/>
        <v>1.5901804883507755E-3</v>
      </c>
      <c r="R146">
        <v>250000</v>
      </c>
      <c r="S146">
        <f t="shared" si="26"/>
        <v>58800</v>
      </c>
      <c r="T146">
        <f t="shared" si="33"/>
        <v>2999.9160064255211</v>
      </c>
      <c r="U146">
        <f t="shared" si="34"/>
        <v>29999.160064255211</v>
      </c>
      <c r="V146">
        <f t="shared" si="35"/>
        <v>11397331.139394971</v>
      </c>
    </row>
    <row r="147" spans="5:22" x14ac:dyDescent="0.15">
      <c r="E147" s="1">
        <v>43433</v>
      </c>
      <c r="F147">
        <f t="shared" si="27"/>
        <v>15292866998.92</v>
      </c>
      <c r="G147">
        <f t="shared" si="28"/>
        <v>24229368.605278421</v>
      </c>
      <c r="H147">
        <v>4000000</v>
      </c>
      <c r="I147">
        <v>0.1</v>
      </c>
      <c r="J147">
        <f t="shared" si="24"/>
        <v>96000000</v>
      </c>
      <c r="K147">
        <f t="shared" si="29"/>
        <v>6337.4300206729131</v>
      </c>
      <c r="L147">
        <f t="shared" si="30"/>
        <v>63374.300206729131</v>
      </c>
      <c r="N147">
        <v>20000000102</v>
      </c>
      <c r="O147" s="2">
        <f t="shared" si="31"/>
        <v>0.76464334604631889</v>
      </c>
      <c r="P147" s="2">
        <f t="shared" si="32"/>
        <v>1.2114684240854322E-3</v>
      </c>
      <c r="Q147" s="2">
        <f t="shared" si="25"/>
        <v>1.5843575051682282E-3</v>
      </c>
      <c r="R147">
        <v>250000</v>
      </c>
      <c r="S147">
        <f t="shared" si="26"/>
        <v>58800</v>
      </c>
      <c r="T147">
        <f t="shared" si="33"/>
        <v>3004.3105194782352</v>
      </c>
      <c r="U147">
        <f t="shared" si="34"/>
        <v>30043.105194782351</v>
      </c>
      <c r="V147">
        <f t="shared" si="35"/>
        <v>11486130.299459226</v>
      </c>
    </row>
    <row r="148" spans="5:22" x14ac:dyDescent="0.15">
      <c r="E148" s="1">
        <v>43434</v>
      </c>
      <c r="F148">
        <f t="shared" si="27"/>
        <v>15388866998.92</v>
      </c>
      <c r="G148">
        <f t="shared" si="28"/>
        <v>24292742.905485149</v>
      </c>
      <c r="H148">
        <v>4000000</v>
      </c>
      <c r="I148">
        <v>0.1</v>
      </c>
      <c r="J148">
        <f t="shared" si="24"/>
        <v>96000000</v>
      </c>
      <c r="K148">
        <f t="shared" si="29"/>
        <v>6314.3681486596843</v>
      </c>
      <c r="L148">
        <f t="shared" si="30"/>
        <v>63143.681486596841</v>
      </c>
      <c r="N148">
        <v>20000000103</v>
      </c>
      <c r="O148" s="2">
        <f t="shared" si="31"/>
        <v>0.76944334598336672</v>
      </c>
      <c r="P148" s="2">
        <f t="shared" si="32"/>
        <v>1.2146371390188762E-3</v>
      </c>
      <c r="Q148" s="2">
        <f t="shared" si="25"/>
        <v>1.5785920371649211E-3</v>
      </c>
      <c r="R148">
        <v>250000</v>
      </c>
      <c r="S148">
        <f t="shared" si="26"/>
        <v>58800</v>
      </c>
      <c r="T148">
        <f t="shared" si="33"/>
        <v>3008.6616267373934</v>
      </c>
      <c r="U148">
        <f t="shared" si="34"/>
        <v>30086.616267373931</v>
      </c>
      <c r="V148">
        <f t="shared" si="35"/>
        <v>11574973.404654009</v>
      </c>
    </row>
    <row r="149" spans="5:22" x14ac:dyDescent="0.15">
      <c r="E149" s="1">
        <v>43435</v>
      </c>
      <c r="F149">
        <f t="shared" si="27"/>
        <v>15484866998.92</v>
      </c>
      <c r="G149">
        <f t="shared" si="28"/>
        <v>24355886.586971745</v>
      </c>
      <c r="H149">
        <v>4000000</v>
      </c>
      <c r="I149">
        <v>0.1</v>
      </c>
      <c r="J149">
        <f t="shared" si="24"/>
        <v>96000000</v>
      </c>
      <c r="K149">
        <f t="shared" si="29"/>
        <v>6291.5326527946181</v>
      </c>
      <c r="L149">
        <f t="shared" si="30"/>
        <v>62915.326527946178</v>
      </c>
      <c r="N149">
        <v>20000000104</v>
      </c>
      <c r="O149" s="2">
        <f t="shared" si="31"/>
        <v>0.7742433459199346</v>
      </c>
      <c r="P149" s="2">
        <f t="shared" si="32"/>
        <v>1.2177943230160567E-3</v>
      </c>
      <c r="Q149" s="2">
        <f t="shared" si="25"/>
        <v>1.5728831631986544E-3</v>
      </c>
      <c r="R149">
        <v>250000</v>
      </c>
      <c r="S149">
        <f t="shared" si="26"/>
        <v>58800</v>
      </c>
      <c r="T149">
        <f t="shared" si="33"/>
        <v>3012.9700233744043</v>
      </c>
      <c r="U149">
        <f t="shared" si="34"/>
        <v>30129.700233744043</v>
      </c>
      <c r="V149">
        <f t="shared" si="35"/>
        <v>11663860.020921383</v>
      </c>
    </row>
    <row r="150" spans="5:22" x14ac:dyDescent="0.15">
      <c r="E150" s="1">
        <v>43436</v>
      </c>
      <c r="F150">
        <f t="shared" si="27"/>
        <v>15580866998.92</v>
      </c>
      <c r="G150">
        <f t="shared" si="28"/>
        <v>24418801.913499691</v>
      </c>
      <c r="H150">
        <v>4000000</v>
      </c>
      <c r="I150">
        <v>0.1</v>
      </c>
      <c r="J150">
        <f t="shared" si="24"/>
        <v>96000000</v>
      </c>
      <c r="K150">
        <f t="shared" si="29"/>
        <v>6268.9199298581525</v>
      </c>
      <c r="L150">
        <f t="shared" si="30"/>
        <v>62689.199298581523</v>
      </c>
      <c r="N150">
        <v>20000000105</v>
      </c>
      <c r="O150" s="2">
        <f t="shared" si="31"/>
        <v>0.77904334585602242</v>
      </c>
      <c r="P150" s="2">
        <f t="shared" si="32"/>
        <v>1.2209400892650491E-3</v>
      </c>
      <c r="Q150" s="2">
        <f t="shared" si="25"/>
        <v>1.567229982464538E-3</v>
      </c>
      <c r="R150">
        <v>250000</v>
      </c>
      <c r="S150">
        <f t="shared" si="26"/>
        <v>58800</v>
      </c>
      <c r="T150">
        <f t="shared" si="33"/>
        <v>3017.2363892124313</v>
      </c>
      <c r="U150">
        <f t="shared" si="34"/>
        <v>30172.363892124311</v>
      </c>
      <c r="V150">
        <f t="shared" si="35"/>
        <v>11752789.721155128</v>
      </c>
    </row>
    <row r="151" spans="5:22" x14ac:dyDescent="0.15">
      <c r="E151" s="1">
        <v>43437</v>
      </c>
      <c r="F151">
        <f t="shared" si="27"/>
        <v>15676866998.92</v>
      </c>
      <c r="G151">
        <f t="shared" si="28"/>
        <v>24481491.112798274</v>
      </c>
      <c r="H151">
        <v>4000000</v>
      </c>
      <c r="I151">
        <v>0.1</v>
      </c>
      <c r="J151">
        <f t="shared" si="24"/>
        <v>96000000</v>
      </c>
      <c r="K151">
        <f t="shared" si="29"/>
        <v>6246.5264556967504</v>
      </c>
      <c r="L151">
        <f t="shared" si="30"/>
        <v>62465.264556967501</v>
      </c>
      <c r="N151">
        <v>20000000106</v>
      </c>
      <c r="O151" s="2">
        <f t="shared" si="31"/>
        <v>0.78384334579163029</v>
      </c>
      <c r="P151" s="2">
        <f t="shared" si="32"/>
        <v>1.2240745491523186E-3</v>
      </c>
      <c r="Q151" s="2">
        <f t="shared" si="25"/>
        <v>1.5616316139241875E-3</v>
      </c>
      <c r="R151">
        <v>250000</v>
      </c>
      <c r="S151">
        <f t="shared" si="26"/>
        <v>58800</v>
      </c>
      <c r="T151">
        <f t="shared" si="33"/>
        <v>3021.4613891571698</v>
      </c>
      <c r="U151">
        <f t="shared" si="34"/>
        <v>30214.613891571698</v>
      </c>
      <c r="V151">
        <f t="shared" si="35"/>
        <v>11841762.085047252</v>
      </c>
    </row>
    <row r="152" spans="5:22" x14ac:dyDescent="0.15">
      <c r="E152" s="1">
        <v>43438</v>
      </c>
      <c r="F152">
        <f t="shared" si="27"/>
        <v>15772866998.92</v>
      </c>
      <c r="G152">
        <f t="shared" si="28"/>
        <v>24543956.37735524</v>
      </c>
      <c r="H152">
        <v>4000000</v>
      </c>
      <c r="I152">
        <v>0.1</v>
      </c>
      <c r="J152">
        <f t="shared" si="24"/>
        <v>96000000</v>
      </c>
      <c r="K152">
        <f t="shared" si="29"/>
        <v>6224.3487830172708</v>
      </c>
      <c r="L152">
        <f t="shared" si="30"/>
        <v>62243.487830172708</v>
      </c>
      <c r="N152">
        <v>20000000107</v>
      </c>
      <c r="O152" s="2">
        <f t="shared" si="31"/>
        <v>0.78864334572675809</v>
      </c>
      <c r="P152" s="2">
        <f t="shared" si="32"/>
        <v>1.2271978123022536E-3</v>
      </c>
      <c r="Q152" s="2">
        <f t="shared" si="25"/>
        <v>1.5560871957543175E-3</v>
      </c>
      <c r="R152">
        <v>250000</v>
      </c>
      <c r="S152">
        <f t="shared" si="26"/>
        <v>58800</v>
      </c>
      <c r="T152">
        <f t="shared" si="33"/>
        <v>3025.645673612983</v>
      </c>
      <c r="U152">
        <f t="shared" si="34"/>
        <v>30256.456736129829</v>
      </c>
      <c r="V152">
        <f t="shared" si="35"/>
        <v>11930776.698938824</v>
      </c>
    </row>
    <row r="153" spans="5:22" x14ac:dyDescent="0.15">
      <c r="E153" s="1">
        <v>43439</v>
      </c>
      <c r="F153">
        <f t="shared" si="27"/>
        <v>15868866998.92</v>
      </c>
      <c r="G153">
        <f t="shared" si="28"/>
        <v>24606199.865185414</v>
      </c>
      <c r="H153">
        <v>4000000</v>
      </c>
      <c r="I153">
        <v>0.1</v>
      </c>
      <c r="J153">
        <f t="shared" si="24"/>
        <v>96000000</v>
      </c>
      <c r="K153">
        <f t="shared" si="29"/>
        <v>6202.3835392558412</v>
      </c>
      <c r="L153">
        <f t="shared" si="30"/>
        <v>62023.835392558409</v>
      </c>
      <c r="N153">
        <v>20000000108</v>
      </c>
      <c r="O153" s="2">
        <f t="shared" si="31"/>
        <v>0.79344334566140595</v>
      </c>
      <c r="P153" s="2">
        <f t="shared" si="32"/>
        <v>1.2303099866155967E-3</v>
      </c>
      <c r="Q153" s="2">
        <f t="shared" si="25"/>
        <v>1.5505958848139605E-3</v>
      </c>
      <c r="R153">
        <v>250000</v>
      </c>
      <c r="S153">
        <f t="shared" si="26"/>
        <v>58800</v>
      </c>
      <c r="T153">
        <f t="shared" si="33"/>
        <v>3029.7898788849884</v>
      </c>
      <c r="U153">
        <f t="shared" si="34"/>
        <v>30297.898788849881</v>
      </c>
      <c r="V153">
        <f t="shared" si="35"/>
        <v>12019833.155674955</v>
      </c>
    </row>
    <row r="154" spans="5:22" x14ac:dyDescent="0.15">
      <c r="E154" s="1">
        <v>43440</v>
      </c>
      <c r="F154">
        <f t="shared" si="27"/>
        <v>15964866998.92</v>
      </c>
      <c r="G154">
        <f t="shared" si="28"/>
        <v>24668223.700577971</v>
      </c>
      <c r="H154">
        <v>4000000</v>
      </c>
      <c r="I154">
        <v>0.1</v>
      </c>
      <c r="J154">
        <f t="shared" si="24"/>
        <v>96000000</v>
      </c>
      <c r="K154">
        <f t="shared" si="29"/>
        <v>6180.6274245182849</v>
      </c>
      <c r="L154">
        <f t="shared" si="30"/>
        <v>61806.274245182845</v>
      </c>
      <c r="N154">
        <v>20000000109</v>
      </c>
      <c r="O154" s="2">
        <f t="shared" si="31"/>
        <v>0.79824334559557375</v>
      </c>
      <c r="P154" s="2">
        <f t="shared" si="32"/>
        <v>1.2334111783068077E-3</v>
      </c>
      <c r="Q154" s="2">
        <f t="shared" si="25"/>
        <v>1.5451568561295713E-3</v>
      </c>
      <c r="R154">
        <v>250000</v>
      </c>
      <c r="S154">
        <f t="shared" si="26"/>
        <v>58800</v>
      </c>
      <c r="T154">
        <f t="shared" si="33"/>
        <v>3033.8946275676353</v>
      </c>
      <c r="U154">
        <f t="shared" si="34"/>
        <v>30338.946275676353</v>
      </c>
      <c r="V154">
        <f t="shared" si="35"/>
        <v>12108931.054463806</v>
      </c>
    </row>
    <row r="155" spans="5:22" x14ac:dyDescent="0.15">
      <c r="E155" s="1">
        <v>43441</v>
      </c>
      <c r="F155">
        <f t="shared" si="27"/>
        <v>16060866998.92</v>
      </c>
      <c r="G155">
        <f t="shared" si="28"/>
        <v>24730029.974823155</v>
      </c>
      <c r="H155">
        <v>4000000</v>
      </c>
      <c r="I155">
        <v>0.1</v>
      </c>
      <c r="J155">
        <f t="shared" si="24"/>
        <v>96000000</v>
      </c>
      <c r="K155">
        <f t="shared" si="29"/>
        <v>6159.0772095892726</v>
      </c>
      <c r="L155">
        <f t="shared" si="30"/>
        <v>61590.772095892724</v>
      </c>
      <c r="N155">
        <v>20000000110</v>
      </c>
      <c r="O155" s="2">
        <f t="shared" si="31"/>
        <v>0.8030433455292616</v>
      </c>
      <c r="P155" s="2">
        <f t="shared" si="32"/>
        <v>1.2365014919403995E-3</v>
      </c>
      <c r="Q155" s="2">
        <f t="shared" si="25"/>
        <v>1.539769302397318E-3</v>
      </c>
      <c r="R155">
        <v>250000</v>
      </c>
      <c r="S155">
        <f t="shared" si="26"/>
        <v>58800</v>
      </c>
      <c r="T155">
        <f t="shared" si="33"/>
        <v>3037.9605289203205</v>
      </c>
      <c r="U155">
        <f t="shared" si="34"/>
        <v>30379.605289203202</v>
      </c>
      <c r="V155">
        <f t="shared" si="35"/>
        <v>12198070.000739481</v>
      </c>
    </row>
    <row r="156" spans="5:22" x14ac:dyDescent="0.15">
      <c r="E156" s="1">
        <v>43442</v>
      </c>
      <c r="F156">
        <f t="shared" si="27"/>
        <v>16156866998.92</v>
      </c>
      <c r="G156">
        <f t="shared" si="28"/>
        <v>24791620.746919047</v>
      </c>
      <c r="H156">
        <v>4000000</v>
      </c>
      <c r="I156">
        <v>0.1</v>
      </c>
      <c r="J156">
        <f t="shared" si="24"/>
        <v>96000000</v>
      </c>
      <c r="K156">
        <f t="shared" si="29"/>
        <v>6137.7297340075238</v>
      </c>
      <c r="L156">
        <f t="shared" si="30"/>
        <v>61377.297340075238</v>
      </c>
      <c r="N156">
        <v>20000000111</v>
      </c>
      <c r="O156" s="2">
        <f t="shared" si="31"/>
        <v>0.80784334546246939</v>
      </c>
      <c r="P156" s="2">
        <f t="shared" si="32"/>
        <v>1.2395810304662777E-3</v>
      </c>
      <c r="Q156" s="2">
        <f t="shared" si="25"/>
        <v>1.5344324335018809E-3</v>
      </c>
      <c r="R156">
        <v>250000</v>
      </c>
      <c r="S156">
        <f t="shared" si="26"/>
        <v>58800</v>
      </c>
      <c r="T156">
        <f t="shared" si="33"/>
        <v>3041.9881792305455</v>
      </c>
      <c r="U156">
        <f t="shared" si="34"/>
        <v>30419.881792305452</v>
      </c>
      <c r="V156">
        <f t="shared" si="35"/>
        <v>12287249.606028685</v>
      </c>
    </row>
    <row r="157" spans="5:22" x14ac:dyDescent="0.15">
      <c r="E157" s="1">
        <v>43443</v>
      </c>
      <c r="F157">
        <f t="shared" si="27"/>
        <v>16252866998.92</v>
      </c>
      <c r="G157">
        <f t="shared" si="28"/>
        <v>24852998.044259124</v>
      </c>
      <c r="H157">
        <v>4000000</v>
      </c>
      <c r="I157">
        <v>0.1</v>
      </c>
      <c r="J157">
        <f t="shared" si="24"/>
        <v>96000000</v>
      </c>
      <c r="K157">
        <f t="shared" si="29"/>
        <v>6116.5819042044959</v>
      </c>
      <c r="L157">
        <f t="shared" si="30"/>
        <v>61165.819042044954</v>
      </c>
      <c r="N157">
        <v>20000000112</v>
      </c>
      <c r="O157" s="2">
        <f t="shared" si="31"/>
        <v>0.81264334539519723</v>
      </c>
      <c r="P157" s="2">
        <f t="shared" si="32"/>
        <v>1.2426498952541167E-3</v>
      </c>
      <c r="Q157" s="2">
        <f t="shared" si="25"/>
        <v>1.5291454760511239E-3</v>
      </c>
      <c r="R157">
        <v>250000</v>
      </c>
      <c r="S157">
        <f t="shared" si="26"/>
        <v>58800</v>
      </c>
      <c r="T157">
        <f t="shared" si="33"/>
        <v>3045.9781621650886</v>
      </c>
      <c r="U157">
        <f t="shared" si="34"/>
        <v>30459.781621650884</v>
      </c>
      <c r="V157">
        <f t="shared" si="35"/>
        <v>12376469.48782099</v>
      </c>
    </row>
    <row r="158" spans="5:22" x14ac:dyDescent="0.15">
      <c r="E158" s="1">
        <v>43444</v>
      </c>
      <c r="F158">
        <f t="shared" si="27"/>
        <v>16348866998.92</v>
      </c>
      <c r="G158">
        <f t="shared" si="28"/>
        <v>24914163.863301169</v>
      </c>
      <c r="H158">
        <v>4000000</v>
      </c>
      <c r="I158">
        <v>0.1</v>
      </c>
      <c r="J158">
        <f t="shared" si="24"/>
        <v>96000000</v>
      </c>
      <c r="K158">
        <f t="shared" si="29"/>
        <v>6095.6306917040765</v>
      </c>
      <c r="L158">
        <f t="shared" si="30"/>
        <v>60956.306917040762</v>
      </c>
      <c r="N158">
        <v>20000000113</v>
      </c>
      <c r="O158" s="2">
        <f t="shared" si="31"/>
        <v>0.81744334532744511</v>
      </c>
      <c r="P158" s="2">
        <f t="shared" si="32"/>
        <v>1.2457081861268072E-3</v>
      </c>
      <c r="Q158" s="2">
        <f t="shared" si="25"/>
        <v>1.5239076729260193E-3</v>
      </c>
      <c r="R158">
        <v>250000</v>
      </c>
      <c r="S158">
        <f t="shared" si="26"/>
        <v>58800</v>
      </c>
      <c r="T158">
        <f t="shared" si="33"/>
        <v>3049.9310491096717</v>
      </c>
      <c r="U158">
        <f t="shared" si="34"/>
        <v>30499.310491096716</v>
      </c>
      <c r="V158">
        <f t="shared" si="35"/>
        <v>12465729.269442642</v>
      </c>
    </row>
    <row r="159" spans="5:22" x14ac:dyDescent="0.15">
      <c r="E159" s="1">
        <v>43445</v>
      </c>
      <c r="F159">
        <f t="shared" si="27"/>
        <v>16444866998.92</v>
      </c>
      <c r="G159">
        <f t="shared" si="28"/>
        <v>24975120.170218211</v>
      </c>
      <c r="H159">
        <v>4000000</v>
      </c>
      <c r="I159">
        <v>0.1</v>
      </c>
      <c r="J159">
        <f t="shared" si="24"/>
        <v>96000000</v>
      </c>
      <c r="K159">
        <f t="shared" si="29"/>
        <v>6074.8731313809776</v>
      </c>
      <c r="L159">
        <f t="shared" si="30"/>
        <v>60748.731313809774</v>
      </c>
      <c r="N159">
        <v>20000000114</v>
      </c>
      <c r="O159" s="2">
        <f t="shared" si="31"/>
        <v>0.82224334525921294</v>
      </c>
      <c r="P159" s="2">
        <f t="shared" si="32"/>
        <v>1.2487560013930013E-3</v>
      </c>
      <c r="Q159" s="2">
        <f t="shared" si="25"/>
        <v>1.5187182828452445E-3</v>
      </c>
      <c r="R159">
        <v>250000</v>
      </c>
      <c r="S159">
        <f t="shared" si="26"/>
        <v>58800</v>
      </c>
      <c r="T159">
        <f t="shared" si="33"/>
        <v>3053.847399497552</v>
      </c>
      <c r="U159">
        <f t="shared" si="34"/>
        <v>30538.47399497552</v>
      </c>
      <c r="V159">
        <f t="shared" si="35"/>
        <v>12555028.579933738</v>
      </c>
    </row>
    <row r="160" spans="5:22" x14ac:dyDescent="0.15">
      <c r="E160" s="1">
        <v>43446</v>
      </c>
      <c r="F160">
        <f t="shared" si="27"/>
        <v>16540866998.92</v>
      </c>
      <c r="G160">
        <f t="shared" si="28"/>
        <v>25035868.90153202</v>
      </c>
      <c r="H160">
        <v>4000000</v>
      </c>
      <c r="I160">
        <v>0.1</v>
      </c>
      <c r="J160">
        <f t="shared" si="24"/>
        <v>96000000</v>
      </c>
      <c r="K160">
        <f t="shared" si="29"/>
        <v>6054.3063197755428</v>
      </c>
      <c r="L160">
        <f t="shared" si="30"/>
        <v>60543.063197755422</v>
      </c>
      <c r="N160">
        <v>20000000115</v>
      </c>
      <c r="O160" s="2">
        <f t="shared" si="31"/>
        <v>0.82704334519050082</v>
      </c>
      <c r="P160" s="2">
        <f t="shared" si="32"/>
        <v>1.2517934378787887E-3</v>
      </c>
      <c r="Q160" s="2">
        <f t="shared" si="25"/>
        <v>1.5135765799438859E-3</v>
      </c>
      <c r="R160">
        <v>250000</v>
      </c>
      <c r="S160">
        <f t="shared" si="26"/>
        <v>58800</v>
      </c>
      <c r="T160">
        <f t="shared" si="33"/>
        <v>3057.7277611274671</v>
      </c>
      <c r="U160">
        <f t="shared" si="34"/>
        <v>30577.277611274669</v>
      </c>
      <c r="V160">
        <f t="shared" si="35"/>
        <v>12644367.053928714</v>
      </c>
    </row>
    <row r="161" spans="5:22" x14ac:dyDescent="0.15">
      <c r="E161" s="1">
        <v>43447</v>
      </c>
      <c r="F161">
        <f t="shared" si="27"/>
        <v>16636866998.92</v>
      </c>
      <c r="G161">
        <f t="shared" si="28"/>
        <v>25096411.964729775</v>
      </c>
      <c r="H161">
        <v>4000000</v>
      </c>
      <c r="I161">
        <v>0.1</v>
      </c>
      <c r="J161">
        <f t="shared" si="24"/>
        <v>96000000</v>
      </c>
      <c r="K161">
        <f t="shared" si="29"/>
        <v>6033.9274134628677</v>
      </c>
      <c r="L161">
        <f t="shared" si="30"/>
        <v>60339.274134628671</v>
      </c>
      <c r="N161">
        <v>20000000116</v>
      </c>
      <c r="O161" s="2">
        <f t="shared" si="31"/>
        <v>0.83184334512130864</v>
      </c>
      <c r="P161" s="2">
        <f t="shared" si="32"/>
        <v>1.2548205909585293E-3</v>
      </c>
      <c r="Q161" s="2">
        <f t="shared" si="25"/>
        <v>1.508481853365717E-3</v>
      </c>
      <c r="R161">
        <v>250000</v>
      </c>
      <c r="S161">
        <f t="shared" si="26"/>
        <v>58800</v>
      </c>
      <c r="T161">
        <f t="shared" si="33"/>
        <v>3061.5726704713366</v>
      </c>
      <c r="U161">
        <f t="shared" si="34"/>
        <v>30615.726704713365</v>
      </c>
      <c r="V161">
        <f t="shared" si="35"/>
        <v>12733744.331539989</v>
      </c>
    </row>
    <row r="162" spans="5:22" x14ac:dyDescent="0.15">
      <c r="E162" s="1">
        <v>43448</v>
      </c>
      <c r="F162">
        <f t="shared" si="27"/>
        <v>16732866998.92</v>
      </c>
      <c r="G162">
        <f t="shared" si="28"/>
        <v>25156751.238864403</v>
      </c>
      <c r="H162">
        <v>4000000</v>
      </c>
      <c r="I162">
        <v>0.1</v>
      </c>
      <c r="J162">
        <f t="shared" si="24"/>
        <v>96000000</v>
      </c>
      <c r="K162">
        <f t="shared" si="29"/>
        <v>6013.7336274741465</v>
      </c>
      <c r="L162">
        <f t="shared" si="30"/>
        <v>60137.336274741465</v>
      </c>
      <c r="N162">
        <v>20000000117</v>
      </c>
      <c r="O162" s="2">
        <f t="shared" si="31"/>
        <v>0.8366433450516364</v>
      </c>
      <c r="P162" s="2">
        <f t="shared" si="32"/>
        <v>1.2578375545848704E-3</v>
      </c>
      <c r="Q162" s="2">
        <f t="shared" si="25"/>
        <v>1.5034334068685367E-3</v>
      </c>
      <c r="R162">
        <v>250000</v>
      </c>
      <c r="S162">
        <f t="shared" si="26"/>
        <v>58800</v>
      </c>
      <c r="T162">
        <f t="shared" si="33"/>
        <v>3065.3826529721068</v>
      </c>
      <c r="U162">
        <f t="shared" si="34"/>
        <v>30653.826529721067</v>
      </c>
      <c r="V162">
        <f t="shared" si="35"/>
        <v>12823160.058244701</v>
      </c>
    </row>
    <row r="163" spans="5:22" x14ac:dyDescent="0.15">
      <c r="E163" s="1">
        <v>43449</v>
      </c>
      <c r="F163">
        <f t="shared" si="27"/>
        <v>16828866998.92</v>
      </c>
      <c r="G163">
        <f t="shared" si="28"/>
        <v>25216888.575139146</v>
      </c>
      <c r="H163">
        <v>4000000</v>
      </c>
      <c r="I163">
        <v>0.1</v>
      </c>
      <c r="J163">
        <f t="shared" si="24"/>
        <v>96000000</v>
      </c>
      <c r="K163">
        <f t="shared" si="29"/>
        <v>5993.7222337683097</v>
      </c>
      <c r="L163">
        <f t="shared" si="30"/>
        <v>59937.222337683095</v>
      </c>
      <c r="N163">
        <v>20000000118</v>
      </c>
      <c r="O163" s="2">
        <f t="shared" si="31"/>
        <v>0.84144334498148432</v>
      </c>
      <c r="P163" s="2">
        <f t="shared" si="32"/>
        <v>1.2608444213179752E-3</v>
      </c>
      <c r="Q163" s="2">
        <f t="shared" si="25"/>
        <v>1.4984305584420776E-3</v>
      </c>
      <c r="R163">
        <v>250000</v>
      </c>
      <c r="S163">
        <f t="shared" si="26"/>
        <v>58800</v>
      </c>
      <c r="T163">
        <f t="shared" si="33"/>
        <v>3069.1582233321105</v>
      </c>
      <c r="U163">
        <f t="shared" si="34"/>
        <v>30691.582233321104</v>
      </c>
      <c r="V163">
        <f t="shared" si="35"/>
        <v>12912613.884774422</v>
      </c>
    </row>
    <row r="164" spans="5:22" x14ac:dyDescent="0.15">
      <c r="E164" s="1">
        <v>43450</v>
      </c>
      <c r="F164">
        <f t="shared" si="27"/>
        <v>16924866998.92</v>
      </c>
      <c r="G164">
        <f t="shared" si="28"/>
        <v>25276825.797476828</v>
      </c>
      <c r="H164">
        <v>4000000</v>
      </c>
      <c r="I164">
        <v>0.1</v>
      </c>
      <c r="J164">
        <f t="shared" si="24"/>
        <v>96000000</v>
      </c>
      <c r="K164">
        <f t="shared" si="29"/>
        <v>5973.890559752057</v>
      </c>
      <c r="L164">
        <f t="shared" si="30"/>
        <v>59738.90559752057</v>
      </c>
      <c r="N164">
        <v>20000000119</v>
      </c>
      <c r="O164" s="2">
        <f t="shared" si="31"/>
        <v>0.84624334491085207</v>
      </c>
      <c r="P164" s="2">
        <f t="shared" si="32"/>
        <v>1.2638412823539858E-3</v>
      </c>
      <c r="Q164" s="2">
        <f t="shared" si="25"/>
        <v>1.4934726399380143E-3</v>
      </c>
      <c r="R164">
        <v>250000</v>
      </c>
      <c r="S164">
        <f t="shared" si="26"/>
        <v>58800</v>
      </c>
      <c r="T164">
        <f t="shared" si="33"/>
        <v>3072.8998857922902</v>
      </c>
      <c r="U164">
        <f t="shared" si="34"/>
        <v>30728.998857922899</v>
      </c>
      <c r="V164">
        <f t="shared" si="35"/>
        <v>13002105.467007743</v>
      </c>
    </row>
    <row r="165" spans="5:22" x14ac:dyDescent="0.15">
      <c r="E165" s="1">
        <v>43451</v>
      </c>
      <c r="F165">
        <f t="shared" si="27"/>
        <v>17020866998.92</v>
      </c>
      <c r="G165">
        <f t="shared" si="28"/>
        <v>25336564.703074347</v>
      </c>
      <c r="H165">
        <v>4000000</v>
      </c>
      <c r="I165">
        <v>0.1</v>
      </c>
      <c r="J165">
        <f t="shared" si="24"/>
        <v>96000000</v>
      </c>
      <c r="K165">
        <f t="shared" si="29"/>
        <v>5954.2359868464964</v>
      </c>
      <c r="L165">
        <f t="shared" si="30"/>
        <v>59542.359868464962</v>
      </c>
      <c r="N165">
        <v>20000000120</v>
      </c>
      <c r="O165" s="2">
        <f t="shared" si="31"/>
        <v>0.85104334483973998</v>
      </c>
      <c r="P165" s="2">
        <f t="shared" si="32"/>
        <v>1.2668282275527479E-3</v>
      </c>
      <c r="Q165" s="2">
        <f t="shared" si="25"/>
        <v>1.4885589967116241E-3</v>
      </c>
      <c r="R165">
        <v>250000</v>
      </c>
      <c r="S165">
        <f t="shared" si="26"/>
        <v>58800</v>
      </c>
      <c r="T165">
        <f t="shared" si="33"/>
        <v>3076.6081344026366</v>
      </c>
      <c r="U165">
        <f t="shared" si="34"/>
        <v>30766.081344026363</v>
      </c>
      <c r="V165">
        <f t="shared" si="35"/>
        <v>13091634.465865666</v>
      </c>
    </row>
    <row r="166" spans="5:22" x14ac:dyDescent="0.15">
      <c r="E166" s="1">
        <v>43452</v>
      </c>
      <c r="F166">
        <f t="shared" si="27"/>
        <v>17116866998.92</v>
      </c>
      <c r="G166">
        <f t="shared" si="28"/>
        <v>25396107.06294281</v>
      </c>
      <c r="H166">
        <v>4000000</v>
      </c>
      <c r="I166">
        <v>0.1</v>
      </c>
      <c r="J166">
        <f t="shared" si="24"/>
        <v>96000000</v>
      </c>
      <c r="K166">
        <f t="shared" si="29"/>
        <v>5934.7559490986741</v>
      </c>
      <c r="L166">
        <f t="shared" si="30"/>
        <v>59347.559490986736</v>
      </c>
      <c r="N166">
        <v>20000000121</v>
      </c>
      <c r="O166" s="2">
        <f t="shared" si="31"/>
        <v>0.85584334476814772</v>
      </c>
      <c r="P166" s="2">
        <f t="shared" si="32"/>
        <v>1.2698053454648181E-3</v>
      </c>
      <c r="Q166" s="2">
        <f t="shared" si="25"/>
        <v>1.4836889872746686E-3</v>
      </c>
      <c r="R166">
        <v>250000</v>
      </c>
      <c r="S166">
        <f t="shared" si="26"/>
        <v>58800</v>
      </c>
      <c r="T166">
        <f t="shared" si="33"/>
        <v>3080.283453284148</v>
      </c>
      <c r="U166">
        <f t="shared" si="34"/>
        <v>30802.83453284148</v>
      </c>
      <c r="V166">
        <f t="shared" si="35"/>
        <v>13181200.547209693</v>
      </c>
    </row>
    <row r="167" spans="5:22" x14ac:dyDescent="0.15">
      <c r="E167" s="1">
        <v>43453</v>
      </c>
      <c r="F167">
        <f t="shared" si="27"/>
        <v>17212866998.919998</v>
      </c>
      <c r="G167">
        <f t="shared" si="28"/>
        <v>25455454.622433797</v>
      </c>
      <c r="H167">
        <v>4000000</v>
      </c>
      <c r="I167">
        <v>0.1</v>
      </c>
      <c r="J167">
        <f t="shared" si="24"/>
        <v>96000000</v>
      </c>
      <c r="K167">
        <f t="shared" si="29"/>
        <v>5915.4479318363337</v>
      </c>
      <c r="L167">
        <f t="shared" si="30"/>
        <v>59154.479318363337</v>
      </c>
      <c r="N167">
        <v>20000000122</v>
      </c>
      <c r="O167" s="2">
        <f t="shared" si="31"/>
        <v>0.86064334469607551</v>
      </c>
      <c r="P167" s="2">
        <f t="shared" si="32"/>
        <v>1.2727727233577762E-3</v>
      </c>
      <c r="Q167" s="2">
        <f t="shared" si="25"/>
        <v>1.4788619829590834E-3</v>
      </c>
      <c r="R167">
        <v>250000</v>
      </c>
      <c r="S167">
        <f t="shared" si="26"/>
        <v>58800</v>
      </c>
      <c r="T167">
        <f t="shared" si="33"/>
        <v>3083.9263168826428</v>
      </c>
      <c r="U167">
        <f t="shared" si="34"/>
        <v>30839.263168826426</v>
      </c>
      <c r="V167">
        <f t="shared" si="35"/>
        <v>13270803.381742535</v>
      </c>
    </row>
    <row r="168" spans="5:22" x14ac:dyDescent="0.15">
      <c r="E168" s="1">
        <v>43454</v>
      </c>
      <c r="F168">
        <f t="shared" si="27"/>
        <v>17308866998.919998</v>
      </c>
      <c r="G168">
        <f t="shared" si="28"/>
        <v>25514609.101752158</v>
      </c>
      <c r="H168">
        <v>4000000</v>
      </c>
      <c r="I168">
        <v>0.1</v>
      </c>
      <c r="J168">
        <f t="shared" si="24"/>
        <v>96000000</v>
      </c>
      <c r="K168">
        <f t="shared" si="29"/>
        <v>5896.3094703643319</v>
      </c>
      <c r="L168">
        <f t="shared" si="30"/>
        <v>58963.094703643314</v>
      </c>
      <c r="N168">
        <v>20000000123</v>
      </c>
      <c r="O168" s="2">
        <f t="shared" si="31"/>
        <v>0.86544334462352335</v>
      </c>
      <c r="P168" s="2">
        <f t="shared" si="32"/>
        <v>1.2757304472418656E-3</v>
      </c>
      <c r="Q168" s="2">
        <f t="shared" si="25"/>
        <v>1.4740773675910829E-3</v>
      </c>
      <c r="R168">
        <v>250000</v>
      </c>
      <c r="S168">
        <f t="shared" si="26"/>
        <v>58800</v>
      </c>
      <c r="T168">
        <f t="shared" si="33"/>
        <v>3087.5371902147031</v>
      </c>
      <c r="U168">
        <f t="shared" si="34"/>
        <v>30875.371902147028</v>
      </c>
      <c r="V168">
        <f t="shared" si="35"/>
        <v>13360442.644911362</v>
      </c>
    </row>
    <row r="169" spans="5:22" x14ac:dyDescent="0.15">
      <c r="E169" s="1">
        <v>43455</v>
      </c>
      <c r="F169">
        <f t="shared" si="27"/>
        <v>17404866998.919998</v>
      </c>
      <c r="G169">
        <f t="shared" si="28"/>
        <v>25573572.196455803</v>
      </c>
      <c r="H169">
        <v>4000000</v>
      </c>
      <c r="I169">
        <v>0.1</v>
      </c>
      <c r="J169">
        <f t="shared" si="24"/>
        <v>96000000</v>
      </c>
      <c r="K169">
        <f t="shared" si="29"/>
        <v>5877.3381487012084</v>
      </c>
      <c r="L169">
        <f t="shared" si="30"/>
        <v>58773.381487012084</v>
      </c>
      <c r="N169">
        <v>20000000124</v>
      </c>
      <c r="O169" s="2">
        <f t="shared" si="31"/>
        <v>0.87024334455049113</v>
      </c>
      <c r="P169" s="2">
        <f t="shared" si="32"/>
        <v>1.2786786018949827E-3</v>
      </c>
      <c r="Q169" s="2">
        <f t="shared" si="25"/>
        <v>1.4693345371753019E-3</v>
      </c>
      <c r="R169">
        <v>250000</v>
      </c>
      <c r="S169">
        <f t="shared" si="26"/>
        <v>58800</v>
      </c>
      <c r="T169">
        <f t="shared" si="33"/>
        <v>3091.1165291060511</v>
      </c>
      <c r="U169">
        <f t="shared" si="34"/>
        <v>30911.165291060508</v>
      </c>
      <c r="V169">
        <f t="shared" si="35"/>
        <v>13450118.016813509</v>
      </c>
    </row>
    <row r="170" spans="5:22" x14ac:dyDescent="0.15">
      <c r="E170" s="1">
        <v>43456</v>
      </c>
      <c r="F170">
        <f t="shared" si="27"/>
        <v>17500866998.919998</v>
      </c>
      <c r="G170">
        <f t="shared" si="28"/>
        <v>25632345.577942815</v>
      </c>
      <c r="H170">
        <v>4000000</v>
      </c>
      <c r="I170">
        <v>0.1</v>
      </c>
      <c r="J170">
        <f t="shared" si="24"/>
        <v>96000000</v>
      </c>
      <c r="K170">
        <f t="shared" si="29"/>
        <v>5858.5315983544406</v>
      </c>
      <c r="L170">
        <f t="shared" si="30"/>
        <v>58585.315983544402</v>
      </c>
      <c r="N170">
        <v>20000000125</v>
      </c>
      <c r="O170" s="2">
        <f t="shared" si="31"/>
        <v>0.87504334447697896</v>
      </c>
      <c r="P170" s="2">
        <f t="shared" si="32"/>
        <v>1.2816172708870327E-3</v>
      </c>
      <c r="Q170" s="2">
        <f t="shared" si="25"/>
        <v>1.4646328995886102E-3</v>
      </c>
      <c r="R170">
        <v>250000</v>
      </c>
      <c r="S170">
        <f t="shared" si="26"/>
        <v>58800</v>
      </c>
      <c r="T170">
        <f t="shared" si="33"/>
        <v>3094.6647804226222</v>
      </c>
      <c r="U170">
        <f t="shared" si="34"/>
        <v>30946.647804226221</v>
      </c>
      <c r="V170">
        <f t="shared" si="35"/>
        <v>13539829.182104569</v>
      </c>
    </row>
    <row r="171" spans="5:22" x14ac:dyDescent="0.15">
      <c r="E171" s="1">
        <v>43457</v>
      </c>
      <c r="F171">
        <f t="shared" si="27"/>
        <v>17596866998.919998</v>
      </c>
      <c r="G171">
        <f t="shared" si="28"/>
        <v>25690930.89392636</v>
      </c>
      <c r="H171">
        <v>4000000</v>
      </c>
      <c r="I171">
        <v>0.1</v>
      </c>
      <c r="J171">
        <f t="shared" si="24"/>
        <v>96000000</v>
      </c>
      <c r="K171">
        <f t="shared" si="29"/>
        <v>5839.8874971330142</v>
      </c>
      <c r="L171">
        <f t="shared" si="30"/>
        <v>58398.874971330137</v>
      </c>
      <c r="N171">
        <v>20000000126</v>
      </c>
      <c r="O171" s="2">
        <f t="shared" si="31"/>
        <v>0.87984334440298684</v>
      </c>
      <c r="P171" s="2">
        <f t="shared" si="32"/>
        <v>1.2845465366036748E-3</v>
      </c>
      <c r="Q171" s="2">
        <f t="shared" si="25"/>
        <v>1.4599718742832534E-3</v>
      </c>
      <c r="R171">
        <v>250000</v>
      </c>
      <c r="S171">
        <f t="shared" si="26"/>
        <v>58800</v>
      </c>
      <c r="T171">
        <f t="shared" si="33"/>
        <v>3098.1823822945998</v>
      </c>
      <c r="U171">
        <f t="shared" si="34"/>
        <v>30981.823822945997</v>
      </c>
      <c r="V171">
        <f t="shared" si="35"/>
        <v>13629575.829908796</v>
      </c>
    </row>
    <row r="172" spans="5:22" x14ac:dyDescent="0.15">
      <c r="E172" s="1">
        <v>43458</v>
      </c>
      <c r="F172">
        <f t="shared" si="27"/>
        <v>17692866998.919998</v>
      </c>
      <c r="G172">
        <f t="shared" si="28"/>
        <v>25749329.76889769</v>
      </c>
      <c r="H172">
        <v>4000000</v>
      </c>
      <c r="I172">
        <v>0.1</v>
      </c>
      <c r="J172">
        <f t="shared" si="24"/>
        <v>96000000</v>
      </c>
      <c r="K172">
        <f t="shared" si="29"/>
        <v>5821.4035679959552</v>
      </c>
      <c r="L172">
        <f t="shared" si="30"/>
        <v>58214.035679959547</v>
      </c>
      <c r="N172">
        <v>20000000127</v>
      </c>
      <c r="O172" s="2">
        <f t="shared" si="31"/>
        <v>0.88464334432851466</v>
      </c>
      <c r="P172" s="2">
        <f t="shared" si="32"/>
        <v>1.2874664802694723E-3</v>
      </c>
      <c r="Q172" s="2">
        <f t="shared" si="25"/>
        <v>1.4553508919989888E-3</v>
      </c>
      <c r="R172">
        <v>250000</v>
      </c>
      <c r="S172">
        <f t="shared" si="26"/>
        <v>58800</v>
      </c>
      <c r="T172">
        <f t="shared" si="33"/>
        <v>3101.6697643336588</v>
      </c>
      <c r="U172">
        <f t="shared" si="34"/>
        <v>31016.697643336585</v>
      </c>
      <c r="V172">
        <f t="shared" si="35"/>
        <v>13719357.653731741</v>
      </c>
    </row>
    <row r="173" spans="5:22" x14ac:dyDescent="0.15">
      <c r="E173" s="1">
        <v>43459</v>
      </c>
      <c r="F173">
        <f t="shared" si="27"/>
        <v>17788866998.919998</v>
      </c>
      <c r="G173">
        <f t="shared" si="28"/>
        <v>25807543.804577649</v>
      </c>
      <c r="H173">
        <v>4000000</v>
      </c>
      <c r="I173">
        <v>0.1</v>
      </c>
      <c r="J173">
        <f t="shared" si="24"/>
        <v>96000000</v>
      </c>
      <c r="K173">
        <f t="shared" si="29"/>
        <v>5803.0775779355663</v>
      </c>
      <c r="L173">
        <f t="shared" si="30"/>
        <v>58030.775779355659</v>
      </c>
      <c r="N173">
        <v>20000000128</v>
      </c>
      <c r="O173" s="2">
        <f t="shared" si="31"/>
        <v>0.88944334425356253</v>
      </c>
      <c r="P173" s="2">
        <f t="shared" si="32"/>
        <v>1.2903771819704685E-3</v>
      </c>
      <c r="Q173" s="2">
        <f t="shared" si="25"/>
        <v>1.4507693944838917E-3</v>
      </c>
      <c r="R173">
        <v>250000</v>
      </c>
      <c r="S173">
        <f t="shared" si="26"/>
        <v>58800</v>
      </c>
      <c r="T173">
        <f t="shared" si="33"/>
        <v>3105.1273478436742</v>
      </c>
      <c r="U173">
        <f t="shared" si="34"/>
        <v>31051.273478436742</v>
      </c>
      <c r="V173">
        <f t="shared" si="35"/>
        <v>13809174.351375077</v>
      </c>
    </row>
    <row r="174" spans="5:22" x14ac:dyDescent="0.15">
      <c r="E174" s="1">
        <v>43460</v>
      </c>
      <c r="F174">
        <f t="shared" si="27"/>
        <v>17884866998.919998</v>
      </c>
      <c r="G174">
        <f t="shared" si="28"/>
        <v>25865574.580357004</v>
      </c>
      <c r="H174">
        <v>4000000</v>
      </c>
      <c r="I174">
        <v>0.1</v>
      </c>
      <c r="J174">
        <f t="shared" si="24"/>
        <v>96000000</v>
      </c>
      <c r="K174">
        <f t="shared" si="29"/>
        <v>5784.9073368941308</v>
      </c>
      <c r="L174">
        <f t="shared" si="30"/>
        <v>57849.073368941303</v>
      </c>
      <c r="N174">
        <v>20000000129</v>
      </c>
      <c r="O174" s="2">
        <f t="shared" si="31"/>
        <v>0.89424334417813034</v>
      </c>
      <c r="P174" s="2">
        <f t="shared" si="32"/>
        <v>1.2932787206762024E-3</v>
      </c>
      <c r="Q174" s="2">
        <f t="shared" si="25"/>
        <v>1.4462268342235328E-3</v>
      </c>
      <c r="R174">
        <v>250000</v>
      </c>
      <c r="S174">
        <f t="shared" si="26"/>
        <v>58800</v>
      </c>
      <c r="T174">
        <f t="shared" si="33"/>
        <v>3108.5555460251003</v>
      </c>
      <c r="U174">
        <f t="shared" si="34"/>
        <v>31085.555460251002</v>
      </c>
      <c r="V174">
        <f t="shared" si="35"/>
        <v>13899025.624853514</v>
      </c>
    </row>
    <row r="175" spans="5:22" x14ac:dyDescent="0.15">
      <c r="E175" s="1">
        <v>43461</v>
      </c>
      <c r="F175">
        <f t="shared" si="27"/>
        <v>17980866998.919998</v>
      </c>
      <c r="G175">
        <f t="shared" si="28"/>
        <v>25923423.653725944</v>
      </c>
      <c r="H175">
        <v>4000000</v>
      </c>
      <c r="I175">
        <v>0.1</v>
      </c>
      <c r="J175">
        <f t="shared" si="24"/>
        <v>96000000</v>
      </c>
      <c r="K175">
        <f t="shared" si="29"/>
        <v>5766.8906967129024</v>
      </c>
      <c r="L175">
        <f t="shared" si="30"/>
        <v>57668.90696712902</v>
      </c>
      <c r="N175">
        <v>20000000130</v>
      </c>
      <c r="O175" s="2">
        <f t="shared" si="31"/>
        <v>0.8990433441022182</v>
      </c>
      <c r="P175" s="2">
        <f t="shared" si="32"/>
        <v>1.2961711742611845E-3</v>
      </c>
      <c r="Q175" s="2">
        <f t="shared" si="25"/>
        <v>1.4417226741782255E-3</v>
      </c>
      <c r="R175">
        <v>250000</v>
      </c>
      <c r="S175">
        <f t="shared" si="26"/>
        <v>58800</v>
      </c>
      <c r="T175">
        <f t="shared" si="33"/>
        <v>3111.9547641732725</v>
      </c>
      <c r="U175">
        <f t="shared" si="34"/>
        <v>31119.547641732723</v>
      </c>
      <c r="V175">
        <f t="shared" si="35"/>
        <v>13988911.180313766</v>
      </c>
    </row>
    <row r="176" spans="5:22" x14ac:dyDescent="0.15">
      <c r="E176" s="1">
        <v>43462</v>
      </c>
      <c r="F176">
        <f t="shared" si="27"/>
        <v>18076866998.919998</v>
      </c>
      <c r="G176">
        <f t="shared" si="28"/>
        <v>25981092.560693074</v>
      </c>
      <c r="H176">
        <v>4000000</v>
      </c>
      <c r="I176">
        <v>0.1</v>
      </c>
      <c r="J176">
        <f t="shared" si="24"/>
        <v>96000000</v>
      </c>
      <c r="K176">
        <f t="shared" si="29"/>
        <v>5749.0255501122656</v>
      </c>
      <c r="L176">
        <f t="shared" si="30"/>
        <v>57490.25550112265</v>
      </c>
      <c r="N176">
        <v>20000000131</v>
      </c>
      <c r="O176" s="2">
        <f t="shared" si="31"/>
        <v>0.903843344025826</v>
      </c>
      <c r="P176" s="2">
        <f t="shared" si="32"/>
        <v>1.299054619525846E-3</v>
      </c>
      <c r="Q176" s="2">
        <f t="shared" si="25"/>
        <v>1.4372563875280663E-3</v>
      </c>
      <c r="R176">
        <v>250000</v>
      </c>
      <c r="S176">
        <f t="shared" si="26"/>
        <v>58800</v>
      </c>
      <c r="T176">
        <f t="shared" si="33"/>
        <v>3115.3253998708155</v>
      </c>
      <c r="U176">
        <f t="shared" si="34"/>
        <v>31153.253998708155</v>
      </c>
      <c r="V176">
        <f t="shared" si="35"/>
        <v>14078830.727955498</v>
      </c>
    </row>
    <row r="177" spans="5:22" x14ac:dyDescent="0.15">
      <c r="E177" s="1">
        <v>43463</v>
      </c>
      <c r="F177">
        <f t="shared" si="27"/>
        <v>18172866998.919998</v>
      </c>
      <c r="G177">
        <f t="shared" si="28"/>
        <v>26038582.816194195</v>
      </c>
      <c r="H177">
        <v>4000000</v>
      </c>
      <c r="I177">
        <v>0.1</v>
      </c>
      <c r="J177">
        <f t="shared" si="24"/>
        <v>96000000</v>
      </c>
      <c r="K177">
        <f t="shared" si="29"/>
        <v>5731.3098297019733</v>
      </c>
      <c r="L177">
        <f t="shared" si="30"/>
        <v>57313.098297019729</v>
      </c>
      <c r="N177">
        <v>20000000132</v>
      </c>
      <c r="O177" s="2">
        <f t="shared" si="31"/>
        <v>0.90864334394895385</v>
      </c>
      <c r="P177" s="2">
        <f t="shared" si="32"/>
        <v>1.3019291322169774E-3</v>
      </c>
      <c r="Q177" s="2">
        <f t="shared" si="25"/>
        <v>1.4328274574254933E-3</v>
      </c>
      <c r="R177">
        <v>250000</v>
      </c>
      <c r="S177">
        <f t="shared" si="26"/>
        <v>58800</v>
      </c>
      <c r="T177">
        <f t="shared" si="33"/>
        <v>3118.6678431743871</v>
      </c>
      <c r="U177">
        <f t="shared" si="34"/>
        <v>31186.678431743869</v>
      </c>
      <c r="V177">
        <f t="shared" si="35"/>
        <v>14168783.981954206</v>
      </c>
    </row>
    <row r="178" spans="5:22" x14ac:dyDescent="0.15">
      <c r="E178" s="1">
        <v>43464</v>
      </c>
      <c r="F178">
        <f t="shared" si="27"/>
        <v>18268866998.919998</v>
      </c>
      <c r="G178">
        <f t="shared" si="28"/>
        <v>26095895.914491214</v>
      </c>
      <c r="H178">
        <v>4000000</v>
      </c>
      <c r="I178">
        <v>0.1</v>
      </c>
      <c r="J178">
        <f t="shared" si="24"/>
        <v>96000000</v>
      </c>
      <c r="K178">
        <f t="shared" si="29"/>
        <v>5713.7415070204252</v>
      </c>
      <c r="L178">
        <f t="shared" si="30"/>
        <v>57137.415070204246</v>
      </c>
      <c r="N178">
        <v>20000000133</v>
      </c>
      <c r="O178" s="2">
        <f t="shared" si="31"/>
        <v>0.91344334387160164</v>
      </c>
      <c r="P178" s="2">
        <f t="shared" si="32"/>
        <v>1.3047947870476753E-3</v>
      </c>
      <c r="Q178" s="2">
        <f t="shared" si="25"/>
        <v>1.4284353767551061E-3</v>
      </c>
      <c r="R178">
        <v>250000</v>
      </c>
      <c r="S178">
        <f t="shared" si="26"/>
        <v>58800</v>
      </c>
      <c r="T178">
        <f t="shared" si="33"/>
        <v>3121.9824767959362</v>
      </c>
      <c r="U178">
        <f t="shared" si="34"/>
        <v>31219.824767959362</v>
      </c>
      <c r="V178">
        <f t="shared" si="35"/>
        <v>14258770.66038595</v>
      </c>
    </row>
    <row r="179" spans="5:22" x14ac:dyDescent="0.15">
      <c r="E179" s="1">
        <v>43465</v>
      </c>
      <c r="F179">
        <f t="shared" si="27"/>
        <v>18364866998.919998</v>
      </c>
      <c r="G179">
        <f t="shared" si="28"/>
        <v>26153033.32956142</v>
      </c>
      <c r="H179">
        <v>4000000</v>
      </c>
      <c r="I179">
        <v>0.1</v>
      </c>
      <c r="J179">
        <f t="shared" si="24"/>
        <v>96000000</v>
      </c>
      <c r="K179">
        <f t="shared" si="29"/>
        <v>5696.3185916019811</v>
      </c>
      <c r="L179">
        <f t="shared" si="30"/>
        <v>56963.185916019807</v>
      </c>
      <c r="N179">
        <v>20000000134</v>
      </c>
      <c r="O179" s="2">
        <f t="shared" si="31"/>
        <v>0.91824334379376948</v>
      </c>
      <c r="P179" s="2">
        <f t="shared" si="32"/>
        <v>1.3076516577168048E-3</v>
      </c>
      <c r="Q179" s="2">
        <f t="shared" si="25"/>
        <v>1.4240796479004954E-3</v>
      </c>
      <c r="R179">
        <v>250000</v>
      </c>
      <c r="S179">
        <f t="shared" si="26"/>
        <v>58800</v>
      </c>
      <c r="T179">
        <f t="shared" si="33"/>
        <v>3125.2696762786759</v>
      </c>
      <c r="U179">
        <f t="shared" si="34"/>
        <v>31252.696762786756</v>
      </c>
      <c r="V179">
        <f t="shared" si="35"/>
        <v>14348790.48515391</v>
      </c>
    </row>
    <row r="180" spans="5:22" x14ac:dyDescent="0.15">
      <c r="E180" s="1">
        <v>43466</v>
      </c>
      <c r="F180">
        <f t="shared" si="27"/>
        <v>18460866998.919998</v>
      </c>
      <c r="G180">
        <f t="shared" si="28"/>
        <v>26209996.515477441</v>
      </c>
      <c r="H180">
        <v>4000000</v>
      </c>
      <c r="I180">
        <v>0.1</v>
      </c>
      <c r="J180">
        <f t="shared" si="24"/>
        <v>96000000</v>
      </c>
      <c r="K180">
        <f t="shared" si="29"/>
        <v>5679.0391300713636</v>
      </c>
      <c r="L180">
        <f t="shared" si="30"/>
        <v>56790.391300713636</v>
      </c>
      <c r="N180">
        <v>20000000135</v>
      </c>
      <c r="O180" s="2">
        <f t="shared" si="31"/>
        <v>0.92304334371545738</v>
      </c>
      <c r="P180" s="2">
        <f t="shared" si="32"/>
        <v>1.3104998169279982E-3</v>
      </c>
      <c r="Q180" s="2">
        <f t="shared" si="25"/>
        <v>1.4197597825178407E-3</v>
      </c>
      <c r="R180">
        <v>250000</v>
      </c>
      <c r="S180">
        <f t="shared" si="26"/>
        <v>58800</v>
      </c>
      <c r="T180">
        <f t="shared" si="33"/>
        <v>3128.5298101679409</v>
      </c>
      <c r="U180">
        <f t="shared" si="34"/>
        <v>31285.298101679407</v>
      </c>
      <c r="V180">
        <f t="shared" si="35"/>
        <v>14438843.181916697</v>
      </c>
    </row>
    <row r="181" spans="5:22" x14ac:dyDescent="0.15">
      <c r="E181" s="1">
        <v>43467</v>
      </c>
      <c r="F181">
        <f t="shared" si="27"/>
        <v>18556866998.919998</v>
      </c>
      <c r="G181">
        <f t="shared" si="28"/>
        <v>26266786.906778153</v>
      </c>
      <c r="H181">
        <v>4000000</v>
      </c>
      <c r="I181">
        <v>0.1</v>
      </c>
      <c r="J181">
        <f t="shared" si="24"/>
        <v>96000000</v>
      </c>
      <c r="K181">
        <f t="shared" si="29"/>
        <v>5661.9012052642011</v>
      </c>
      <c r="L181">
        <f t="shared" si="30"/>
        <v>56619.012052642007</v>
      </c>
      <c r="N181">
        <v>20000000136</v>
      </c>
      <c r="O181" s="2">
        <f t="shared" si="31"/>
        <v>0.92784334363666521</v>
      </c>
      <c r="P181" s="2">
        <f t="shared" si="32"/>
        <v>1.3133393364082001E-3</v>
      </c>
      <c r="Q181" s="2">
        <f t="shared" si="25"/>
        <v>1.4154753013160503E-3</v>
      </c>
      <c r="R181">
        <v>250000</v>
      </c>
      <c r="S181">
        <f t="shared" si="26"/>
        <v>58800</v>
      </c>
      <c r="T181">
        <f t="shared" si="33"/>
        <v>3131.7632401771166</v>
      </c>
      <c r="U181">
        <f t="shared" si="34"/>
        <v>31317.632401771163</v>
      </c>
      <c r="V181">
        <f t="shared" si="35"/>
        <v>14528928.480018375</v>
      </c>
    </row>
    <row r="182" spans="5:22" x14ac:dyDescent="0.15">
      <c r="E182" s="1">
        <v>43468</v>
      </c>
      <c r="F182">
        <f t="shared" si="27"/>
        <v>18652866998.919998</v>
      </c>
      <c r="G182">
        <f t="shared" si="28"/>
        <v>26323405.918830793</v>
      </c>
      <c r="H182">
        <v>4000000</v>
      </c>
      <c r="I182">
        <v>0.1</v>
      </c>
      <c r="J182">
        <f t="shared" si="24"/>
        <v>96000000</v>
      </c>
      <c r="K182">
        <f t="shared" si="29"/>
        <v>5644.9029353728665</v>
      </c>
      <c r="L182">
        <f t="shared" si="30"/>
        <v>56449.029353728663</v>
      </c>
      <c r="N182">
        <v>20000000137</v>
      </c>
      <c r="O182" s="2">
        <f t="shared" si="31"/>
        <v>0.93264334355739298</v>
      </c>
      <c r="P182" s="2">
        <f t="shared" si="32"/>
        <v>1.3161702869257733E-3</v>
      </c>
      <c r="Q182" s="2">
        <f t="shared" si="25"/>
        <v>1.4112257338432168E-3</v>
      </c>
      <c r="R182">
        <v>250000</v>
      </c>
      <c r="S182">
        <f t="shared" si="26"/>
        <v>58800</v>
      </c>
      <c r="T182">
        <f t="shared" si="33"/>
        <v>3134.9703213487965</v>
      </c>
      <c r="U182">
        <f t="shared" si="34"/>
        <v>31349.703213487963</v>
      </c>
      <c r="V182">
        <f t="shared" si="35"/>
        <v>14619046.112420147</v>
      </c>
    </row>
    <row r="183" spans="5:22" x14ac:dyDescent="0.15">
      <c r="E183" s="1">
        <v>43469</v>
      </c>
      <c r="F183">
        <f t="shared" si="27"/>
        <v>18748866998.919998</v>
      </c>
      <c r="G183">
        <f t="shared" si="28"/>
        <v>26379854.948184524</v>
      </c>
      <c r="H183">
        <v>4000000</v>
      </c>
      <c r="I183">
        <v>0.1</v>
      </c>
      <c r="J183">
        <f t="shared" si="24"/>
        <v>96000000</v>
      </c>
      <c r="K183">
        <f t="shared" si="29"/>
        <v>5628.0424731167159</v>
      </c>
      <c r="L183">
        <f t="shared" si="30"/>
        <v>56280.424731167157</v>
      </c>
      <c r="N183">
        <v>20000000138</v>
      </c>
      <c r="O183" s="2">
        <f t="shared" si="31"/>
        <v>0.9374433434776408</v>
      </c>
      <c r="P183" s="2">
        <f t="shared" si="32"/>
        <v>1.3189927383081763E-3</v>
      </c>
      <c r="Q183" s="2">
        <f t="shared" si="25"/>
        <v>1.4070106182791791E-3</v>
      </c>
      <c r="R183">
        <v>250000</v>
      </c>
      <c r="S183">
        <f t="shared" si="26"/>
        <v>58800</v>
      </c>
      <c r="T183">
        <f t="shared" si="33"/>
        <v>3138.1514022113311</v>
      </c>
      <c r="U183">
        <f t="shared" si="34"/>
        <v>31381.514022113308</v>
      </c>
      <c r="V183">
        <f t="shared" si="35"/>
        <v>14709195.815633636</v>
      </c>
    </row>
    <row r="184" spans="5:22" x14ac:dyDescent="0.15">
      <c r="E184" s="1">
        <v>43470</v>
      </c>
      <c r="F184">
        <f t="shared" si="27"/>
        <v>18844866998.919998</v>
      </c>
      <c r="G184">
        <f t="shared" si="28"/>
        <v>26436135.372915693</v>
      </c>
      <c r="H184">
        <v>4000000</v>
      </c>
      <c r="I184">
        <v>0.1</v>
      </c>
      <c r="J184">
        <f t="shared" si="24"/>
        <v>96000000</v>
      </c>
      <c r="K184">
        <f t="shared" si="29"/>
        <v>5611.3180049359325</v>
      </c>
      <c r="L184">
        <f t="shared" si="30"/>
        <v>56113.180049359325</v>
      </c>
      <c r="N184">
        <v>20000000139</v>
      </c>
      <c r="O184" s="2">
        <f t="shared" si="31"/>
        <v>0.94224334339740867</v>
      </c>
      <c r="P184" s="2">
        <f t="shared" si="32"/>
        <v>1.3218067594592277E-3</v>
      </c>
      <c r="Q184" s="2">
        <f t="shared" si="25"/>
        <v>1.4028295012339833E-3</v>
      </c>
      <c r="R184">
        <v>250000</v>
      </c>
      <c r="S184">
        <f t="shared" si="26"/>
        <v>58800</v>
      </c>
      <c r="T184">
        <f t="shared" si="33"/>
        <v>3141.3068249309276</v>
      </c>
      <c r="U184">
        <f t="shared" si="34"/>
        <v>31413.068249309275</v>
      </c>
      <c r="V184">
        <f t="shared" si="35"/>
        <v>14799377.32965575</v>
      </c>
    </row>
    <row r="185" spans="5:22" x14ac:dyDescent="0.15">
      <c r="E185" s="1">
        <v>43471</v>
      </c>
      <c r="F185">
        <f t="shared" si="27"/>
        <v>18940866998.919998</v>
      </c>
      <c r="G185">
        <f t="shared" si="28"/>
        <v>26492248.552965052</v>
      </c>
      <c r="H185">
        <v>4000000</v>
      </c>
      <c r="I185">
        <v>0.1</v>
      </c>
      <c r="J185">
        <f t="shared" si="24"/>
        <v>96000000</v>
      </c>
      <c r="K185">
        <f t="shared" si="29"/>
        <v>5594.7277502081888</v>
      </c>
      <c r="L185">
        <f t="shared" si="30"/>
        <v>55947.277502081888</v>
      </c>
      <c r="N185">
        <v>20000000140</v>
      </c>
      <c r="O185" s="2">
        <f t="shared" si="31"/>
        <v>0.94704334331669648</v>
      </c>
      <c r="P185" s="2">
        <f t="shared" si="32"/>
        <v>1.3246124183759658E-3</v>
      </c>
      <c r="Q185" s="2">
        <f t="shared" si="25"/>
        <v>1.3986819375520472E-3</v>
      </c>
      <c r="R185">
        <v>250000</v>
      </c>
      <c r="S185">
        <f t="shared" si="26"/>
        <v>58800</v>
      </c>
      <c r="T185">
        <f t="shared" si="33"/>
        <v>3144.4369254594435</v>
      </c>
      <c r="U185">
        <f t="shared" si="34"/>
        <v>31444.369254594432</v>
      </c>
      <c r="V185">
        <f t="shared" si="35"/>
        <v>14889590.397905059</v>
      </c>
    </row>
    <row r="186" spans="5:22" x14ac:dyDescent="0.15">
      <c r="E186" s="1">
        <v>43472</v>
      </c>
      <c r="F186">
        <f t="shared" si="27"/>
        <v>19036866998.919998</v>
      </c>
      <c r="G186">
        <f t="shared" si="28"/>
        <v>26548195.830467135</v>
      </c>
      <c r="H186">
        <v>4000000</v>
      </c>
      <c r="I186">
        <v>0.1</v>
      </c>
      <c r="J186">
        <f t="shared" si="24"/>
        <v>96000000</v>
      </c>
      <c r="K186">
        <f t="shared" si="29"/>
        <v>5578.2699604873569</v>
      </c>
      <c r="L186">
        <f t="shared" si="30"/>
        <v>55782.699604873567</v>
      </c>
      <c r="N186">
        <v>20000000141</v>
      </c>
      <c r="O186" s="2">
        <f t="shared" si="31"/>
        <v>0.95184334323550435</v>
      </c>
      <c r="P186" s="2">
        <f t="shared" si="32"/>
        <v>1.3274097821651177E-3</v>
      </c>
      <c r="Q186" s="2">
        <f t="shared" si="25"/>
        <v>1.3945674901218394E-3</v>
      </c>
      <c r="R186">
        <v>250000</v>
      </c>
      <c r="S186">
        <f t="shared" si="26"/>
        <v>58800</v>
      </c>
      <c r="T186">
        <f t="shared" si="33"/>
        <v>3147.5420336780189</v>
      </c>
      <c r="U186">
        <f t="shared" si="34"/>
        <v>31475.420336780189</v>
      </c>
      <c r="V186">
        <f t="shared" si="35"/>
        <v>14979834.767159654</v>
      </c>
    </row>
    <row r="187" spans="5:22" x14ac:dyDescent="0.15">
      <c r="E187" s="1">
        <v>43473</v>
      </c>
      <c r="F187">
        <f t="shared" si="27"/>
        <v>19132866998.919998</v>
      </c>
      <c r="G187">
        <f t="shared" si="28"/>
        <v>26603978.530072007</v>
      </c>
      <c r="H187">
        <v>4000000</v>
      </c>
      <c r="I187">
        <v>0.1</v>
      </c>
      <c r="J187">
        <f t="shared" si="24"/>
        <v>96000000</v>
      </c>
      <c r="K187">
        <f t="shared" si="29"/>
        <v>5561.9429187635569</v>
      </c>
      <c r="L187">
        <f t="shared" si="30"/>
        <v>55619.429187635564</v>
      </c>
      <c r="N187">
        <v>20000000142</v>
      </c>
      <c r="O187" s="2">
        <f t="shared" si="31"/>
        <v>0.95664334315383215</v>
      </c>
      <c r="P187" s="2">
        <f t="shared" si="32"/>
        <v>1.330198917059188E-3</v>
      </c>
      <c r="Q187" s="2">
        <f t="shared" si="25"/>
        <v>1.3904857296908892E-3</v>
      </c>
      <c r="R187">
        <v>250000</v>
      </c>
      <c r="S187">
        <f t="shared" si="26"/>
        <v>58800</v>
      </c>
      <c r="T187">
        <f t="shared" si="33"/>
        <v>3150.622473536685</v>
      </c>
      <c r="U187">
        <f t="shared" si="34"/>
        <v>31506.22473536685</v>
      </c>
      <c r="V187">
        <f t="shared" si="35"/>
        <v>15070110.187496435</v>
      </c>
    </row>
    <row r="188" spans="5:22" x14ac:dyDescent="0.15">
      <c r="E188" s="1">
        <v>43474</v>
      </c>
      <c r="F188">
        <f t="shared" si="27"/>
        <v>19228866998.919998</v>
      </c>
      <c r="G188">
        <f t="shared" si="28"/>
        <v>26659597.959259644</v>
      </c>
      <c r="H188">
        <v>4000000</v>
      </c>
      <c r="I188">
        <v>0.1</v>
      </c>
      <c r="J188">
        <f t="shared" si="24"/>
        <v>96000000</v>
      </c>
      <c r="K188">
        <f t="shared" si="29"/>
        <v>5545.7449387438164</v>
      </c>
      <c r="L188">
        <f t="shared" si="30"/>
        <v>55457.449387438159</v>
      </c>
      <c r="N188">
        <v>20000000143</v>
      </c>
      <c r="O188" s="2">
        <f t="shared" si="31"/>
        <v>0.96144334307168</v>
      </c>
      <c r="P188" s="2">
        <f t="shared" si="32"/>
        <v>1.3329798884321761E-3</v>
      </c>
      <c r="Q188" s="2">
        <f t="shared" si="25"/>
        <v>1.3864362346859541E-3</v>
      </c>
      <c r="R188">
        <v>250000</v>
      </c>
      <c r="S188">
        <f t="shared" si="26"/>
        <v>58800</v>
      </c>
      <c r="T188">
        <f t="shared" si="33"/>
        <v>3153.6785631900821</v>
      </c>
      <c r="U188">
        <f t="shared" si="34"/>
        <v>31536.785631900821</v>
      </c>
      <c r="V188">
        <f t="shared" si="35"/>
        <v>15160416.412231801</v>
      </c>
    </row>
    <row r="189" spans="5:22" x14ac:dyDescent="0.15">
      <c r="E189" s="1">
        <v>43475</v>
      </c>
      <c r="F189">
        <f t="shared" si="27"/>
        <v>19324866998.919998</v>
      </c>
      <c r="G189">
        <f t="shared" si="28"/>
        <v>26715055.408647083</v>
      </c>
      <c r="H189">
        <v>4000000</v>
      </c>
      <c r="I189">
        <v>0.1</v>
      </c>
      <c r="J189">
        <f t="shared" si="24"/>
        <v>96000000</v>
      </c>
      <c r="K189">
        <f t="shared" si="29"/>
        <v>5529.6743641526946</v>
      </c>
      <c r="L189">
        <f t="shared" si="30"/>
        <v>55296.74364152694</v>
      </c>
      <c r="N189">
        <v>20000000144</v>
      </c>
      <c r="O189" s="2">
        <f t="shared" si="31"/>
        <v>0.96624334298904779</v>
      </c>
      <c r="P189" s="2">
        <f t="shared" si="32"/>
        <v>1.3357527608149342E-3</v>
      </c>
      <c r="Q189" s="2">
        <f t="shared" si="25"/>
        <v>1.3824185910381735E-3</v>
      </c>
      <c r="R189">
        <v>250000</v>
      </c>
      <c r="S189">
        <f t="shared" si="26"/>
        <v>58800</v>
      </c>
      <c r="T189">
        <f t="shared" si="33"/>
        <v>3156.7106151294115</v>
      </c>
      <c r="U189">
        <f t="shared" si="34"/>
        <v>31567.106151294112</v>
      </c>
      <c r="V189">
        <f t="shared" si="35"/>
        <v>15250753.197863702</v>
      </c>
    </row>
    <row r="190" spans="5:22" x14ac:dyDescent="0.15">
      <c r="E190" s="1">
        <v>43476</v>
      </c>
      <c r="F190">
        <f t="shared" si="27"/>
        <v>19420866998.919998</v>
      </c>
      <c r="G190">
        <f t="shared" si="28"/>
        <v>26770352.152288608</v>
      </c>
      <c r="H190">
        <v>4000000</v>
      </c>
      <c r="I190">
        <v>0.1</v>
      </c>
      <c r="J190">
        <f t="shared" si="24"/>
        <v>96000000</v>
      </c>
      <c r="K190">
        <f t="shared" si="29"/>
        <v>5513.7295680522029</v>
      </c>
      <c r="L190">
        <f t="shared" si="30"/>
        <v>55137.295680522024</v>
      </c>
      <c r="N190">
        <v>20000000145</v>
      </c>
      <c r="O190" s="2">
        <f t="shared" si="31"/>
        <v>0.97104334290593564</v>
      </c>
      <c r="P190" s="2">
        <f t="shared" si="32"/>
        <v>1.3385175979101778E-3</v>
      </c>
      <c r="Q190" s="2">
        <f t="shared" si="25"/>
        <v>1.3784323920130507E-3</v>
      </c>
      <c r="R190">
        <v>250000</v>
      </c>
      <c r="S190">
        <f t="shared" si="26"/>
        <v>58800</v>
      </c>
      <c r="T190">
        <f t="shared" si="33"/>
        <v>3159.7189363107468</v>
      </c>
      <c r="U190">
        <f t="shared" si="34"/>
        <v>31597.189363107467</v>
      </c>
      <c r="V190">
        <f t="shared" si="35"/>
        <v>15341120.304014996</v>
      </c>
    </row>
    <row r="191" spans="5:22" x14ac:dyDescent="0.15">
      <c r="E191" s="1">
        <v>43477</v>
      </c>
      <c r="F191">
        <f t="shared" si="27"/>
        <v>19516866998.919998</v>
      </c>
      <c r="G191">
        <f t="shared" si="28"/>
        <v>26825489.447969131</v>
      </c>
      <c r="H191">
        <v>4000000</v>
      </c>
      <c r="I191">
        <v>0.1</v>
      </c>
      <c r="J191">
        <f t="shared" si="24"/>
        <v>96000000</v>
      </c>
      <c r="K191">
        <f t="shared" si="29"/>
        <v>5497.9089521804026</v>
      </c>
      <c r="L191">
        <f t="shared" si="30"/>
        <v>54979.089521804024</v>
      </c>
      <c r="N191">
        <v>20000000146</v>
      </c>
      <c r="O191" s="2">
        <f t="shared" si="31"/>
        <v>0.97584334282234353</v>
      </c>
      <c r="P191" s="2">
        <f t="shared" si="32"/>
        <v>1.341274462607153E-3</v>
      </c>
      <c r="Q191" s="2">
        <f t="shared" si="25"/>
        <v>1.3744772380451006E-3</v>
      </c>
      <c r="R191">
        <v>250000</v>
      </c>
      <c r="S191">
        <f t="shared" si="26"/>
        <v>58800</v>
      </c>
      <c r="T191">
        <f t="shared" si="33"/>
        <v>3162.7038282798226</v>
      </c>
      <c r="U191">
        <f t="shared" si="34"/>
        <v>31627.038282798225</v>
      </c>
      <c r="V191">
        <f t="shared" si="35"/>
        <v>15431517.493378103</v>
      </c>
    </row>
    <row r="192" spans="5:22" x14ac:dyDescent="0.15">
      <c r="E192" s="1">
        <v>43478</v>
      </c>
      <c r="F192">
        <f t="shared" si="27"/>
        <v>19612866998.919998</v>
      </c>
      <c r="G192">
        <f t="shared" si="28"/>
        <v>26880468.537490934</v>
      </c>
      <c r="H192">
        <v>4000000</v>
      </c>
      <c r="I192">
        <v>0.1</v>
      </c>
      <c r="J192">
        <f t="shared" si="24"/>
        <v>96000000</v>
      </c>
      <c r="K192">
        <f t="shared" si="29"/>
        <v>5482.2109463080806</v>
      </c>
      <c r="L192">
        <f t="shared" si="30"/>
        <v>54822.1094630808</v>
      </c>
      <c r="N192">
        <v>20000000147</v>
      </c>
      <c r="O192" s="2">
        <f t="shared" si="31"/>
        <v>0.98064334273827136</v>
      </c>
      <c r="P192" s="2">
        <f t="shared" si="32"/>
        <v>1.3440234169959746E-3</v>
      </c>
      <c r="Q192" s="2">
        <f t="shared" si="25"/>
        <v>1.3705527365770202E-3</v>
      </c>
      <c r="R192">
        <v>250000</v>
      </c>
      <c r="S192">
        <f t="shared" si="26"/>
        <v>58800</v>
      </c>
      <c r="T192">
        <f t="shared" si="33"/>
        <v>3165.6655872934093</v>
      </c>
      <c r="U192">
        <f t="shared" si="34"/>
        <v>31656.65587293409</v>
      </c>
      <c r="V192">
        <f t="shared" si="35"/>
        <v>15521944.531660901</v>
      </c>
    </row>
    <row r="193" spans="5:22" x14ac:dyDescent="0.15">
      <c r="E193" s="1">
        <v>43479</v>
      </c>
      <c r="F193">
        <f t="shared" si="27"/>
        <v>19708866998.919998</v>
      </c>
      <c r="G193">
        <f t="shared" si="28"/>
        <v>26935290.646954015</v>
      </c>
      <c r="H193">
        <v>4000000</v>
      </c>
      <c r="I193">
        <v>0.1</v>
      </c>
      <c r="J193">
        <f t="shared" si="24"/>
        <v>96000000</v>
      </c>
      <c r="K193">
        <f t="shared" si="29"/>
        <v>5466.6340076129209</v>
      </c>
      <c r="L193">
        <f t="shared" si="30"/>
        <v>54666.340076129207</v>
      </c>
      <c r="N193">
        <v>20000000148</v>
      </c>
      <c r="O193" s="2">
        <f t="shared" si="31"/>
        <v>0.98544334265371913</v>
      </c>
      <c r="P193" s="2">
        <f t="shared" si="32"/>
        <v>1.3467645223816432E-3</v>
      </c>
      <c r="Q193" s="2">
        <f t="shared" si="25"/>
        <v>1.3666585019032301E-3</v>
      </c>
      <c r="R193">
        <v>250000</v>
      </c>
      <c r="S193">
        <f t="shared" si="26"/>
        <v>58800</v>
      </c>
      <c r="T193">
        <f t="shared" si="33"/>
        <v>3168.6045044373905</v>
      </c>
      <c r="U193">
        <f t="shared" si="34"/>
        <v>31686.045044373903</v>
      </c>
      <c r="V193">
        <f t="shared" si="35"/>
        <v>15612401.187533835</v>
      </c>
    </row>
    <row r="194" spans="5:22" x14ac:dyDescent="0.15">
      <c r="E194" s="1">
        <v>43480</v>
      </c>
      <c r="F194">
        <f t="shared" si="27"/>
        <v>19804866998.919998</v>
      </c>
      <c r="G194">
        <f t="shared" si="28"/>
        <v>26989956.987030145</v>
      </c>
      <c r="H194">
        <v>4000000</v>
      </c>
      <c r="I194">
        <v>0.1</v>
      </c>
      <c r="J194">
        <f t="shared" si="24"/>
        <v>96000000</v>
      </c>
      <c r="K194">
        <f t="shared" si="29"/>
        <v>5451.1766200706052</v>
      </c>
      <c r="L194">
        <f t="shared" si="30"/>
        <v>54511.76620070605</v>
      </c>
      <c r="N194">
        <v>20000000149</v>
      </c>
      <c r="O194" s="2">
        <f t="shared" si="31"/>
        <v>0.99024334256868696</v>
      </c>
      <c r="P194" s="2">
        <f t="shared" si="32"/>
        <v>1.3494978392977483E-3</v>
      </c>
      <c r="Q194" s="2">
        <f t="shared" si="25"/>
        <v>1.3627941550176511E-3</v>
      </c>
      <c r="R194">
        <v>250000</v>
      </c>
      <c r="S194">
        <f t="shared" si="26"/>
        <v>58800</v>
      </c>
      <c r="T194">
        <f t="shared" si="33"/>
        <v>3171.520865741642</v>
      </c>
      <c r="U194">
        <f t="shared" si="34"/>
        <v>31715.208657416417</v>
      </c>
      <c r="V194">
        <f t="shared" si="35"/>
        <v>15702887.232578209</v>
      </c>
    </row>
    <row r="195" spans="5:22" x14ac:dyDescent="0.15">
      <c r="E195" s="1">
        <v>43481</v>
      </c>
      <c r="F195">
        <f t="shared" si="27"/>
        <v>19900866998.919998</v>
      </c>
      <c r="G195">
        <f t="shared" si="28"/>
        <v>27044468.753230851</v>
      </c>
      <c r="H195">
        <v>4000000</v>
      </c>
      <c r="I195">
        <v>0.1</v>
      </c>
      <c r="J195">
        <f t="shared" si="24"/>
        <v>96000000</v>
      </c>
      <c r="K195">
        <f t="shared" si="29"/>
        <v>5435.8372938623288</v>
      </c>
      <c r="L195">
        <f t="shared" si="30"/>
        <v>54358.372938623288</v>
      </c>
      <c r="N195">
        <v>20000000150</v>
      </c>
      <c r="O195" s="2">
        <f t="shared" si="31"/>
        <v>0.99504334248317483</v>
      </c>
      <c r="P195" s="2">
        <f t="shared" si="32"/>
        <v>1.3522234275198668E-3</v>
      </c>
      <c r="Q195" s="2">
        <f t="shared" si="25"/>
        <v>1.3589593234655821E-3</v>
      </c>
      <c r="R195">
        <v>250000</v>
      </c>
      <c r="S195">
        <f t="shared" si="26"/>
        <v>58800</v>
      </c>
      <c r="T195">
        <f t="shared" si="33"/>
        <v>3174.414952291821</v>
      </c>
      <c r="U195">
        <f t="shared" si="34"/>
        <v>31744.149522918207</v>
      </c>
      <c r="V195">
        <f t="shared" si="35"/>
        <v>15793402.441235624</v>
      </c>
    </row>
    <row r="196" spans="5:22" x14ac:dyDescent="0.15">
      <c r="E196" s="1">
        <v>43482</v>
      </c>
      <c r="F196">
        <f t="shared" si="27"/>
        <v>19996866998.919998</v>
      </c>
      <c r="G196">
        <f t="shared" si="28"/>
        <v>27098827.126169473</v>
      </c>
      <c r="H196">
        <v>4000000</v>
      </c>
      <c r="I196">
        <v>0.1</v>
      </c>
      <c r="J196">
        <f t="shared" si="24"/>
        <v>96000000</v>
      </c>
      <c r="K196">
        <f t="shared" si="29"/>
        <v>5420.6145647981839</v>
      </c>
      <c r="L196">
        <f t="shared" si="30"/>
        <v>54206.145647981837</v>
      </c>
      <c r="N196">
        <v>20000000151</v>
      </c>
      <c r="O196" s="2">
        <f t="shared" si="31"/>
        <v>0.99984334239718264</v>
      </c>
      <c r="P196" s="2">
        <f t="shared" si="32"/>
        <v>1.3549413460786665E-3</v>
      </c>
      <c r="Q196" s="2">
        <f t="shared" si="25"/>
        <v>1.3551536411995459E-3</v>
      </c>
      <c r="R196">
        <v>250000</v>
      </c>
      <c r="S196">
        <f t="shared" si="26"/>
        <v>58800</v>
      </c>
      <c r="T196">
        <f t="shared" si="33"/>
        <v>3177.2870403381512</v>
      </c>
      <c r="U196">
        <f t="shared" si="34"/>
        <v>31772.870403381512</v>
      </c>
      <c r="V196">
        <f t="shared" si="35"/>
        <v>15883946.590758542</v>
      </c>
    </row>
    <row r="197" spans="5:22" x14ac:dyDescent="0.15">
      <c r="E197" s="1">
        <v>43483</v>
      </c>
      <c r="F197">
        <f t="shared" si="27"/>
        <v>20092866998.919998</v>
      </c>
      <c r="G197">
        <f t="shared" si="28"/>
        <v>27153033.271817453</v>
      </c>
      <c r="H197">
        <v>4000000</v>
      </c>
      <c r="I197">
        <v>0.1</v>
      </c>
      <c r="J197">
        <f t="shared" si="24"/>
        <v>96000000</v>
      </c>
      <c r="K197">
        <f t="shared" si="29"/>
        <v>5405.5069937559319</v>
      </c>
      <c r="L197">
        <f t="shared" si="30"/>
        <v>54055.069937559318</v>
      </c>
      <c r="N197">
        <v>20000000152</v>
      </c>
      <c r="O197" s="2">
        <f t="shared" si="31"/>
        <v>1.0046433423107104</v>
      </c>
      <c r="P197" s="2">
        <f t="shared" si="32"/>
        <v>1.3576516532727201E-3</v>
      </c>
      <c r="Q197" s="2">
        <f t="shared" si="25"/>
        <v>1.3513767484389829E-3</v>
      </c>
      <c r="R197">
        <v>250000</v>
      </c>
      <c r="S197">
        <f t="shared" si="26"/>
        <v>58800</v>
      </c>
      <c r="T197">
        <f t="shared" si="33"/>
        <v>3180.1374014013154</v>
      </c>
      <c r="U197">
        <f t="shared" si="34"/>
        <v>31801.374014013152</v>
      </c>
      <c r="V197">
        <f t="shared" si="35"/>
        <v>15974519.461161923</v>
      </c>
    </row>
    <row r="198" spans="5:22" x14ac:dyDescent="0.15">
      <c r="E198" s="1">
        <v>43484</v>
      </c>
      <c r="F198">
        <f t="shared" si="27"/>
        <v>20188866998.919998</v>
      </c>
      <c r="G198">
        <f t="shared" si="28"/>
        <v>27207088.341755014</v>
      </c>
      <c r="H198">
        <v>4000000</v>
      </c>
      <c r="I198">
        <v>0.1</v>
      </c>
      <c r="J198">
        <f t="shared" si="24"/>
        <v>96000000</v>
      </c>
      <c r="K198">
        <f t="shared" si="29"/>
        <v>5390.5131661346732</v>
      </c>
      <c r="L198">
        <f t="shared" si="30"/>
        <v>53905.131661346728</v>
      </c>
      <c r="N198">
        <v>20000000153</v>
      </c>
      <c r="O198" s="2">
        <f t="shared" si="31"/>
        <v>1.0094433422237583</v>
      </c>
      <c r="P198" s="2">
        <f t="shared" si="32"/>
        <v>1.3603544066810396E-3</v>
      </c>
      <c r="Q198" s="2">
        <f t="shared" si="25"/>
        <v>1.3476282915336683E-3</v>
      </c>
      <c r="R198">
        <v>250000</v>
      </c>
      <c r="S198">
        <f t="shared" si="26"/>
        <v>58800</v>
      </c>
      <c r="T198">
        <f t="shared" si="33"/>
        <v>3182.9663023755297</v>
      </c>
      <c r="U198">
        <f t="shared" si="34"/>
        <v>31829.663023755296</v>
      </c>
      <c r="V198">
        <f t="shared" si="35"/>
        <v>16065120.835175935</v>
      </c>
    </row>
    <row r="199" spans="5:22" x14ac:dyDescent="0.15">
      <c r="E199" s="1">
        <v>43485</v>
      </c>
      <c r="F199">
        <f t="shared" si="27"/>
        <v>20284866998.919998</v>
      </c>
      <c r="G199">
        <f t="shared" si="28"/>
        <v>27260993.473416362</v>
      </c>
      <c r="H199">
        <v>4000000</v>
      </c>
      <c r="I199">
        <v>0.1</v>
      </c>
      <c r="J199">
        <f t="shared" si="24"/>
        <v>96000000</v>
      </c>
      <c r="K199">
        <f t="shared" si="29"/>
        <v>5375.6316913229521</v>
      </c>
      <c r="L199">
        <f t="shared" si="30"/>
        <v>53756.316913229515</v>
      </c>
      <c r="N199">
        <v>20000000154</v>
      </c>
      <c r="O199" s="2">
        <f t="shared" si="31"/>
        <v>1.0142433421363262</v>
      </c>
      <c r="P199" s="2">
        <f t="shared" si="32"/>
        <v>1.3630496631753357E-3</v>
      </c>
      <c r="Q199" s="2">
        <f t="shared" si="25"/>
        <v>1.3439079228307381E-3</v>
      </c>
      <c r="R199">
        <v>250000</v>
      </c>
      <c r="S199">
        <f t="shared" si="26"/>
        <v>58800</v>
      </c>
      <c r="T199">
        <f t="shared" si="33"/>
        <v>3185.7740056288958</v>
      </c>
      <c r="U199">
        <f t="shared" si="34"/>
        <v>31857.740056288956</v>
      </c>
      <c r="V199">
        <f t="shared" si="35"/>
        <v>16155750.49819969</v>
      </c>
    </row>
    <row r="200" spans="5:22" x14ac:dyDescent="0.15">
      <c r="E200" s="1">
        <v>43486</v>
      </c>
      <c r="F200">
        <f t="shared" si="27"/>
        <v>20380866998.919998</v>
      </c>
      <c r="G200">
        <f t="shared" si="28"/>
        <v>27314749.79032959</v>
      </c>
      <c r="H200">
        <v>4000000</v>
      </c>
      <c r="I200">
        <v>0.1</v>
      </c>
      <c r="J200">
        <f t="shared" ref="J200:J226" si="36">H200*2.4/I200</f>
        <v>96000000</v>
      </c>
      <c r="K200">
        <f t="shared" si="29"/>
        <v>5360.861202180854</v>
      </c>
      <c r="L200">
        <f t="shared" si="30"/>
        <v>53608.612021808534</v>
      </c>
      <c r="N200">
        <v>20000000155</v>
      </c>
      <c r="O200" s="2">
        <f t="shared" si="31"/>
        <v>1.019043342048414</v>
      </c>
      <c r="P200" s="2">
        <f t="shared" si="32"/>
        <v>1.365737478932014E-3</v>
      </c>
      <c r="Q200" s="2">
        <f t="shared" ref="Q200:Q226" si="37">G200/F200</f>
        <v>1.3402153005452136E-3</v>
      </c>
      <c r="R200">
        <v>250000</v>
      </c>
      <c r="S200">
        <f t="shared" ref="S200:S226" si="38">J200*49%/200000000*R200</f>
        <v>58800</v>
      </c>
      <c r="T200">
        <f t="shared" si="33"/>
        <v>3188.5607691011164</v>
      </c>
      <c r="U200">
        <f t="shared" si="34"/>
        <v>31885.607691011162</v>
      </c>
      <c r="V200">
        <f t="shared" si="35"/>
        <v>16246408.238255979</v>
      </c>
    </row>
    <row r="201" spans="5:22" x14ac:dyDescent="0.15">
      <c r="E201" s="1">
        <v>43487</v>
      </c>
      <c r="F201">
        <f t="shared" ref="F201:F226" si="39">F200+J200</f>
        <v>20476866998.919998</v>
      </c>
      <c r="G201">
        <f t="shared" ref="G201:G226" si="40">G200+L200</f>
        <v>27368358.402351398</v>
      </c>
      <c r="H201">
        <v>4000000</v>
      </c>
      <c r="I201">
        <v>0.1</v>
      </c>
      <c r="J201">
        <f t="shared" si="36"/>
        <v>96000000</v>
      </c>
      <c r="K201">
        <f t="shared" ref="K201:K226" si="41">H201*G201/F201</f>
        <v>5346.2003545356574</v>
      </c>
      <c r="L201">
        <f t="shared" ref="L201:L226" si="42">K201/I201</f>
        <v>53462.003545356572</v>
      </c>
      <c r="N201">
        <v>20000000156</v>
      </c>
      <c r="O201" s="2">
        <f t="shared" ref="O201:O226" si="43">F201/N201</f>
        <v>1.0238433419600219</v>
      </c>
      <c r="P201" s="2">
        <f t="shared" ref="P201:P226" si="44">G201/N201</f>
        <v>1.3684179094439102E-3</v>
      </c>
      <c r="Q201" s="2">
        <f t="shared" si="37"/>
        <v>1.3365500886339144E-3</v>
      </c>
      <c r="R201">
        <v>250000</v>
      </c>
      <c r="S201">
        <f t="shared" si="38"/>
        <v>58800</v>
      </c>
      <c r="T201">
        <f t="shared" ref="T201:T226" si="45">V201/F201*H201</f>
        <v>3191.326846398651</v>
      </c>
      <c r="U201">
        <f t="shared" ref="U201:U226" si="46">T201/I201</f>
        <v>31913.268463986507</v>
      </c>
      <c r="V201">
        <f t="shared" ref="V201:V226" si="47">V200+U200+S201</f>
        <v>16337093.84594699</v>
      </c>
    </row>
    <row r="202" spans="5:22" x14ac:dyDescent="0.15">
      <c r="E202" s="1">
        <v>43488</v>
      </c>
      <c r="F202">
        <f t="shared" si="39"/>
        <v>20572866998.919998</v>
      </c>
      <c r="G202">
        <f t="shared" si="40"/>
        <v>27421820.405896753</v>
      </c>
      <c r="H202">
        <v>4000000</v>
      </c>
      <c r="I202">
        <v>0.1</v>
      </c>
      <c r="J202">
        <f t="shared" si="36"/>
        <v>96000000</v>
      </c>
      <c r="K202">
        <f t="shared" si="41"/>
        <v>5331.6478266906215</v>
      </c>
      <c r="L202">
        <f t="shared" si="42"/>
        <v>53316.478266906212</v>
      </c>
      <c r="N202">
        <v>20000000157</v>
      </c>
      <c r="O202" s="2">
        <f t="shared" si="43"/>
        <v>1.0286433418711496</v>
      </c>
      <c r="P202" s="2">
        <f t="shared" si="44"/>
        <v>1.3710910095317732E-3</v>
      </c>
      <c r="Q202" s="2">
        <f t="shared" si="37"/>
        <v>1.3329119566726554E-3</v>
      </c>
      <c r="R202">
        <v>250000</v>
      </c>
      <c r="S202">
        <f t="shared" si="38"/>
        <v>58800</v>
      </c>
      <c r="T202">
        <f t="shared" si="45"/>
        <v>3194.0724868873895</v>
      </c>
      <c r="U202">
        <f t="shared" si="46"/>
        <v>31940.724868873895</v>
      </c>
      <c r="V202">
        <f t="shared" si="47"/>
        <v>16427807.114410976</v>
      </c>
    </row>
    <row r="203" spans="5:22" x14ac:dyDescent="0.15">
      <c r="E203" s="1">
        <v>43489</v>
      </c>
      <c r="F203">
        <f t="shared" si="39"/>
        <v>20668866998.919998</v>
      </c>
      <c r="G203">
        <f t="shared" si="40"/>
        <v>27475136.884163659</v>
      </c>
      <c r="H203">
        <v>4000000</v>
      </c>
      <c r="I203">
        <v>0.1</v>
      </c>
      <c r="J203">
        <f t="shared" si="36"/>
        <v>96000000</v>
      </c>
      <c r="K203">
        <f t="shared" si="41"/>
        <v>5317.2023189465217</v>
      </c>
      <c r="L203">
        <f t="shared" si="42"/>
        <v>53172.023189465217</v>
      </c>
      <c r="N203">
        <v>20000000158</v>
      </c>
      <c r="O203" s="2">
        <f t="shared" si="43"/>
        <v>1.0334433417817974</v>
      </c>
      <c r="P203" s="2">
        <f t="shared" si="44"/>
        <v>1.373756833355504E-3</v>
      </c>
      <c r="Q203" s="2">
        <f t="shared" si="37"/>
        <v>1.3293005797366303E-3</v>
      </c>
      <c r="R203">
        <v>250000</v>
      </c>
      <c r="S203">
        <f t="shared" si="38"/>
        <v>58800</v>
      </c>
      <c r="T203">
        <f t="shared" si="45"/>
        <v>3196.7979357829313</v>
      </c>
      <c r="U203">
        <f t="shared" si="46"/>
        <v>31967.97935782931</v>
      </c>
      <c r="V203">
        <f t="shared" si="47"/>
        <v>16518547.839279849</v>
      </c>
    </row>
    <row r="204" spans="5:22" x14ac:dyDescent="0.15">
      <c r="E204" s="1">
        <v>43490</v>
      </c>
      <c r="F204">
        <f t="shared" si="39"/>
        <v>20764866998.919998</v>
      </c>
      <c r="G204">
        <f t="shared" si="40"/>
        <v>27528308.907353126</v>
      </c>
      <c r="H204">
        <v>4000000</v>
      </c>
      <c r="I204">
        <v>0.1</v>
      </c>
      <c r="J204">
        <f t="shared" si="36"/>
        <v>96000000</v>
      </c>
      <c r="K204">
        <f t="shared" si="41"/>
        <v>5302.8625531355246</v>
      </c>
      <c r="L204">
        <f t="shared" si="42"/>
        <v>53028.625531355246</v>
      </c>
      <c r="N204">
        <v>20000000159</v>
      </c>
      <c r="O204" s="2">
        <f t="shared" si="43"/>
        <v>1.0382433416919654</v>
      </c>
      <c r="P204" s="2">
        <f t="shared" si="44"/>
        <v>1.3764154344251536E-3</v>
      </c>
      <c r="Q204" s="2">
        <f t="shared" si="37"/>
        <v>1.3257156382838811E-3</v>
      </c>
      <c r="R204">
        <v>250000</v>
      </c>
      <c r="S204">
        <f t="shared" si="38"/>
        <v>58800</v>
      </c>
      <c r="T204">
        <f t="shared" si="45"/>
        <v>3199.5034342385234</v>
      </c>
      <c r="U204">
        <f t="shared" si="46"/>
        <v>31995.034342385232</v>
      </c>
      <c r="V204">
        <f t="shared" si="47"/>
        <v>16609315.818637678</v>
      </c>
    </row>
    <row r="205" spans="5:22" x14ac:dyDescent="0.15">
      <c r="E205" s="1">
        <v>43491</v>
      </c>
      <c r="F205">
        <f t="shared" si="39"/>
        <v>20860866998.919998</v>
      </c>
      <c r="G205">
        <f t="shared" si="40"/>
        <v>27581337.532884482</v>
      </c>
      <c r="H205">
        <v>4000000</v>
      </c>
      <c r="I205">
        <v>0.1</v>
      </c>
      <c r="J205">
        <f t="shared" si="36"/>
        <v>96000000</v>
      </c>
      <c r="K205">
        <f t="shared" si="41"/>
        <v>5288.6272721670512</v>
      </c>
      <c r="L205">
        <f t="shared" si="42"/>
        <v>52886.27272167051</v>
      </c>
      <c r="N205">
        <v>20000000160</v>
      </c>
      <c r="O205" s="2">
        <f t="shared" si="43"/>
        <v>1.0430433416016531</v>
      </c>
      <c r="P205" s="2">
        <f t="shared" si="44"/>
        <v>1.3790668656116893E-3</v>
      </c>
      <c r="Q205" s="2">
        <f t="shared" si="37"/>
        <v>1.3221568180417627E-3</v>
      </c>
      <c r="R205">
        <v>250000</v>
      </c>
      <c r="S205">
        <f t="shared" si="38"/>
        <v>58800</v>
      </c>
      <c r="T205">
        <f t="shared" si="45"/>
        <v>3202.189219430747</v>
      </c>
      <c r="U205">
        <f t="shared" si="46"/>
        <v>32021.892194307467</v>
      </c>
      <c r="V205">
        <f t="shared" si="47"/>
        <v>16700110.852980064</v>
      </c>
    </row>
    <row r="206" spans="5:22" x14ac:dyDescent="0.15">
      <c r="E206" s="1">
        <v>43492</v>
      </c>
      <c r="F206">
        <f t="shared" si="39"/>
        <v>20956866998.919998</v>
      </c>
      <c r="G206">
        <f t="shared" si="40"/>
        <v>27634223.805606153</v>
      </c>
      <c r="H206">
        <v>4000000</v>
      </c>
      <c r="I206">
        <v>0.1</v>
      </c>
      <c r="J206">
        <f t="shared" si="36"/>
        <v>96000000</v>
      </c>
      <c r="K206">
        <f t="shared" si="41"/>
        <v>5274.4952395852433</v>
      </c>
      <c r="L206">
        <f t="shared" si="42"/>
        <v>52744.95239585243</v>
      </c>
      <c r="N206">
        <v>20000000161</v>
      </c>
      <c r="O206" s="2">
        <f t="shared" si="43"/>
        <v>1.047843341510861</v>
      </c>
      <c r="P206" s="2">
        <f t="shared" si="44"/>
        <v>1.3817111791575327E-3</v>
      </c>
      <c r="Q206" s="2">
        <f t="shared" si="37"/>
        <v>1.3186238098963107E-3</v>
      </c>
      <c r="R206">
        <v>250000</v>
      </c>
      <c r="S206">
        <f t="shared" si="38"/>
        <v>58800</v>
      </c>
      <c r="T206">
        <f t="shared" si="45"/>
        <v>3204.8555246430078</v>
      </c>
      <c r="U206">
        <f t="shared" si="46"/>
        <v>32048.555246430078</v>
      </c>
      <c r="V206">
        <f t="shared" si="47"/>
        <v>16790932.745174371</v>
      </c>
    </row>
    <row r="207" spans="5:22" x14ac:dyDescent="0.15">
      <c r="E207" s="1">
        <v>43493</v>
      </c>
      <c r="F207">
        <f t="shared" si="39"/>
        <v>21052866998.919998</v>
      </c>
      <c r="G207">
        <f t="shared" si="40"/>
        <v>27686968.758002006</v>
      </c>
      <c r="H207">
        <v>4000000</v>
      </c>
      <c r="I207">
        <v>0.1</v>
      </c>
      <c r="J207">
        <f t="shared" si="36"/>
        <v>96000000</v>
      </c>
      <c r="K207">
        <f t="shared" si="41"/>
        <v>5260.4652391377067</v>
      </c>
      <c r="L207">
        <f t="shared" si="42"/>
        <v>52604.652391377065</v>
      </c>
      <c r="N207">
        <v>20000000162</v>
      </c>
      <c r="O207" s="2">
        <f t="shared" si="43"/>
        <v>1.0526433414195888</v>
      </c>
      <c r="P207" s="2">
        <f t="shared" si="44"/>
        <v>1.384348426686878E-3</v>
      </c>
      <c r="Q207" s="2">
        <f t="shared" si="37"/>
        <v>1.3151163097844267E-3</v>
      </c>
      <c r="R207">
        <v>250000</v>
      </c>
      <c r="S207">
        <f t="shared" si="38"/>
        <v>58800</v>
      </c>
      <c r="T207">
        <f t="shared" si="45"/>
        <v>3207.502579346904</v>
      </c>
      <c r="U207">
        <f t="shared" si="46"/>
        <v>32075.025793469038</v>
      </c>
      <c r="V207">
        <f t="shared" si="47"/>
        <v>16881781.300420802</v>
      </c>
    </row>
    <row r="208" spans="5:22" x14ac:dyDescent="0.15">
      <c r="E208" s="1">
        <v>43494</v>
      </c>
      <c r="F208">
        <f t="shared" si="39"/>
        <v>21148866998.919998</v>
      </c>
      <c r="G208">
        <f t="shared" si="40"/>
        <v>27739573.410393383</v>
      </c>
      <c r="H208">
        <v>4000000</v>
      </c>
      <c r="I208">
        <v>0.1</v>
      </c>
      <c r="J208">
        <f t="shared" si="36"/>
        <v>96000000</v>
      </c>
      <c r="K208">
        <f t="shared" si="41"/>
        <v>5246.5360743551792</v>
      </c>
      <c r="L208">
        <f t="shared" si="42"/>
        <v>52465.360743551792</v>
      </c>
      <c r="N208">
        <v>20000000163</v>
      </c>
      <c r="O208" s="2">
        <f t="shared" si="43"/>
        <v>1.0574433413278366</v>
      </c>
      <c r="P208" s="2">
        <f t="shared" si="44"/>
        <v>1.3869786592157931E-3</v>
      </c>
      <c r="Q208" s="2">
        <f t="shared" si="37"/>
        <v>1.3116340185887949E-3</v>
      </c>
      <c r="R208">
        <v>250000</v>
      </c>
      <c r="S208">
        <f t="shared" si="38"/>
        <v>58800</v>
      </c>
      <c r="T208">
        <f t="shared" si="45"/>
        <v>3210.1306092815294</v>
      </c>
      <c r="U208">
        <f t="shared" si="46"/>
        <v>32101.306092815292</v>
      </c>
      <c r="V208">
        <f t="shared" si="47"/>
        <v>16972656.326214273</v>
      </c>
    </row>
    <row r="209" spans="5:22" x14ac:dyDescent="0.15">
      <c r="E209" s="1">
        <v>43495</v>
      </c>
      <c r="F209">
        <f t="shared" si="39"/>
        <v>21244866998.919998</v>
      </c>
      <c r="G209">
        <f t="shared" si="40"/>
        <v>27792038.771136936</v>
      </c>
      <c r="H209">
        <v>4000000</v>
      </c>
      <c r="I209">
        <v>0.1</v>
      </c>
      <c r="J209">
        <f t="shared" si="36"/>
        <v>96000000</v>
      </c>
      <c r="K209">
        <f t="shared" si="41"/>
        <v>5232.7065681418053</v>
      </c>
      <c r="L209">
        <f t="shared" si="42"/>
        <v>52327.065681418047</v>
      </c>
      <c r="N209">
        <v>20000000164</v>
      </c>
      <c r="O209" s="2">
        <f t="shared" si="43"/>
        <v>1.0622433412356045</v>
      </c>
      <c r="P209" s="2">
        <f t="shared" si="44"/>
        <v>1.389601927162111E-3</v>
      </c>
      <c r="Q209" s="2">
        <f t="shared" si="37"/>
        <v>1.3081766420354511E-3</v>
      </c>
      <c r="R209">
        <v>250000</v>
      </c>
      <c r="S209">
        <f t="shared" si="38"/>
        <v>58800</v>
      </c>
      <c r="T209">
        <f t="shared" si="45"/>
        <v>3212.7398365307772</v>
      </c>
      <c r="U209">
        <f t="shared" si="46"/>
        <v>32127.39836530777</v>
      </c>
      <c r="V209">
        <f t="shared" si="47"/>
        <v>17063557.632307086</v>
      </c>
    </row>
    <row r="210" spans="5:22" x14ac:dyDescent="0.15">
      <c r="E210" s="1">
        <v>43496</v>
      </c>
      <c r="F210">
        <f t="shared" si="39"/>
        <v>21340866998.919998</v>
      </c>
      <c r="G210">
        <f t="shared" si="40"/>
        <v>27844365.836818352</v>
      </c>
      <c r="H210">
        <v>4000000</v>
      </c>
      <c r="I210">
        <v>0.1</v>
      </c>
      <c r="J210">
        <f t="shared" si="36"/>
        <v>96000000</v>
      </c>
      <c r="K210">
        <f t="shared" si="41"/>
        <v>5218.9755623756946</v>
      </c>
      <c r="L210">
        <f t="shared" si="42"/>
        <v>52189.755623756944</v>
      </c>
      <c r="N210">
        <v>20000000165</v>
      </c>
      <c r="O210" s="2">
        <f t="shared" si="43"/>
        <v>1.0670433411428923</v>
      </c>
      <c r="P210" s="2">
        <f t="shared" si="44"/>
        <v>1.3922182803551167E-3</v>
      </c>
      <c r="Q210" s="2">
        <f t="shared" si="37"/>
        <v>1.3047438905939238E-3</v>
      </c>
      <c r="R210">
        <v>250000</v>
      </c>
      <c r="S210">
        <f t="shared" si="38"/>
        <v>58800</v>
      </c>
      <c r="T210">
        <f t="shared" si="45"/>
        <v>3215.3304795987033</v>
      </c>
      <c r="U210">
        <f t="shared" si="46"/>
        <v>32153.304795987031</v>
      </c>
      <c r="V210">
        <f t="shared" si="47"/>
        <v>17154485.030672394</v>
      </c>
    </row>
    <row r="211" spans="5:22" x14ac:dyDescent="0.15">
      <c r="E211" s="1">
        <v>43497</v>
      </c>
      <c r="F211">
        <f t="shared" si="39"/>
        <v>21436866998.919998</v>
      </c>
      <c r="G211">
        <f t="shared" si="40"/>
        <v>27896555.59244211</v>
      </c>
      <c r="H211">
        <v>4000000</v>
      </c>
      <c r="I211">
        <v>0.1</v>
      </c>
      <c r="J211">
        <f t="shared" si="36"/>
        <v>96000000</v>
      </c>
      <c r="K211">
        <f t="shared" si="41"/>
        <v>5205.3419175194867</v>
      </c>
      <c r="L211">
        <f t="shared" si="42"/>
        <v>52053.419175194867</v>
      </c>
      <c r="N211">
        <v>20000000166</v>
      </c>
      <c r="O211" s="2">
        <f t="shared" si="43"/>
        <v>1.0718433410497001</v>
      </c>
      <c r="P211" s="2">
        <f t="shared" si="44"/>
        <v>1.3948277680450351E-3</v>
      </c>
      <c r="Q211" s="2">
        <f t="shared" si="37"/>
        <v>1.3013354793798718E-3</v>
      </c>
      <c r="R211">
        <v>250000</v>
      </c>
      <c r="S211">
        <f t="shared" si="38"/>
        <v>58800</v>
      </c>
      <c r="T211">
        <f t="shared" si="45"/>
        <v>3217.9027534830002</v>
      </c>
      <c r="U211">
        <f t="shared" si="46"/>
        <v>32179.027534830002</v>
      </c>
      <c r="V211">
        <f t="shared" si="47"/>
        <v>17245438.335468382</v>
      </c>
    </row>
    <row r="212" spans="5:22" x14ac:dyDescent="0.15">
      <c r="E212" s="1">
        <v>43498</v>
      </c>
      <c r="F212">
        <f t="shared" si="39"/>
        <v>21532866998.919998</v>
      </c>
      <c r="G212">
        <f t="shared" si="40"/>
        <v>27948609.011617307</v>
      </c>
      <c r="H212">
        <v>4000000</v>
      </c>
      <c r="I212">
        <v>0.1</v>
      </c>
      <c r="J212">
        <f t="shared" si="36"/>
        <v>96000000</v>
      </c>
      <c r="K212">
        <f t="shared" si="41"/>
        <v>5191.8045122405847</v>
      </c>
      <c r="L212">
        <f t="shared" si="42"/>
        <v>51918.045122405842</v>
      </c>
      <c r="N212">
        <v>20000000167</v>
      </c>
      <c r="O212" s="2">
        <f t="shared" si="43"/>
        <v>1.0766433409560281</v>
      </c>
      <c r="P212" s="2">
        <f t="shared" si="44"/>
        <v>1.3974304389123213E-3</v>
      </c>
      <c r="Q212" s="2">
        <f t="shared" si="37"/>
        <v>1.2979511280601461E-3</v>
      </c>
      <c r="R212">
        <v>250000</v>
      </c>
      <c r="S212">
        <f t="shared" si="38"/>
        <v>58800</v>
      </c>
      <c r="T212">
        <f t="shared" si="45"/>
        <v>3220.4568697466507</v>
      </c>
      <c r="U212">
        <f t="shared" si="46"/>
        <v>32204.568697466504</v>
      </c>
      <c r="V212">
        <f t="shared" si="47"/>
        <v>17336417.363003213</v>
      </c>
    </row>
    <row r="213" spans="5:22" x14ac:dyDescent="0.15">
      <c r="E213" s="1">
        <v>43499</v>
      </c>
      <c r="F213">
        <f t="shared" si="39"/>
        <v>21628866998.919998</v>
      </c>
      <c r="G213">
        <f t="shared" si="40"/>
        <v>28000527.056739714</v>
      </c>
      <c r="H213">
        <v>4000000</v>
      </c>
      <c r="I213">
        <v>0.1</v>
      </c>
      <c r="J213">
        <f t="shared" si="36"/>
        <v>96000000</v>
      </c>
      <c r="K213">
        <f t="shared" si="41"/>
        <v>5178.3622430408168</v>
      </c>
      <c r="L213">
        <f t="shared" si="42"/>
        <v>51783.622430408162</v>
      </c>
      <c r="N213">
        <v>20000000168</v>
      </c>
      <c r="O213" s="2">
        <f t="shared" si="43"/>
        <v>1.0814433408618758</v>
      </c>
      <c r="P213" s="2">
        <f t="shared" si="44"/>
        <v>1.4000263410767644E-3</v>
      </c>
      <c r="Q213" s="2">
        <f t="shared" si="37"/>
        <v>1.2945905607602041E-3</v>
      </c>
      <c r="R213">
        <v>250000</v>
      </c>
      <c r="S213">
        <f t="shared" si="38"/>
        <v>58800</v>
      </c>
      <c r="T213">
        <f t="shared" si="45"/>
        <v>3222.9930365877954</v>
      </c>
      <c r="U213">
        <f t="shared" si="46"/>
        <v>32229.930365877954</v>
      </c>
      <c r="V213">
        <f t="shared" si="47"/>
        <v>17427421.93170068</v>
      </c>
    </row>
    <row r="214" spans="5:22" x14ac:dyDescent="0.15">
      <c r="E214" s="1">
        <v>43500</v>
      </c>
      <c r="F214">
        <f t="shared" si="39"/>
        <v>21724866998.919998</v>
      </c>
      <c r="G214">
        <f t="shared" si="40"/>
        <v>28052310.679170121</v>
      </c>
      <c r="H214">
        <v>4000000</v>
      </c>
      <c r="I214">
        <v>0.1</v>
      </c>
      <c r="J214">
        <f t="shared" si="36"/>
        <v>96000000</v>
      </c>
      <c r="K214">
        <f t="shared" si="41"/>
        <v>5165.0140238952308</v>
      </c>
      <c r="L214">
        <f t="shared" si="42"/>
        <v>51650.140238952306</v>
      </c>
      <c r="N214">
        <v>20000000169</v>
      </c>
      <c r="O214" s="2">
        <f t="shared" si="43"/>
        <v>1.0862433407672436</v>
      </c>
      <c r="P214" s="2">
        <f t="shared" si="44"/>
        <v>1.4026155221064048E-3</v>
      </c>
      <c r="Q214" s="2">
        <f t="shared" si="37"/>
        <v>1.2912535059738076E-3</v>
      </c>
      <c r="R214">
        <v>250000</v>
      </c>
      <c r="S214">
        <f t="shared" si="38"/>
        <v>58800</v>
      </c>
      <c r="T214">
        <f t="shared" si="45"/>
        <v>3225.5114589078862</v>
      </c>
      <c r="U214">
        <f t="shared" si="46"/>
        <v>32255.114589078861</v>
      </c>
      <c r="V214">
        <f t="shared" si="47"/>
        <v>17518451.862066559</v>
      </c>
    </row>
    <row r="215" spans="5:22" x14ac:dyDescent="0.15">
      <c r="E215" s="1">
        <v>43501</v>
      </c>
      <c r="F215">
        <f t="shared" si="39"/>
        <v>21820866998.919998</v>
      </c>
      <c r="G215">
        <f t="shared" si="40"/>
        <v>28103960.819409072</v>
      </c>
      <c r="H215">
        <v>4000000</v>
      </c>
      <c r="I215">
        <v>0.1</v>
      </c>
      <c r="J215">
        <f t="shared" si="36"/>
        <v>96000000</v>
      </c>
      <c r="K215">
        <f t="shared" si="41"/>
        <v>5151.7587858997631</v>
      </c>
      <c r="L215">
        <f t="shared" si="42"/>
        <v>51517.587858997627</v>
      </c>
      <c r="N215">
        <v>20000000170</v>
      </c>
      <c r="O215" s="2">
        <f t="shared" si="43"/>
        <v>1.0910433406721316</v>
      </c>
      <c r="P215" s="2">
        <f t="shared" si="44"/>
        <v>1.4051980290262704E-3</v>
      </c>
      <c r="Q215" s="2">
        <f t="shared" si="37"/>
        <v>1.2879396964749408E-3</v>
      </c>
      <c r="R215">
        <v>250000</v>
      </c>
      <c r="S215">
        <f t="shared" si="38"/>
        <v>58800</v>
      </c>
      <c r="T215">
        <f t="shared" si="45"/>
        <v>3228.0123383781597</v>
      </c>
      <c r="U215">
        <f t="shared" si="46"/>
        <v>32280.123383781596</v>
      </c>
      <c r="V215">
        <f t="shared" si="47"/>
        <v>17609506.97665564</v>
      </c>
    </row>
    <row r="216" spans="5:22" x14ac:dyDescent="0.15">
      <c r="E216" s="1">
        <v>43502</v>
      </c>
      <c r="F216">
        <f t="shared" si="39"/>
        <v>21916866998.919998</v>
      </c>
      <c r="G216">
        <f t="shared" si="40"/>
        <v>28155478.40726807</v>
      </c>
      <c r="H216">
        <v>4000000</v>
      </c>
      <c r="I216">
        <v>0.1</v>
      </c>
      <c r="J216">
        <f t="shared" si="36"/>
        <v>96000000</v>
      </c>
      <c r="K216">
        <f t="shared" si="41"/>
        <v>5138.5954769275177</v>
      </c>
      <c r="L216">
        <f t="shared" si="42"/>
        <v>51385.954769275173</v>
      </c>
      <c r="N216">
        <v>20000000171</v>
      </c>
      <c r="O216" s="2">
        <f t="shared" si="43"/>
        <v>1.0958433405765393</v>
      </c>
      <c r="P216" s="2">
        <f t="shared" si="44"/>
        <v>1.4077739083269366E-3</v>
      </c>
      <c r="Q216" s="2">
        <f t="shared" si="37"/>
        <v>1.2846488692318794E-3</v>
      </c>
      <c r="R216">
        <v>250000</v>
      </c>
      <c r="S216">
        <f t="shared" si="38"/>
        <v>58800</v>
      </c>
      <c r="T216">
        <f t="shared" si="45"/>
        <v>3230.4958735044856</v>
      </c>
      <c r="U216">
        <f t="shared" si="46"/>
        <v>32304.958735044856</v>
      </c>
      <c r="V216">
        <f t="shared" si="47"/>
        <v>17700587.100039423</v>
      </c>
    </row>
    <row r="217" spans="5:22" x14ac:dyDescent="0.15">
      <c r="E217" s="1">
        <v>43503</v>
      </c>
      <c r="F217">
        <f t="shared" si="39"/>
        <v>22012866998.919998</v>
      </c>
      <c r="G217">
        <f t="shared" si="40"/>
        <v>28206864.362037346</v>
      </c>
      <c r="H217">
        <v>4000000</v>
      </c>
      <c r="I217">
        <v>0.1</v>
      </c>
      <c r="J217">
        <f t="shared" si="36"/>
        <v>96000000</v>
      </c>
      <c r="K217">
        <f t="shared" si="41"/>
        <v>5125.5230612934229</v>
      </c>
      <c r="L217">
        <f t="shared" si="42"/>
        <v>51255.230612934225</v>
      </c>
      <c r="N217">
        <v>20000000172</v>
      </c>
      <c r="O217" s="2">
        <f t="shared" si="43"/>
        <v>1.1006433404804672</v>
      </c>
      <c r="P217" s="2">
        <f t="shared" si="44"/>
        <v>1.4103432059729157E-3</v>
      </c>
      <c r="Q217" s="2">
        <f t="shared" si="37"/>
        <v>1.2813807653233556E-3</v>
      </c>
      <c r="R217">
        <v>250000</v>
      </c>
      <c r="S217">
        <f t="shared" si="38"/>
        <v>58800</v>
      </c>
      <c r="T217">
        <f t="shared" si="45"/>
        <v>3232.9622596906383</v>
      </c>
      <c r="U217">
        <f t="shared" si="46"/>
        <v>32329.622596906382</v>
      </c>
      <c r="V217">
        <f t="shared" si="47"/>
        <v>17791692.058774468</v>
      </c>
    </row>
    <row r="218" spans="5:22" x14ac:dyDescent="0.15">
      <c r="E218" s="1">
        <v>43504</v>
      </c>
      <c r="F218">
        <f t="shared" si="39"/>
        <v>22108866998.919998</v>
      </c>
      <c r="G218">
        <f t="shared" si="40"/>
        <v>28258119.592650279</v>
      </c>
      <c r="H218">
        <v>4000000</v>
      </c>
      <c r="I218">
        <v>0.1</v>
      </c>
      <c r="J218">
        <f t="shared" si="36"/>
        <v>96000000</v>
      </c>
      <c r="K218">
        <f t="shared" si="41"/>
        <v>5112.5405194270097</v>
      </c>
      <c r="L218">
        <f t="shared" si="42"/>
        <v>51125.405194270097</v>
      </c>
      <c r="N218">
        <v>20000000173</v>
      </c>
      <c r="O218" s="2">
        <f t="shared" si="43"/>
        <v>1.105443340383915</v>
      </c>
      <c r="P218" s="2">
        <f t="shared" si="44"/>
        <v>1.4129059674108774E-3</v>
      </c>
      <c r="Q218" s="2">
        <f t="shared" si="37"/>
        <v>1.2781351298567524E-3</v>
      </c>
      <c r="R218">
        <v>250000</v>
      </c>
      <c r="S218">
        <f t="shared" si="38"/>
        <v>58800</v>
      </c>
      <c r="T218">
        <f t="shared" si="45"/>
        <v>3235.4116893000323</v>
      </c>
      <c r="U218">
        <f t="shared" si="46"/>
        <v>32354.116893000322</v>
      </c>
      <c r="V218">
        <f t="shared" si="47"/>
        <v>17882821.681371372</v>
      </c>
    </row>
    <row r="219" spans="5:22" x14ac:dyDescent="0.15">
      <c r="E219" s="1">
        <v>43505</v>
      </c>
      <c r="F219">
        <f t="shared" si="39"/>
        <v>22204866998.919998</v>
      </c>
      <c r="G219">
        <f t="shared" si="40"/>
        <v>28309244.997844551</v>
      </c>
      <c r="H219">
        <v>4000000</v>
      </c>
      <c r="I219">
        <v>0.1</v>
      </c>
      <c r="J219">
        <f t="shared" si="36"/>
        <v>96000000</v>
      </c>
      <c r="K219">
        <f t="shared" si="41"/>
        <v>5099.6468475530983</v>
      </c>
      <c r="L219">
        <f t="shared" si="42"/>
        <v>50996.468475530979</v>
      </c>
      <c r="N219">
        <v>20000000174</v>
      </c>
      <c r="O219" s="2">
        <f t="shared" si="43"/>
        <v>1.1102433402868828</v>
      </c>
      <c r="P219" s="2">
        <f t="shared" si="44"/>
        <v>1.4154622375777061E-3</v>
      </c>
      <c r="Q219" s="2">
        <f t="shared" si="37"/>
        <v>1.2749117118882746E-3</v>
      </c>
      <c r="R219">
        <v>250000</v>
      </c>
      <c r="S219">
        <f t="shared" si="38"/>
        <v>58800</v>
      </c>
      <c r="T219">
        <f t="shared" si="45"/>
        <v>3237.8443517159717</v>
      </c>
      <c r="U219">
        <f t="shared" si="46"/>
        <v>32378.443517159714</v>
      </c>
      <c r="V219">
        <f t="shared" si="47"/>
        <v>17973975.798264373</v>
      </c>
    </row>
    <row r="220" spans="5:22" x14ac:dyDescent="0.15">
      <c r="E220" s="1">
        <v>43506</v>
      </c>
      <c r="F220">
        <f t="shared" si="39"/>
        <v>22300866998.919998</v>
      </c>
      <c r="G220">
        <f t="shared" si="40"/>
        <v>28360241.466320083</v>
      </c>
      <c r="H220">
        <v>4000000</v>
      </c>
      <c r="I220">
        <v>0.1</v>
      </c>
      <c r="J220">
        <f t="shared" si="36"/>
        <v>96000000</v>
      </c>
      <c r="K220">
        <f t="shared" si="41"/>
        <v>5086.8410573801511</v>
      </c>
      <c r="L220">
        <f t="shared" si="42"/>
        <v>50868.410573801506</v>
      </c>
      <c r="N220">
        <v>20000000175</v>
      </c>
      <c r="O220" s="2">
        <f t="shared" si="43"/>
        <v>1.1150433401893707</v>
      </c>
      <c r="P220" s="2">
        <f t="shared" si="44"/>
        <v>1.4180120609083985E-3</v>
      </c>
      <c r="Q220" s="2">
        <f t="shared" si="37"/>
        <v>1.2717102643450379E-3</v>
      </c>
      <c r="R220">
        <v>250000</v>
      </c>
      <c r="S220">
        <f t="shared" si="38"/>
        <v>58800</v>
      </c>
      <c r="T220">
        <f t="shared" si="45"/>
        <v>3240.2604334004423</v>
      </c>
      <c r="U220">
        <f t="shared" si="46"/>
        <v>32402.60433400442</v>
      </c>
      <c r="V220">
        <f t="shared" si="47"/>
        <v>18065154.241781533</v>
      </c>
    </row>
    <row r="221" spans="5:22" x14ac:dyDescent="0.15">
      <c r="E221" s="1">
        <v>43507</v>
      </c>
      <c r="F221">
        <f t="shared" si="39"/>
        <v>22396866998.919998</v>
      </c>
      <c r="G221">
        <f t="shared" si="40"/>
        <v>28411109.876893885</v>
      </c>
      <c r="H221">
        <v>4000000</v>
      </c>
      <c r="I221">
        <v>0.1</v>
      </c>
      <c r="J221">
        <f t="shared" si="36"/>
        <v>96000000</v>
      </c>
      <c r="K221">
        <f t="shared" si="41"/>
        <v>5074.1221757960884</v>
      </c>
      <c r="L221">
        <f t="shared" si="42"/>
        <v>50741.221757960884</v>
      </c>
      <c r="N221">
        <v>20000000176</v>
      </c>
      <c r="O221" s="2">
        <f t="shared" si="43"/>
        <v>1.1198433400913785</v>
      </c>
      <c r="P221" s="2">
        <f t="shared" si="44"/>
        <v>1.420555481343806E-3</v>
      </c>
      <c r="Q221" s="2">
        <f t="shared" si="37"/>
        <v>1.268530543949022E-3</v>
      </c>
      <c r="R221">
        <v>250000</v>
      </c>
      <c r="S221">
        <f t="shared" si="38"/>
        <v>58800</v>
      </c>
      <c r="T221">
        <f t="shared" si="45"/>
        <v>3242.6601179515078</v>
      </c>
      <c r="U221">
        <f t="shared" si="46"/>
        <v>32426.601179515077</v>
      </c>
      <c r="V221">
        <f t="shared" si="47"/>
        <v>18156356.846115537</v>
      </c>
    </row>
    <row r="222" spans="5:22" x14ac:dyDescent="0.15">
      <c r="E222" s="1">
        <v>43508</v>
      </c>
      <c r="F222">
        <f t="shared" si="39"/>
        <v>22492866998.919998</v>
      </c>
      <c r="G222">
        <f t="shared" si="40"/>
        <v>28461851.098651845</v>
      </c>
      <c r="H222">
        <v>4000000</v>
      </c>
      <c r="I222">
        <v>0.1</v>
      </c>
      <c r="J222">
        <f t="shared" si="36"/>
        <v>96000000</v>
      </c>
      <c r="K222">
        <f t="shared" si="41"/>
        <v>5061.4892445713476</v>
      </c>
      <c r="L222">
        <f t="shared" si="42"/>
        <v>50614.892445713471</v>
      </c>
      <c r="N222">
        <v>20000000177</v>
      </c>
      <c r="O222" s="2">
        <f t="shared" si="43"/>
        <v>1.1246433399929063</v>
      </c>
      <c r="P222" s="2">
        <f t="shared" si="44"/>
        <v>1.4230925423382233E-3</v>
      </c>
      <c r="Q222" s="2">
        <f t="shared" si="37"/>
        <v>1.265372311142837E-3</v>
      </c>
      <c r="R222">
        <v>250000</v>
      </c>
      <c r="S222">
        <f t="shared" si="38"/>
        <v>58800</v>
      </c>
      <c r="T222">
        <f t="shared" si="45"/>
        <v>3245.0435861593301</v>
      </c>
      <c r="U222">
        <f t="shared" si="46"/>
        <v>32450.435861593298</v>
      </c>
      <c r="V222">
        <f t="shared" si="47"/>
        <v>18247583.447295051</v>
      </c>
    </row>
    <row r="223" spans="5:22" x14ac:dyDescent="0.15">
      <c r="E223" s="1">
        <v>43509</v>
      </c>
      <c r="F223">
        <f t="shared" si="39"/>
        <v>22588866998.919998</v>
      </c>
      <c r="G223">
        <f t="shared" si="40"/>
        <v>28512465.991097558</v>
      </c>
      <c r="H223">
        <v>4000000</v>
      </c>
      <c r="I223">
        <v>0.1</v>
      </c>
      <c r="J223">
        <f t="shared" si="36"/>
        <v>96000000</v>
      </c>
      <c r="K223">
        <f t="shared" si="41"/>
        <v>5048.9413200690014</v>
      </c>
      <c r="L223">
        <f t="shared" si="42"/>
        <v>50489.413200690011</v>
      </c>
      <c r="N223">
        <v>20000000178</v>
      </c>
      <c r="O223" s="2">
        <f t="shared" si="43"/>
        <v>1.1294433398939543</v>
      </c>
      <c r="P223" s="2">
        <f t="shared" si="44"/>
        <v>1.4256232868668306E-3</v>
      </c>
      <c r="Q223" s="2">
        <f t="shared" si="37"/>
        <v>1.2622353300172503E-3</v>
      </c>
      <c r="R223">
        <v>250000</v>
      </c>
      <c r="S223">
        <f t="shared" si="38"/>
        <v>58800</v>
      </c>
      <c r="T223">
        <f t="shared" si="45"/>
        <v>3247.4110160608675</v>
      </c>
      <c r="U223">
        <f t="shared" si="46"/>
        <v>32474.110160608674</v>
      </c>
      <c r="V223">
        <f t="shared" si="47"/>
        <v>18338833.883156646</v>
      </c>
    </row>
    <row r="224" spans="5:22" x14ac:dyDescent="0.15">
      <c r="E224" s="1">
        <v>43510</v>
      </c>
      <c r="F224">
        <f t="shared" si="39"/>
        <v>22684866998.919998</v>
      </c>
      <c r="G224">
        <f t="shared" si="40"/>
        <v>28562955.40429825</v>
      </c>
      <c r="H224">
        <v>4000000</v>
      </c>
      <c r="I224">
        <v>0.1</v>
      </c>
      <c r="J224">
        <f t="shared" si="36"/>
        <v>96000000</v>
      </c>
      <c r="K224">
        <f t="shared" si="41"/>
        <v>5036.4774729617066</v>
      </c>
      <c r="L224">
        <f t="shared" si="42"/>
        <v>50364.774729617064</v>
      </c>
      <c r="N224">
        <v>20000000179</v>
      </c>
      <c r="O224" s="2">
        <f t="shared" si="43"/>
        <v>1.134243339794522</v>
      </c>
      <c r="P224" s="2">
        <f t="shared" si="44"/>
        <v>1.4281477574329901E-3</v>
      </c>
      <c r="Q224" s="2">
        <f t="shared" si="37"/>
        <v>1.2591193682404266E-3</v>
      </c>
      <c r="R224">
        <v>250000</v>
      </c>
      <c r="S224">
        <f t="shared" si="38"/>
        <v>58800</v>
      </c>
      <c r="T224">
        <f t="shared" si="45"/>
        <v>3249.762582993269</v>
      </c>
      <c r="U224">
        <f t="shared" si="46"/>
        <v>32497.625829932687</v>
      </c>
      <c r="V224">
        <f t="shared" si="47"/>
        <v>18430107.993317254</v>
      </c>
    </row>
    <row r="225" spans="5:22" x14ac:dyDescent="0.15">
      <c r="E225" s="1">
        <v>43511</v>
      </c>
      <c r="F225">
        <f t="shared" si="39"/>
        <v>22780866998.919998</v>
      </c>
      <c r="G225">
        <f t="shared" si="40"/>
        <v>28613320.179027867</v>
      </c>
      <c r="H225">
        <v>4000000</v>
      </c>
      <c r="I225">
        <v>0.1</v>
      </c>
      <c r="J225">
        <f t="shared" si="36"/>
        <v>96000000</v>
      </c>
      <c r="K225">
        <f t="shared" si="41"/>
        <v>5024.0967879553273</v>
      </c>
      <c r="L225">
        <f t="shared" si="42"/>
        <v>50240.967879553267</v>
      </c>
      <c r="N225">
        <v>20000000180</v>
      </c>
      <c r="O225" s="2">
        <f t="shared" si="43"/>
        <v>1.1390433396946098</v>
      </c>
      <c r="P225" s="2">
        <f t="shared" si="44"/>
        <v>1.4306659960753993E-3</v>
      </c>
      <c r="Q225" s="2">
        <f t="shared" si="37"/>
        <v>1.2560241969888316E-3</v>
      </c>
      <c r="R225">
        <v>250000</v>
      </c>
      <c r="S225">
        <f t="shared" si="38"/>
        <v>58800</v>
      </c>
      <c r="T225">
        <f t="shared" si="45"/>
        <v>3252.0984596460271</v>
      </c>
      <c r="U225">
        <f t="shared" si="46"/>
        <v>32520.984596460268</v>
      </c>
      <c r="V225">
        <f t="shared" si="47"/>
        <v>18521405.619147185</v>
      </c>
    </row>
    <row r="226" spans="5:22" x14ac:dyDescent="0.15">
      <c r="E226" s="1">
        <v>43512</v>
      </c>
      <c r="F226">
        <f t="shared" si="39"/>
        <v>22876866998.919998</v>
      </c>
      <c r="G226">
        <f t="shared" si="40"/>
        <v>28663561.146907419</v>
      </c>
      <c r="H226">
        <v>4000000</v>
      </c>
      <c r="I226">
        <v>0.1</v>
      </c>
      <c r="J226">
        <f t="shared" si="36"/>
        <v>96000000</v>
      </c>
      <c r="K226">
        <f t="shared" si="41"/>
        <v>5011.7983635190267</v>
      </c>
      <c r="L226">
        <f t="shared" si="42"/>
        <v>50117.983635190263</v>
      </c>
      <c r="N226">
        <v>20000000181</v>
      </c>
      <c r="O226" s="2">
        <f t="shared" si="43"/>
        <v>1.1438433395942176</v>
      </c>
      <c r="P226" s="2">
        <f t="shared" si="44"/>
        <v>1.4331780443751097E-3</v>
      </c>
      <c r="Q226" s="2">
        <f t="shared" si="37"/>
        <v>1.2529495908797567E-3</v>
      </c>
      <c r="R226">
        <v>250000</v>
      </c>
      <c r="S226">
        <f t="shared" si="38"/>
        <v>58800</v>
      </c>
      <c r="T226">
        <f t="shared" si="45"/>
        <v>3254.4188161118986</v>
      </c>
      <c r="U226">
        <f t="shared" si="46"/>
        <v>32544.188161118986</v>
      </c>
      <c r="V226">
        <f t="shared" si="47"/>
        <v>18612726.603743646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R992"/>
  <sheetViews>
    <sheetView topLeftCell="A357" workbookViewId="0">
      <selection activeCell="H383" sqref="H383"/>
    </sheetView>
  </sheetViews>
  <sheetFormatPr defaultRowHeight="13.5" x14ac:dyDescent="0.15"/>
  <cols>
    <col min="6" max="6" width="10.5" bestFit="1" customWidth="1"/>
    <col min="7" max="7" width="15" bestFit="1" customWidth="1"/>
    <col min="8" max="8" width="9.5" bestFit="1" customWidth="1"/>
    <col min="9" max="9" width="12.75" bestFit="1" customWidth="1"/>
    <col min="11" max="12" width="12.75" bestFit="1" customWidth="1"/>
    <col min="13" max="13" width="18.5" bestFit="1" customWidth="1"/>
    <col min="15" max="15" width="12.75" bestFit="1" customWidth="1"/>
  </cols>
  <sheetData>
    <row r="2" spans="6:18" x14ac:dyDescent="0.15">
      <c r="G2" s="3">
        <v>1339410863</v>
      </c>
      <c r="H2">
        <v>10000000</v>
      </c>
      <c r="I2">
        <f>K2/2.4</f>
        <v>7870833333.333334</v>
      </c>
      <c r="J2">
        <v>1</v>
      </c>
      <c r="K2">
        <v>18890000000</v>
      </c>
      <c r="L2">
        <f>I2*H2/G2</f>
        <v>58763397.780008405</v>
      </c>
      <c r="M2">
        <f>L2/J2</f>
        <v>58763397.780008405</v>
      </c>
    </row>
    <row r="4" spans="6:18" x14ac:dyDescent="0.15">
      <c r="G4" t="s">
        <v>0</v>
      </c>
      <c r="H4" t="s">
        <v>1</v>
      </c>
      <c r="I4" t="s">
        <v>2</v>
      </c>
      <c r="J4" t="s">
        <v>3</v>
      </c>
      <c r="K4" t="s">
        <v>4</v>
      </c>
      <c r="L4" t="s">
        <v>5</v>
      </c>
      <c r="M4" t="s">
        <v>6</v>
      </c>
      <c r="O4" t="s">
        <v>7</v>
      </c>
      <c r="P4" s="2" t="s">
        <v>8</v>
      </c>
      <c r="Q4" s="2" t="s">
        <v>9</v>
      </c>
      <c r="R4" s="2" t="s">
        <v>10</v>
      </c>
    </row>
    <row r="5" spans="6:18" x14ac:dyDescent="0.15">
      <c r="F5" s="1">
        <v>43293</v>
      </c>
      <c r="G5" s="7">
        <f>'0.1一直买one'!B17</f>
        <v>1852866998.9200001</v>
      </c>
      <c r="H5">
        <v>10000000</v>
      </c>
      <c r="I5">
        <v>20000000</v>
      </c>
      <c r="J5">
        <v>1</v>
      </c>
      <c r="K5">
        <f>I5*2.4/J5</f>
        <v>48000000</v>
      </c>
      <c r="L5">
        <f>I5*H5/G5</f>
        <v>107940.82905927737</v>
      </c>
      <c r="M5">
        <f>L5/J5</f>
        <v>107940.82905927737</v>
      </c>
      <c r="O5">
        <v>20000000000</v>
      </c>
      <c r="P5" s="2">
        <f>G5/O5</f>
        <v>9.2643349946E-2</v>
      </c>
      <c r="Q5" s="2">
        <f>H5/O5</f>
        <v>5.0000000000000001E-4</v>
      </c>
      <c r="R5" s="2">
        <f>H5/G5</f>
        <v>5.3970414529638687E-3</v>
      </c>
    </row>
    <row r="6" spans="6:18" x14ac:dyDescent="0.15">
      <c r="F6" s="1">
        <v>43294</v>
      </c>
      <c r="G6">
        <f>G5+K5</f>
        <v>1900866998.9200001</v>
      </c>
      <c r="H6">
        <f>H5+M5</f>
        <v>10107940.829059277</v>
      </c>
      <c r="I6">
        <v>20000000</v>
      </c>
      <c r="J6">
        <v>1</v>
      </c>
      <c r="K6">
        <f t="shared" ref="K6:K69" si="0">I6*2.4/J6</f>
        <v>48000000</v>
      </c>
      <c r="L6">
        <f>I6*H6/G6</f>
        <v>106350.84763744357</v>
      </c>
      <c r="M6">
        <f>L6/J6</f>
        <v>106350.84763744357</v>
      </c>
      <c r="O6">
        <v>20000000000</v>
      </c>
      <c r="P6" s="2">
        <f>G6/O6</f>
        <v>9.5043349946E-2</v>
      </c>
      <c r="Q6" s="2">
        <f>H6/O6</f>
        <v>5.0539704145296388E-4</v>
      </c>
      <c r="R6" s="2">
        <f t="shared" ref="R6:R69" si="1">H6/G6</f>
        <v>5.3175423818721786E-3</v>
      </c>
    </row>
    <row r="7" spans="6:18" x14ac:dyDescent="0.15">
      <c r="F7" s="1">
        <v>43295</v>
      </c>
      <c r="G7">
        <f t="shared" ref="G7:G70" si="2">G6+K6</f>
        <v>1948866998.9200001</v>
      </c>
      <c r="H7">
        <f t="shared" ref="H7:H70" si="3">H6+M6</f>
        <v>10214291.67669672</v>
      </c>
      <c r="I7">
        <v>20000000</v>
      </c>
      <c r="J7">
        <v>1</v>
      </c>
      <c r="K7">
        <f t="shared" si="0"/>
        <v>48000000</v>
      </c>
      <c r="L7">
        <f t="shared" ref="L7:L70" si="4">I7*H7/G7</f>
        <v>104822.87074856473</v>
      </c>
      <c r="M7">
        <f t="shared" ref="M7:M70" si="5">L7/J7</f>
        <v>104822.87074856473</v>
      </c>
      <c r="O7">
        <v>20000000000</v>
      </c>
      <c r="P7" s="2">
        <f t="shared" ref="P7:P70" si="6">G7/O7</f>
        <v>9.7443349945999999E-2</v>
      </c>
      <c r="Q7" s="2">
        <f t="shared" ref="Q7:Q70" si="7">H7/O7</f>
        <v>5.1071458383483595E-4</v>
      </c>
      <c r="R7" s="2">
        <f t="shared" si="1"/>
        <v>5.2411435374282358E-3</v>
      </c>
    </row>
    <row r="8" spans="6:18" x14ac:dyDescent="0.15">
      <c r="F8" s="1">
        <v>43296</v>
      </c>
      <c r="G8">
        <f t="shared" si="2"/>
        <v>1996866998.9200001</v>
      </c>
      <c r="H8">
        <f t="shared" si="3"/>
        <v>10319114.547445284</v>
      </c>
      <c r="I8">
        <v>20000000</v>
      </c>
      <c r="J8">
        <v>1</v>
      </c>
      <c r="K8">
        <f t="shared" si="0"/>
        <v>48000000</v>
      </c>
      <c r="L8">
        <f t="shared" si="4"/>
        <v>103353.04808008093</v>
      </c>
      <c r="M8">
        <f t="shared" si="5"/>
        <v>103353.04808008093</v>
      </c>
      <c r="O8">
        <v>20000000000</v>
      </c>
      <c r="P8" s="2">
        <f t="shared" si="6"/>
        <v>9.9843349945999998E-2</v>
      </c>
      <c r="Q8" s="2">
        <f t="shared" si="7"/>
        <v>5.1595572737226422E-4</v>
      </c>
      <c r="R8" s="2">
        <f t="shared" si="1"/>
        <v>5.1676524040040464E-3</v>
      </c>
    </row>
    <row r="9" spans="6:18" x14ac:dyDescent="0.15">
      <c r="F9" s="1">
        <v>43297</v>
      </c>
      <c r="G9">
        <f t="shared" si="2"/>
        <v>2044866998.9200001</v>
      </c>
      <c r="H9">
        <f t="shared" si="3"/>
        <v>10422467.595525365</v>
      </c>
      <c r="I9">
        <v>20000000</v>
      </c>
      <c r="J9">
        <v>1</v>
      </c>
      <c r="K9">
        <f t="shared" si="0"/>
        <v>48000000</v>
      </c>
      <c r="L9">
        <f t="shared" si="4"/>
        <v>101937.85318096491</v>
      </c>
      <c r="M9">
        <f t="shared" si="5"/>
        <v>101937.85318096491</v>
      </c>
      <c r="O9">
        <v>20000000000</v>
      </c>
      <c r="P9" s="2">
        <f t="shared" si="6"/>
        <v>0.102243349946</v>
      </c>
      <c r="Q9" s="2">
        <f t="shared" si="7"/>
        <v>5.2112337977626823E-4</v>
      </c>
      <c r="R9" s="2">
        <f t="shared" si="1"/>
        <v>5.0968926590482461E-3</v>
      </c>
    </row>
    <row r="10" spans="6:18" x14ac:dyDescent="0.15">
      <c r="F10" s="1">
        <v>43298</v>
      </c>
      <c r="G10">
        <f t="shared" si="2"/>
        <v>2092866998.9200001</v>
      </c>
      <c r="H10">
        <f t="shared" si="3"/>
        <v>10524405.448706331</v>
      </c>
      <c r="I10">
        <v>20000000</v>
      </c>
      <c r="J10">
        <v>1</v>
      </c>
      <c r="K10">
        <f t="shared" si="0"/>
        <v>48000000</v>
      </c>
      <c r="L10">
        <f t="shared" si="4"/>
        <v>100574.0494177349</v>
      </c>
      <c r="M10">
        <f t="shared" si="5"/>
        <v>100574.0494177349</v>
      </c>
      <c r="O10">
        <v>20000000000</v>
      </c>
      <c r="P10" s="2">
        <f t="shared" si="6"/>
        <v>0.104643349946</v>
      </c>
      <c r="Q10" s="2">
        <f t="shared" si="7"/>
        <v>5.2622027243531659E-4</v>
      </c>
      <c r="R10" s="2">
        <f t="shared" si="1"/>
        <v>5.0287024708867449E-3</v>
      </c>
    </row>
    <row r="11" spans="6:18" x14ac:dyDescent="0.15">
      <c r="F11" s="1">
        <v>43299</v>
      </c>
      <c r="G11">
        <f t="shared" si="2"/>
        <v>2140866998.9200001</v>
      </c>
      <c r="H11">
        <f t="shared" si="3"/>
        <v>10624979.498124065</v>
      </c>
      <c r="I11">
        <v>20000000</v>
      </c>
      <c r="J11">
        <v>1</v>
      </c>
      <c r="K11">
        <f t="shared" si="0"/>
        <v>48000000</v>
      </c>
      <c r="L11">
        <f t="shared" si="4"/>
        <v>99258.660192193463</v>
      </c>
      <c r="M11">
        <f t="shared" si="5"/>
        <v>99258.660192193463</v>
      </c>
      <c r="O11">
        <v>20000000000</v>
      </c>
      <c r="P11" s="2">
        <f t="shared" si="6"/>
        <v>0.10704334994600001</v>
      </c>
      <c r="Q11" s="2">
        <f t="shared" si="7"/>
        <v>5.3124897490620319E-4</v>
      </c>
      <c r="R11" s="2">
        <f t="shared" si="1"/>
        <v>4.9629330096096734E-3</v>
      </c>
    </row>
    <row r="12" spans="6:18" x14ac:dyDescent="0.15">
      <c r="F12" s="1">
        <v>43300</v>
      </c>
      <c r="G12">
        <f t="shared" si="2"/>
        <v>2188866998.9200001</v>
      </c>
      <c r="H12">
        <f t="shared" si="3"/>
        <v>10724238.158316258</v>
      </c>
      <c r="I12">
        <v>20000000</v>
      </c>
      <c r="J12">
        <v>1</v>
      </c>
      <c r="K12">
        <f t="shared" si="0"/>
        <v>48000000</v>
      </c>
      <c r="L12">
        <f t="shared" si="4"/>
        <v>97988.942805640181</v>
      </c>
      <c r="M12">
        <f t="shared" si="5"/>
        <v>97988.942805640181</v>
      </c>
      <c r="O12">
        <v>20000000000</v>
      </c>
      <c r="P12" s="2">
        <f t="shared" si="6"/>
        <v>0.10944334994600001</v>
      </c>
      <c r="Q12" s="2">
        <f t="shared" si="7"/>
        <v>5.3621190791581293E-4</v>
      </c>
      <c r="R12" s="2">
        <f t="shared" si="1"/>
        <v>4.8994471402820094E-3</v>
      </c>
    </row>
    <row r="13" spans="6:18" x14ac:dyDescent="0.15">
      <c r="F13" s="1">
        <v>43301</v>
      </c>
      <c r="G13">
        <f t="shared" si="2"/>
        <v>2236866998.9200001</v>
      </c>
      <c r="H13">
        <f t="shared" si="3"/>
        <v>10822227.101121899</v>
      </c>
      <c r="I13">
        <v>20000000</v>
      </c>
      <c r="J13">
        <v>1</v>
      </c>
      <c r="K13">
        <f t="shared" si="0"/>
        <v>48000000</v>
      </c>
      <c r="L13">
        <f t="shared" si="4"/>
        <v>96762.365454424114</v>
      </c>
      <c r="M13">
        <f t="shared" si="5"/>
        <v>96762.365454424114</v>
      </c>
      <c r="O13">
        <v>20000000000</v>
      </c>
      <c r="P13" s="2">
        <f t="shared" si="6"/>
        <v>0.11184334994600001</v>
      </c>
      <c r="Q13" s="2">
        <f t="shared" si="7"/>
        <v>5.4111135505609492E-4</v>
      </c>
      <c r="R13" s="2">
        <f t="shared" si="1"/>
        <v>4.8381182727212065E-3</v>
      </c>
    </row>
    <row r="14" spans="6:18" x14ac:dyDescent="0.15">
      <c r="F14" s="1">
        <v>43302</v>
      </c>
      <c r="G14">
        <f t="shared" si="2"/>
        <v>2284866998.9200001</v>
      </c>
      <c r="H14">
        <f t="shared" si="3"/>
        <v>10918989.466576323</v>
      </c>
      <c r="I14">
        <v>20000000</v>
      </c>
      <c r="J14">
        <v>1</v>
      </c>
      <c r="K14">
        <f t="shared" si="0"/>
        <v>48000000</v>
      </c>
      <c r="L14">
        <f t="shared" si="4"/>
        <v>95576.586923768074</v>
      </c>
      <c r="M14">
        <f t="shared" si="5"/>
        <v>95576.586923768074</v>
      </c>
      <c r="O14">
        <v>20000000000</v>
      </c>
      <c r="P14" s="2">
        <f t="shared" si="6"/>
        <v>0.11424334994600001</v>
      </c>
      <c r="Q14" s="2">
        <f t="shared" si="7"/>
        <v>5.4594947332881614E-4</v>
      </c>
      <c r="R14" s="2">
        <f t="shared" si="1"/>
        <v>4.7788293461884035E-3</v>
      </c>
    </row>
    <row r="15" spans="6:18" x14ac:dyDescent="0.15">
      <c r="F15" s="1">
        <v>43303</v>
      </c>
      <c r="G15">
        <f t="shared" si="2"/>
        <v>2332866998.9200001</v>
      </c>
      <c r="H15">
        <f t="shared" si="3"/>
        <v>11014566.053500092</v>
      </c>
      <c r="I15">
        <v>20000000</v>
      </c>
      <c r="J15">
        <v>1</v>
      </c>
      <c r="K15">
        <f t="shared" si="0"/>
        <v>48000000</v>
      </c>
      <c r="L15">
        <f t="shared" si="4"/>
        <v>94429.438614368337</v>
      </c>
      <c r="M15">
        <f t="shared" si="5"/>
        <v>94429.438614368337</v>
      </c>
      <c r="O15">
        <v>20000000000</v>
      </c>
      <c r="P15" s="2">
        <f t="shared" si="6"/>
        <v>0.11664334994600001</v>
      </c>
      <c r="Q15" s="2">
        <f t="shared" si="7"/>
        <v>5.5072830267500453E-4</v>
      </c>
      <c r="R15" s="2">
        <f t="shared" si="1"/>
        <v>4.7214719307184169E-3</v>
      </c>
    </row>
    <row r="16" spans="6:18" x14ac:dyDescent="0.15">
      <c r="F16" s="1">
        <v>43304</v>
      </c>
      <c r="G16">
        <f t="shared" si="2"/>
        <v>2380866998.9200001</v>
      </c>
      <c r="H16">
        <f t="shared" si="3"/>
        <v>11108995.49211446</v>
      </c>
      <c r="I16">
        <v>20000000</v>
      </c>
      <c r="J16">
        <v>1</v>
      </c>
      <c r="K16">
        <f t="shared" si="0"/>
        <v>48000000</v>
      </c>
      <c r="L16">
        <f t="shared" si="4"/>
        <v>93318.90859215302</v>
      </c>
      <c r="M16">
        <f t="shared" si="5"/>
        <v>93318.90859215302</v>
      </c>
      <c r="O16">
        <v>20000000000</v>
      </c>
      <c r="P16" s="2">
        <f t="shared" si="6"/>
        <v>0.11904334994600001</v>
      </c>
      <c r="Q16" s="2">
        <f t="shared" si="7"/>
        <v>5.5544977460572306E-4</v>
      </c>
      <c r="R16" s="2">
        <f t="shared" si="1"/>
        <v>4.6659454296076519E-3</v>
      </c>
    </row>
    <row r="17" spans="6:18" x14ac:dyDescent="0.15">
      <c r="F17" s="1">
        <v>43305</v>
      </c>
      <c r="G17">
        <f t="shared" si="2"/>
        <v>2428866998.9200001</v>
      </c>
      <c r="H17">
        <f t="shared" si="3"/>
        <v>11202314.400706613</v>
      </c>
      <c r="I17">
        <v>20000000</v>
      </c>
      <c r="J17">
        <v>1</v>
      </c>
      <c r="K17">
        <f t="shared" si="0"/>
        <v>48000000</v>
      </c>
      <c r="L17">
        <f t="shared" si="4"/>
        <v>92243.127397982214</v>
      </c>
      <c r="M17">
        <f t="shared" si="5"/>
        <v>92243.127397982214</v>
      </c>
      <c r="O17">
        <v>20000000000</v>
      </c>
      <c r="P17" s="2">
        <f t="shared" si="6"/>
        <v>0.12144334994600001</v>
      </c>
      <c r="Q17" s="2">
        <f t="shared" si="7"/>
        <v>5.6011572003533065E-4</v>
      </c>
      <c r="R17" s="2">
        <f t="shared" si="1"/>
        <v>4.6121563698991105E-3</v>
      </c>
    </row>
    <row r="18" spans="6:18" x14ac:dyDescent="0.15">
      <c r="F18" s="1">
        <v>43306</v>
      </c>
      <c r="G18">
        <f t="shared" si="2"/>
        <v>2476866998.9200001</v>
      </c>
      <c r="H18">
        <f t="shared" si="3"/>
        <v>11294557.528104596</v>
      </c>
      <c r="I18">
        <v>20000000</v>
      </c>
      <c r="J18">
        <v>1</v>
      </c>
      <c r="K18">
        <f t="shared" si="0"/>
        <v>48000000</v>
      </c>
      <c r="L18">
        <f t="shared" si="4"/>
        <v>91200.355392755562</v>
      </c>
      <c r="M18">
        <f t="shared" si="5"/>
        <v>91200.355392755562</v>
      </c>
      <c r="O18">
        <v>20000000000</v>
      </c>
      <c r="P18" s="2">
        <f t="shared" si="6"/>
        <v>0.12384334994600001</v>
      </c>
      <c r="Q18" s="2">
        <f t="shared" si="7"/>
        <v>5.6472787640522975E-4</v>
      </c>
      <c r="R18" s="2">
        <f t="shared" si="1"/>
        <v>4.5600177696377784E-3</v>
      </c>
    </row>
    <row r="19" spans="6:18" x14ac:dyDescent="0.15">
      <c r="F19" s="1">
        <v>43307</v>
      </c>
      <c r="G19">
        <f t="shared" si="2"/>
        <v>2524866998.9200001</v>
      </c>
      <c r="H19">
        <f t="shared" si="3"/>
        <v>11385757.883497352</v>
      </c>
      <c r="I19">
        <v>20000000</v>
      </c>
      <c r="J19">
        <v>1</v>
      </c>
      <c r="K19">
        <f t="shared" si="0"/>
        <v>48000000</v>
      </c>
      <c r="L19">
        <f t="shared" si="4"/>
        <v>90188.971445763716</v>
      </c>
      <c r="M19">
        <f t="shared" si="5"/>
        <v>90188.971445763716</v>
      </c>
      <c r="O19">
        <v>20000000000</v>
      </c>
      <c r="P19" s="2">
        <f t="shared" si="6"/>
        <v>0.12624334994600001</v>
      </c>
      <c r="Q19" s="2">
        <f t="shared" si="7"/>
        <v>5.6928789417486764E-4</v>
      </c>
      <c r="R19" s="2">
        <f t="shared" si="1"/>
        <v>4.5094485722881866E-3</v>
      </c>
    </row>
    <row r="20" spans="6:18" x14ac:dyDescent="0.15">
      <c r="F20" s="1">
        <v>43308</v>
      </c>
      <c r="G20">
        <f t="shared" si="2"/>
        <v>2572866998.9200001</v>
      </c>
      <c r="H20">
        <f t="shared" si="3"/>
        <v>11475946.854943115</v>
      </c>
      <c r="I20">
        <v>20000000</v>
      </c>
      <c r="J20">
        <v>1</v>
      </c>
      <c r="K20">
        <f t="shared" si="0"/>
        <v>48000000</v>
      </c>
      <c r="L20">
        <f t="shared" si="4"/>
        <v>89207.462801305461</v>
      </c>
      <c r="M20">
        <f t="shared" si="5"/>
        <v>89207.462801305461</v>
      </c>
      <c r="O20">
        <v>20000000000</v>
      </c>
      <c r="P20" s="2">
        <f t="shared" si="6"/>
        <v>0.12864334994599999</v>
      </c>
      <c r="Q20" s="2">
        <f t="shared" si="7"/>
        <v>5.7379734274715577E-4</v>
      </c>
      <c r="R20" s="2">
        <f t="shared" si="1"/>
        <v>4.4603731400652729E-3</v>
      </c>
    </row>
    <row r="21" spans="6:18" x14ac:dyDescent="0.15">
      <c r="F21" s="1">
        <v>43309</v>
      </c>
      <c r="G21">
        <f t="shared" si="2"/>
        <v>2620866998.9200001</v>
      </c>
      <c r="H21">
        <f t="shared" si="3"/>
        <v>11565154.317744421</v>
      </c>
      <c r="I21">
        <v>20000000</v>
      </c>
      <c r="J21">
        <v>1</v>
      </c>
      <c r="K21">
        <f t="shared" si="0"/>
        <v>48000000</v>
      </c>
      <c r="L21">
        <f t="shared" si="4"/>
        <v>88254.415981506565</v>
      </c>
      <c r="M21">
        <f t="shared" si="5"/>
        <v>88254.415981506565</v>
      </c>
      <c r="O21">
        <v>20000000000</v>
      </c>
      <c r="P21" s="2">
        <f t="shared" si="6"/>
        <v>0.131043349946</v>
      </c>
      <c r="Q21" s="2">
        <f t="shared" si="7"/>
        <v>5.7825771588722102E-4</v>
      </c>
      <c r="R21" s="2">
        <f t="shared" si="1"/>
        <v>4.4127207990753287E-3</v>
      </c>
    </row>
    <row r="22" spans="6:18" x14ac:dyDescent="0.15">
      <c r="F22" s="1">
        <v>43310</v>
      </c>
      <c r="G22">
        <f t="shared" si="2"/>
        <v>2668866998.9200001</v>
      </c>
      <c r="H22">
        <f t="shared" si="3"/>
        <v>11653408.733725928</v>
      </c>
      <c r="I22">
        <v>20000000</v>
      </c>
      <c r="J22">
        <v>1</v>
      </c>
      <c r="K22">
        <f t="shared" si="0"/>
        <v>48000000</v>
      </c>
      <c r="L22">
        <f t="shared" si="4"/>
        <v>87328.508602651738</v>
      </c>
      <c r="M22">
        <f t="shared" si="5"/>
        <v>87328.508602651738</v>
      </c>
      <c r="O22">
        <v>20000000000</v>
      </c>
      <c r="P22" s="2">
        <f t="shared" si="6"/>
        <v>0.13344334994600002</v>
      </c>
      <c r="Q22" s="2">
        <f t="shared" si="7"/>
        <v>5.8267043668629637E-4</v>
      </c>
      <c r="R22" s="2">
        <f t="shared" si="1"/>
        <v>4.3664254301325868E-3</v>
      </c>
    </row>
    <row r="23" spans="6:18" x14ac:dyDescent="0.15">
      <c r="F23" s="1">
        <v>43311</v>
      </c>
      <c r="G23">
        <f t="shared" si="2"/>
        <v>2716866998.9200001</v>
      </c>
      <c r="H23">
        <f t="shared" si="3"/>
        <v>11740737.242328579</v>
      </c>
      <c r="I23">
        <v>20000000</v>
      </c>
      <c r="J23">
        <v>1</v>
      </c>
      <c r="K23">
        <f t="shared" si="0"/>
        <v>48000000</v>
      </c>
      <c r="L23">
        <f t="shared" si="4"/>
        <v>86428.501998778127</v>
      </c>
      <c r="M23">
        <f t="shared" si="5"/>
        <v>86428.501998778127</v>
      </c>
      <c r="O23">
        <v>20000000000</v>
      </c>
      <c r="P23" s="2">
        <f t="shared" si="6"/>
        <v>0.135843349946</v>
      </c>
      <c r="Q23" s="2">
        <f t="shared" si="7"/>
        <v>5.870368621164289E-4</v>
      </c>
      <c r="R23" s="2">
        <f t="shared" si="1"/>
        <v>4.3214250999389064E-3</v>
      </c>
    </row>
    <row r="24" spans="6:18" x14ac:dyDescent="0.15">
      <c r="F24" s="1">
        <v>43312</v>
      </c>
      <c r="G24">
        <f t="shared" si="2"/>
        <v>2764866998.9200001</v>
      </c>
      <c r="H24">
        <f t="shared" si="3"/>
        <v>11827165.744327357</v>
      </c>
      <c r="I24">
        <v>20000000</v>
      </c>
      <c r="J24">
        <v>1</v>
      </c>
      <c r="K24">
        <f t="shared" si="0"/>
        <v>48000000</v>
      </c>
      <c r="L24">
        <f t="shared" si="4"/>
        <v>85553.234560268043</v>
      </c>
      <c r="M24">
        <f t="shared" si="5"/>
        <v>85553.234560268043</v>
      </c>
      <c r="O24">
        <v>20000000000</v>
      </c>
      <c r="P24" s="2">
        <f t="shared" si="6"/>
        <v>0.13824334994600002</v>
      </c>
      <c r="Q24" s="2">
        <f t="shared" si="7"/>
        <v>5.9135828721636782E-4</v>
      </c>
      <c r="R24" s="2">
        <f t="shared" si="1"/>
        <v>4.2776617280134025E-3</v>
      </c>
    </row>
    <row r="25" spans="6:18" x14ac:dyDescent="0.15">
      <c r="F25" s="1">
        <v>43313</v>
      </c>
      <c r="G25">
        <f t="shared" si="2"/>
        <v>2812866998.9200001</v>
      </c>
      <c r="H25">
        <f t="shared" si="3"/>
        <v>11912718.978887625</v>
      </c>
      <c r="I25">
        <v>20000000</v>
      </c>
      <c r="J25">
        <v>1</v>
      </c>
      <c r="K25">
        <f t="shared" si="0"/>
        <v>48000000</v>
      </c>
      <c r="L25">
        <f t="shared" si="4"/>
        <v>84701.615707116696</v>
      </c>
      <c r="M25">
        <f t="shared" si="5"/>
        <v>84701.615707116696</v>
      </c>
      <c r="O25">
        <v>20000000000</v>
      </c>
      <c r="P25" s="2">
        <f t="shared" si="6"/>
        <v>0.140643349946</v>
      </c>
      <c r="Q25" s="2">
        <f t="shared" si="7"/>
        <v>5.9563594894438126E-4</v>
      </c>
      <c r="R25" s="2">
        <f t="shared" si="1"/>
        <v>4.2350807853558355E-3</v>
      </c>
    </row>
    <row r="26" spans="6:18" x14ac:dyDescent="0.15">
      <c r="F26" s="1">
        <v>43314</v>
      </c>
      <c r="G26">
        <f t="shared" si="2"/>
        <v>2860866998.9200001</v>
      </c>
      <c r="H26">
        <f t="shared" si="3"/>
        <v>11997420.594594741</v>
      </c>
      <c r="I26">
        <v>20000000</v>
      </c>
      <c r="J26">
        <v>1</v>
      </c>
      <c r="K26">
        <f t="shared" si="0"/>
        <v>48000000</v>
      </c>
      <c r="L26">
        <f t="shared" si="4"/>
        <v>83872.620426771755</v>
      </c>
      <c r="M26">
        <f t="shared" si="5"/>
        <v>83872.620426771755</v>
      </c>
      <c r="O26">
        <v>20000000000</v>
      </c>
      <c r="P26" s="2">
        <f t="shared" si="6"/>
        <v>0.14304334994600001</v>
      </c>
      <c r="Q26" s="2">
        <f t="shared" si="7"/>
        <v>5.9987102972973709E-4</v>
      </c>
      <c r="R26" s="2">
        <f t="shared" si="1"/>
        <v>4.1936310213385878E-3</v>
      </c>
    </row>
    <row r="27" spans="6:18" x14ac:dyDescent="0.15">
      <c r="F27" s="1">
        <v>43315</v>
      </c>
      <c r="G27">
        <f t="shared" si="2"/>
        <v>2908866998.9200001</v>
      </c>
      <c r="H27">
        <f t="shared" si="3"/>
        <v>12081293.215021513</v>
      </c>
      <c r="I27">
        <v>20000000</v>
      </c>
      <c r="J27">
        <v>1</v>
      </c>
      <c r="K27">
        <f t="shared" si="0"/>
        <v>48000000</v>
      </c>
      <c r="L27">
        <f t="shared" si="4"/>
        <v>83065.284315213037</v>
      </c>
      <c r="M27">
        <f t="shared" si="5"/>
        <v>83065.284315213037</v>
      </c>
      <c r="O27">
        <v>20000000000</v>
      </c>
      <c r="P27" s="2">
        <f t="shared" si="6"/>
        <v>0.145443349946</v>
      </c>
      <c r="Q27" s="2">
        <f t="shared" si="7"/>
        <v>6.0406466075107568E-4</v>
      </c>
      <c r="R27" s="2">
        <f t="shared" si="1"/>
        <v>4.1532642157606509E-3</v>
      </c>
    </row>
    <row r="28" spans="6:18" x14ac:dyDescent="0.15">
      <c r="F28" s="1">
        <v>43316</v>
      </c>
      <c r="G28">
        <f t="shared" si="2"/>
        <v>2956866998.9200001</v>
      </c>
      <c r="H28">
        <f t="shared" si="3"/>
        <v>12164358.499336727</v>
      </c>
      <c r="I28">
        <v>20000000</v>
      </c>
      <c r="J28">
        <v>1</v>
      </c>
      <c r="K28">
        <f t="shared" si="0"/>
        <v>48000000</v>
      </c>
      <c r="L28">
        <f t="shared" si="4"/>
        <v>82278.699067491209</v>
      </c>
      <c r="M28">
        <f t="shared" si="5"/>
        <v>82278.699067491209</v>
      </c>
      <c r="O28">
        <v>20000000000</v>
      </c>
      <c r="P28" s="2">
        <f t="shared" si="6"/>
        <v>0.14784334994600001</v>
      </c>
      <c r="Q28" s="2">
        <f t="shared" si="7"/>
        <v>6.0821792496683639E-4</v>
      </c>
      <c r="R28" s="2">
        <f t="shared" si="1"/>
        <v>4.1139349533745604E-3</v>
      </c>
    </row>
    <row r="29" spans="6:18" x14ac:dyDescent="0.15">
      <c r="F29" s="1">
        <v>43317</v>
      </c>
      <c r="G29">
        <f t="shared" si="2"/>
        <v>3004866998.9200001</v>
      </c>
      <c r="H29">
        <f t="shared" si="3"/>
        <v>12246637.198404219</v>
      </c>
      <c r="I29">
        <v>20000000</v>
      </c>
      <c r="J29">
        <v>1</v>
      </c>
      <c r="K29">
        <f t="shared" si="0"/>
        <v>48000000</v>
      </c>
      <c r="L29">
        <f t="shared" si="4"/>
        <v>81512.008370459444</v>
      </c>
      <c r="M29">
        <f t="shared" si="5"/>
        <v>81512.008370459444</v>
      </c>
      <c r="O29">
        <v>20000000000</v>
      </c>
      <c r="P29" s="2">
        <f t="shared" si="6"/>
        <v>0.150243349946</v>
      </c>
      <c r="Q29" s="2">
        <f t="shared" si="7"/>
        <v>6.1233185992021091E-4</v>
      </c>
      <c r="R29" s="2">
        <f t="shared" si="1"/>
        <v>4.0756004185229719E-3</v>
      </c>
    </row>
    <row r="30" spans="6:18" x14ac:dyDescent="0.15">
      <c r="F30" s="1">
        <v>43318</v>
      </c>
      <c r="G30">
        <f t="shared" si="2"/>
        <v>3052866998.9200001</v>
      </c>
      <c r="H30">
        <f t="shared" si="3"/>
        <v>12328149.206774678</v>
      </c>
      <c r="I30">
        <v>20000000</v>
      </c>
      <c r="J30">
        <v>1</v>
      </c>
      <c r="K30">
        <f t="shared" si="0"/>
        <v>48000000</v>
      </c>
      <c r="L30">
        <f t="shared" si="4"/>
        <v>80764.404156066783</v>
      </c>
      <c r="M30">
        <f t="shared" si="5"/>
        <v>80764.404156066783</v>
      </c>
      <c r="O30">
        <v>20000000000</v>
      </c>
      <c r="P30" s="2">
        <f t="shared" si="6"/>
        <v>0.15264334994600001</v>
      </c>
      <c r="Q30" s="2">
        <f t="shared" si="7"/>
        <v>6.1640746033873395E-4</v>
      </c>
      <c r="R30" s="2">
        <f t="shared" si="1"/>
        <v>4.0382202078033391E-3</v>
      </c>
    </row>
    <row r="31" spans="6:18" x14ac:dyDescent="0.15">
      <c r="F31" s="1">
        <v>43319</v>
      </c>
      <c r="G31">
        <f t="shared" si="2"/>
        <v>3100866998.9200001</v>
      </c>
      <c r="H31">
        <f t="shared" si="3"/>
        <v>12408913.610930745</v>
      </c>
      <c r="I31">
        <v>20000000</v>
      </c>
      <c r="J31">
        <v>1</v>
      </c>
      <c r="K31">
        <f t="shared" si="0"/>
        <v>48000000</v>
      </c>
      <c r="L31">
        <f t="shared" si="4"/>
        <v>80035.123178470036</v>
      </c>
      <c r="M31">
        <f t="shared" si="5"/>
        <v>80035.123178470036</v>
      </c>
      <c r="O31">
        <v>20000000000</v>
      </c>
      <c r="P31" s="2">
        <f t="shared" si="6"/>
        <v>0.155043349946</v>
      </c>
      <c r="Q31" s="2">
        <f t="shared" si="7"/>
        <v>6.2044568054653727E-4</v>
      </c>
      <c r="R31" s="2">
        <f t="shared" si="1"/>
        <v>4.0017561589235015E-3</v>
      </c>
    </row>
    <row r="32" spans="6:18" x14ac:dyDescent="0.15">
      <c r="F32" s="1">
        <v>43320</v>
      </c>
      <c r="G32">
        <f t="shared" si="2"/>
        <v>3148866998.9200001</v>
      </c>
      <c r="H32">
        <f t="shared" si="3"/>
        <v>12488948.734109215</v>
      </c>
      <c r="I32">
        <v>20000000</v>
      </c>
      <c r="J32">
        <v>1</v>
      </c>
      <c r="K32">
        <f t="shared" si="0"/>
        <v>48000000</v>
      </c>
      <c r="L32">
        <f t="shared" si="4"/>
        <v>79323.443882467443</v>
      </c>
      <c r="M32">
        <f t="shared" si="5"/>
        <v>79323.443882467443</v>
      </c>
      <c r="O32">
        <v>20000000000</v>
      </c>
      <c r="P32" s="2">
        <f t="shared" si="6"/>
        <v>0.15744334994600001</v>
      </c>
      <c r="Q32" s="2">
        <f t="shared" si="7"/>
        <v>6.2444743670546073E-4</v>
      </c>
      <c r="R32" s="2">
        <f t="shared" si="1"/>
        <v>3.9661721941233723E-3</v>
      </c>
    </row>
    <row r="33" spans="6:18" x14ac:dyDescent="0.15">
      <c r="F33" s="1">
        <v>43321</v>
      </c>
      <c r="G33">
        <f t="shared" si="2"/>
        <v>3196866998.9200001</v>
      </c>
      <c r="H33">
        <f t="shared" si="3"/>
        <v>12568272.177991683</v>
      </c>
      <c r="I33">
        <v>20000000</v>
      </c>
      <c r="J33">
        <v>1</v>
      </c>
      <c r="K33">
        <f t="shared" si="0"/>
        <v>48000000</v>
      </c>
      <c r="L33">
        <f t="shared" si="4"/>
        <v>78628.683534458149</v>
      </c>
      <c r="M33">
        <f t="shared" si="5"/>
        <v>78628.683534458149</v>
      </c>
      <c r="O33">
        <v>20000000000</v>
      </c>
      <c r="P33" s="2">
        <f t="shared" si="6"/>
        <v>0.159843349946</v>
      </c>
      <c r="Q33" s="2">
        <f t="shared" si="7"/>
        <v>6.2841360889958416E-4</v>
      </c>
      <c r="R33" s="2">
        <f t="shared" si="1"/>
        <v>3.9314341767229073E-3</v>
      </c>
    </row>
    <row r="34" spans="6:18" x14ac:dyDescent="0.15">
      <c r="F34" s="1">
        <v>43322</v>
      </c>
      <c r="G34">
        <f t="shared" si="2"/>
        <v>3244866998.9200001</v>
      </c>
      <c r="H34">
        <f t="shared" si="3"/>
        <v>12646900.861526141</v>
      </c>
      <c r="I34">
        <v>20000000</v>
      </c>
      <c r="J34">
        <v>1</v>
      </c>
      <c r="K34">
        <f t="shared" si="0"/>
        <v>48000000</v>
      </c>
      <c r="L34">
        <f t="shared" si="4"/>
        <v>77950.195590361342</v>
      </c>
      <c r="M34">
        <f t="shared" si="5"/>
        <v>77950.195590361342</v>
      </c>
      <c r="O34">
        <v>20000000000</v>
      </c>
      <c r="P34" s="2">
        <f t="shared" si="6"/>
        <v>0.16224334994600001</v>
      </c>
      <c r="Q34" s="2">
        <f t="shared" si="7"/>
        <v>6.3234504307630704E-4</v>
      </c>
      <c r="R34" s="2">
        <f t="shared" si="1"/>
        <v>3.8975097795180668E-3</v>
      </c>
    </row>
    <row r="35" spans="6:18" x14ac:dyDescent="0.15">
      <c r="F35" s="1">
        <v>43323</v>
      </c>
      <c r="G35">
        <f t="shared" si="2"/>
        <v>3292866998.9200001</v>
      </c>
      <c r="H35">
        <f t="shared" si="3"/>
        <v>12724851.057116503</v>
      </c>
      <c r="I35">
        <v>20000000</v>
      </c>
      <c r="J35">
        <v>1</v>
      </c>
      <c r="K35">
        <f t="shared" si="0"/>
        <v>48000000</v>
      </c>
      <c r="L35">
        <f t="shared" si="4"/>
        <v>77287.367277755344</v>
      </c>
      <c r="M35">
        <f t="shared" si="5"/>
        <v>77287.367277755344</v>
      </c>
      <c r="O35">
        <v>20000000000</v>
      </c>
      <c r="P35" s="2">
        <f t="shared" si="6"/>
        <v>0.16464334994599999</v>
      </c>
      <c r="Q35" s="2">
        <f t="shared" si="7"/>
        <v>6.3624255285582511E-4</v>
      </c>
      <c r="R35" s="2">
        <f t="shared" si="1"/>
        <v>3.8643683638877671E-3</v>
      </c>
    </row>
    <row r="36" spans="6:18" x14ac:dyDescent="0.15">
      <c r="F36" s="1">
        <v>43324</v>
      </c>
      <c r="G36">
        <f t="shared" si="2"/>
        <v>3340866998.9200001</v>
      </c>
      <c r="H36">
        <f t="shared" si="3"/>
        <v>12802138.424394257</v>
      </c>
      <c r="I36">
        <v>20000000</v>
      </c>
      <c r="J36">
        <v>1</v>
      </c>
      <c r="K36">
        <f t="shared" si="0"/>
        <v>48000000</v>
      </c>
      <c r="L36">
        <f t="shared" si="4"/>
        <v>76639.617371974382</v>
      </c>
      <c r="M36">
        <f t="shared" si="5"/>
        <v>76639.617371974382</v>
      </c>
      <c r="O36">
        <v>20000000000</v>
      </c>
      <c r="P36" s="2">
        <f t="shared" si="6"/>
        <v>0.16704334994600001</v>
      </c>
      <c r="Q36" s="2">
        <f t="shared" si="7"/>
        <v>6.4010692121971291E-4</v>
      </c>
      <c r="R36" s="2">
        <f t="shared" si="1"/>
        <v>3.831980868598719E-3</v>
      </c>
    </row>
    <row r="37" spans="6:18" x14ac:dyDescent="0.15">
      <c r="F37" s="1">
        <v>43325</v>
      </c>
      <c r="G37">
        <f t="shared" si="2"/>
        <v>3388866998.9200001</v>
      </c>
      <c r="H37">
        <f t="shared" si="3"/>
        <v>12878778.041766232</v>
      </c>
      <c r="I37">
        <v>20000000</v>
      </c>
      <c r="J37">
        <v>1</v>
      </c>
      <c r="K37">
        <f t="shared" si="0"/>
        <v>48000000</v>
      </c>
      <c r="L37">
        <f t="shared" si="4"/>
        <v>76006.394148077074</v>
      </c>
      <c r="M37">
        <f t="shared" si="5"/>
        <v>76006.394148077074</v>
      </c>
      <c r="O37">
        <v>20000000000</v>
      </c>
      <c r="P37" s="2">
        <f t="shared" si="6"/>
        <v>0.16944334994599999</v>
      </c>
      <c r="Q37" s="2">
        <f t="shared" si="7"/>
        <v>6.4393890208831164E-4</v>
      </c>
      <c r="R37" s="2">
        <f t="shared" si="1"/>
        <v>3.8003197074038542E-3</v>
      </c>
    </row>
    <row r="38" spans="6:18" x14ac:dyDescent="0.15">
      <c r="F38" s="1">
        <v>43326</v>
      </c>
      <c r="G38">
        <f t="shared" si="2"/>
        <v>3436866998.9200001</v>
      </c>
      <c r="H38">
        <f t="shared" si="3"/>
        <v>12954784.43591431</v>
      </c>
      <c r="I38">
        <v>20000000</v>
      </c>
      <c r="J38">
        <v>1</v>
      </c>
      <c r="K38">
        <f t="shared" si="0"/>
        <v>48000000</v>
      </c>
      <c r="L38">
        <f t="shared" si="4"/>
        <v>75387.173492516391</v>
      </c>
      <c r="M38">
        <f t="shared" si="5"/>
        <v>75387.173492516391</v>
      </c>
      <c r="O38">
        <v>20000000000</v>
      </c>
      <c r="P38" s="2">
        <f t="shared" si="6"/>
        <v>0.17184334994600001</v>
      </c>
      <c r="Q38" s="2">
        <f t="shared" si="7"/>
        <v>6.4773922179571551E-4</v>
      </c>
      <c r="R38" s="2">
        <f t="shared" si="1"/>
        <v>3.7693586746258196E-3</v>
      </c>
    </row>
    <row r="39" spans="6:18" x14ac:dyDescent="0.15">
      <c r="F39" s="1">
        <v>43327</v>
      </c>
      <c r="G39">
        <f t="shared" si="2"/>
        <v>3484866998.9200001</v>
      </c>
      <c r="H39">
        <f t="shared" si="3"/>
        <v>13030171.609406825</v>
      </c>
      <c r="I39">
        <v>20000000</v>
      </c>
      <c r="J39">
        <v>1</v>
      </c>
      <c r="K39">
        <f t="shared" si="0"/>
        <v>48000000</v>
      </c>
      <c r="L39">
        <f t="shared" si="4"/>
        <v>74781.457160029488</v>
      </c>
      <c r="M39">
        <f t="shared" si="5"/>
        <v>74781.457160029488</v>
      </c>
      <c r="O39">
        <v>20000000000</v>
      </c>
      <c r="P39" s="2">
        <f t="shared" si="6"/>
        <v>0.17424334994599999</v>
      </c>
      <c r="Q39" s="2">
        <f t="shared" si="7"/>
        <v>6.5150858047034125E-4</v>
      </c>
      <c r="R39" s="2">
        <f t="shared" si="1"/>
        <v>3.7390728580014741E-3</v>
      </c>
    </row>
    <row r="40" spans="6:18" x14ac:dyDescent="0.15">
      <c r="F40" s="1">
        <v>43328</v>
      </c>
      <c r="G40">
        <f t="shared" si="2"/>
        <v>3532866998.9200001</v>
      </c>
      <c r="H40">
        <f t="shared" si="3"/>
        <v>13104953.066566855</v>
      </c>
      <c r="I40">
        <v>20000000</v>
      </c>
      <c r="J40">
        <v>1</v>
      </c>
      <c r="K40">
        <f t="shared" si="0"/>
        <v>48000000</v>
      </c>
      <c r="L40">
        <f t="shared" si="4"/>
        <v>74188.77116275845</v>
      </c>
      <c r="M40">
        <f t="shared" si="5"/>
        <v>74188.77116275845</v>
      </c>
      <c r="O40">
        <v>20000000000</v>
      </c>
      <c r="P40" s="2">
        <f t="shared" si="6"/>
        <v>0.17664334994600001</v>
      </c>
      <c r="Q40" s="2">
        <f t="shared" si="7"/>
        <v>6.5524765332834278E-4</v>
      </c>
      <c r="R40" s="2">
        <f t="shared" si="1"/>
        <v>3.7094385581379224E-3</v>
      </c>
    </row>
    <row r="41" spans="6:18" x14ac:dyDescent="0.15">
      <c r="F41" s="1">
        <v>43329</v>
      </c>
      <c r="G41">
        <f t="shared" si="2"/>
        <v>3580866998.9200001</v>
      </c>
      <c r="H41">
        <f t="shared" si="3"/>
        <v>13179141.837729612</v>
      </c>
      <c r="I41">
        <v>20000000</v>
      </c>
      <c r="J41">
        <v>1</v>
      </c>
      <c r="K41">
        <f t="shared" si="0"/>
        <v>48000000</v>
      </c>
      <c r="L41">
        <f t="shared" si="4"/>
        <v>73608.664279932651</v>
      </c>
      <c r="M41">
        <f t="shared" si="5"/>
        <v>73608.664279932651</v>
      </c>
      <c r="O41">
        <v>20000000000</v>
      </c>
      <c r="P41" s="2">
        <f t="shared" si="6"/>
        <v>0.17904334994599999</v>
      </c>
      <c r="Q41" s="2">
        <f t="shared" si="7"/>
        <v>6.5895709188648057E-4</v>
      </c>
      <c r="R41" s="2">
        <f t="shared" si="1"/>
        <v>3.6804332139966328E-3</v>
      </c>
    </row>
    <row r="42" spans="6:18" x14ac:dyDescent="0.15">
      <c r="F42" s="1">
        <v>43330</v>
      </c>
      <c r="G42">
        <f t="shared" si="2"/>
        <v>3628866998.9200001</v>
      </c>
      <c r="H42">
        <f t="shared" si="3"/>
        <v>13252750.502009545</v>
      </c>
      <c r="I42">
        <v>20000000</v>
      </c>
      <c r="J42">
        <v>1</v>
      </c>
      <c r="K42">
        <f t="shared" si="0"/>
        <v>48000000</v>
      </c>
      <c r="L42">
        <f t="shared" si="4"/>
        <v>73040.706677614478</v>
      </c>
      <c r="M42">
        <f t="shared" si="5"/>
        <v>73040.706677614478</v>
      </c>
      <c r="O42">
        <v>20000000000</v>
      </c>
      <c r="P42" s="2">
        <f t="shared" si="6"/>
        <v>0.181443349946</v>
      </c>
      <c r="Q42" s="2">
        <f t="shared" si="7"/>
        <v>6.626375251004772E-4</v>
      </c>
      <c r="R42" s="2">
        <f t="shared" si="1"/>
        <v>3.6520353338807244E-3</v>
      </c>
    </row>
    <row r="43" spans="6:18" x14ac:dyDescent="0.15">
      <c r="F43" s="1">
        <v>43331</v>
      </c>
      <c r="G43">
        <f t="shared" si="2"/>
        <v>3676866998.9200001</v>
      </c>
      <c r="H43">
        <f t="shared" si="3"/>
        <v>13325791.208687158</v>
      </c>
      <c r="I43">
        <v>20000000</v>
      </c>
      <c r="J43">
        <v>1</v>
      </c>
      <c r="K43">
        <f t="shared" si="0"/>
        <v>48000000</v>
      </c>
      <c r="L43">
        <f t="shared" si="4"/>
        <v>72484.488629049243</v>
      </c>
      <c r="M43">
        <f t="shared" si="5"/>
        <v>72484.488629049243</v>
      </c>
      <c r="O43">
        <v>20000000000</v>
      </c>
      <c r="P43" s="2">
        <f t="shared" si="6"/>
        <v>0.18384334994600002</v>
      </c>
      <c r="Q43" s="2">
        <f t="shared" si="7"/>
        <v>6.6628956043435791E-4</v>
      </c>
      <c r="R43" s="2">
        <f t="shared" si="1"/>
        <v>3.6242244314524624E-3</v>
      </c>
    </row>
    <row r="44" spans="6:18" x14ac:dyDescent="0.15">
      <c r="F44" s="1">
        <v>43332</v>
      </c>
      <c r="G44">
        <f t="shared" si="2"/>
        <v>3724866998.9200001</v>
      </c>
      <c r="H44">
        <f t="shared" si="3"/>
        <v>13398275.697316207</v>
      </c>
      <c r="I44">
        <v>20000000</v>
      </c>
      <c r="J44">
        <v>1</v>
      </c>
      <c r="K44">
        <f t="shared" si="0"/>
        <v>48000000</v>
      </c>
      <c r="L44">
        <f t="shared" si="4"/>
        <v>71939.619327084409</v>
      </c>
      <c r="M44">
        <f t="shared" si="5"/>
        <v>71939.619327084409</v>
      </c>
      <c r="O44">
        <v>20000000000</v>
      </c>
      <c r="P44" s="2">
        <f t="shared" si="6"/>
        <v>0.186243349946</v>
      </c>
      <c r="Q44" s="2">
        <f t="shared" si="7"/>
        <v>6.6991378486581032E-4</v>
      </c>
      <c r="R44" s="2">
        <f t="shared" si="1"/>
        <v>3.5969809663542207E-3</v>
      </c>
    </row>
    <row r="45" spans="6:18" x14ac:dyDescent="0.15">
      <c r="F45" s="1">
        <v>43333</v>
      </c>
      <c r="G45">
        <f t="shared" si="2"/>
        <v>3772866998.9200001</v>
      </c>
      <c r="H45">
        <f t="shared" si="3"/>
        <v>13470215.316643292</v>
      </c>
      <c r="I45">
        <v>20000000</v>
      </c>
      <c r="J45">
        <v>1</v>
      </c>
      <c r="K45">
        <f t="shared" si="0"/>
        <v>48000000</v>
      </c>
      <c r="L45">
        <f t="shared" si="4"/>
        <v>71405.725780946959</v>
      </c>
      <c r="M45">
        <f t="shared" si="5"/>
        <v>71405.725780946959</v>
      </c>
      <c r="O45">
        <v>20000000000</v>
      </c>
      <c r="P45" s="2">
        <f t="shared" si="6"/>
        <v>0.18864334994600002</v>
      </c>
      <c r="Q45" s="2">
        <f t="shared" si="7"/>
        <v>6.7351076583216461E-4</v>
      </c>
      <c r="R45" s="2">
        <f t="shared" si="1"/>
        <v>3.5702862890473479E-3</v>
      </c>
    </row>
    <row r="46" spans="6:18" x14ac:dyDescent="0.15">
      <c r="F46" s="1">
        <v>43334</v>
      </c>
      <c r="G46">
        <f t="shared" si="2"/>
        <v>3820866998.9200001</v>
      </c>
      <c r="H46">
        <f t="shared" si="3"/>
        <v>13541621.042424239</v>
      </c>
      <c r="I46">
        <v>20000000</v>
      </c>
      <c r="J46">
        <v>1</v>
      </c>
      <c r="K46">
        <f t="shared" si="0"/>
        <v>48000000</v>
      </c>
      <c r="L46">
        <f t="shared" si="4"/>
        <v>70882.451790401974</v>
      </c>
      <c r="M46">
        <f t="shared" si="5"/>
        <v>70882.451790401974</v>
      </c>
      <c r="O46">
        <v>20000000000</v>
      </c>
      <c r="P46" s="2">
        <f t="shared" si="6"/>
        <v>0.191043349946</v>
      </c>
      <c r="Q46" s="2">
        <f t="shared" si="7"/>
        <v>6.7708105212121192E-4</v>
      </c>
      <c r="R46" s="2">
        <f t="shared" si="1"/>
        <v>3.5441225895200988E-3</v>
      </c>
    </row>
    <row r="47" spans="6:18" x14ac:dyDescent="0.15">
      <c r="F47" s="1">
        <v>43335</v>
      </c>
      <c r="G47">
        <f t="shared" si="2"/>
        <v>3868866998.9200001</v>
      </c>
      <c r="H47">
        <f t="shared" si="3"/>
        <v>13612503.494214641</v>
      </c>
      <c r="I47">
        <v>20000000</v>
      </c>
      <c r="J47">
        <v>1</v>
      </c>
      <c r="K47">
        <f t="shared" si="0"/>
        <v>48000000</v>
      </c>
      <c r="L47">
        <f t="shared" si="4"/>
        <v>70369.456990972249</v>
      </c>
      <c r="M47">
        <f t="shared" si="5"/>
        <v>70369.456990972249</v>
      </c>
      <c r="O47">
        <v>20000000000</v>
      </c>
      <c r="P47" s="2">
        <f t="shared" si="6"/>
        <v>0.19344334994600001</v>
      </c>
      <c r="Q47" s="2">
        <f t="shared" si="7"/>
        <v>6.8062517471073202E-4</v>
      </c>
      <c r="R47" s="2">
        <f t="shared" si="1"/>
        <v>3.5184728495486124E-3</v>
      </c>
    </row>
    <row r="48" spans="6:18" x14ac:dyDescent="0.15">
      <c r="F48" s="1">
        <v>43336</v>
      </c>
      <c r="G48">
        <f t="shared" si="2"/>
        <v>3916866998.9200001</v>
      </c>
      <c r="H48">
        <f t="shared" si="3"/>
        <v>13682872.951205613</v>
      </c>
      <c r="I48">
        <v>20000000</v>
      </c>
      <c r="J48">
        <v>1</v>
      </c>
      <c r="K48">
        <f t="shared" si="0"/>
        <v>48000000</v>
      </c>
      <c r="L48">
        <f t="shared" si="4"/>
        <v>69866.415964485888</v>
      </c>
      <c r="M48">
        <f t="shared" si="5"/>
        <v>69866.415964485888</v>
      </c>
      <c r="O48">
        <v>20000000000</v>
      </c>
      <c r="P48" s="2">
        <f t="shared" si="6"/>
        <v>0.195843349946</v>
      </c>
      <c r="Q48" s="2">
        <f t="shared" si="7"/>
        <v>6.8414364756028069E-4</v>
      </c>
      <c r="R48" s="2">
        <f t="shared" si="1"/>
        <v>3.4933207982242951E-3</v>
      </c>
    </row>
    <row r="49" spans="6:18" x14ac:dyDescent="0.15">
      <c r="F49" s="1">
        <v>43337</v>
      </c>
      <c r="G49">
        <f t="shared" si="2"/>
        <v>3964866998.9200001</v>
      </c>
      <c r="H49">
        <f t="shared" si="3"/>
        <v>13752739.367170099</v>
      </c>
      <c r="I49">
        <v>20000000</v>
      </c>
      <c r="J49">
        <v>1</v>
      </c>
      <c r="K49">
        <f t="shared" si="0"/>
        <v>48000000</v>
      </c>
      <c r="L49">
        <f t="shared" si="4"/>
        <v>69373.017409745356</v>
      </c>
      <c r="M49">
        <f t="shared" si="5"/>
        <v>69373.017409745356</v>
      </c>
      <c r="O49">
        <v>20000000000</v>
      </c>
      <c r="P49" s="2">
        <f t="shared" si="6"/>
        <v>0.19824334994600001</v>
      </c>
      <c r="Q49" s="2">
        <f t="shared" si="7"/>
        <v>6.8763696835850497E-4</v>
      </c>
      <c r="R49" s="2">
        <f t="shared" si="1"/>
        <v>3.4686508704872675E-3</v>
      </c>
    </row>
    <row r="50" spans="6:18" x14ac:dyDescent="0.15">
      <c r="F50" s="1">
        <v>43338</v>
      </c>
      <c r="G50">
        <f t="shared" si="2"/>
        <v>4012866998.9200001</v>
      </c>
      <c r="H50">
        <f t="shared" si="3"/>
        <v>13822112.384579845</v>
      </c>
      <c r="I50">
        <v>20000000</v>
      </c>
      <c r="J50">
        <v>1</v>
      </c>
      <c r="K50">
        <f t="shared" si="0"/>
        <v>48000000</v>
      </c>
      <c r="L50">
        <f t="shared" si="4"/>
        <v>68888.963368583354</v>
      </c>
      <c r="M50">
        <f t="shared" si="5"/>
        <v>68888.963368583354</v>
      </c>
      <c r="O50">
        <v>20000000000</v>
      </c>
      <c r="P50" s="2">
        <f t="shared" si="6"/>
        <v>0.200643349946</v>
      </c>
      <c r="Q50" s="2">
        <f t="shared" si="7"/>
        <v>6.9110561922899221E-4</v>
      </c>
      <c r="R50" s="2">
        <f t="shared" si="1"/>
        <v>3.4444481684291674E-3</v>
      </c>
    </row>
    <row r="51" spans="6:18" x14ac:dyDescent="0.15">
      <c r="F51" s="1">
        <v>43339</v>
      </c>
      <c r="G51">
        <f t="shared" si="2"/>
        <v>4060866998.9200001</v>
      </c>
      <c r="H51">
        <f t="shared" si="3"/>
        <v>13891001.347948428</v>
      </c>
      <c r="I51">
        <v>20000000</v>
      </c>
      <c r="J51">
        <v>1</v>
      </c>
      <c r="K51">
        <f t="shared" si="0"/>
        <v>48000000</v>
      </c>
      <c r="L51">
        <f t="shared" si="4"/>
        <v>68413.968502995951</v>
      </c>
      <c r="M51">
        <f t="shared" si="5"/>
        <v>68413.968502995951</v>
      </c>
      <c r="O51">
        <v>20000000000</v>
      </c>
      <c r="P51" s="2">
        <f t="shared" si="6"/>
        <v>0.20304334994600001</v>
      </c>
      <c r="Q51" s="2">
        <f t="shared" si="7"/>
        <v>6.9455006739742146E-4</v>
      </c>
      <c r="R51" s="2">
        <f t="shared" si="1"/>
        <v>3.4206984251497975E-3</v>
      </c>
    </row>
    <row r="52" spans="6:18" x14ac:dyDescent="0.15">
      <c r="F52" s="1">
        <v>43340</v>
      </c>
      <c r="G52">
        <f t="shared" si="2"/>
        <v>4108866998.9200001</v>
      </c>
      <c r="H52">
        <f t="shared" si="3"/>
        <v>13959415.316451425</v>
      </c>
      <c r="I52">
        <v>20000000</v>
      </c>
      <c r="J52">
        <v>1</v>
      </c>
      <c r="K52">
        <f t="shared" si="0"/>
        <v>48000000</v>
      </c>
      <c r="L52">
        <f t="shared" si="4"/>
        <v>67947.759419424401</v>
      </c>
      <c r="M52">
        <f t="shared" si="5"/>
        <v>67947.759419424401</v>
      </c>
      <c r="O52">
        <v>20000000000</v>
      </c>
      <c r="P52" s="2">
        <f t="shared" si="6"/>
        <v>0.205443349946</v>
      </c>
      <c r="Q52" s="2">
        <f t="shared" si="7"/>
        <v>6.9797076582257128E-4</v>
      </c>
      <c r="R52" s="2">
        <f t="shared" si="1"/>
        <v>3.3973879709712201E-3</v>
      </c>
    </row>
    <row r="53" spans="6:18" x14ac:dyDescent="0.15">
      <c r="F53" s="1">
        <v>43341</v>
      </c>
      <c r="G53">
        <f t="shared" si="2"/>
        <v>4156866998.9200001</v>
      </c>
      <c r="H53">
        <f t="shared" si="3"/>
        <v>14027363.075870849</v>
      </c>
      <c r="I53">
        <v>20000000</v>
      </c>
      <c r="J53">
        <v>1</v>
      </c>
      <c r="K53">
        <f t="shared" si="0"/>
        <v>48000000</v>
      </c>
      <c r="L53">
        <f t="shared" si="4"/>
        <v>67490.074036601669</v>
      </c>
      <c r="M53">
        <f t="shared" si="5"/>
        <v>67490.074036601669</v>
      </c>
      <c r="O53">
        <v>20000000000</v>
      </c>
      <c r="P53" s="2">
        <f t="shared" si="6"/>
        <v>0.20784334994600001</v>
      </c>
      <c r="Q53" s="2">
        <f t="shared" si="7"/>
        <v>7.0136815379354242E-4</v>
      </c>
      <c r="R53" s="2">
        <f t="shared" si="1"/>
        <v>3.3745037018300833E-3</v>
      </c>
    </row>
    <row r="54" spans="6:18" x14ac:dyDescent="0.15">
      <c r="F54" s="1">
        <v>43342</v>
      </c>
      <c r="G54">
        <f t="shared" si="2"/>
        <v>4204866998.9200001</v>
      </c>
      <c r="H54">
        <f t="shared" si="3"/>
        <v>14094853.149907451</v>
      </c>
      <c r="I54">
        <v>20000000</v>
      </c>
      <c r="J54">
        <v>1</v>
      </c>
      <c r="K54">
        <f t="shared" si="0"/>
        <v>48000000</v>
      </c>
      <c r="L54">
        <f t="shared" si="4"/>
        <v>67040.660993689671</v>
      </c>
      <c r="M54">
        <f t="shared" si="5"/>
        <v>67040.660993689671</v>
      </c>
      <c r="O54">
        <v>20000000000</v>
      </c>
      <c r="P54" s="2">
        <f t="shared" si="6"/>
        <v>0.210243349946</v>
      </c>
      <c r="Q54" s="2">
        <f t="shared" si="7"/>
        <v>7.0474265749537256E-4</v>
      </c>
      <c r="R54" s="2">
        <f t="shared" si="1"/>
        <v>3.3520330496844839E-3</v>
      </c>
    </row>
    <row r="55" spans="6:18" x14ac:dyDescent="0.15">
      <c r="F55" s="1">
        <v>43343</v>
      </c>
      <c r="G55">
        <f t="shared" si="2"/>
        <v>4252866998.9200001</v>
      </c>
      <c r="H55">
        <f t="shared" si="3"/>
        <v>14161893.810901141</v>
      </c>
      <c r="I55">
        <v>20000000</v>
      </c>
      <c r="J55">
        <v>1</v>
      </c>
      <c r="K55">
        <f t="shared" si="0"/>
        <v>48000000</v>
      </c>
      <c r="L55">
        <f t="shared" si="4"/>
        <v>66599.279095713558</v>
      </c>
      <c r="M55">
        <f t="shared" si="5"/>
        <v>66599.279095713558</v>
      </c>
      <c r="O55">
        <v>20000000000</v>
      </c>
      <c r="P55" s="2">
        <f t="shared" si="6"/>
        <v>0.21264334994600001</v>
      </c>
      <c r="Q55" s="2">
        <f t="shared" si="7"/>
        <v>7.0809469054505705E-4</v>
      </c>
      <c r="R55" s="2">
        <f t="shared" si="1"/>
        <v>3.3299639547856781E-3</v>
      </c>
    </row>
    <row r="56" spans="6:18" x14ac:dyDescent="0.15">
      <c r="F56" s="1">
        <v>43344</v>
      </c>
      <c r="G56">
        <f t="shared" si="2"/>
        <v>4300866998.9200001</v>
      </c>
      <c r="H56">
        <f t="shared" si="3"/>
        <v>14228493.089996854</v>
      </c>
      <c r="I56">
        <v>20000000</v>
      </c>
      <c r="J56">
        <v>1</v>
      </c>
      <c r="K56">
        <f t="shared" si="0"/>
        <v>48000000</v>
      </c>
      <c r="L56">
        <f t="shared" si="4"/>
        <v>66165.696793552561</v>
      </c>
      <c r="M56">
        <f t="shared" si="5"/>
        <v>66165.696793552561</v>
      </c>
      <c r="O56">
        <v>20000000000</v>
      </c>
      <c r="P56" s="2">
        <f t="shared" si="6"/>
        <v>0.215043349946</v>
      </c>
      <c r="Q56" s="2">
        <f t="shared" si="7"/>
        <v>7.1142465449984267E-4</v>
      </c>
      <c r="R56" s="2">
        <f t="shared" si="1"/>
        <v>3.3082848396776281E-3</v>
      </c>
    </row>
    <row r="57" spans="6:18" x14ac:dyDescent="0.15">
      <c r="F57" s="1">
        <v>43345</v>
      </c>
      <c r="G57">
        <f t="shared" si="2"/>
        <v>4348866998.9200001</v>
      </c>
      <c r="H57">
        <f t="shared" si="3"/>
        <v>14294658.786790406</v>
      </c>
      <c r="I57">
        <v>20000000</v>
      </c>
      <c r="J57">
        <v>1</v>
      </c>
      <c r="K57">
        <f t="shared" si="0"/>
        <v>48000000</v>
      </c>
      <c r="L57">
        <f t="shared" si="4"/>
        <v>65739.691695976668</v>
      </c>
      <c r="M57">
        <f t="shared" si="5"/>
        <v>65739.691695976668</v>
      </c>
      <c r="O57">
        <v>20000000000</v>
      </c>
      <c r="P57" s="2">
        <f t="shared" si="6"/>
        <v>0.21744334994600001</v>
      </c>
      <c r="Q57" s="2">
        <f t="shared" si="7"/>
        <v>7.1473293933952027E-4</v>
      </c>
      <c r="R57" s="2">
        <f t="shared" si="1"/>
        <v>3.2869845847988337E-3</v>
      </c>
    </row>
    <row r="58" spans="6:18" x14ac:dyDescent="0.15">
      <c r="F58" s="1">
        <v>43346</v>
      </c>
      <c r="G58">
        <f t="shared" si="2"/>
        <v>4396866998.9200001</v>
      </c>
      <c r="H58">
        <f t="shared" si="3"/>
        <v>14360398.478486383</v>
      </c>
      <c r="I58">
        <v>20000000</v>
      </c>
      <c r="J58">
        <v>1</v>
      </c>
      <c r="K58">
        <f t="shared" si="0"/>
        <v>48000000</v>
      </c>
      <c r="L58">
        <f t="shared" si="4"/>
        <v>65321.0501114258</v>
      </c>
      <c r="M58">
        <f t="shared" si="5"/>
        <v>65321.0501114258</v>
      </c>
      <c r="O58">
        <v>20000000000</v>
      </c>
      <c r="P58" s="2">
        <f t="shared" si="6"/>
        <v>0.21984334994599999</v>
      </c>
      <c r="Q58" s="2">
        <f t="shared" si="7"/>
        <v>7.1801992392431918E-4</v>
      </c>
      <c r="R58" s="2">
        <f t="shared" si="1"/>
        <v>3.2660525055712899E-3</v>
      </c>
    </row>
    <row r="59" spans="6:18" x14ac:dyDescent="0.15">
      <c r="F59" s="1">
        <v>43347</v>
      </c>
      <c r="G59">
        <f t="shared" si="2"/>
        <v>4444866998.9200001</v>
      </c>
      <c r="H59">
        <f t="shared" si="3"/>
        <v>14425719.528597809</v>
      </c>
      <c r="I59">
        <v>20000000</v>
      </c>
      <c r="J59">
        <v>1</v>
      </c>
      <c r="K59">
        <f t="shared" si="0"/>
        <v>48000000</v>
      </c>
      <c r="L59">
        <f t="shared" si="4"/>
        <v>64909.566617417018</v>
      </c>
      <c r="M59">
        <f t="shared" si="5"/>
        <v>64909.566617417018</v>
      </c>
      <c r="O59">
        <v>20000000000</v>
      </c>
      <c r="P59" s="2">
        <f t="shared" si="6"/>
        <v>0.22224334994600001</v>
      </c>
      <c r="Q59" s="2">
        <f t="shared" si="7"/>
        <v>7.212859764298905E-4</v>
      </c>
      <c r="R59" s="2">
        <f t="shared" si="1"/>
        <v>3.2454783308708507E-3</v>
      </c>
    </row>
    <row r="60" spans="6:18" x14ac:dyDescent="0.15">
      <c r="F60" s="1">
        <v>43348</v>
      </c>
      <c r="G60">
        <f t="shared" si="2"/>
        <v>4492866998.9200001</v>
      </c>
      <c r="H60">
        <f t="shared" si="3"/>
        <v>14490629.095215226</v>
      </c>
      <c r="I60">
        <v>20000000</v>
      </c>
      <c r="J60">
        <v>1</v>
      </c>
      <c r="K60">
        <f t="shared" si="0"/>
        <v>48000000</v>
      </c>
      <c r="L60">
        <f t="shared" si="4"/>
        <v>64505.0436556368</v>
      </c>
      <c r="M60">
        <f t="shared" si="5"/>
        <v>64505.0436556368</v>
      </c>
      <c r="O60">
        <v>20000000000</v>
      </c>
      <c r="P60" s="2">
        <f t="shared" si="6"/>
        <v>0.22464334994599999</v>
      </c>
      <c r="Q60" s="2">
        <f t="shared" si="7"/>
        <v>7.2453145476076132E-4</v>
      </c>
      <c r="R60" s="2">
        <f t="shared" si="1"/>
        <v>3.2252521827818401E-3</v>
      </c>
    </row>
    <row r="61" spans="6:18" x14ac:dyDescent="0.15">
      <c r="F61" s="1">
        <v>43349</v>
      </c>
      <c r="G61">
        <f t="shared" si="2"/>
        <v>4540866998.9200001</v>
      </c>
      <c r="H61">
        <f t="shared" si="3"/>
        <v>14555134.138870863</v>
      </c>
      <c r="I61">
        <v>20000000</v>
      </c>
      <c r="J61">
        <v>1</v>
      </c>
      <c r="K61">
        <f t="shared" si="0"/>
        <v>48000000</v>
      </c>
      <c r="L61">
        <f t="shared" si="4"/>
        <v>64107.291150930672</v>
      </c>
      <c r="M61">
        <f t="shared" si="5"/>
        <v>64107.291150930672</v>
      </c>
      <c r="O61">
        <v>20000000000</v>
      </c>
      <c r="P61" s="2">
        <f t="shared" si="6"/>
        <v>0.22704334994600001</v>
      </c>
      <c r="Q61" s="2">
        <f t="shared" si="7"/>
        <v>7.2775670694354318E-4</v>
      </c>
      <c r="R61" s="2">
        <f t="shared" si="1"/>
        <v>3.2053645575465337E-3</v>
      </c>
    </row>
    <row r="62" spans="6:18" x14ac:dyDescent="0.15">
      <c r="F62" s="1">
        <v>43350</v>
      </c>
      <c r="G62">
        <f t="shared" si="2"/>
        <v>4588866998.9200001</v>
      </c>
      <c r="H62">
        <f t="shared" si="3"/>
        <v>14619241.430021795</v>
      </c>
      <c r="I62">
        <v>20000000</v>
      </c>
      <c r="J62">
        <v>1</v>
      </c>
      <c r="K62">
        <f t="shared" si="0"/>
        <v>48000000</v>
      </c>
      <c r="L62">
        <f t="shared" si="4"/>
        <v>63716.12615254469</v>
      </c>
      <c r="M62">
        <f t="shared" si="5"/>
        <v>63716.12615254469</v>
      </c>
      <c r="O62">
        <v>20000000000</v>
      </c>
      <c r="P62" s="2">
        <f t="shared" si="6"/>
        <v>0.22944334994599999</v>
      </c>
      <c r="Q62" s="2">
        <f t="shared" si="7"/>
        <v>7.309620715010897E-4</v>
      </c>
      <c r="R62" s="2">
        <f t="shared" si="1"/>
        <v>3.1858063076272347E-3</v>
      </c>
    </row>
    <row r="63" spans="6:18" x14ac:dyDescent="0.15">
      <c r="F63" s="1">
        <v>43351</v>
      </c>
      <c r="G63">
        <f t="shared" si="2"/>
        <v>4636866998.9200001</v>
      </c>
      <c r="H63">
        <f t="shared" si="3"/>
        <v>14682957.55617434</v>
      </c>
      <c r="I63">
        <v>20000000</v>
      </c>
      <c r="J63">
        <v>1</v>
      </c>
      <c r="K63">
        <f t="shared" si="0"/>
        <v>48000000</v>
      </c>
      <c r="L63">
        <f t="shared" si="4"/>
        <v>63331.372496102369</v>
      </c>
      <c r="M63">
        <f t="shared" si="5"/>
        <v>63331.372496102369</v>
      </c>
      <c r="O63">
        <v>20000000000</v>
      </c>
      <c r="P63" s="2">
        <f t="shared" si="6"/>
        <v>0.231843349946</v>
      </c>
      <c r="Q63" s="2">
        <f t="shared" si="7"/>
        <v>7.3414787780871698E-4</v>
      </c>
      <c r="R63" s="2">
        <f t="shared" si="1"/>
        <v>3.166568624805118E-3</v>
      </c>
    </row>
    <row r="64" spans="6:18" x14ac:dyDescent="0.15">
      <c r="F64" s="1">
        <v>43352</v>
      </c>
      <c r="G64">
        <f t="shared" si="2"/>
        <v>4684866998.9200001</v>
      </c>
      <c r="H64">
        <f t="shared" si="3"/>
        <v>14746288.928670442</v>
      </c>
      <c r="I64">
        <v>20000000</v>
      </c>
      <c r="J64">
        <v>1</v>
      </c>
      <c r="K64">
        <f t="shared" si="0"/>
        <v>48000000</v>
      </c>
      <c r="L64">
        <f t="shared" si="4"/>
        <v>62952.860484918332</v>
      </c>
      <c r="M64">
        <f t="shared" si="5"/>
        <v>62952.860484918332</v>
      </c>
      <c r="O64">
        <v>20000000000</v>
      </c>
      <c r="P64" s="2">
        <f t="shared" si="6"/>
        <v>0.23424334994599999</v>
      </c>
      <c r="Q64" s="2">
        <f t="shared" si="7"/>
        <v>7.3731444643352208E-4</v>
      </c>
      <c r="R64" s="2">
        <f t="shared" si="1"/>
        <v>3.1476430242459168E-3</v>
      </c>
    </row>
    <row r="65" spans="6:18" x14ac:dyDescent="0.15">
      <c r="F65" s="1">
        <v>43353</v>
      </c>
      <c r="G65">
        <f t="shared" si="2"/>
        <v>4732866998.9200001</v>
      </c>
      <c r="H65">
        <f t="shared" si="3"/>
        <v>14809241.78915536</v>
      </c>
      <c r="I65">
        <v>20000000</v>
      </c>
      <c r="J65">
        <v>1</v>
      </c>
      <c r="K65">
        <f t="shared" si="0"/>
        <v>48000000</v>
      </c>
      <c r="L65">
        <f t="shared" si="4"/>
        <v>62580.42658935779</v>
      </c>
      <c r="M65">
        <f t="shared" si="5"/>
        <v>62580.42658935779</v>
      </c>
      <c r="O65">
        <v>20000000000</v>
      </c>
      <c r="P65" s="2">
        <f t="shared" si="6"/>
        <v>0.236643349946</v>
      </c>
      <c r="Q65" s="2">
        <f t="shared" si="7"/>
        <v>7.4046208945776802E-4</v>
      </c>
      <c r="R65" s="2">
        <f t="shared" si="1"/>
        <v>3.1290213294678897E-3</v>
      </c>
    </row>
    <row r="66" spans="6:18" x14ac:dyDescent="0.15">
      <c r="F66" s="1">
        <v>43354</v>
      </c>
      <c r="G66">
        <f t="shared" si="2"/>
        <v>4780866998.9200001</v>
      </c>
      <c r="H66">
        <f t="shared" si="3"/>
        <v>14871822.215744719</v>
      </c>
      <c r="I66">
        <v>20000000</v>
      </c>
      <c r="J66">
        <v>1</v>
      </c>
      <c r="K66">
        <f t="shared" si="0"/>
        <v>48000000</v>
      </c>
      <c r="L66">
        <f t="shared" si="4"/>
        <v>62213.913163048754</v>
      </c>
      <c r="M66">
        <f t="shared" si="5"/>
        <v>62213.913163048754</v>
      </c>
      <c r="O66">
        <v>20000000000</v>
      </c>
      <c r="P66" s="2">
        <f t="shared" si="6"/>
        <v>0.23904334994600002</v>
      </c>
      <c r="Q66" s="2">
        <f t="shared" si="7"/>
        <v>7.4359111078723598E-4</v>
      </c>
      <c r="R66" s="2">
        <f t="shared" si="1"/>
        <v>3.1106956581524376E-3</v>
      </c>
    </row>
    <row r="67" spans="6:18" x14ac:dyDescent="0.15">
      <c r="F67" s="1">
        <v>43355</v>
      </c>
      <c r="G67">
        <f t="shared" si="2"/>
        <v>4828866998.9200001</v>
      </c>
      <c r="H67">
        <f t="shared" si="3"/>
        <v>14934036.128907768</v>
      </c>
      <c r="I67">
        <v>20000000</v>
      </c>
      <c r="J67">
        <v>1</v>
      </c>
      <c r="K67">
        <f t="shared" si="0"/>
        <v>48000000</v>
      </c>
      <c r="L67">
        <f t="shared" si="4"/>
        <v>61853.16817484449</v>
      </c>
      <c r="M67">
        <f t="shared" si="5"/>
        <v>61853.16817484449</v>
      </c>
      <c r="O67">
        <v>20000000000</v>
      </c>
      <c r="P67" s="2">
        <f t="shared" si="6"/>
        <v>0.241443349946</v>
      </c>
      <c r="Q67" s="2">
        <f t="shared" si="7"/>
        <v>7.4670180644538845E-4</v>
      </c>
      <c r="R67" s="2">
        <f t="shared" si="1"/>
        <v>3.0926584087422244E-3</v>
      </c>
    </row>
    <row r="68" spans="6:18" x14ac:dyDescent="0.15">
      <c r="F68" s="1">
        <v>43356</v>
      </c>
      <c r="G68">
        <f t="shared" si="2"/>
        <v>4876866998.9200001</v>
      </c>
      <c r="H68">
        <f t="shared" si="3"/>
        <v>14995889.297082612</v>
      </c>
      <c r="I68">
        <v>20000000</v>
      </c>
      <c r="J68">
        <v>1</v>
      </c>
      <c r="K68">
        <f t="shared" si="0"/>
        <v>48000000</v>
      </c>
      <c r="L68">
        <f t="shared" si="4"/>
        <v>61498.044955515528</v>
      </c>
      <c r="M68">
        <f t="shared" si="5"/>
        <v>61498.044955515528</v>
      </c>
      <c r="O68">
        <v>20000000000</v>
      </c>
      <c r="P68" s="2">
        <f t="shared" si="6"/>
        <v>0.24384334994600002</v>
      </c>
      <c r="Q68" s="2">
        <f t="shared" si="7"/>
        <v>7.4979446485413058E-4</v>
      </c>
      <c r="R68" s="2">
        <f t="shared" si="1"/>
        <v>3.074902247775776E-3</v>
      </c>
    </row>
    <row r="69" spans="6:18" x14ac:dyDescent="0.15">
      <c r="F69" s="1">
        <v>43357</v>
      </c>
      <c r="G69">
        <f t="shared" si="2"/>
        <v>4924866998.9200001</v>
      </c>
      <c r="H69">
        <f t="shared" si="3"/>
        <v>15057387.342038129</v>
      </c>
      <c r="I69">
        <v>20000000</v>
      </c>
      <c r="J69">
        <v>1</v>
      </c>
      <c r="K69">
        <f t="shared" si="0"/>
        <v>48000000</v>
      </c>
      <c r="L69">
        <f t="shared" si="4"/>
        <v>61148.401958226044</v>
      </c>
      <c r="M69">
        <f t="shared" si="5"/>
        <v>61148.401958226044</v>
      </c>
      <c r="O69">
        <v>20000000000</v>
      </c>
      <c r="P69" s="2">
        <f t="shared" si="6"/>
        <v>0.246243349946</v>
      </c>
      <c r="Q69" s="2">
        <f t="shared" si="7"/>
        <v>7.5286936710190647E-4</v>
      </c>
      <c r="R69" s="2">
        <f t="shared" si="1"/>
        <v>3.0574200979113023E-3</v>
      </c>
    </row>
    <row r="70" spans="6:18" x14ac:dyDescent="0.15">
      <c r="F70" s="1">
        <v>43358</v>
      </c>
      <c r="G70">
        <f t="shared" si="2"/>
        <v>4972866998.9200001</v>
      </c>
      <c r="H70">
        <f t="shared" si="3"/>
        <v>15118535.743996354</v>
      </c>
      <c r="I70">
        <v>20000000</v>
      </c>
      <c r="J70">
        <v>1</v>
      </c>
      <c r="K70">
        <f t="shared" ref="K70:K133" si="8">I70*2.4/J70</f>
        <v>48000000</v>
      </c>
      <c r="L70">
        <f t="shared" si="4"/>
        <v>60804.102531918805</v>
      </c>
      <c r="M70">
        <f t="shared" si="5"/>
        <v>60804.102531918805</v>
      </c>
      <c r="O70">
        <v>20000000000</v>
      </c>
      <c r="P70" s="2">
        <f t="shared" si="6"/>
        <v>0.24864334994600001</v>
      </c>
      <c r="Q70" s="2">
        <f t="shared" si="7"/>
        <v>7.5592678719981767E-4</v>
      </c>
      <c r="R70" s="2">
        <f t="shared" ref="R70:R83" si="9">H70/G70</f>
        <v>3.0402051265959406E-3</v>
      </c>
    </row>
    <row r="71" spans="6:18" x14ac:dyDescent="0.15">
      <c r="F71" s="1">
        <v>43359</v>
      </c>
      <c r="G71">
        <f t="shared" ref="G71:G83" si="10">G70+K70</f>
        <v>5020866998.9200001</v>
      </c>
      <c r="H71">
        <f t="shared" ref="H71:H83" si="11">H70+M70</f>
        <v>15179339.846528273</v>
      </c>
      <c r="I71">
        <v>20000000</v>
      </c>
      <c r="J71">
        <v>1</v>
      </c>
      <c r="K71">
        <f t="shared" si="8"/>
        <v>48000000</v>
      </c>
      <c r="L71">
        <f t="shared" ref="L71:L83" si="12">I71*H71/G71</f>
        <v>60465.014706796188</v>
      </c>
      <c r="M71">
        <f t="shared" ref="M71:M83" si="13">L71/J71</f>
        <v>60465.014706796188</v>
      </c>
      <c r="O71">
        <v>20000000000</v>
      </c>
      <c r="P71" s="2">
        <f t="shared" ref="P71:P83" si="14">G71/O71</f>
        <v>0.25104334994600003</v>
      </c>
      <c r="Q71" s="2">
        <f t="shared" ref="Q71:Q83" si="15">H71/O71</f>
        <v>7.5896699232641366E-4</v>
      </c>
      <c r="R71" s="2">
        <f t="shared" si="9"/>
        <v>3.0232507353398098E-3</v>
      </c>
    </row>
    <row r="72" spans="6:18" x14ac:dyDescent="0.15">
      <c r="F72" s="1">
        <v>43360</v>
      </c>
      <c r="G72">
        <f t="shared" si="10"/>
        <v>5068866998.9200001</v>
      </c>
      <c r="H72">
        <f t="shared" si="11"/>
        <v>15239804.861235069</v>
      </c>
      <c r="I72">
        <v>20000000</v>
      </c>
      <c r="J72">
        <v>1</v>
      </c>
      <c r="K72">
        <f t="shared" si="8"/>
        <v>48000000</v>
      </c>
      <c r="L72">
        <f t="shared" si="12"/>
        <v>60131.010991143165</v>
      </c>
      <c r="M72">
        <f t="shared" si="13"/>
        <v>60131.010991143165</v>
      </c>
      <c r="O72">
        <v>20000000000</v>
      </c>
      <c r="P72" s="2">
        <f t="shared" si="14"/>
        <v>0.25344334994599999</v>
      </c>
      <c r="Q72" s="2">
        <f t="shared" si="15"/>
        <v>7.6199024306175349E-4</v>
      </c>
      <c r="R72" s="2">
        <f t="shared" si="9"/>
        <v>3.0065505495571582E-3</v>
      </c>
    </row>
    <row r="73" spans="6:18" x14ac:dyDescent="0.15">
      <c r="F73" s="1">
        <v>43361</v>
      </c>
      <c r="G73">
        <f t="shared" si="10"/>
        <v>5116866998.9200001</v>
      </c>
      <c r="H73">
        <f t="shared" si="11"/>
        <v>15299935.872226212</v>
      </c>
      <c r="I73">
        <v>20000000</v>
      </c>
      <c r="J73">
        <v>1</v>
      </c>
      <c r="K73">
        <f t="shared" si="8"/>
        <v>48000000</v>
      </c>
      <c r="L73">
        <f t="shared" si="12"/>
        <v>59801.968178791896</v>
      </c>
      <c r="M73">
        <f t="shared" si="13"/>
        <v>59801.968178791896</v>
      </c>
      <c r="O73">
        <v>20000000000</v>
      </c>
      <c r="P73" s="2">
        <f t="shared" si="14"/>
        <v>0.255843349946</v>
      </c>
      <c r="Q73" s="2">
        <f t="shared" si="15"/>
        <v>7.6499679361131056E-4</v>
      </c>
      <c r="R73" s="2">
        <f t="shared" si="9"/>
        <v>2.9900984089395949E-3</v>
      </c>
    </row>
    <row r="74" spans="6:18" x14ac:dyDescent="0.15">
      <c r="F74" s="1">
        <v>43362</v>
      </c>
      <c r="G74">
        <f t="shared" si="10"/>
        <v>5164866998.9200001</v>
      </c>
      <c r="H74">
        <f t="shared" si="11"/>
        <v>15359737.840405004</v>
      </c>
      <c r="I74">
        <v>20000000</v>
      </c>
      <c r="J74">
        <v>1</v>
      </c>
      <c r="K74">
        <f t="shared" si="8"/>
        <v>48000000</v>
      </c>
      <c r="L74">
        <f t="shared" si="12"/>
        <v>59477.767166576807</v>
      </c>
      <c r="M74">
        <f t="shared" si="13"/>
        <v>59477.767166576807</v>
      </c>
      <c r="O74">
        <v>20000000000</v>
      </c>
      <c r="P74" s="2">
        <f t="shared" si="14"/>
        <v>0.25824334994600001</v>
      </c>
      <c r="Q74" s="2">
        <f t="shared" si="15"/>
        <v>7.6798689202025022E-4</v>
      </c>
      <c r="R74" s="2">
        <f t="shared" si="9"/>
        <v>2.9738883583288406E-3</v>
      </c>
    </row>
    <row r="75" spans="6:18" x14ac:dyDescent="0.15">
      <c r="F75" s="1">
        <v>43363</v>
      </c>
      <c r="G75">
        <f t="shared" si="10"/>
        <v>5212866998.9200001</v>
      </c>
      <c r="H75">
        <f t="shared" si="11"/>
        <v>15419215.607571581</v>
      </c>
      <c r="I75">
        <v>20000000</v>
      </c>
      <c r="J75">
        <v>1</v>
      </c>
      <c r="K75">
        <f t="shared" si="8"/>
        <v>48000000</v>
      </c>
      <c r="L75">
        <f t="shared" si="12"/>
        <v>59158.292781174459</v>
      </c>
      <c r="M75">
        <f t="shared" si="13"/>
        <v>59158.292781174459</v>
      </c>
      <c r="O75">
        <v>20000000000</v>
      </c>
      <c r="P75" s="2">
        <f t="shared" si="14"/>
        <v>0.26064334994600002</v>
      </c>
      <c r="Q75" s="2">
        <f t="shared" si="15"/>
        <v>7.7096078037857904E-4</v>
      </c>
      <c r="R75" s="2">
        <f t="shared" si="9"/>
        <v>2.9579146390587233E-3</v>
      </c>
    </row>
    <row r="76" spans="6:18" x14ac:dyDescent="0.15">
      <c r="F76" s="1">
        <v>43364</v>
      </c>
      <c r="G76">
        <f t="shared" si="10"/>
        <v>5260866998.9200001</v>
      </c>
      <c r="H76">
        <f t="shared" si="11"/>
        <v>15478373.900352756</v>
      </c>
      <c r="I76">
        <v>20000000</v>
      </c>
      <c r="J76">
        <v>1</v>
      </c>
      <c r="K76">
        <f t="shared" si="8"/>
        <v>48000000</v>
      </c>
      <c r="L76">
        <f t="shared" si="12"/>
        <v>58843.433614764646</v>
      </c>
      <c r="M76">
        <f t="shared" si="13"/>
        <v>58843.433614764646</v>
      </c>
      <c r="O76">
        <v>20000000000</v>
      </c>
      <c r="P76" s="2">
        <f t="shared" si="14"/>
        <v>0.26304334994599998</v>
      </c>
      <c r="Q76" s="2">
        <f t="shared" si="15"/>
        <v>7.739186950176378E-4</v>
      </c>
      <c r="R76" s="2">
        <f t="shared" si="9"/>
        <v>2.9421716807382322E-3</v>
      </c>
    </row>
    <row r="77" spans="6:18" x14ac:dyDescent="0.15">
      <c r="F77" s="1">
        <v>43365</v>
      </c>
      <c r="G77">
        <f t="shared" si="10"/>
        <v>5308866998.9200001</v>
      </c>
      <c r="H77">
        <f t="shared" si="11"/>
        <v>15537217.33396752</v>
      </c>
      <c r="I77">
        <v>20000000</v>
      </c>
      <c r="J77">
        <v>1</v>
      </c>
      <c r="K77">
        <f t="shared" si="8"/>
        <v>48000000</v>
      </c>
      <c r="L77">
        <f t="shared" si="12"/>
        <v>58533.081868987509</v>
      </c>
      <c r="M77">
        <f t="shared" si="13"/>
        <v>58533.081868987509</v>
      </c>
      <c r="O77">
        <v>20000000000</v>
      </c>
      <c r="P77" s="2">
        <f t="shared" si="14"/>
        <v>0.265443349946</v>
      </c>
      <c r="Q77" s="2">
        <f t="shared" si="15"/>
        <v>7.7686086669837603E-4</v>
      </c>
      <c r="R77" s="2">
        <f t="shared" si="9"/>
        <v>2.9266540934493757E-3</v>
      </c>
    </row>
    <row r="78" spans="6:18" x14ac:dyDescent="0.15">
      <c r="F78" s="1">
        <v>43366</v>
      </c>
      <c r="G78">
        <f t="shared" si="10"/>
        <v>5356866998.9200001</v>
      </c>
      <c r="H78">
        <f t="shared" si="11"/>
        <v>15595750.415836507</v>
      </c>
      <c r="I78">
        <v>20000000</v>
      </c>
      <c r="J78">
        <v>1</v>
      </c>
      <c r="K78">
        <f t="shared" si="8"/>
        <v>48000000</v>
      </c>
      <c r="L78">
        <f t="shared" si="12"/>
        <v>58227.133206707469</v>
      </c>
      <c r="M78">
        <f t="shared" si="13"/>
        <v>58227.133206707469</v>
      </c>
      <c r="O78">
        <v>20000000000</v>
      </c>
      <c r="P78" s="2">
        <f t="shared" si="14"/>
        <v>0.26784334994600001</v>
      </c>
      <c r="Q78" s="2">
        <f t="shared" si="15"/>
        <v>7.7978752079182535E-4</v>
      </c>
      <c r="R78" s="2">
        <f t="shared" si="9"/>
        <v>2.9113566603353735E-3</v>
      </c>
    </row>
    <row r="79" spans="6:18" x14ac:dyDescent="0.15">
      <c r="F79" s="1">
        <v>43367</v>
      </c>
      <c r="G79">
        <f t="shared" si="10"/>
        <v>5404866998.9200001</v>
      </c>
      <c r="H79">
        <f t="shared" si="11"/>
        <v>15653977.549043216</v>
      </c>
      <c r="I79">
        <v>20000000</v>
      </c>
      <c r="J79">
        <v>1</v>
      </c>
      <c r="K79">
        <f t="shared" si="8"/>
        <v>48000000</v>
      </c>
      <c r="L79">
        <f t="shared" si="12"/>
        <v>57925.486611127308</v>
      </c>
      <c r="M79">
        <f t="shared" si="13"/>
        <v>57925.486611127308</v>
      </c>
      <c r="O79">
        <v>20000000000</v>
      </c>
      <c r="P79" s="2">
        <f t="shared" si="14"/>
        <v>0.27024334994600002</v>
      </c>
      <c r="Q79" s="2">
        <f t="shared" si="15"/>
        <v>7.8269887745216081E-4</v>
      </c>
      <c r="R79" s="2">
        <f t="shared" si="9"/>
        <v>2.8962743305563656E-3</v>
      </c>
    </row>
    <row r="80" spans="6:18" x14ac:dyDescent="0.15">
      <c r="F80" s="1">
        <v>43368</v>
      </c>
      <c r="G80">
        <f t="shared" si="10"/>
        <v>5452866998.9200001</v>
      </c>
      <c r="H80">
        <f t="shared" si="11"/>
        <v>15711903.035654344</v>
      </c>
      <c r="I80">
        <v>20000000</v>
      </c>
      <c r="J80">
        <v>1</v>
      </c>
      <c r="K80">
        <f t="shared" si="8"/>
        <v>48000000</v>
      </c>
      <c r="L80">
        <f t="shared" si="12"/>
        <v>57628.044251826635</v>
      </c>
      <c r="M80">
        <f t="shared" si="13"/>
        <v>57628.044251826635</v>
      </c>
      <c r="O80">
        <v>20000000000</v>
      </c>
      <c r="P80" s="2">
        <f t="shared" si="14"/>
        <v>0.27264334994599998</v>
      </c>
      <c r="Q80" s="2">
        <f t="shared" si="15"/>
        <v>7.8559515178271719E-4</v>
      </c>
      <c r="R80" s="2">
        <f t="shared" si="9"/>
        <v>2.881402212591332E-3</v>
      </c>
    </row>
    <row r="81" spans="6:18" x14ac:dyDescent="0.15">
      <c r="F81" s="1">
        <v>43369</v>
      </c>
      <c r="G81">
        <f t="shared" si="10"/>
        <v>5500866998.9200001</v>
      </c>
      <c r="H81">
        <f t="shared" si="11"/>
        <v>15769531.079906171</v>
      </c>
      <c r="I81">
        <v>20000000</v>
      </c>
      <c r="J81">
        <v>1</v>
      </c>
      <c r="K81">
        <f t="shared" si="8"/>
        <v>48000000</v>
      </c>
      <c r="L81">
        <f t="shared" si="12"/>
        <v>57334.711357326931</v>
      </c>
      <c r="M81">
        <f t="shared" si="13"/>
        <v>57334.711357326931</v>
      </c>
      <c r="O81">
        <v>20000000000</v>
      </c>
      <c r="P81" s="2">
        <f t="shared" si="14"/>
        <v>0.27504334994599999</v>
      </c>
      <c r="Q81" s="2">
        <f t="shared" si="15"/>
        <v>7.8847655399530859E-4</v>
      </c>
      <c r="R81" s="2">
        <f t="shared" si="9"/>
        <v>2.8667355678663464E-3</v>
      </c>
    </row>
    <row r="82" spans="6:18" x14ac:dyDescent="0.15">
      <c r="F82" s="1">
        <v>43370</v>
      </c>
      <c r="G82">
        <f t="shared" si="10"/>
        <v>5548866998.9200001</v>
      </c>
      <c r="H82">
        <f t="shared" si="11"/>
        <v>15826865.791263498</v>
      </c>
      <c r="I82">
        <v>20000000</v>
      </c>
      <c r="J82">
        <v>1</v>
      </c>
      <c r="K82">
        <f t="shared" si="8"/>
        <v>48000000</v>
      </c>
      <c r="L82">
        <f t="shared" si="12"/>
        <v>57045.396093811396</v>
      </c>
      <c r="M82">
        <f t="shared" si="13"/>
        <v>57045.396093811396</v>
      </c>
      <c r="O82">
        <v>20000000000</v>
      </c>
      <c r="P82" s="2">
        <f t="shared" si="14"/>
        <v>0.27744334994600001</v>
      </c>
      <c r="Q82" s="2">
        <f t="shared" si="15"/>
        <v>7.9134328956317489E-4</v>
      </c>
      <c r="R82" s="2">
        <f t="shared" si="9"/>
        <v>2.85226980469057E-3</v>
      </c>
    </row>
    <row r="83" spans="6:18" x14ac:dyDescent="0.15">
      <c r="F83" s="1">
        <v>43371</v>
      </c>
      <c r="G83">
        <f t="shared" si="10"/>
        <v>5596866998.9200001</v>
      </c>
      <c r="H83">
        <f t="shared" si="11"/>
        <v>15883911.18735731</v>
      </c>
      <c r="I83">
        <v>20000000</v>
      </c>
      <c r="J83">
        <v>1</v>
      </c>
      <c r="K83">
        <f t="shared" si="8"/>
        <v>48000000</v>
      </c>
      <c r="L83">
        <f t="shared" si="12"/>
        <v>56760.00944965228</v>
      </c>
      <c r="M83">
        <f t="shared" si="13"/>
        <v>56760.00944965228</v>
      </c>
      <c r="O83">
        <v>20000000000</v>
      </c>
      <c r="P83" s="2">
        <f t="shared" si="14"/>
        <v>0.27984334994600002</v>
      </c>
      <c r="Q83" s="2">
        <f t="shared" si="15"/>
        <v>7.9419555936786554E-4</v>
      </c>
      <c r="R83" s="2">
        <f t="shared" si="9"/>
        <v>2.838000472482614E-3</v>
      </c>
    </row>
    <row r="84" spans="6:18" x14ac:dyDescent="0.15">
      <c r="F84" s="1">
        <v>43372</v>
      </c>
      <c r="G84">
        <f t="shared" ref="G84:G147" si="16">G83+K83</f>
        <v>5644866998.9200001</v>
      </c>
      <c r="H84">
        <f t="shared" ref="H84:H147" si="17">H83+M83</f>
        <v>15940671.196806962</v>
      </c>
      <c r="I84">
        <v>20000000</v>
      </c>
      <c r="J84">
        <v>1</v>
      </c>
      <c r="K84">
        <f t="shared" si="8"/>
        <v>48000000</v>
      </c>
      <c r="L84">
        <f t="shared" ref="L84:L147" si="18">I84*H84/G84</f>
        <v>56478.465125420313</v>
      </c>
      <c r="M84">
        <f t="shared" ref="M84:M147" si="19">L84/J84</f>
        <v>56478.465125420313</v>
      </c>
      <c r="O84">
        <v>20000000000</v>
      </c>
      <c r="P84" s="2">
        <f t="shared" ref="P84:P147" si="20">G84/O84</f>
        <v>0.28224334994599998</v>
      </c>
      <c r="Q84" s="2">
        <f t="shared" ref="Q84:Q147" si="21">H84/O84</f>
        <v>7.9703355984034807E-4</v>
      </c>
      <c r="R84" s="2">
        <f t="shared" ref="R84:R147" si="22">H84/G84</f>
        <v>2.8239232562710156E-3</v>
      </c>
    </row>
    <row r="85" spans="6:18" x14ac:dyDescent="0.15">
      <c r="F85" s="1">
        <v>43373</v>
      </c>
      <c r="G85">
        <f t="shared" si="16"/>
        <v>5692866998.9200001</v>
      </c>
      <c r="H85">
        <f t="shared" si="17"/>
        <v>15997149.661932383</v>
      </c>
      <c r="I85">
        <v>20000000</v>
      </c>
      <c r="J85">
        <v>1</v>
      </c>
      <c r="K85">
        <f t="shared" si="8"/>
        <v>48000000</v>
      </c>
      <c r="L85">
        <f t="shared" si="18"/>
        <v>56200.679429072268</v>
      </c>
      <c r="M85">
        <f t="shared" si="19"/>
        <v>56200.679429072268</v>
      </c>
      <c r="O85">
        <v>20000000000</v>
      </c>
      <c r="P85" s="2">
        <f t="shared" si="20"/>
        <v>0.28464334994599999</v>
      </c>
      <c r="Q85" s="2">
        <f t="shared" si="21"/>
        <v>7.9985748309661909E-4</v>
      </c>
      <c r="R85" s="2">
        <f t="shared" si="22"/>
        <v>2.8100339714536137E-3</v>
      </c>
    </row>
    <row r="86" spans="6:18" x14ac:dyDescent="0.15">
      <c r="F86" s="1">
        <v>43374</v>
      </c>
      <c r="G86">
        <f t="shared" si="16"/>
        <v>5740866998.9200001</v>
      </c>
      <c r="H86">
        <f t="shared" si="17"/>
        <v>16053350.341361456</v>
      </c>
      <c r="I86">
        <v>20000000</v>
      </c>
      <c r="J86">
        <v>1</v>
      </c>
      <c r="K86">
        <f t="shared" si="8"/>
        <v>48000000</v>
      </c>
      <c r="L86">
        <f t="shared" si="18"/>
        <v>55926.571176031393</v>
      </c>
      <c r="M86">
        <f t="shared" si="19"/>
        <v>55926.571176031393</v>
      </c>
      <c r="O86">
        <v>20000000000</v>
      </c>
      <c r="P86" s="2">
        <f t="shared" si="20"/>
        <v>0.287043349946</v>
      </c>
      <c r="Q86" s="2">
        <f t="shared" si="21"/>
        <v>8.0266751706807278E-4</v>
      </c>
      <c r="R86" s="2">
        <f t="shared" si="22"/>
        <v>2.7963285588015695E-3</v>
      </c>
    </row>
    <row r="87" spans="6:18" x14ac:dyDescent="0.15">
      <c r="F87" s="1">
        <v>43375</v>
      </c>
      <c r="G87">
        <f t="shared" si="16"/>
        <v>5788866998.9200001</v>
      </c>
      <c r="H87">
        <f t="shared" si="17"/>
        <v>16109276.912537487</v>
      </c>
      <c r="I87">
        <v>20000000</v>
      </c>
      <c r="J87">
        <v>1</v>
      </c>
      <c r="K87">
        <f t="shared" si="8"/>
        <v>48000000</v>
      </c>
      <c r="L87">
        <f t="shared" si="18"/>
        <v>55656.061593893639</v>
      </c>
      <c r="M87">
        <f t="shared" si="19"/>
        <v>55656.061593893639</v>
      </c>
      <c r="O87">
        <v>20000000000</v>
      </c>
      <c r="P87" s="2">
        <f t="shared" si="20"/>
        <v>0.28944334994600002</v>
      </c>
      <c r="Q87" s="2">
        <f t="shared" si="21"/>
        <v>8.0546384562687437E-4</v>
      </c>
      <c r="R87" s="2">
        <f t="shared" si="22"/>
        <v>2.7828030796946818E-3</v>
      </c>
    </row>
    <row r="88" spans="6:18" x14ac:dyDescent="0.15">
      <c r="F88" s="1">
        <v>43376</v>
      </c>
      <c r="G88">
        <f t="shared" si="16"/>
        <v>5836866998.9200001</v>
      </c>
      <c r="H88">
        <f t="shared" si="17"/>
        <v>16164932.974131381</v>
      </c>
      <c r="I88">
        <v>20000000</v>
      </c>
      <c r="J88">
        <v>1</v>
      </c>
      <c r="K88">
        <f t="shared" si="8"/>
        <v>48000000</v>
      </c>
      <c r="L88">
        <f t="shared" si="18"/>
        <v>55389.074231509439</v>
      </c>
      <c r="M88">
        <f t="shared" si="19"/>
        <v>55389.074231509439</v>
      </c>
      <c r="O88">
        <v>20000000000</v>
      </c>
      <c r="P88" s="2">
        <f t="shared" si="20"/>
        <v>0.29184334994600003</v>
      </c>
      <c r="Q88" s="2">
        <f t="shared" si="21"/>
        <v>8.0824664870656903E-4</v>
      </c>
      <c r="R88" s="2">
        <f t="shared" si="22"/>
        <v>2.769453711575472E-3</v>
      </c>
    </row>
    <row r="89" spans="6:18" x14ac:dyDescent="0.15">
      <c r="F89" s="1">
        <v>43377</v>
      </c>
      <c r="G89">
        <f t="shared" si="16"/>
        <v>5884866998.9200001</v>
      </c>
      <c r="H89">
        <f t="shared" si="17"/>
        <v>16220322.04836289</v>
      </c>
      <c r="I89">
        <v>20000000</v>
      </c>
      <c r="J89">
        <v>1</v>
      </c>
      <c r="K89">
        <f t="shared" si="8"/>
        <v>48000000</v>
      </c>
      <c r="L89">
        <f t="shared" si="18"/>
        <v>55125.534872205841</v>
      </c>
      <c r="M89">
        <f t="shared" si="19"/>
        <v>55125.534872205841</v>
      </c>
      <c r="O89">
        <v>20000000000</v>
      </c>
      <c r="P89" s="2">
        <f t="shared" si="20"/>
        <v>0.29424334994599999</v>
      </c>
      <c r="Q89" s="2">
        <f t="shared" si="21"/>
        <v>8.1101610241814451E-4</v>
      </c>
      <c r="R89" s="2">
        <f t="shared" si="22"/>
        <v>2.756276743610292E-3</v>
      </c>
    </row>
    <row r="90" spans="6:18" x14ac:dyDescent="0.15">
      <c r="F90" s="1">
        <v>43378</v>
      </c>
      <c r="G90">
        <f t="shared" si="16"/>
        <v>5932866998.9200001</v>
      </c>
      <c r="H90">
        <f t="shared" si="17"/>
        <v>16275447.583235096</v>
      </c>
      <c r="I90">
        <v>20000000</v>
      </c>
      <c r="J90">
        <v>1</v>
      </c>
      <c r="K90">
        <f t="shared" si="8"/>
        <v>48000000</v>
      </c>
      <c r="L90">
        <f t="shared" si="18"/>
        <v>54865.371450928622</v>
      </c>
      <c r="M90">
        <f t="shared" si="19"/>
        <v>54865.371450928622</v>
      </c>
      <c r="O90">
        <v>20000000000</v>
      </c>
      <c r="P90" s="2">
        <f t="shared" si="20"/>
        <v>0.296643349946</v>
      </c>
      <c r="Q90" s="2">
        <f t="shared" si="21"/>
        <v>8.1377237916175477E-4</v>
      </c>
      <c r="R90" s="2">
        <f t="shared" si="22"/>
        <v>2.7432685725464309E-3</v>
      </c>
    </row>
    <row r="91" spans="6:18" x14ac:dyDescent="0.15">
      <c r="F91" s="1">
        <v>43379</v>
      </c>
      <c r="G91">
        <f t="shared" si="16"/>
        <v>5980866998.9200001</v>
      </c>
      <c r="H91">
        <f t="shared" si="17"/>
        <v>16330312.954686025</v>
      </c>
      <c r="I91">
        <v>20000000</v>
      </c>
      <c r="J91">
        <v>1</v>
      </c>
      <c r="K91">
        <f t="shared" si="8"/>
        <v>48000000</v>
      </c>
      <c r="L91">
        <f t="shared" si="18"/>
        <v>54608.513975097201</v>
      </c>
      <c r="M91">
        <f t="shared" si="19"/>
        <v>54608.513975097201</v>
      </c>
      <c r="O91">
        <v>20000000000</v>
      </c>
      <c r="P91" s="2">
        <f t="shared" si="20"/>
        <v>0.29904334994600001</v>
      </c>
      <c r="Q91" s="2">
        <f t="shared" si="21"/>
        <v>8.1651564773430128E-4</v>
      </c>
      <c r="R91" s="2">
        <f t="shared" si="22"/>
        <v>2.7304256987548603E-3</v>
      </c>
    </row>
    <row r="92" spans="6:18" x14ac:dyDescent="0.15">
      <c r="F92" s="1">
        <v>43380</v>
      </c>
      <c r="G92">
        <f t="shared" si="16"/>
        <v>6028866998.9200001</v>
      </c>
      <c r="H92">
        <f t="shared" si="17"/>
        <v>16384921.468661122</v>
      </c>
      <c r="I92">
        <v>20000000</v>
      </c>
      <c r="J92">
        <v>1</v>
      </c>
      <c r="K92">
        <f t="shared" si="8"/>
        <v>48000000</v>
      </c>
      <c r="L92">
        <f t="shared" si="18"/>
        <v>54354.894448977844</v>
      </c>
      <c r="M92">
        <f t="shared" si="19"/>
        <v>54354.894448977844</v>
      </c>
      <c r="O92">
        <v>20000000000</v>
      </c>
      <c r="P92" s="2">
        <f t="shared" si="20"/>
        <v>0.30144334994600003</v>
      </c>
      <c r="Q92" s="2">
        <f t="shared" si="21"/>
        <v>8.1924607343305611E-4</v>
      </c>
      <c r="R92" s="2">
        <f t="shared" si="22"/>
        <v>2.7177447224488922E-3</v>
      </c>
    </row>
    <row r="93" spans="6:18" x14ac:dyDescent="0.15">
      <c r="F93" s="1">
        <v>43381</v>
      </c>
      <c r="G93">
        <f t="shared" si="16"/>
        <v>6076866998.9200001</v>
      </c>
      <c r="H93">
        <f t="shared" si="17"/>
        <v>16439276.363110099</v>
      </c>
      <c r="I93">
        <v>20000000</v>
      </c>
      <c r="J93">
        <v>1</v>
      </c>
      <c r="K93">
        <f t="shared" si="8"/>
        <v>48000000</v>
      </c>
      <c r="L93">
        <f t="shared" si="18"/>
        <v>54104.446801392034</v>
      </c>
      <c r="M93">
        <f t="shared" si="19"/>
        <v>54104.446801392034</v>
      </c>
      <c r="O93">
        <v>20000000000</v>
      </c>
      <c r="P93" s="2">
        <f t="shared" si="20"/>
        <v>0.30384334994599999</v>
      </c>
      <c r="Q93" s="2">
        <f t="shared" si="21"/>
        <v>8.2196381815550492E-4</v>
      </c>
      <c r="R93" s="2">
        <f t="shared" si="22"/>
        <v>2.7052223400696016E-3</v>
      </c>
    </row>
    <row r="94" spans="6:18" x14ac:dyDescent="0.15">
      <c r="F94" s="1">
        <v>43382</v>
      </c>
      <c r="G94">
        <f t="shared" si="16"/>
        <v>6124866998.9200001</v>
      </c>
      <c r="H94">
        <f t="shared" si="17"/>
        <v>16493380.809911491</v>
      </c>
      <c r="I94">
        <v>20000000</v>
      </c>
      <c r="J94">
        <v>1</v>
      </c>
      <c r="K94">
        <f t="shared" si="8"/>
        <v>48000000</v>
      </c>
      <c r="L94">
        <f t="shared" si="18"/>
        <v>53857.106816588093</v>
      </c>
      <c r="M94">
        <f t="shared" si="19"/>
        <v>53857.106816588093</v>
      </c>
      <c r="O94">
        <v>20000000000</v>
      </c>
      <c r="P94" s="2">
        <f t="shared" si="20"/>
        <v>0.306243349946</v>
      </c>
      <c r="Q94" s="2">
        <f t="shared" si="21"/>
        <v>8.2466904049557455E-4</v>
      </c>
      <c r="R94" s="2">
        <f t="shared" si="22"/>
        <v>2.6928553408294051E-3</v>
      </c>
    </row>
    <row r="95" spans="6:18" x14ac:dyDescent="0.15">
      <c r="F95" s="1">
        <v>43383</v>
      </c>
      <c r="G95">
        <f t="shared" si="16"/>
        <v>6172866998.9200001</v>
      </c>
      <c r="H95">
        <f t="shared" si="17"/>
        <v>16547237.916728079</v>
      </c>
      <c r="I95">
        <v>20000000</v>
      </c>
      <c r="J95">
        <v>1</v>
      </c>
      <c r="K95">
        <f t="shared" si="8"/>
        <v>48000000</v>
      </c>
      <c r="L95">
        <f t="shared" si="18"/>
        <v>53612.812068114115</v>
      </c>
      <c r="M95">
        <f t="shared" si="19"/>
        <v>53612.812068114115</v>
      </c>
      <c r="O95">
        <v>20000000000</v>
      </c>
      <c r="P95" s="2">
        <f t="shared" si="20"/>
        <v>0.30864334994600001</v>
      </c>
      <c r="Q95" s="2">
        <f t="shared" si="21"/>
        <v>8.2736189583640395E-4</v>
      </c>
      <c r="R95" s="2">
        <f t="shared" si="22"/>
        <v>2.6806406034057062E-3</v>
      </c>
    </row>
    <row r="96" spans="6:18" x14ac:dyDescent="0.15">
      <c r="F96" s="1">
        <v>43384</v>
      </c>
      <c r="G96">
        <f t="shared" si="16"/>
        <v>6220866998.9200001</v>
      </c>
      <c r="H96">
        <f t="shared" si="17"/>
        <v>16600850.728796193</v>
      </c>
      <c r="I96">
        <v>20000000</v>
      </c>
      <c r="J96">
        <v>1</v>
      </c>
      <c r="K96">
        <f t="shared" si="8"/>
        <v>48000000</v>
      </c>
      <c r="L96">
        <f t="shared" si="18"/>
        <v>53371.501855539602</v>
      </c>
      <c r="M96">
        <f t="shared" si="19"/>
        <v>53371.501855539602</v>
      </c>
      <c r="O96">
        <v>20000000000</v>
      </c>
      <c r="P96" s="2">
        <f t="shared" si="20"/>
        <v>0.31104334994600003</v>
      </c>
      <c r="Q96" s="2">
        <f t="shared" si="21"/>
        <v>8.3004253643980969E-4</v>
      </c>
      <c r="R96" s="2">
        <f t="shared" si="22"/>
        <v>2.66857509277698E-3</v>
      </c>
    </row>
    <row r="97" spans="6:18" x14ac:dyDescent="0.15">
      <c r="F97" s="1">
        <v>43385</v>
      </c>
      <c r="G97">
        <f t="shared" si="16"/>
        <v>6268866998.9200001</v>
      </c>
      <c r="H97">
        <f t="shared" si="17"/>
        <v>16654222.230651733</v>
      </c>
      <c r="I97">
        <v>20000000</v>
      </c>
      <c r="J97">
        <v>1</v>
      </c>
      <c r="K97">
        <f t="shared" si="8"/>
        <v>48000000</v>
      </c>
      <c r="L97">
        <f t="shared" si="18"/>
        <v>53133.117143882359</v>
      </c>
      <c r="M97">
        <f t="shared" si="19"/>
        <v>53133.117143882359</v>
      </c>
      <c r="O97">
        <v>20000000000</v>
      </c>
      <c r="P97" s="2">
        <f t="shared" si="20"/>
        <v>0.31344334994599998</v>
      </c>
      <c r="Q97" s="2">
        <f t="shared" si="21"/>
        <v>8.3271111153258664E-4</v>
      </c>
      <c r="R97" s="2">
        <f t="shared" si="22"/>
        <v>2.6566558571941182E-3</v>
      </c>
    </row>
    <row r="98" spans="6:18" x14ac:dyDescent="0.15">
      <c r="F98" s="1">
        <v>43386</v>
      </c>
      <c r="G98">
        <f t="shared" si="16"/>
        <v>6316866998.9200001</v>
      </c>
      <c r="H98">
        <f t="shared" si="17"/>
        <v>16707355.347795615</v>
      </c>
      <c r="I98">
        <v>20000000</v>
      </c>
      <c r="J98">
        <v>1</v>
      </c>
      <c r="K98">
        <f t="shared" si="8"/>
        <v>48000000</v>
      </c>
      <c r="L98">
        <f t="shared" si="18"/>
        <v>52897.600505605347</v>
      </c>
      <c r="M98">
        <f t="shared" si="19"/>
        <v>52897.600505605347</v>
      </c>
      <c r="O98">
        <v>20000000000</v>
      </c>
      <c r="P98" s="2">
        <f t="shared" si="20"/>
        <v>0.315843349946</v>
      </c>
      <c r="Q98" s="2">
        <f t="shared" si="21"/>
        <v>8.3536776738978079E-4</v>
      </c>
      <c r="R98" s="2">
        <f t="shared" si="22"/>
        <v>2.6448800252802671E-3</v>
      </c>
    </row>
    <row r="99" spans="6:18" x14ac:dyDescent="0.15">
      <c r="F99" s="1">
        <v>43387</v>
      </c>
      <c r="G99">
        <f t="shared" si="16"/>
        <v>6364866998.9200001</v>
      </c>
      <c r="H99">
        <f t="shared" si="17"/>
        <v>16760252.94830122</v>
      </c>
      <c r="I99">
        <v>20000000</v>
      </c>
      <c r="J99">
        <v>1</v>
      </c>
      <c r="K99">
        <f t="shared" si="8"/>
        <v>48000000</v>
      </c>
      <c r="L99">
        <f t="shared" si="18"/>
        <v>52664.896065055633</v>
      </c>
      <c r="M99">
        <f t="shared" si="19"/>
        <v>52664.896065055633</v>
      </c>
      <c r="O99">
        <v>20000000000</v>
      </c>
      <c r="P99" s="2">
        <f t="shared" si="20"/>
        <v>0.31824334994600001</v>
      </c>
      <c r="Q99" s="2">
        <f t="shared" si="21"/>
        <v>8.3801264741506097E-4</v>
      </c>
      <c r="R99" s="2">
        <f t="shared" si="22"/>
        <v>2.6332448032527819E-3</v>
      </c>
    </row>
    <row r="100" spans="6:18" x14ac:dyDescent="0.15">
      <c r="F100" s="1">
        <v>43388</v>
      </c>
      <c r="G100">
        <f t="shared" si="16"/>
        <v>6412866998.9200001</v>
      </c>
      <c r="H100">
        <f t="shared" si="17"/>
        <v>16812917.844366275</v>
      </c>
      <c r="I100">
        <v>20000000</v>
      </c>
      <c r="J100">
        <v>1</v>
      </c>
      <c r="K100">
        <f t="shared" si="8"/>
        <v>48000000</v>
      </c>
      <c r="L100">
        <f t="shared" si="18"/>
        <v>52434.949445225553</v>
      </c>
      <c r="M100">
        <f t="shared" si="19"/>
        <v>52434.949445225553</v>
      </c>
      <c r="O100">
        <v>20000000000</v>
      </c>
      <c r="P100" s="2">
        <f t="shared" si="20"/>
        <v>0.32064334994600002</v>
      </c>
      <c r="Q100" s="2">
        <f t="shared" si="21"/>
        <v>8.4064589221831377E-4</v>
      </c>
      <c r="R100" s="2">
        <f t="shared" si="22"/>
        <v>2.6217474722612776E-3</v>
      </c>
    </row>
    <row r="101" spans="6:18" x14ac:dyDescent="0.15">
      <c r="F101" s="1">
        <v>43389</v>
      </c>
      <c r="G101">
        <f t="shared" si="16"/>
        <v>6460866998.9200001</v>
      </c>
      <c r="H101">
        <f t="shared" si="17"/>
        <v>16865352.7938115</v>
      </c>
      <c r="I101">
        <v>20000000</v>
      </c>
      <c r="J101">
        <v>1</v>
      </c>
      <c r="K101">
        <f t="shared" si="8"/>
        <v>48000000</v>
      </c>
      <c r="L101">
        <f t="shared" si="18"/>
        <v>52207.707716721969</v>
      </c>
      <c r="M101">
        <f t="shared" si="19"/>
        <v>52207.707716721969</v>
      </c>
      <c r="O101">
        <v>20000000000</v>
      </c>
      <c r="P101" s="2">
        <f t="shared" si="20"/>
        <v>0.32304334994599998</v>
      </c>
      <c r="Q101" s="2">
        <f t="shared" si="21"/>
        <v>8.4326763969057501E-4</v>
      </c>
      <c r="R101" s="2">
        <f t="shared" si="22"/>
        <v>2.6103853858360985E-3</v>
      </c>
    </row>
    <row r="102" spans="6:18" x14ac:dyDescent="0.15">
      <c r="F102" s="1">
        <v>43390</v>
      </c>
      <c r="G102">
        <f t="shared" si="16"/>
        <v>6508866998.9200001</v>
      </c>
      <c r="H102">
        <f t="shared" si="17"/>
        <v>16917560.501528222</v>
      </c>
      <c r="I102">
        <v>20000000</v>
      </c>
      <c r="J102">
        <v>1</v>
      </c>
      <c r="K102">
        <f t="shared" si="8"/>
        <v>48000000</v>
      </c>
      <c r="L102">
        <f t="shared" si="18"/>
        <v>51983.119348836932</v>
      </c>
      <c r="M102">
        <f t="shared" si="19"/>
        <v>51983.119348836932</v>
      </c>
      <c r="O102">
        <v>20000000000</v>
      </c>
      <c r="P102" s="2">
        <f t="shared" si="20"/>
        <v>0.32544334994599999</v>
      </c>
      <c r="Q102" s="2">
        <f t="shared" si="21"/>
        <v>8.458780250764111E-4</v>
      </c>
      <c r="R102" s="2">
        <f t="shared" si="22"/>
        <v>2.5991559674418468E-3</v>
      </c>
    </row>
    <row r="103" spans="6:18" x14ac:dyDescent="0.15">
      <c r="F103" s="1">
        <v>43391</v>
      </c>
      <c r="G103">
        <f t="shared" si="16"/>
        <v>6556866998.9200001</v>
      </c>
      <c r="H103">
        <f t="shared" si="17"/>
        <v>16969543.620877057</v>
      </c>
      <c r="I103">
        <v>20000000</v>
      </c>
      <c r="J103">
        <v>1</v>
      </c>
      <c r="K103">
        <f t="shared" si="8"/>
        <v>48000000</v>
      </c>
      <c r="L103">
        <f t="shared" si="18"/>
        <v>51761.13416261808</v>
      </c>
      <c r="M103">
        <f t="shared" si="19"/>
        <v>51761.13416261808</v>
      </c>
      <c r="O103">
        <v>20000000000</v>
      </c>
      <c r="P103" s="2">
        <f t="shared" si="20"/>
        <v>0.32784334994600001</v>
      </c>
      <c r="Q103" s="2">
        <f t="shared" si="21"/>
        <v>8.4847718104385291E-4</v>
      </c>
      <c r="R103" s="2">
        <f t="shared" si="22"/>
        <v>2.5880567081309042E-3</v>
      </c>
    </row>
    <row r="104" spans="6:18" x14ac:dyDescent="0.15">
      <c r="F104" s="1">
        <v>43392</v>
      </c>
      <c r="G104">
        <f t="shared" si="16"/>
        <v>6604866998.9200001</v>
      </c>
      <c r="H104">
        <f t="shared" si="17"/>
        <v>17021304.755039677</v>
      </c>
      <c r="I104">
        <v>20000000</v>
      </c>
      <c r="J104">
        <v>1</v>
      </c>
      <c r="K104">
        <f t="shared" si="8"/>
        <v>48000000</v>
      </c>
      <c r="L104">
        <f t="shared" si="18"/>
        <v>51541.703285843396</v>
      </c>
      <c r="M104">
        <f t="shared" si="19"/>
        <v>51541.703285843396</v>
      </c>
      <c r="O104">
        <v>20000000000</v>
      </c>
      <c r="P104" s="2">
        <f t="shared" si="20"/>
        <v>0.33024334994600002</v>
      </c>
      <c r="Q104" s="2">
        <f t="shared" si="21"/>
        <v>8.5106523775198382E-4</v>
      </c>
      <c r="R104" s="2">
        <f t="shared" si="22"/>
        <v>2.5770851642921695E-3</v>
      </c>
    </row>
    <row r="105" spans="6:18" x14ac:dyDescent="0.15">
      <c r="F105" s="1">
        <v>43393</v>
      </c>
      <c r="G105">
        <f t="shared" si="16"/>
        <v>6652866998.9200001</v>
      </c>
      <c r="H105">
        <f t="shared" si="17"/>
        <v>17072846.45832552</v>
      </c>
      <c r="I105">
        <v>20000000</v>
      </c>
      <c r="J105">
        <v>1</v>
      </c>
      <c r="K105">
        <f t="shared" si="8"/>
        <v>48000000</v>
      </c>
      <c r="L105">
        <f t="shared" si="18"/>
        <v>51324.779109809519</v>
      </c>
      <c r="M105">
        <f t="shared" si="19"/>
        <v>51324.779109809519</v>
      </c>
      <c r="O105">
        <v>20000000000</v>
      </c>
      <c r="P105" s="2">
        <f t="shared" si="20"/>
        <v>0.33264334994599998</v>
      </c>
      <c r="Q105" s="2">
        <f t="shared" si="21"/>
        <v>8.5364232291627602E-4</v>
      </c>
      <c r="R105" s="2">
        <f t="shared" si="22"/>
        <v>2.566238955490476E-3</v>
      </c>
    </row>
    <row r="106" spans="6:18" x14ac:dyDescent="0.15">
      <c r="F106" s="1">
        <v>43394</v>
      </c>
      <c r="G106">
        <f t="shared" si="16"/>
        <v>6700866998.9200001</v>
      </c>
      <c r="H106">
        <f t="shared" si="17"/>
        <v>17124171.23743533</v>
      </c>
      <c r="I106">
        <v>20000000</v>
      </c>
      <c r="J106">
        <v>1</v>
      </c>
      <c r="K106">
        <f t="shared" si="8"/>
        <v>48000000</v>
      </c>
      <c r="L106">
        <f t="shared" si="18"/>
        <v>51110.315247848637</v>
      </c>
      <c r="M106">
        <f t="shared" si="19"/>
        <v>51110.315247848637</v>
      </c>
      <c r="O106">
        <v>20000000000</v>
      </c>
      <c r="P106" s="2">
        <f t="shared" si="20"/>
        <v>0.33504334994599999</v>
      </c>
      <c r="Q106" s="2">
        <f t="shared" si="21"/>
        <v>8.5620856187176647E-4</v>
      </c>
      <c r="R106" s="2">
        <f t="shared" si="22"/>
        <v>2.5555157623924317E-3</v>
      </c>
    </row>
    <row r="107" spans="6:18" x14ac:dyDescent="0.15">
      <c r="F107" s="1">
        <v>43395</v>
      </c>
      <c r="G107">
        <f t="shared" si="16"/>
        <v>6748866998.9200001</v>
      </c>
      <c r="H107">
        <f t="shared" si="17"/>
        <v>17175281.552683178</v>
      </c>
      <c r="I107">
        <v>20000000</v>
      </c>
      <c r="J107">
        <v>1</v>
      </c>
      <c r="K107">
        <f t="shared" si="8"/>
        <v>48000000</v>
      </c>
      <c r="L107">
        <f t="shared" si="18"/>
        <v>50898.266495492309</v>
      </c>
      <c r="M107">
        <f t="shared" si="19"/>
        <v>50898.266495492309</v>
      </c>
      <c r="O107">
        <v>20000000000</v>
      </c>
      <c r="P107" s="2">
        <f t="shared" si="20"/>
        <v>0.337443349946</v>
      </c>
      <c r="Q107" s="2">
        <f t="shared" si="21"/>
        <v>8.587640776341589E-4</v>
      </c>
      <c r="R107" s="2">
        <f t="shared" si="22"/>
        <v>2.5449133247746154E-3</v>
      </c>
    </row>
    <row r="108" spans="6:18" x14ac:dyDescent="0.15">
      <c r="F108" s="1">
        <v>43396</v>
      </c>
      <c r="G108">
        <f t="shared" si="16"/>
        <v>6796866998.9200001</v>
      </c>
      <c r="H108">
        <f t="shared" si="17"/>
        <v>17226179.819178671</v>
      </c>
      <c r="I108">
        <v>20000000</v>
      </c>
      <c r="J108">
        <v>1</v>
      </c>
      <c r="K108">
        <f t="shared" si="8"/>
        <v>48000000</v>
      </c>
      <c r="L108">
        <f t="shared" si="18"/>
        <v>50688.588792206334</v>
      </c>
      <c r="M108">
        <f t="shared" si="19"/>
        <v>50688.588792206334</v>
      </c>
      <c r="O108">
        <v>20000000000</v>
      </c>
      <c r="P108" s="2">
        <f t="shared" si="20"/>
        <v>0.33984334994600002</v>
      </c>
      <c r="Q108" s="2">
        <f t="shared" si="21"/>
        <v>8.6130899095893348E-4</v>
      </c>
      <c r="R108" s="2">
        <f t="shared" si="22"/>
        <v>2.5344294396103168E-3</v>
      </c>
    </row>
    <row r="109" spans="6:18" x14ac:dyDescent="0.15">
      <c r="F109" s="1">
        <v>43397</v>
      </c>
      <c r="G109">
        <f t="shared" si="16"/>
        <v>6844866998.9200001</v>
      </c>
      <c r="H109">
        <f t="shared" si="17"/>
        <v>17276868.407970876</v>
      </c>
      <c r="I109">
        <v>20000000</v>
      </c>
      <c r="J109">
        <v>1</v>
      </c>
      <c r="K109">
        <f t="shared" si="8"/>
        <v>48000000</v>
      </c>
      <c r="L109">
        <f t="shared" si="18"/>
        <v>50481.239184623635</v>
      </c>
      <c r="M109">
        <f t="shared" si="19"/>
        <v>50481.239184623635</v>
      </c>
      <c r="O109">
        <v>20000000000</v>
      </c>
      <c r="P109" s="2">
        <f t="shared" si="20"/>
        <v>0.34224334994600003</v>
      </c>
      <c r="Q109" s="2">
        <f t="shared" si="21"/>
        <v>8.6384342039854377E-4</v>
      </c>
      <c r="R109" s="2">
        <f t="shared" si="22"/>
        <v>2.5240619592311821E-3</v>
      </c>
    </row>
    <row r="110" spans="6:18" x14ac:dyDescent="0.15">
      <c r="F110" s="1">
        <v>43398</v>
      </c>
      <c r="G110">
        <f t="shared" si="16"/>
        <v>6892866998.9200001</v>
      </c>
      <c r="H110">
        <f t="shared" si="17"/>
        <v>17327349.647155501</v>
      </c>
      <c r="I110">
        <v>20000000</v>
      </c>
      <c r="J110">
        <v>1</v>
      </c>
      <c r="K110">
        <f t="shared" si="8"/>
        <v>48000000</v>
      </c>
      <c r="L110">
        <f t="shared" si="18"/>
        <v>50276.175791206806</v>
      </c>
      <c r="M110">
        <f t="shared" si="19"/>
        <v>50276.175791206806</v>
      </c>
      <c r="O110">
        <v>20000000000</v>
      </c>
      <c r="P110" s="2">
        <f t="shared" si="20"/>
        <v>0.34464334994599999</v>
      </c>
      <c r="Q110" s="2">
        <f t="shared" si="21"/>
        <v>8.6636748235777508E-4</v>
      </c>
      <c r="R110" s="2">
        <f t="shared" si="22"/>
        <v>2.5138087895603405E-3</v>
      </c>
    </row>
    <row r="111" spans="6:18" x14ac:dyDescent="0.15">
      <c r="F111" s="1">
        <v>43399</v>
      </c>
      <c r="G111">
        <f t="shared" si="16"/>
        <v>6940866998.9200001</v>
      </c>
      <c r="H111">
        <f t="shared" si="17"/>
        <v>17377625.822946709</v>
      </c>
      <c r="I111">
        <v>20000000</v>
      </c>
      <c r="J111">
        <v>1</v>
      </c>
      <c r="K111">
        <f t="shared" si="8"/>
        <v>48000000</v>
      </c>
      <c r="L111">
        <f t="shared" si="18"/>
        <v>50073.357768274975</v>
      </c>
      <c r="M111">
        <f t="shared" si="19"/>
        <v>50073.357768274975</v>
      </c>
      <c r="O111">
        <v>20000000000</v>
      </c>
      <c r="P111" s="2">
        <f t="shared" si="20"/>
        <v>0.347043349946</v>
      </c>
      <c r="Q111" s="2">
        <f t="shared" si="21"/>
        <v>8.6888129114733547E-4</v>
      </c>
      <c r="R111" s="2">
        <f t="shared" si="22"/>
        <v>2.5036678884137486E-3</v>
      </c>
    </row>
    <row r="112" spans="6:18" x14ac:dyDescent="0.15">
      <c r="F112" s="1">
        <v>43400</v>
      </c>
      <c r="G112">
        <f t="shared" si="16"/>
        <v>6988866998.9200001</v>
      </c>
      <c r="H112">
        <f t="shared" si="17"/>
        <v>17427699.180714983</v>
      </c>
      <c r="I112">
        <v>20000000</v>
      </c>
      <c r="J112">
        <v>1</v>
      </c>
      <c r="K112">
        <f t="shared" si="8"/>
        <v>48000000</v>
      </c>
      <c r="L112">
        <f t="shared" si="18"/>
        <v>49872.745277333546</v>
      </c>
      <c r="M112">
        <f t="shared" si="19"/>
        <v>49872.745277333546</v>
      </c>
      <c r="O112">
        <v>20000000000</v>
      </c>
      <c r="P112" s="2">
        <f t="shared" si="20"/>
        <v>0.34944334994600001</v>
      </c>
      <c r="Q112" s="2">
        <f t="shared" si="21"/>
        <v>8.7138495903574915E-4</v>
      </c>
      <c r="R112" s="2">
        <f t="shared" si="22"/>
        <v>2.4936372638666771E-3</v>
      </c>
    </row>
    <row r="113" spans="6:18" x14ac:dyDescent="0.15">
      <c r="F113" s="1">
        <v>43401</v>
      </c>
      <c r="G113">
        <f t="shared" si="16"/>
        <v>7036866998.9200001</v>
      </c>
      <c r="H113">
        <f t="shared" si="17"/>
        <v>17477571.925992317</v>
      </c>
      <c r="I113">
        <v>20000000</v>
      </c>
      <c r="J113">
        <v>1</v>
      </c>
      <c r="K113">
        <f t="shared" si="8"/>
        <v>48000000</v>
      </c>
      <c r="L113">
        <f t="shared" si="18"/>
        <v>49674.299453648142</v>
      </c>
      <c r="M113">
        <f t="shared" si="19"/>
        <v>49674.299453648142</v>
      </c>
      <c r="O113">
        <v>20000000000</v>
      </c>
      <c r="P113" s="2">
        <f t="shared" si="20"/>
        <v>0.35184334994600003</v>
      </c>
      <c r="Q113" s="2">
        <f t="shared" si="21"/>
        <v>8.7387859629961583E-4</v>
      </c>
      <c r="R113" s="2">
        <f t="shared" si="22"/>
        <v>2.4837149726824066E-3</v>
      </c>
    </row>
    <row r="114" spans="6:18" x14ac:dyDescent="0.15">
      <c r="F114" s="1">
        <v>43402</v>
      </c>
      <c r="G114">
        <f t="shared" si="16"/>
        <v>7084866998.9200001</v>
      </c>
      <c r="H114">
        <f t="shared" si="17"/>
        <v>17527246.225445967</v>
      </c>
      <c r="I114">
        <v>20000000</v>
      </c>
      <c r="J114">
        <v>1</v>
      </c>
      <c r="K114">
        <f t="shared" si="8"/>
        <v>48000000</v>
      </c>
      <c r="L114">
        <f t="shared" si="18"/>
        <v>49477.982376007276</v>
      </c>
      <c r="M114">
        <f t="shared" si="19"/>
        <v>49477.982376007276</v>
      </c>
      <c r="O114">
        <v>20000000000</v>
      </c>
      <c r="P114" s="2">
        <f t="shared" si="20"/>
        <v>0.35424334994599999</v>
      </c>
      <c r="Q114" s="2">
        <f t="shared" si="21"/>
        <v>8.7636231127229841E-4</v>
      </c>
      <c r="R114" s="2">
        <f t="shared" si="22"/>
        <v>2.473899118800364E-3</v>
      </c>
    </row>
    <row r="115" spans="6:18" x14ac:dyDescent="0.15">
      <c r="F115" s="1">
        <v>43403</v>
      </c>
      <c r="G115">
        <f t="shared" si="16"/>
        <v>7132866998.9200001</v>
      </c>
      <c r="H115">
        <f t="shared" si="17"/>
        <v>17576724.207821973</v>
      </c>
      <c r="I115">
        <v>20000000</v>
      </c>
      <c r="J115">
        <v>1</v>
      </c>
      <c r="K115">
        <f t="shared" si="8"/>
        <v>48000000</v>
      </c>
      <c r="L115">
        <f t="shared" si="18"/>
        <v>49283.757037621181</v>
      </c>
      <c r="M115">
        <f t="shared" si="19"/>
        <v>49283.757037621181</v>
      </c>
      <c r="O115">
        <v>20000000000</v>
      </c>
      <c r="P115" s="2">
        <f t="shared" si="20"/>
        <v>0.356643349946</v>
      </c>
      <c r="Q115" s="2">
        <f t="shared" si="21"/>
        <v>8.7883621039109867E-4</v>
      </c>
      <c r="R115" s="2">
        <f t="shared" si="22"/>
        <v>2.4641878518810592E-3</v>
      </c>
    </row>
    <row r="116" spans="6:18" x14ac:dyDescent="0.15">
      <c r="F116" s="1">
        <v>43404</v>
      </c>
      <c r="G116">
        <f t="shared" si="16"/>
        <v>7180866998.9200001</v>
      </c>
      <c r="H116">
        <f t="shared" si="17"/>
        <v>17626007.964859594</v>
      </c>
      <c r="I116">
        <v>20000000</v>
      </c>
      <c r="J116">
        <v>1</v>
      </c>
      <c r="K116">
        <f t="shared" si="8"/>
        <v>48000000</v>
      </c>
      <c r="L116">
        <f t="shared" si="18"/>
        <v>49091.587318106685</v>
      </c>
      <c r="M116">
        <f t="shared" si="19"/>
        <v>49091.587318106685</v>
      </c>
      <c r="O116">
        <v>20000000000</v>
      </c>
      <c r="P116" s="2">
        <f t="shared" si="20"/>
        <v>0.35904334994600001</v>
      </c>
      <c r="Q116" s="2">
        <f t="shared" si="21"/>
        <v>8.8130039824297973E-4</v>
      </c>
      <c r="R116" s="2">
        <f t="shared" si="22"/>
        <v>2.4545793659053339E-3</v>
      </c>
    </row>
    <row r="117" spans="6:18" x14ac:dyDescent="0.15">
      <c r="F117" s="1">
        <v>43405</v>
      </c>
      <c r="G117">
        <f t="shared" si="16"/>
        <v>7228866998.9200001</v>
      </c>
      <c r="H117">
        <f t="shared" si="17"/>
        <v>17675099.552177701</v>
      </c>
      <c r="I117">
        <v>20000000</v>
      </c>
      <c r="J117">
        <v>1</v>
      </c>
      <c r="K117">
        <f t="shared" si="8"/>
        <v>48000000</v>
      </c>
      <c r="L117">
        <f t="shared" si="18"/>
        <v>48901.437956510686</v>
      </c>
      <c r="M117">
        <f t="shared" si="19"/>
        <v>48901.437956510686</v>
      </c>
      <c r="O117">
        <v>20000000000</v>
      </c>
      <c r="P117" s="2">
        <f t="shared" si="20"/>
        <v>0.36144334994600003</v>
      </c>
      <c r="Q117" s="2">
        <f t="shared" si="21"/>
        <v>8.8375497760888506E-4</v>
      </c>
      <c r="R117" s="2">
        <f t="shared" si="22"/>
        <v>2.4450718978255345E-3</v>
      </c>
    </row>
    <row r="118" spans="6:18" x14ac:dyDescent="0.15">
      <c r="F118" s="1">
        <v>43406</v>
      </c>
      <c r="G118">
        <f t="shared" si="16"/>
        <v>7276866998.9200001</v>
      </c>
      <c r="H118">
        <f t="shared" si="17"/>
        <v>17724000.990134213</v>
      </c>
      <c r="I118">
        <v>20000000</v>
      </c>
      <c r="J118">
        <v>1</v>
      </c>
      <c r="K118">
        <f t="shared" si="8"/>
        <v>48000000</v>
      </c>
      <c r="L118">
        <f t="shared" si="18"/>
        <v>48713.274525327259</v>
      </c>
      <c r="M118">
        <f t="shared" si="19"/>
        <v>48713.274525327259</v>
      </c>
      <c r="O118">
        <v>20000000000</v>
      </c>
      <c r="P118" s="2">
        <f t="shared" si="20"/>
        <v>0.36384334994599998</v>
      </c>
      <c r="Q118" s="2">
        <f t="shared" si="21"/>
        <v>8.8620004950671065E-4</v>
      </c>
      <c r="R118" s="2">
        <f t="shared" si="22"/>
        <v>2.4356637262663628E-3</v>
      </c>
    </row>
    <row r="119" spans="6:18" x14ac:dyDescent="0.15">
      <c r="F119" s="1">
        <v>43407</v>
      </c>
      <c r="G119">
        <f t="shared" si="16"/>
        <v>7324866998.9200001</v>
      </c>
      <c r="H119">
        <f t="shared" si="17"/>
        <v>17772714.264659539</v>
      </c>
      <c r="I119">
        <v>20000000</v>
      </c>
      <c r="J119">
        <v>1</v>
      </c>
      <c r="K119">
        <f t="shared" si="8"/>
        <v>48000000</v>
      </c>
      <c r="L119">
        <f t="shared" si="18"/>
        <v>48527.06340546524</v>
      </c>
      <c r="M119">
        <f t="shared" si="19"/>
        <v>48527.06340546524</v>
      </c>
      <c r="O119">
        <v>20000000000</v>
      </c>
      <c r="P119" s="2">
        <f t="shared" si="20"/>
        <v>0.366243349946</v>
      </c>
      <c r="Q119" s="2">
        <f t="shared" si="21"/>
        <v>8.8863571323297694E-4</v>
      </c>
      <c r="R119" s="2">
        <f t="shared" si="22"/>
        <v>2.4263531702732625E-3</v>
      </c>
    </row>
    <row r="120" spans="6:18" x14ac:dyDescent="0.15">
      <c r="F120" s="1">
        <v>43408</v>
      </c>
      <c r="G120">
        <f t="shared" si="16"/>
        <v>7372866998.9200001</v>
      </c>
      <c r="H120">
        <f t="shared" si="17"/>
        <v>17821241.328065004</v>
      </c>
      <c r="I120">
        <v>20000000</v>
      </c>
      <c r="J120">
        <v>1</v>
      </c>
      <c r="K120">
        <f t="shared" si="8"/>
        <v>48000000</v>
      </c>
      <c r="L120">
        <f t="shared" si="18"/>
        <v>48342.771762125951</v>
      </c>
      <c r="M120">
        <f t="shared" si="19"/>
        <v>48342.771762125951</v>
      </c>
      <c r="O120">
        <v>20000000000</v>
      </c>
      <c r="P120" s="2">
        <f t="shared" si="20"/>
        <v>0.36864334994600001</v>
      </c>
      <c r="Q120" s="2">
        <f t="shared" si="21"/>
        <v>8.9106206640325017E-4</v>
      </c>
      <c r="R120" s="2">
        <f t="shared" si="22"/>
        <v>2.4171385881062977E-3</v>
      </c>
    </row>
    <row r="121" spans="6:18" x14ac:dyDescent="0.15">
      <c r="F121" s="1">
        <v>43409</v>
      </c>
      <c r="G121">
        <f t="shared" si="16"/>
        <v>7420866998.9200001</v>
      </c>
      <c r="H121">
        <f t="shared" si="17"/>
        <v>17869584.099827129</v>
      </c>
      <c r="I121">
        <v>20000000</v>
      </c>
      <c r="J121">
        <v>1</v>
      </c>
      <c r="K121">
        <f t="shared" si="8"/>
        <v>48000000</v>
      </c>
      <c r="L121">
        <f t="shared" si="18"/>
        <v>48160.367521551831</v>
      </c>
      <c r="M121">
        <f t="shared" si="19"/>
        <v>48160.367521551831</v>
      </c>
      <c r="O121">
        <v>20000000000</v>
      </c>
      <c r="P121" s="2">
        <f t="shared" si="20"/>
        <v>0.37104334994600002</v>
      </c>
      <c r="Q121" s="2">
        <f t="shared" si="21"/>
        <v>8.9347920499135644E-4</v>
      </c>
      <c r="R121" s="2">
        <f t="shared" si="22"/>
        <v>2.4080183760775914E-3</v>
      </c>
    </row>
    <row r="122" spans="6:18" x14ac:dyDescent="0.15">
      <c r="F122" s="1">
        <v>43410</v>
      </c>
      <c r="G122">
        <f t="shared" si="16"/>
        <v>7468866998.9200001</v>
      </c>
      <c r="H122">
        <f t="shared" si="17"/>
        <v>17917744.46734868</v>
      </c>
      <c r="I122">
        <v>20000000</v>
      </c>
      <c r="J122">
        <v>1</v>
      </c>
      <c r="K122">
        <f t="shared" si="8"/>
        <v>48000000</v>
      </c>
      <c r="L122">
        <f t="shared" si="18"/>
        <v>47979.819348609613</v>
      </c>
      <c r="M122">
        <f t="shared" si="19"/>
        <v>47979.819348609613</v>
      </c>
      <c r="O122">
        <v>20000000000</v>
      </c>
      <c r="P122" s="2">
        <f t="shared" si="20"/>
        <v>0.37344334994599998</v>
      </c>
      <c r="Q122" s="2">
        <f t="shared" si="21"/>
        <v>8.9588722336743397E-4</v>
      </c>
      <c r="R122" s="2">
        <f t="shared" si="22"/>
        <v>2.3989909674304805E-3</v>
      </c>
    </row>
    <row r="123" spans="6:18" x14ac:dyDescent="0.15">
      <c r="F123" s="1">
        <v>43411</v>
      </c>
      <c r="G123">
        <f t="shared" si="16"/>
        <v>7516866998.9200001</v>
      </c>
      <c r="H123">
        <f t="shared" si="17"/>
        <v>17965724.286697291</v>
      </c>
      <c r="I123">
        <v>20000000</v>
      </c>
      <c r="J123">
        <v>1</v>
      </c>
      <c r="K123">
        <f t="shared" si="8"/>
        <v>48000000</v>
      </c>
      <c r="L123">
        <f t="shared" si="18"/>
        <v>47801.096625172562</v>
      </c>
      <c r="M123">
        <f t="shared" si="19"/>
        <v>47801.096625172562</v>
      </c>
      <c r="O123">
        <v>20000000000</v>
      </c>
      <c r="P123" s="2">
        <f t="shared" si="20"/>
        <v>0.37584334994599999</v>
      </c>
      <c r="Q123" s="2">
        <f t="shared" si="21"/>
        <v>8.9828621433486451E-4</v>
      </c>
      <c r="R123" s="2">
        <f t="shared" si="22"/>
        <v>2.3900548312586279E-3</v>
      </c>
    </row>
    <row r="124" spans="6:18" x14ac:dyDescent="0.15">
      <c r="F124" s="1">
        <v>43412</v>
      </c>
      <c r="G124">
        <f t="shared" si="16"/>
        <v>7564866998.9200001</v>
      </c>
      <c r="H124">
        <f t="shared" si="17"/>
        <v>18013525.383322462</v>
      </c>
      <c r="I124">
        <v>20000000</v>
      </c>
      <c r="J124">
        <v>1</v>
      </c>
      <c r="K124">
        <f t="shared" si="8"/>
        <v>48000000</v>
      </c>
      <c r="L124">
        <f t="shared" si="18"/>
        <v>47624.169429268666</v>
      </c>
      <c r="M124">
        <f t="shared" si="19"/>
        <v>47624.169429268666</v>
      </c>
      <c r="O124">
        <v>20000000000</v>
      </c>
      <c r="P124" s="2">
        <f t="shared" si="20"/>
        <v>0.37824334994600001</v>
      </c>
      <c r="Q124" s="2">
        <f t="shared" si="21"/>
        <v>9.0067626916612309E-4</v>
      </c>
      <c r="R124" s="2">
        <f t="shared" si="22"/>
        <v>2.3812084714634331E-3</v>
      </c>
    </row>
    <row r="125" spans="6:18" x14ac:dyDescent="0.15">
      <c r="F125" s="1">
        <v>43413</v>
      </c>
      <c r="G125">
        <f t="shared" si="16"/>
        <v>7612866998.9200001</v>
      </c>
      <c r="H125">
        <f t="shared" si="17"/>
        <v>18061149.552751731</v>
      </c>
      <c r="I125">
        <v>20000000</v>
      </c>
      <c r="J125">
        <v>1</v>
      </c>
      <c r="K125">
        <f t="shared" si="8"/>
        <v>48000000</v>
      </c>
      <c r="L125">
        <f t="shared" si="18"/>
        <v>47449.008514962828</v>
      </c>
      <c r="M125">
        <f t="shared" si="19"/>
        <v>47449.008514962828</v>
      </c>
      <c r="O125">
        <v>20000000000</v>
      </c>
      <c r="P125" s="2">
        <f t="shared" si="20"/>
        <v>0.38064334994600002</v>
      </c>
      <c r="Q125" s="2">
        <f t="shared" si="21"/>
        <v>9.0305747763758657E-4</v>
      </c>
      <c r="R125" s="2">
        <f t="shared" si="22"/>
        <v>2.3724504257481415E-3</v>
      </c>
    </row>
    <row r="126" spans="6:18" x14ac:dyDescent="0.15">
      <c r="F126" s="1">
        <v>43414</v>
      </c>
      <c r="G126">
        <f t="shared" si="16"/>
        <v>7660866998.9200001</v>
      </c>
      <c r="H126">
        <f t="shared" si="17"/>
        <v>18108598.561266694</v>
      </c>
      <c r="I126">
        <v>20000000</v>
      </c>
      <c r="J126">
        <v>1</v>
      </c>
      <c r="K126">
        <f t="shared" si="8"/>
        <v>48000000</v>
      </c>
      <c r="L126">
        <f t="shared" si="18"/>
        <v>47275.585292942887</v>
      </c>
      <c r="M126">
        <f t="shared" si="19"/>
        <v>47275.585292942887</v>
      </c>
      <c r="O126">
        <v>20000000000</v>
      </c>
      <c r="P126" s="2">
        <f t="shared" si="20"/>
        <v>0.38304334994599998</v>
      </c>
      <c r="Q126" s="2">
        <f t="shared" si="21"/>
        <v>9.0542992806333475E-4</v>
      </c>
      <c r="R126" s="2">
        <f t="shared" si="22"/>
        <v>2.3637792646471444E-3</v>
      </c>
    </row>
    <row r="127" spans="6:18" x14ac:dyDescent="0.15">
      <c r="F127" s="1">
        <v>43415</v>
      </c>
      <c r="G127">
        <f t="shared" si="16"/>
        <v>7708866998.9200001</v>
      </c>
      <c r="H127">
        <f t="shared" si="17"/>
        <v>18155874.146559637</v>
      </c>
      <c r="I127">
        <v>20000000</v>
      </c>
      <c r="J127">
        <v>1</v>
      </c>
      <c r="K127">
        <f t="shared" si="8"/>
        <v>48000000</v>
      </c>
      <c r="L127">
        <f t="shared" si="18"/>
        <v>47103.871811780504</v>
      </c>
      <c r="M127">
        <f t="shared" si="19"/>
        <v>47103.871811780504</v>
      </c>
      <c r="O127">
        <v>20000000000</v>
      </c>
      <c r="P127" s="2">
        <f t="shared" si="20"/>
        <v>0.38544334994599999</v>
      </c>
      <c r="Q127" s="2">
        <f t="shared" si="21"/>
        <v>9.0779370732798183E-4</v>
      </c>
      <c r="R127" s="2">
        <f t="shared" si="22"/>
        <v>2.355193590589025E-3</v>
      </c>
    </row>
    <row r="128" spans="6:18" x14ac:dyDescent="0.15">
      <c r="F128" s="1">
        <v>43416</v>
      </c>
      <c r="G128">
        <f t="shared" si="16"/>
        <v>7756866998.9200001</v>
      </c>
      <c r="H128">
        <f t="shared" si="17"/>
        <v>18202978.018371418</v>
      </c>
      <c r="I128">
        <v>20000000</v>
      </c>
      <c r="J128">
        <v>1</v>
      </c>
      <c r="K128">
        <f t="shared" si="8"/>
        <v>48000000</v>
      </c>
      <c r="L128">
        <f t="shared" si="18"/>
        <v>46933.840739839543</v>
      </c>
      <c r="M128">
        <f t="shared" si="19"/>
        <v>46933.840739839543</v>
      </c>
      <c r="O128">
        <v>20000000000</v>
      </c>
      <c r="P128" s="2">
        <f t="shared" si="20"/>
        <v>0.387843349946</v>
      </c>
      <c r="Q128" s="2">
        <f t="shared" si="21"/>
        <v>9.1014890091857092E-4</v>
      </c>
      <c r="R128" s="2">
        <f t="shared" si="22"/>
        <v>2.3466920369919768E-3</v>
      </c>
    </row>
    <row r="129" spans="6:18" x14ac:dyDescent="0.15">
      <c r="F129" s="1">
        <v>43417</v>
      </c>
      <c r="G129">
        <f t="shared" si="16"/>
        <v>7804866998.9200001</v>
      </c>
      <c r="H129">
        <f t="shared" si="17"/>
        <v>18249911.859111257</v>
      </c>
      <c r="I129">
        <v>20000000</v>
      </c>
      <c r="J129">
        <v>1</v>
      </c>
      <c r="K129">
        <f t="shared" si="8"/>
        <v>48000000</v>
      </c>
      <c r="L129">
        <f t="shared" si="18"/>
        <v>46765.46534780565</v>
      </c>
      <c r="M129">
        <f t="shared" si="19"/>
        <v>46765.46534780565</v>
      </c>
      <c r="O129">
        <v>20000000000</v>
      </c>
      <c r="P129" s="2">
        <f t="shared" si="20"/>
        <v>0.39024334994600002</v>
      </c>
      <c r="Q129" s="2">
        <f t="shared" si="21"/>
        <v>9.1249559295556283E-4</v>
      </c>
      <c r="R129" s="2">
        <f t="shared" si="22"/>
        <v>2.3382732673902823E-3</v>
      </c>
    </row>
    <row r="130" spans="6:18" x14ac:dyDescent="0.15">
      <c r="F130" s="1">
        <v>43418</v>
      </c>
      <c r="G130">
        <f t="shared" si="16"/>
        <v>7852866998.9200001</v>
      </c>
      <c r="H130">
        <f t="shared" si="17"/>
        <v>18296677.324459061</v>
      </c>
      <c r="I130">
        <v>20000000</v>
      </c>
      <c r="J130">
        <v>1</v>
      </c>
      <c r="K130">
        <f t="shared" si="8"/>
        <v>48000000</v>
      </c>
      <c r="L130">
        <f t="shared" si="18"/>
        <v>46598.71949181208</v>
      </c>
      <c r="M130">
        <f t="shared" si="19"/>
        <v>46598.71949181208</v>
      </c>
      <c r="O130">
        <v>20000000000</v>
      </c>
      <c r="P130" s="2">
        <f t="shared" si="20"/>
        <v>0.39264334994600003</v>
      </c>
      <c r="Q130" s="2">
        <f t="shared" si="21"/>
        <v>9.1483386622295305E-4</v>
      </c>
      <c r="R130" s="2">
        <f t="shared" si="22"/>
        <v>2.329935974590604E-3</v>
      </c>
    </row>
    <row r="131" spans="6:18" x14ac:dyDescent="0.15">
      <c r="F131" s="1">
        <v>43419</v>
      </c>
      <c r="G131">
        <f t="shared" si="16"/>
        <v>7900866998.9200001</v>
      </c>
      <c r="H131">
        <f t="shared" si="17"/>
        <v>18343276.043950874</v>
      </c>
      <c r="I131">
        <v>20000000</v>
      </c>
      <c r="J131">
        <v>1</v>
      </c>
      <c r="K131">
        <f t="shared" si="8"/>
        <v>48000000</v>
      </c>
      <c r="L131">
        <f t="shared" si="18"/>
        <v>46433.577597137853</v>
      </c>
      <c r="M131">
        <f t="shared" si="19"/>
        <v>46433.577597137853</v>
      </c>
      <c r="O131">
        <v>20000000000</v>
      </c>
      <c r="P131" s="2">
        <f t="shared" si="20"/>
        <v>0.39504334994599999</v>
      </c>
      <c r="Q131" s="2">
        <f t="shared" si="21"/>
        <v>9.1716380219754377E-4</v>
      </c>
      <c r="R131" s="2">
        <f t="shared" si="22"/>
        <v>2.3216788798568924E-3</v>
      </c>
    </row>
    <row r="132" spans="6:18" x14ac:dyDescent="0.15">
      <c r="F132" s="1">
        <v>43420</v>
      </c>
      <c r="G132">
        <f t="shared" si="16"/>
        <v>7948866998.9200001</v>
      </c>
      <c r="H132">
        <f t="shared" si="17"/>
        <v>18389709.621548012</v>
      </c>
      <c r="I132">
        <v>20000000</v>
      </c>
      <c r="J132">
        <v>1</v>
      </c>
      <c r="K132">
        <f t="shared" si="8"/>
        <v>48000000</v>
      </c>
      <c r="L132">
        <f t="shared" si="18"/>
        <v>46270.014642455571</v>
      </c>
      <c r="M132">
        <f t="shared" si="19"/>
        <v>46270.014642455571</v>
      </c>
      <c r="O132">
        <v>20000000000</v>
      </c>
      <c r="P132" s="2">
        <f t="shared" si="20"/>
        <v>0.397443349946</v>
      </c>
      <c r="Q132" s="2">
        <f t="shared" si="21"/>
        <v>9.1948548107740062E-4</v>
      </c>
      <c r="R132" s="2">
        <f t="shared" si="22"/>
        <v>2.3135007321227782E-3</v>
      </c>
    </row>
    <row r="133" spans="6:18" x14ac:dyDescent="0.15">
      <c r="F133" s="1">
        <v>43421</v>
      </c>
      <c r="G133">
        <f t="shared" si="16"/>
        <v>7996866998.9200001</v>
      </c>
      <c r="H133">
        <f t="shared" si="17"/>
        <v>18435979.636190467</v>
      </c>
      <c r="I133">
        <v>20000000</v>
      </c>
      <c r="J133">
        <v>1</v>
      </c>
      <c r="K133">
        <f t="shared" si="8"/>
        <v>48000000</v>
      </c>
      <c r="L133">
        <f t="shared" si="18"/>
        <v>46108.006144607127</v>
      </c>
      <c r="M133">
        <f t="shared" si="19"/>
        <v>46108.006144607127</v>
      </c>
      <c r="O133">
        <v>20000000000</v>
      </c>
      <c r="P133" s="2">
        <f t="shared" si="20"/>
        <v>0.39984334994600002</v>
      </c>
      <c r="Q133" s="2">
        <f t="shared" si="21"/>
        <v>9.2179898180952337E-4</v>
      </c>
      <c r="R133" s="2">
        <f t="shared" si="22"/>
        <v>2.3054003072303566E-3</v>
      </c>
    </row>
    <row r="134" spans="6:18" x14ac:dyDescent="0.15">
      <c r="F134" s="1">
        <v>43422</v>
      </c>
      <c r="G134">
        <f t="shared" si="16"/>
        <v>8044866998.9200001</v>
      </c>
      <c r="H134">
        <f t="shared" si="17"/>
        <v>18482087.642335072</v>
      </c>
      <c r="I134">
        <v>20000000</v>
      </c>
      <c r="J134">
        <v>1</v>
      </c>
      <c r="K134">
        <f t="shared" ref="K134:K197" si="23">I134*2.4/J134</f>
        <v>48000000</v>
      </c>
      <c r="L134">
        <f t="shared" si="18"/>
        <v>45947.528143886622</v>
      </c>
      <c r="M134">
        <f t="shared" si="19"/>
        <v>45947.528143886622</v>
      </c>
      <c r="O134">
        <v>20000000000</v>
      </c>
      <c r="P134" s="2">
        <f t="shared" si="20"/>
        <v>0.40224334994600003</v>
      </c>
      <c r="Q134" s="2">
        <f t="shared" si="21"/>
        <v>9.2410438211675363E-4</v>
      </c>
      <c r="R134" s="2">
        <f t="shared" si="22"/>
        <v>2.2973764071943315E-3</v>
      </c>
    </row>
    <row r="135" spans="6:18" x14ac:dyDescent="0.15">
      <c r="F135" s="1">
        <v>43423</v>
      </c>
      <c r="G135">
        <f t="shared" si="16"/>
        <v>8092866998.9200001</v>
      </c>
      <c r="H135">
        <f t="shared" si="17"/>
        <v>18528035.170478959</v>
      </c>
      <c r="I135">
        <v>20000000</v>
      </c>
      <c r="J135">
        <v>1</v>
      </c>
      <c r="K135">
        <f t="shared" si="23"/>
        <v>48000000</v>
      </c>
      <c r="L135">
        <f t="shared" si="18"/>
        <v>45788.557189810585</v>
      </c>
      <c r="M135">
        <f t="shared" si="19"/>
        <v>45788.557189810585</v>
      </c>
      <c r="O135">
        <v>20000000000</v>
      </c>
      <c r="P135" s="2">
        <f t="shared" si="20"/>
        <v>0.40464334994599999</v>
      </c>
      <c r="Q135" s="2">
        <f t="shared" si="21"/>
        <v>9.2640175852394795E-4</v>
      </c>
      <c r="R135" s="2">
        <f t="shared" si="22"/>
        <v>2.2894278594905292E-3</v>
      </c>
    </row>
    <row r="136" spans="6:18" x14ac:dyDescent="0.15">
      <c r="F136" s="1">
        <v>43424</v>
      </c>
      <c r="G136">
        <f t="shared" si="16"/>
        <v>8140866998.9200001</v>
      </c>
      <c r="H136">
        <f t="shared" si="17"/>
        <v>18573823.72766877</v>
      </c>
      <c r="I136">
        <v>20000000</v>
      </c>
      <c r="J136">
        <v>1</v>
      </c>
      <c r="K136">
        <f t="shared" si="23"/>
        <v>48000000</v>
      </c>
      <c r="L136">
        <f t="shared" si="18"/>
        <v>45631.070327356647</v>
      </c>
      <c r="M136">
        <f t="shared" si="19"/>
        <v>45631.070327356647</v>
      </c>
      <c r="O136">
        <v>20000000000</v>
      </c>
      <c r="P136" s="2">
        <f t="shared" si="20"/>
        <v>0.407043349946</v>
      </c>
      <c r="Q136" s="2">
        <f t="shared" si="21"/>
        <v>9.2869118638343846E-4</v>
      </c>
      <c r="R136" s="2">
        <f t="shared" si="22"/>
        <v>2.2815535163678326E-3</v>
      </c>
    </row>
    <row r="137" spans="6:18" x14ac:dyDescent="0.15">
      <c r="F137" s="1">
        <v>43425</v>
      </c>
      <c r="G137">
        <f t="shared" si="16"/>
        <v>8188866998.9200001</v>
      </c>
      <c r="H137">
        <f t="shared" si="17"/>
        <v>18619454.797996126</v>
      </c>
      <c r="I137">
        <v>20000000</v>
      </c>
      <c r="J137">
        <v>1</v>
      </c>
      <c r="K137">
        <f t="shared" si="23"/>
        <v>48000000</v>
      </c>
      <c r="L137">
        <f t="shared" si="18"/>
        <v>45475.045083652665</v>
      </c>
      <c r="M137">
        <f t="shared" si="19"/>
        <v>45475.045083652665</v>
      </c>
      <c r="O137">
        <v>20000000000</v>
      </c>
      <c r="P137" s="2">
        <f t="shared" si="20"/>
        <v>0.40944334994600001</v>
      </c>
      <c r="Q137" s="2">
        <f t="shared" si="21"/>
        <v>9.3097273989980632E-4</v>
      </c>
      <c r="R137" s="2">
        <f t="shared" si="22"/>
        <v>2.2737522541826333E-3</v>
      </c>
    </row>
    <row r="138" spans="6:18" x14ac:dyDescent="0.15">
      <c r="F138" s="1">
        <v>43426</v>
      </c>
      <c r="G138">
        <f t="shared" si="16"/>
        <v>8236866998.9200001</v>
      </c>
      <c r="H138">
        <f t="shared" si="17"/>
        <v>18664929.843079779</v>
      </c>
      <c r="I138">
        <v>20000000</v>
      </c>
      <c r="J138">
        <v>1</v>
      </c>
      <c r="K138">
        <f t="shared" si="23"/>
        <v>48000000</v>
      </c>
      <c r="L138">
        <f t="shared" si="18"/>
        <v>45320.459455098848</v>
      </c>
      <c r="M138">
        <f t="shared" si="19"/>
        <v>45320.459455098848</v>
      </c>
      <c r="O138">
        <v>20000000000</v>
      </c>
      <c r="P138" s="2">
        <f t="shared" si="20"/>
        <v>0.41184334994600003</v>
      </c>
      <c r="Q138" s="2">
        <f t="shared" si="21"/>
        <v>9.3324649215398899E-4</v>
      </c>
      <c r="R138" s="2">
        <f t="shared" si="22"/>
        <v>2.2660229727549425E-3</v>
      </c>
    </row>
    <row r="139" spans="6:18" x14ac:dyDescent="0.15">
      <c r="F139" s="1">
        <v>43427</v>
      </c>
      <c r="G139">
        <f t="shared" si="16"/>
        <v>8284866998.9200001</v>
      </c>
      <c r="H139">
        <f t="shared" si="17"/>
        <v>18710250.302534878</v>
      </c>
      <c r="I139">
        <v>20000000</v>
      </c>
      <c r="J139">
        <v>1</v>
      </c>
      <c r="K139">
        <f t="shared" si="23"/>
        <v>48000000</v>
      </c>
      <c r="L139">
        <f t="shared" si="18"/>
        <v>45167.291894906492</v>
      </c>
      <c r="M139">
        <f t="shared" si="19"/>
        <v>45167.291894906492</v>
      </c>
      <c r="O139">
        <v>20000000000</v>
      </c>
      <c r="P139" s="2">
        <f t="shared" si="20"/>
        <v>0.41424334994599998</v>
      </c>
      <c r="Q139" s="2">
        <f t="shared" si="21"/>
        <v>9.3551251512674388E-4</v>
      </c>
      <c r="R139" s="2">
        <f t="shared" si="22"/>
        <v>2.2583645947453243E-3</v>
      </c>
    </row>
    <row r="140" spans="6:18" x14ac:dyDescent="0.15">
      <c r="F140" s="1">
        <v>43428</v>
      </c>
      <c r="G140">
        <f t="shared" si="16"/>
        <v>8332866998.9200001</v>
      </c>
      <c r="H140">
        <f t="shared" si="17"/>
        <v>18755417.594429784</v>
      </c>
      <c r="I140">
        <v>20000000</v>
      </c>
      <c r="J140">
        <v>1</v>
      </c>
      <c r="K140">
        <f t="shared" si="23"/>
        <v>48000000</v>
      </c>
      <c r="L140">
        <f t="shared" si="18"/>
        <v>45015.521301037501</v>
      </c>
      <c r="M140">
        <f t="shared" si="19"/>
        <v>45015.521301037501</v>
      </c>
      <c r="O140">
        <v>20000000000</v>
      </c>
      <c r="P140" s="2">
        <f t="shared" si="20"/>
        <v>0.416643349946</v>
      </c>
      <c r="Q140" s="2">
        <f t="shared" si="21"/>
        <v>9.3777087972148922E-4</v>
      </c>
      <c r="R140" s="2">
        <f t="shared" si="22"/>
        <v>2.2507760650518748E-3</v>
      </c>
    </row>
    <row r="141" spans="6:18" x14ac:dyDescent="0.15">
      <c r="F141" s="1">
        <v>43429</v>
      </c>
      <c r="G141">
        <f t="shared" si="16"/>
        <v>8380866998.9200001</v>
      </c>
      <c r="H141">
        <f t="shared" si="17"/>
        <v>18800433.115730822</v>
      </c>
      <c r="I141">
        <v>20000000</v>
      </c>
      <c r="J141">
        <v>1</v>
      </c>
      <c r="K141">
        <f t="shared" si="23"/>
        <v>48000000</v>
      </c>
      <c r="L141">
        <f t="shared" si="18"/>
        <v>44865.127004529575</v>
      </c>
      <c r="M141">
        <f t="shared" si="19"/>
        <v>44865.127004529575</v>
      </c>
      <c r="O141">
        <v>20000000000</v>
      </c>
      <c r="P141" s="2">
        <f t="shared" si="20"/>
        <v>0.41904334994600001</v>
      </c>
      <c r="Q141" s="2">
        <f t="shared" si="21"/>
        <v>9.4002165578654115E-4</v>
      </c>
      <c r="R141" s="2">
        <f t="shared" si="22"/>
        <v>2.2432563502264788E-3</v>
      </c>
    </row>
    <row r="142" spans="6:18" x14ac:dyDescent="0.15">
      <c r="F142" s="1">
        <v>43430</v>
      </c>
      <c r="G142">
        <f t="shared" si="16"/>
        <v>8428866998.9200001</v>
      </c>
      <c r="H142">
        <f t="shared" si="17"/>
        <v>18845298.242735352</v>
      </c>
      <c r="I142">
        <v>20000000</v>
      </c>
      <c r="J142">
        <v>1</v>
      </c>
      <c r="K142">
        <f t="shared" si="23"/>
        <v>48000000</v>
      </c>
      <c r="L142">
        <f t="shared" si="18"/>
        <v>44716.088758192585</v>
      </c>
      <c r="M142">
        <f t="shared" si="19"/>
        <v>44716.088758192585</v>
      </c>
      <c r="O142">
        <v>20000000000</v>
      </c>
      <c r="P142" s="2">
        <f t="shared" si="20"/>
        <v>0.42144334994600002</v>
      </c>
      <c r="Q142" s="2">
        <f t="shared" si="21"/>
        <v>9.4226491213676765E-4</v>
      </c>
      <c r="R142" s="2">
        <f t="shared" si="22"/>
        <v>2.2358044379096292E-3</v>
      </c>
    </row>
    <row r="143" spans="6:18" x14ac:dyDescent="0.15">
      <c r="F143" s="1">
        <v>43431</v>
      </c>
      <c r="G143">
        <f t="shared" si="16"/>
        <v>8476866998.9200001</v>
      </c>
      <c r="H143">
        <f t="shared" si="17"/>
        <v>18890014.331493545</v>
      </c>
      <c r="I143">
        <v>20000000</v>
      </c>
      <c r="J143">
        <v>1</v>
      </c>
      <c r="K143">
        <f t="shared" si="23"/>
        <v>48000000</v>
      </c>
      <c r="L143">
        <f t="shared" si="18"/>
        <v>44568.386725662298</v>
      </c>
      <c r="M143">
        <f t="shared" si="19"/>
        <v>44568.386725662298</v>
      </c>
      <c r="O143">
        <v>20000000000</v>
      </c>
      <c r="P143" s="2">
        <f t="shared" si="20"/>
        <v>0.42384334994599998</v>
      </c>
      <c r="Q143" s="2">
        <f t="shared" si="21"/>
        <v>9.4450071657467723E-4</v>
      </c>
      <c r="R143" s="2">
        <f t="shared" si="22"/>
        <v>2.2284193362831148E-3</v>
      </c>
    </row>
    <row r="144" spans="6:18" x14ac:dyDescent="0.15">
      <c r="F144" s="1">
        <v>43432</v>
      </c>
      <c r="G144">
        <f t="shared" si="16"/>
        <v>8524866998.9200001</v>
      </c>
      <c r="H144">
        <f t="shared" si="17"/>
        <v>18934582.718219209</v>
      </c>
      <c r="I144">
        <v>20000000</v>
      </c>
      <c r="J144">
        <v>1</v>
      </c>
      <c r="K144">
        <f t="shared" si="23"/>
        <v>48000000</v>
      </c>
      <c r="L144">
        <f t="shared" si="18"/>
        <v>44422.001470798306</v>
      </c>
      <c r="M144">
        <f t="shared" si="19"/>
        <v>44422.001470798306</v>
      </c>
      <c r="O144">
        <v>20000000000</v>
      </c>
      <c r="P144" s="2">
        <f t="shared" si="20"/>
        <v>0.42624334994599999</v>
      </c>
      <c r="Q144" s="2">
        <f t="shared" si="21"/>
        <v>9.4672913591096043E-4</v>
      </c>
      <c r="R144" s="2">
        <f t="shared" si="22"/>
        <v>2.2211000735399152E-3</v>
      </c>
    </row>
    <row r="145" spans="6:18" x14ac:dyDescent="0.15">
      <c r="F145" s="1">
        <v>43433</v>
      </c>
      <c r="G145">
        <f t="shared" si="16"/>
        <v>8572866998.9200001</v>
      </c>
      <c r="H145">
        <f t="shared" si="17"/>
        <v>18979004.719690006</v>
      </c>
      <c r="I145">
        <v>20000000</v>
      </c>
      <c r="J145">
        <v>1</v>
      </c>
      <c r="K145">
        <f t="shared" si="23"/>
        <v>48000000</v>
      </c>
      <c r="L145">
        <f t="shared" si="18"/>
        <v>44276.913947413297</v>
      </c>
      <c r="M145">
        <f t="shared" si="19"/>
        <v>44276.913947413297</v>
      </c>
      <c r="O145">
        <v>20000000000</v>
      </c>
      <c r="P145" s="2">
        <f t="shared" si="20"/>
        <v>0.42864334994600001</v>
      </c>
      <c r="Q145" s="2">
        <f t="shared" si="21"/>
        <v>9.4895023598450033E-4</v>
      </c>
      <c r="R145" s="2">
        <f t="shared" si="22"/>
        <v>2.213845697370665E-3</v>
      </c>
    </row>
    <row r="146" spans="6:18" x14ac:dyDescent="0.15">
      <c r="F146" s="1">
        <v>43434</v>
      </c>
      <c r="G146">
        <f t="shared" si="16"/>
        <v>8620866998.9200001</v>
      </c>
      <c r="H146">
        <f t="shared" si="17"/>
        <v>19023281.633637421</v>
      </c>
      <c r="I146">
        <v>20000000</v>
      </c>
      <c r="J146">
        <v>1</v>
      </c>
      <c r="K146">
        <f t="shared" si="23"/>
        <v>48000000</v>
      </c>
      <c r="L146">
        <f t="shared" si="18"/>
        <v>44133.105489321686</v>
      </c>
      <c r="M146">
        <f t="shared" si="19"/>
        <v>44133.105489321686</v>
      </c>
      <c r="O146">
        <v>20000000000</v>
      </c>
      <c r="P146" s="2">
        <f t="shared" si="20"/>
        <v>0.43104334994600002</v>
      </c>
      <c r="Q146" s="2">
        <f t="shared" si="21"/>
        <v>9.5116408168187101E-4</v>
      </c>
      <c r="R146" s="2">
        <f t="shared" si="22"/>
        <v>2.206655274466084E-3</v>
      </c>
    </row>
    <row r="147" spans="6:18" x14ac:dyDescent="0.15">
      <c r="F147" s="1">
        <v>43435</v>
      </c>
      <c r="G147">
        <f t="shared" si="16"/>
        <v>8668866998.9200001</v>
      </c>
      <c r="H147">
        <f t="shared" si="17"/>
        <v>19067414.739126742</v>
      </c>
      <c r="I147">
        <v>20000000</v>
      </c>
      <c r="J147">
        <v>1</v>
      </c>
      <c r="K147">
        <f t="shared" si="23"/>
        <v>48000000</v>
      </c>
      <c r="L147">
        <f t="shared" si="18"/>
        <v>43990.557800695824</v>
      </c>
      <c r="M147">
        <f t="shared" si="19"/>
        <v>43990.557800695824</v>
      </c>
      <c r="O147">
        <v>20000000000</v>
      </c>
      <c r="P147" s="2">
        <f t="shared" si="20"/>
        <v>0.43344334994599998</v>
      </c>
      <c r="Q147" s="2">
        <f t="shared" si="21"/>
        <v>9.5337073695633714E-4</v>
      </c>
      <c r="R147" s="2">
        <f t="shared" si="22"/>
        <v>2.1995278900347913E-3</v>
      </c>
    </row>
    <row r="148" spans="6:18" x14ac:dyDescent="0.15">
      <c r="F148" s="1">
        <v>43436</v>
      </c>
      <c r="G148">
        <f t="shared" ref="G148:G211" si="24">G147+K147</f>
        <v>8716866998.9200001</v>
      </c>
      <c r="H148">
        <f t="shared" ref="H148:H211" si="25">H147+M147</f>
        <v>19111405.296927437</v>
      </c>
      <c r="I148">
        <v>20000000</v>
      </c>
      <c r="J148">
        <v>1</v>
      </c>
      <c r="K148">
        <f t="shared" si="23"/>
        <v>48000000</v>
      </c>
      <c r="L148">
        <f t="shared" ref="L148:L211" si="26">I148*H148/G148</f>
        <v>43849.252946718807</v>
      </c>
      <c r="M148">
        <f t="shared" ref="M148:M211" si="27">L148/J148</f>
        <v>43849.252946718807</v>
      </c>
      <c r="O148">
        <v>20000000000</v>
      </c>
      <c r="P148" s="2">
        <f t="shared" ref="P148:P211" si="28">G148/O148</f>
        <v>0.43584334994599999</v>
      </c>
      <c r="Q148" s="2">
        <f t="shared" ref="Q148:Q211" si="29">H148/O148</f>
        <v>9.5557026484637182E-4</v>
      </c>
      <c r="R148" s="2">
        <f t="shared" ref="R148:R211" si="30">H148/G148</f>
        <v>2.1924626473359406E-3</v>
      </c>
    </row>
    <row r="149" spans="6:18" x14ac:dyDescent="0.15">
      <c r="F149" s="1">
        <v>43437</v>
      </c>
      <c r="G149">
        <f t="shared" si="24"/>
        <v>8764866998.9200001</v>
      </c>
      <c r="H149">
        <f t="shared" si="25"/>
        <v>19155254.549874157</v>
      </c>
      <c r="I149">
        <v>20000000</v>
      </c>
      <c r="J149">
        <v>1</v>
      </c>
      <c r="K149">
        <f t="shared" si="23"/>
        <v>48000000</v>
      </c>
      <c r="L149">
        <f t="shared" si="26"/>
        <v>43709.173344522969</v>
      </c>
      <c r="M149">
        <f t="shared" si="27"/>
        <v>43709.173344522969</v>
      </c>
      <c r="O149">
        <v>20000000000</v>
      </c>
      <c r="P149" s="2">
        <f t="shared" si="28"/>
        <v>0.438243349946</v>
      </c>
      <c r="Q149" s="2">
        <f t="shared" si="29"/>
        <v>9.5776272749370788E-4</v>
      </c>
      <c r="R149" s="2">
        <f t="shared" si="30"/>
        <v>2.1854586672261488E-3</v>
      </c>
    </row>
    <row r="150" spans="6:18" x14ac:dyDescent="0.15">
      <c r="F150" s="1">
        <v>43438</v>
      </c>
      <c r="G150">
        <f t="shared" si="24"/>
        <v>8812866998.9200001</v>
      </c>
      <c r="H150">
        <f t="shared" si="25"/>
        <v>19198963.723218679</v>
      </c>
      <c r="I150">
        <v>20000000</v>
      </c>
      <c r="J150">
        <v>1</v>
      </c>
      <c r="K150">
        <f t="shared" si="23"/>
        <v>48000000</v>
      </c>
      <c r="L150">
        <f t="shared" si="26"/>
        <v>43570.301754404041</v>
      </c>
      <c r="M150">
        <f t="shared" si="27"/>
        <v>43570.301754404041</v>
      </c>
      <c r="O150">
        <v>20000000000</v>
      </c>
      <c r="P150" s="2">
        <f t="shared" si="28"/>
        <v>0.44064334994600002</v>
      </c>
      <c r="Q150" s="2">
        <f t="shared" si="29"/>
        <v>9.5994818616093396E-4</v>
      </c>
      <c r="R150" s="2">
        <f t="shared" si="30"/>
        <v>2.1785150877202024E-3</v>
      </c>
    </row>
    <row r="151" spans="6:18" x14ac:dyDescent="0.15">
      <c r="F151" s="1">
        <v>43439</v>
      </c>
      <c r="G151">
        <f t="shared" si="24"/>
        <v>8860866998.9200001</v>
      </c>
      <c r="H151">
        <f t="shared" si="25"/>
        <v>19242534.024973083</v>
      </c>
      <c r="I151">
        <v>20000000</v>
      </c>
      <c r="J151">
        <v>1</v>
      </c>
      <c r="K151">
        <f t="shared" si="23"/>
        <v>48000000</v>
      </c>
      <c r="L151">
        <f t="shared" si="26"/>
        <v>43432.621271300981</v>
      </c>
      <c r="M151">
        <f t="shared" si="27"/>
        <v>43432.621271300981</v>
      </c>
      <c r="O151">
        <v>20000000000</v>
      </c>
      <c r="P151" s="2">
        <f t="shared" si="28"/>
        <v>0.44304334994600003</v>
      </c>
      <c r="Q151" s="2">
        <f t="shared" si="29"/>
        <v>9.6212670124865419E-4</v>
      </c>
      <c r="R151" s="2">
        <f t="shared" si="30"/>
        <v>2.1716310635650489E-3</v>
      </c>
    </row>
    <row r="152" spans="6:18" x14ac:dyDescent="0.15">
      <c r="F152" s="1">
        <v>43440</v>
      </c>
      <c r="G152">
        <f t="shared" si="24"/>
        <v>8908866998.9200001</v>
      </c>
      <c r="H152">
        <f t="shared" si="25"/>
        <v>19285966.646244384</v>
      </c>
      <c r="I152">
        <v>20000000</v>
      </c>
      <c r="J152">
        <v>1</v>
      </c>
      <c r="K152">
        <f t="shared" si="23"/>
        <v>48000000</v>
      </c>
      <c r="L152">
        <f t="shared" si="26"/>
        <v>43296.115316532116</v>
      </c>
      <c r="M152">
        <f t="shared" si="27"/>
        <v>43296.115316532116</v>
      </c>
      <c r="O152">
        <v>20000000000</v>
      </c>
      <c r="P152" s="2">
        <f t="shared" si="28"/>
        <v>0.44544334994599999</v>
      </c>
      <c r="Q152" s="2">
        <f t="shared" si="29"/>
        <v>9.6429833231221924E-4</v>
      </c>
      <c r="R152" s="2">
        <f t="shared" si="30"/>
        <v>2.1648057658266058E-3</v>
      </c>
    </row>
    <row r="153" spans="6:18" x14ac:dyDescent="0.15">
      <c r="F153" s="1">
        <v>43441</v>
      </c>
      <c r="G153">
        <f t="shared" si="24"/>
        <v>8956866998.9200001</v>
      </c>
      <c r="H153">
        <f t="shared" si="25"/>
        <v>19329262.761560917</v>
      </c>
      <c r="I153">
        <v>20000000</v>
      </c>
      <c r="J153">
        <v>1</v>
      </c>
      <c r="K153">
        <f t="shared" si="23"/>
        <v>48000000</v>
      </c>
      <c r="L153">
        <f t="shared" si="26"/>
        <v>43160.767629778573</v>
      </c>
      <c r="M153">
        <f t="shared" si="27"/>
        <v>43160.767629778573</v>
      </c>
      <c r="O153">
        <v>20000000000</v>
      </c>
      <c r="P153" s="2">
        <f t="shared" si="28"/>
        <v>0.447843349946</v>
      </c>
      <c r="Q153" s="2">
        <f t="shared" si="29"/>
        <v>9.6646313807804583E-4</v>
      </c>
      <c r="R153" s="2">
        <f t="shared" si="30"/>
        <v>2.1580383814889287E-3</v>
      </c>
    </row>
    <row r="154" spans="6:18" x14ac:dyDescent="0.15">
      <c r="F154" s="1">
        <v>43442</v>
      </c>
      <c r="G154">
        <f t="shared" si="24"/>
        <v>9004866998.9200001</v>
      </c>
      <c r="H154">
        <f t="shared" si="25"/>
        <v>19372423.529190697</v>
      </c>
      <c r="I154">
        <v>20000000</v>
      </c>
      <c r="J154">
        <v>1</v>
      </c>
      <c r="K154">
        <f t="shared" si="23"/>
        <v>48000000</v>
      </c>
      <c r="L154">
        <f t="shared" si="26"/>
        <v>43026.562261306317</v>
      </c>
      <c r="M154">
        <f t="shared" si="27"/>
        <v>43026.562261306317</v>
      </c>
      <c r="O154">
        <v>20000000000</v>
      </c>
      <c r="P154" s="2">
        <f t="shared" si="28"/>
        <v>0.45024334994600002</v>
      </c>
      <c r="Q154" s="2">
        <f t="shared" si="29"/>
        <v>9.6862117645953483E-4</v>
      </c>
      <c r="R154" s="2">
        <f t="shared" si="30"/>
        <v>2.1513281130653159E-3</v>
      </c>
    </row>
    <row r="155" spans="6:18" x14ac:dyDescent="0.15">
      <c r="F155" s="1">
        <v>43443</v>
      </c>
      <c r="G155">
        <f t="shared" si="24"/>
        <v>9052866998.9200001</v>
      </c>
      <c r="H155">
        <f t="shared" si="25"/>
        <v>19415450.091452003</v>
      </c>
      <c r="I155">
        <v>20000000</v>
      </c>
      <c r="J155">
        <v>1</v>
      </c>
      <c r="K155">
        <f t="shared" si="23"/>
        <v>48000000</v>
      </c>
      <c r="L155">
        <f t="shared" si="26"/>
        <v>42893.483564418326</v>
      </c>
      <c r="M155">
        <f t="shared" si="27"/>
        <v>42893.483564418326</v>
      </c>
      <c r="O155">
        <v>20000000000</v>
      </c>
      <c r="P155" s="2">
        <f t="shared" si="28"/>
        <v>0.45264334994600003</v>
      </c>
      <c r="Q155" s="2">
        <f t="shared" si="29"/>
        <v>9.7077250457260013E-4</v>
      </c>
      <c r="R155" s="2">
        <f t="shared" si="30"/>
        <v>2.1446741782209159E-3</v>
      </c>
    </row>
    <row r="156" spans="6:18" x14ac:dyDescent="0.15">
      <c r="F156" s="1">
        <v>43444</v>
      </c>
      <c r="G156">
        <f t="shared" si="24"/>
        <v>9100866998.9200001</v>
      </c>
      <c r="H156">
        <f t="shared" si="25"/>
        <v>19458343.57501642</v>
      </c>
      <c r="I156">
        <v>20000000</v>
      </c>
      <c r="J156">
        <v>1</v>
      </c>
      <c r="K156">
        <f t="shared" si="23"/>
        <v>48000000</v>
      </c>
      <c r="L156">
        <f t="shared" si="26"/>
        <v>42761.516188129208</v>
      </c>
      <c r="M156">
        <f t="shared" si="27"/>
        <v>42761.516188129208</v>
      </c>
      <c r="O156">
        <v>20000000000</v>
      </c>
      <c r="P156" s="2">
        <f t="shared" si="28"/>
        <v>0.45504334994599999</v>
      </c>
      <c r="Q156" s="2">
        <f t="shared" si="29"/>
        <v>9.7291717875082101E-4</v>
      </c>
      <c r="R156" s="2">
        <f t="shared" si="30"/>
        <v>2.13807580940646E-3</v>
      </c>
    </row>
    <row r="157" spans="6:18" x14ac:dyDescent="0.15">
      <c r="F157" s="1">
        <v>43445</v>
      </c>
      <c r="G157">
        <f t="shared" si="24"/>
        <v>9148866998.9200001</v>
      </c>
      <c r="H157">
        <f t="shared" si="25"/>
        <v>19501105.09120455</v>
      </c>
      <c r="I157">
        <v>20000000</v>
      </c>
      <c r="J157">
        <v>1</v>
      </c>
      <c r="K157">
        <f t="shared" si="23"/>
        <v>48000000</v>
      </c>
      <c r="L157">
        <f t="shared" si="26"/>
        <v>42630.645070054255</v>
      </c>
      <c r="M157">
        <f t="shared" si="27"/>
        <v>42630.645070054255</v>
      </c>
      <c r="O157">
        <v>20000000000</v>
      </c>
      <c r="P157" s="2">
        <f t="shared" si="28"/>
        <v>0.457443349946</v>
      </c>
      <c r="Q157" s="2">
        <f t="shared" si="29"/>
        <v>9.7505525456022745E-4</v>
      </c>
      <c r="R157" s="2">
        <f t="shared" si="30"/>
        <v>2.131532253502713E-3</v>
      </c>
    </row>
    <row r="158" spans="6:18" x14ac:dyDescent="0.15">
      <c r="F158" s="1">
        <v>43446</v>
      </c>
      <c r="G158">
        <f t="shared" si="24"/>
        <v>9196866998.9200001</v>
      </c>
      <c r="H158">
        <f t="shared" si="25"/>
        <v>19543735.736274604</v>
      </c>
      <c r="I158">
        <v>20000000</v>
      </c>
      <c r="J158">
        <v>1</v>
      </c>
      <c r="K158">
        <f t="shared" si="23"/>
        <v>48000000</v>
      </c>
      <c r="L158">
        <f t="shared" si="26"/>
        <v>42500.855429505827</v>
      </c>
      <c r="M158">
        <f t="shared" si="27"/>
        <v>42500.855429505827</v>
      </c>
      <c r="O158">
        <v>20000000000</v>
      </c>
      <c r="P158" s="2">
        <f t="shared" si="28"/>
        <v>0.45984334994600001</v>
      </c>
      <c r="Q158" s="2">
        <f t="shared" si="29"/>
        <v>9.7718678681373017E-4</v>
      </c>
      <c r="R158" s="2">
        <f t="shared" si="30"/>
        <v>2.1250427714752914E-3</v>
      </c>
    </row>
    <row r="159" spans="6:18" x14ac:dyDescent="0.15">
      <c r="F159" s="1">
        <v>43447</v>
      </c>
      <c r="G159">
        <f t="shared" si="24"/>
        <v>9244866998.9200001</v>
      </c>
      <c r="H159">
        <f t="shared" si="25"/>
        <v>19586236.591704108</v>
      </c>
      <c r="I159">
        <v>20000000</v>
      </c>
      <c r="J159">
        <v>1</v>
      </c>
      <c r="K159">
        <f t="shared" si="23"/>
        <v>48000000</v>
      </c>
      <c r="L159">
        <f t="shared" si="26"/>
        <v>42372.132760789755</v>
      </c>
      <c r="M159">
        <f t="shared" si="27"/>
        <v>42372.132760789755</v>
      </c>
      <c r="O159">
        <v>20000000000</v>
      </c>
      <c r="P159" s="2">
        <f t="shared" si="28"/>
        <v>0.46224334994600003</v>
      </c>
      <c r="Q159" s="2">
        <f t="shared" si="29"/>
        <v>9.7931182958520529E-4</v>
      </c>
      <c r="R159" s="2">
        <f t="shared" si="30"/>
        <v>2.1186066380394874E-3</v>
      </c>
    </row>
    <row r="160" spans="6:18" x14ac:dyDescent="0.15">
      <c r="F160" s="1">
        <v>43448</v>
      </c>
      <c r="G160">
        <f t="shared" si="24"/>
        <v>9292866998.9200001</v>
      </c>
      <c r="H160">
        <f t="shared" si="25"/>
        <v>19628608.724464897</v>
      </c>
      <c r="I160">
        <v>20000000</v>
      </c>
      <c r="J160">
        <v>1</v>
      </c>
      <c r="K160">
        <f t="shared" si="23"/>
        <v>48000000</v>
      </c>
      <c r="L160">
        <f t="shared" si="26"/>
        <v>42244.462826695133</v>
      </c>
      <c r="M160">
        <f t="shared" si="27"/>
        <v>42244.462826695133</v>
      </c>
      <c r="O160">
        <v>20000000000</v>
      </c>
      <c r="P160" s="2">
        <f t="shared" si="28"/>
        <v>0.46464334994599998</v>
      </c>
      <c r="Q160" s="2">
        <f t="shared" si="29"/>
        <v>9.8143043622324496E-4</v>
      </c>
      <c r="R160" s="2">
        <f t="shared" si="30"/>
        <v>2.1122231413347567E-3</v>
      </c>
    </row>
    <row r="161" spans="6:18" x14ac:dyDescent="0.15">
      <c r="F161" s="1">
        <v>43449</v>
      </c>
      <c r="G161">
        <f t="shared" si="24"/>
        <v>9340866998.9200001</v>
      </c>
      <c r="H161">
        <f t="shared" si="25"/>
        <v>19670853.187291592</v>
      </c>
      <c r="I161">
        <v>20000000</v>
      </c>
      <c r="J161">
        <v>1</v>
      </c>
      <c r="K161">
        <f t="shared" si="23"/>
        <v>48000000</v>
      </c>
      <c r="L161">
        <f t="shared" si="26"/>
        <v>42117.831652170949</v>
      </c>
      <c r="M161">
        <f t="shared" si="27"/>
        <v>42117.831652170949</v>
      </c>
      <c r="O161">
        <v>20000000000</v>
      </c>
      <c r="P161" s="2">
        <f t="shared" si="28"/>
        <v>0.467043349946</v>
      </c>
      <c r="Q161" s="2">
        <f t="shared" si="29"/>
        <v>9.8354265936457966E-4</v>
      </c>
      <c r="R161" s="2">
        <f t="shared" si="30"/>
        <v>2.1058915826085473E-3</v>
      </c>
    </row>
    <row r="162" spans="6:18" x14ac:dyDescent="0.15">
      <c r="F162" s="1">
        <v>43450</v>
      </c>
      <c r="G162">
        <f t="shared" si="24"/>
        <v>9388866998.9200001</v>
      </c>
      <c r="H162">
        <f t="shared" si="25"/>
        <v>19712971.018943764</v>
      </c>
      <c r="I162">
        <v>20000000</v>
      </c>
      <c r="J162">
        <v>1</v>
      </c>
      <c r="K162">
        <f t="shared" si="23"/>
        <v>48000000</v>
      </c>
      <c r="L162">
        <f t="shared" si="26"/>
        <v>41992.22551818307</v>
      </c>
      <c r="M162">
        <f t="shared" si="27"/>
        <v>41992.22551818307</v>
      </c>
      <c r="O162">
        <v>20000000000</v>
      </c>
      <c r="P162" s="2">
        <f t="shared" si="28"/>
        <v>0.46944334994600001</v>
      </c>
      <c r="Q162" s="2">
        <f t="shared" si="29"/>
        <v>9.8564855094718825E-4</v>
      </c>
      <c r="R162" s="2">
        <f t="shared" si="30"/>
        <v>2.0996112759091531E-3</v>
      </c>
    </row>
    <row r="163" spans="6:18" x14ac:dyDescent="0.15">
      <c r="F163" s="1">
        <v>43451</v>
      </c>
      <c r="G163">
        <f t="shared" si="24"/>
        <v>9436866998.9200001</v>
      </c>
      <c r="H163">
        <f t="shared" si="25"/>
        <v>19754963.244461946</v>
      </c>
      <c r="I163">
        <v>20000000</v>
      </c>
      <c r="J163">
        <v>1</v>
      </c>
      <c r="K163">
        <f t="shared" si="23"/>
        <v>48000000</v>
      </c>
      <c r="L163">
        <f t="shared" si="26"/>
        <v>41867.630955745801</v>
      </c>
      <c r="M163">
        <f t="shared" si="27"/>
        <v>41867.630955745801</v>
      </c>
      <c r="O163">
        <v>20000000000</v>
      </c>
      <c r="P163" s="2">
        <f t="shared" si="28"/>
        <v>0.47184334994600002</v>
      </c>
      <c r="Q163" s="2">
        <f t="shared" si="29"/>
        <v>9.8774816222309725E-4</v>
      </c>
      <c r="R163" s="2">
        <f t="shared" si="30"/>
        <v>2.09338154778729E-3</v>
      </c>
    </row>
    <row r="164" spans="6:18" x14ac:dyDescent="0.15">
      <c r="F164" s="1">
        <v>43452</v>
      </c>
      <c r="G164">
        <f t="shared" si="24"/>
        <v>9484866998.9200001</v>
      </c>
      <c r="H164">
        <f t="shared" si="25"/>
        <v>19796830.875417691</v>
      </c>
      <c r="I164">
        <v>20000000</v>
      </c>
      <c r="J164">
        <v>1</v>
      </c>
      <c r="K164">
        <f t="shared" si="23"/>
        <v>48000000</v>
      </c>
      <c r="L164">
        <f t="shared" si="26"/>
        <v>41744.034740122064</v>
      </c>
      <c r="M164">
        <f t="shared" si="27"/>
        <v>41744.034740122064</v>
      </c>
      <c r="O164">
        <v>20000000000</v>
      </c>
      <c r="P164" s="2">
        <f t="shared" si="28"/>
        <v>0.47424334994599998</v>
      </c>
      <c r="Q164" s="2">
        <f t="shared" si="29"/>
        <v>9.8984154377088464E-4</v>
      </c>
      <c r="R164" s="2">
        <f t="shared" si="30"/>
        <v>2.0872017370061032E-3</v>
      </c>
    </row>
    <row r="165" spans="6:18" x14ac:dyDescent="0.15">
      <c r="F165" s="1">
        <v>43453</v>
      </c>
      <c r="G165">
        <f t="shared" si="24"/>
        <v>9532866998.9200001</v>
      </c>
      <c r="H165">
        <f t="shared" si="25"/>
        <v>19838574.910157815</v>
      </c>
      <c r="I165">
        <v>20000000</v>
      </c>
      <c r="J165">
        <v>1</v>
      </c>
      <c r="K165">
        <f t="shared" si="23"/>
        <v>48000000</v>
      </c>
      <c r="L165">
        <f t="shared" si="26"/>
        <v>41621.423885186632</v>
      </c>
      <c r="M165">
        <f t="shared" si="27"/>
        <v>41621.423885186632</v>
      </c>
      <c r="O165">
        <v>20000000000</v>
      </c>
      <c r="P165" s="2">
        <f t="shared" si="28"/>
        <v>0.47664334994599999</v>
      </c>
      <c r="Q165" s="2">
        <f t="shared" si="29"/>
        <v>9.9192874550789066E-4</v>
      </c>
      <c r="R165" s="2">
        <f t="shared" si="30"/>
        <v>2.0810711942593316E-3</v>
      </c>
    </row>
    <row r="166" spans="6:18" x14ac:dyDescent="0.15">
      <c r="F166" s="1">
        <v>43454</v>
      </c>
      <c r="G166">
        <f t="shared" si="24"/>
        <v>9580866998.9200001</v>
      </c>
      <c r="H166">
        <f t="shared" si="25"/>
        <v>19880196.334043</v>
      </c>
      <c r="I166">
        <v>20000000</v>
      </c>
      <c r="J166">
        <v>1</v>
      </c>
      <c r="K166">
        <f t="shared" si="23"/>
        <v>48000000</v>
      </c>
      <c r="L166">
        <f t="shared" si="26"/>
        <v>41499.785637946938</v>
      </c>
      <c r="M166">
        <f t="shared" si="27"/>
        <v>41499.785637946938</v>
      </c>
      <c r="O166">
        <v>20000000000</v>
      </c>
      <c r="P166" s="2">
        <f t="shared" si="28"/>
        <v>0.47904334994600001</v>
      </c>
      <c r="Q166" s="2">
        <f t="shared" si="29"/>
        <v>9.9400981670215004E-4</v>
      </c>
      <c r="R166" s="2">
        <f t="shared" si="30"/>
        <v>2.0749892818973468E-3</v>
      </c>
    </row>
    <row r="167" spans="6:18" x14ac:dyDescent="0.15">
      <c r="F167" s="1">
        <v>43455</v>
      </c>
      <c r="G167">
        <f t="shared" si="24"/>
        <v>9628866998.9200001</v>
      </c>
      <c r="H167">
        <f t="shared" si="25"/>
        <v>19921696.119680949</v>
      </c>
      <c r="I167">
        <v>20000000</v>
      </c>
      <c r="J167">
        <v>1</v>
      </c>
      <c r="K167">
        <f t="shared" si="23"/>
        <v>48000000</v>
      </c>
      <c r="L167">
        <f t="shared" si="26"/>
        <v>41379.107473216573</v>
      </c>
      <c r="M167">
        <f t="shared" si="27"/>
        <v>41379.107473216573</v>
      </c>
      <c r="O167">
        <v>20000000000</v>
      </c>
      <c r="P167" s="2">
        <f t="shared" si="28"/>
        <v>0.48144334994600002</v>
      </c>
      <c r="Q167" s="2">
        <f t="shared" si="29"/>
        <v>9.9608480598404746E-4</v>
      </c>
      <c r="R167" s="2">
        <f t="shared" si="30"/>
        <v>2.0689553736608283E-3</v>
      </c>
    </row>
    <row r="168" spans="6:18" x14ac:dyDescent="0.15">
      <c r="F168" s="1">
        <v>43456</v>
      </c>
      <c r="G168">
        <f t="shared" si="24"/>
        <v>9676866998.9200001</v>
      </c>
      <c r="H168">
        <f t="shared" si="25"/>
        <v>19963075.227154166</v>
      </c>
      <c r="I168">
        <v>20000000</v>
      </c>
      <c r="J168">
        <v>1</v>
      </c>
      <c r="K168">
        <f t="shared" si="23"/>
        <v>48000000</v>
      </c>
      <c r="L168">
        <f t="shared" si="26"/>
        <v>41259.377088436107</v>
      </c>
      <c r="M168">
        <f t="shared" si="27"/>
        <v>41259.377088436107</v>
      </c>
      <c r="O168">
        <v>20000000000</v>
      </c>
      <c r="P168" s="2">
        <f t="shared" si="28"/>
        <v>0.48384334994599998</v>
      </c>
      <c r="Q168" s="2">
        <f t="shared" si="29"/>
        <v>9.9815376135770832E-4</v>
      </c>
      <c r="R168" s="2">
        <f t="shared" si="30"/>
        <v>2.0629688544218051E-3</v>
      </c>
    </row>
    <row r="169" spans="6:18" x14ac:dyDescent="0.15">
      <c r="F169" s="1">
        <v>43457</v>
      </c>
      <c r="G169">
        <f t="shared" si="24"/>
        <v>9724866998.9200001</v>
      </c>
      <c r="H169">
        <f t="shared" si="25"/>
        <v>20004334.604242601</v>
      </c>
      <c r="I169">
        <v>20000000</v>
      </c>
      <c r="J169">
        <v>1</v>
      </c>
      <c r="K169">
        <f t="shared" si="23"/>
        <v>48000000</v>
      </c>
      <c r="L169">
        <f t="shared" si="26"/>
        <v>41140.582398636798</v>
      </c>
      <c r="M169">
        <f t="shared" si="27"/>
        <v>41140.582398636798</v>
      </c>
      <c r="O169">
        <v>20000000000</v>
      </c>
      <c r="P169" s="2">
        <f t="shared" si="28"/>
        <v>0.48624334994599999</v>
      </c>
      <c r="Q169" s="2">
        <f t="shared" si="29"/>
        <v>1.0002167302121301E-3</v>
      </c>
      <c r="R169" s="2">
        <f t="shared" si="30"/>
        <v>2.0570291199318398E-3</v>
      </c>
    </row>
    <row r="170" spans="6:18" x14ac:dyDescent="0.15">
      <c r="F170" s="1">
        <v>43458</v>
      </c>
      <c r="G170">
        <f t="shared" si="24"/>
        <v>9772866998.9200001</v>
      </c>
      <c r="H170">
        <f t="shared" si="25"/>
        <v>20045475.186641239</v>
      </c>
      <c r="I170">
        <v>20000000</v>
      </c>
      <c r="J170">
        <v>1</v>
      </c>
      <c r="K170">
        <f t="shared" si="23"/>
        <v>48000000</v>
      </c>
      <c r="L170">
        <f t="shared" si="26"/>
        <v>41022.711531542307</v>
      </c>
      <c r="M170">
        <f t="shared" si="27"/>
        <v>41022.711531542307</v>
      </c>
      <c r="O170">
        <v>20000000000</v>
      </c>
      <c r="P170" s="2">
        <f t="shared" si="28"/>
        <v>0.48864334994600001</v>
      </c>
      <c r="Q170" s="2">
        <f t="shared" si="29"/>
        <v>1.002273759332062E-3</v>
      </c>
      <c r="R170" s="2">
        <f t="shared" si="30"/>
        <v>2.0511355765771154E-3</v>
      </c>
    </row>
    <row r="171" spans="6:18" x14ac:dyDescent="0.15">
      <c r="F171" s="1">
        <v>43459</v>
      </c>
      <c r="G171">
        <f t="shared" si="24"/>
        <v>9820866998.9200001</v>
      </c>
      <c r="H171">
        <f t="shared" si="25"/>
        <v>20086497.898172781</v>
      </c>
      <c r="I171">
        <v>20000000</v>
      </c>
      <c r="J171">
        <v>1</v>
      </c>
      <c r="K171">
        <f t="shared" si="23"/>
        <v>48000000</v>
      </c>
      <c r="L171">
        <f t="shared" si="26"/>
        <v>40905.752822804119</v>
      </c>
      <c r="M171">
        <f t="shared" si="27"/>
        <v>40905.752822804119</v>
      </c>
      <c r="O171">
        <v>20000000000</v>
      </c>
      <c r="P171" s="2">
        <f t="shared" si="28"/>
        <v>0.49104334994600002</v>
      </c>
      <c r="Q171" s="2">
        <f t="shared" si="29"/>
        <v>1.004324894908639E-3</v>
      </c>
      <c r="R171" s="2">
        <f t="shared" si="30"/>
        <v>2.0452876411402058E-3</v>
      </c>
    </row>
    <row r="172" spans="6:18" x14ac:dyDescent="0.15">
      <c r="F172" s="1">
        <v>43460</v>
      </c>
      <c r="G172">
        <f t="shared" si="24"/>
        <v>9868866998.9200001</v>
      </c>
      <c r="H172">
        <f t="shared" si="25"/>
        <v>20127403.650995586</v>
      </c>
      <c r="I172">
        <v>20000000</v>
      </c>
      <c r="J172">
        <v>1</v>
      </c>
      <c r="K172">
        <f t="shared" si="23"/>
        <v>48000000</v>
      </c>
      <c r="L172">
        <f t="shared" si="26"/>
        <v>40789.694811366353</v>
      </c>
      <c r="M172">
        <f t="shared" si="27"/>
        <v>40789.694811366353</v>
      </c>
      <c r="O172">
        <v>20000000000</v>
      </c>
      <c r="P172" s="2">
        <f t="shared" si="28"/>
        <v>0.49344334994599998</v>
      </c>
      <c r="Q172" s="2">
        <f t="shared" si="29"/>
        <v>1.0063701825497793E-3</v>
      </c>
      <c r="R172" s="2">
        <f t="shared" si="30"/>
        <v>2.0394847405683174E-3</v>
      </c>
    </row>
    <row r="173" spans="6:18" x14ac:dyDescent="0.15">
      <c r="F173" s="1">
        <v>43461</v>
      </c>
      <c r="G173">
        <f t="shared" si="24"/>
        <v>9916866998.9200001</v>
      </c>
      <c r="H173">
        <f t="shared" si="25"/>
        <v>20168193.345806953</v>
      </c>
      <c r="I173">
        <v>20000000</v>
      </c>
      <c r="J173">
        <v>1</v>
      </c>
      <c r="K173">
        <f t="shared" si="23"/>
        <v>48000000</v>
      </c>
      <c r="L173">
        <f t="shared" si="26"/>
        <v>40674.526234955811</v>
      </c>
      <c r="M173">
        <f t="shared" si="27"/>
        <v>40674.526234955811</v>
      </c>
      <c r="O173">
        <v>20000000000</v>
      </c>
      <c r="P173" s="2">
        <f t="shared" si="28"/>
        <v>0.49584334994599999</v>
      </c>
      <c r="Q173" s="2">
        <f t="shared" si="29"/>
        <v>1.0084096672903476E-3</v>
      </c>
      <c r="R173" s="2">
        <f t="shared" si="30"/>
        <v>2.0337263117477908E-3</v>
      </c>
    </row>
    <row r="174" spans="6:18" x14ac:dyDescent="0.15">
      <c r="F174" s="1">
        <v>43462</v>
      </c>
      <c r="G174">
        <f t="shared" si="24"/>
        <v>9964866998.9200001</v>
      </c>
      <c r="H174">
        <f t="shared" si="25"/>
        <v>20208867.872041907</v>
      </c>
      <c r="I174">
        <v>20000000</v>
      </c>
      <c r="J174">
        <v>1</v>
      </c>
      <c r="K174">
        <f t="shared" si="23"/>
        <v>48000000</v>
      </c>
      <c r="L174">
        <f t="shared" si="26"/>
        <v>40560.23602569339</v>
      </c>
      <c r="M174">
        <f t="shared" si="27"/>
        <v>40560.23602569339</v>
      </c>
      <c r="O174">
        <v>20000000000</v>
      </c>
      <c r="P174" s="2">
        <f t="shared" si="28"/>
        <v>0.498243349946</v>
      </c>
      <c r="Q174" s="2">
        <f t="shared" si="29"/>
        <v>1.0104433936020953E-3</v>
      </c>
      <c r="R174" s="2">
        <f t="shared" si="30"/>
        <v>2.0280118012846694E-3</v>
      </c>
    </row>
    <row r="175" spans="6:18" x14ac:dyDescent="0.15">
      <c r="F175" s="1">
        <v>43463</v>
      </c>
      <c r="G175">
        <f t="shared" si="24"/>
        <v>10012866998.92</v>
      </c>
      <c r="H175">
        <f t="shared" si="25"/>
        <v>20249428.108067602</v>
      </c>
      <c r="I175">
        <v>20000000</v>
      </c>
      <c r="J175">
        <v>1</v>
      </c>
      <c r="K175">
        <f t="shared" si="23"/>
        <v>48000000</v>
      </c>
      <c r="L175">
        <f t="shared" si="26"/>
        <v>40446.813305822856</v>
      </c>
      <c r="M175">
        <f t="shared" si="27"/>
        <v>40446.813305822856</v>
      </c>
      <c r="O175">
        <v>20000000000</v>
      </c>
      <c r="P175" s="2">
        <f t="shared" si="28"/>
        <v>0.50064334994600002</v>
      </c>
      <c r="Q175" s="2">
        <f t="shared" si="29"/>
        <v>1.0124714054033802E-3</v>
      </c>
      <c r="R175" s="2">
        <f t="shared" si="30"/>
        <v>2.022340665291143E-3</v>
      </c>
    </row>
    <row r="176" spans="6:18" x14ac:dyDescent="0.15">
      <c r="F176" s="1">
        <v>43464</v>
      </c>
      <c r="G176">
        <f t="shared" si="24"/>
        <v>10060866998.92</v>
      </c>
      <c r="H176">
        <f t="shared" si="25"/>
        <v>20289874.921373423</v>
      </c>
      <c r="I176">
        <v>20000000</v>
      </c>
      <c r="J176">
        <v>1</v>
      </c>
      <c r="K176">
        <f t="shared" si="23"/>
        <v>48000000</v>
      </c>
      <c r="L176">
        <f t="shared" si="26"/>
        <v>40334.247383553469</v>
      </c>
      <c r="M176">
        <f t="shared" si="27"/>
        <v>40334.247383553469</v>
      </c>
      <c r="O176">
        <v>20000000000</v>
      </c>
      <c r="P176" s="2">
        <f t="shared" si="28"/>
        <v>0.50304334994599997</v>
      </c>
      <c r="Q176" s="2">
        <f t="shared" si="29"/>
        <v>1.0144937460686712E-3</v>
      </c>
      <c r="R176" s="2">
        <f t="shared" si="30"/>
        <v>2.0167123691776736E-3</v>
      </c>
    </row>
    <row r="177" spans="6:18" x14ac:dyDescent="0.15">
      <c r="F177" s="1">
        <v>43465</v>
      </c>
      <c r="G177">
        <f t="shared" si="24"/>
        <v>10108866998.92</v>
      </c>
      <c r="H177">
        <f t="shared" si="25"/>
        <v>20330209.168756977</v>
      </c>
      <c r="I177">
        <v>20000000</v>
      </c>
      <c r="J177">
        <v>1</v>
      </c>
      <c r="K177">
        <f t="shared" si="23"/>
        <v>48000000</v>
      </c>
      <c r="L177">
        <f t="shared" si="26"/>
        <v>40222.527749012814</v>
      </c>
      <c r="M177">
        <f t="shared" si="27"/>
        <v>40222.527749012814</v>
      </c>
      <c r="O177">
        <v>20000000000</v>
      </c>
      <c r="P177" s="2">
        <f t="shared" si="28"/>
        <v>0.50544334994600004</v>
      </c>
      <c r="Q177" s="2">
        <f t="shared" si="29"/>
        <v>1.0165104584378489E-3</v>
      </c>
      <c r="R177" s="2">
        <f t="shared" si="30"/>
        <v>2.0111263874506404E-3</v>
      </c>
    </row>
    <row r="178" spans="6:18" x14ac:dyDescent="0.15">
      <c r="F178" s="1">
        <v>43466</v>
      </c>
      <c r="G178">
        <f t="shared" si="24"/>
        <v>10156866998.92</v>
      </c>
      <c r="H178">
        <f t="shared" si="25"/>
        <v>20370431.69650599</v>
      </c>
      <c r="I178">
        <v>20000000</v>
      </c>
      <c r="J178">
        <v>1</v>
      </c>
      <c r="K178">
        <f t="shared" si="23"/>
        <v>48000000</v>
      </c>
      <c r="L178">
        <f t="shared" si="26"/>
        <v>40111.644070306364</v>
      </c>
      <c r="M178">
        <f t="shared" si="27"/>
        <v>40111.644070306364</v>
      </c>
      <c r="O178">
        <v>20000000000</v>
      </c>
      <c r="P178" s="2">
        <f t="shared" si="28"/>
        <v>0.507843349946</v>
      </c>
      <c r="Q178" s="2">
        <f t="shared" si="29"/>
        <v>1.0185215848252994E-3</v>
      </c>
      <c r="R178" s="2">
        <f t="shared" si="30"/>
        <v>2.005582203515318E-3</v>
      </c>
    </row>
    <row r="179" spans="6:18" x14ac:dyDescent="0.15">
      <c r="F179" s="1">
        <v>43467</v>
      </c>
      <c r="G179">
        <f t="shared" si="24"/>
        <v>10204866998.92</v>
      </c>
      <c r="H179">
        <f t="shared" si="25"/>
        <v>20410543.340576295</v>
      </c>
      <c r="I179">
        <v>20000000</v>
      </c>
      <c r="J179">
        <v>1</v>
      </c>
      <c r="K179">
        <f t="shared" si="23"/>
        <v>48000000</v>
      </c>
      <c r="L179">
        <f t="shared" si="26"/>
        <v>40001.586189680631</v>
      </c>
      <c r="M179">
        <f t="shared" si="27"/>
        <v>40001.586189680631</v>
      </c>
      <c r="O179">
        <v>20000000000</v>
      </c>
      <c r="P179" s="2">
        <f t="shared" si="28"/>
        <v>0.51024334994599996</v>
      </c>
      <c r="Q179" s="2">
        <f t="shared" si="29"/>
        <v>1.0205271670288148E-3</v>
      </c>
      <c r="R179" s="2">
        <f t="shared" si="30"/>
        <v>2.0000793094840314E-3</v>
      </c>
    </row>
    <row r="180" spans="6:18" x14ac:dyDescent="0.15">
      <c r="F180" s="1">
        <v>43468</v>
      </c>
      <c r="G180">
        <f t="shared" si="24"/>
        <v>10252866998.92</v>
      </c>
      <c r="H180">
        <f t="shared" si="25"/>
        <v>20450544.926765975</v>
      </c>
      <c r="I180">
        <v>20000000</v>
      </c>
      <c r="J180">
        <v>1</v>
      </c>
      <c r="K180">
        <f t="shared" si="23"/>
        <v>48000000</v>
      </c>
      <c r="L180">
        <f t="shared" si="26"/>
        <v>39892.344119786518</v>
      </c>
      <c r="M180">
        <f t="shared" si="27"/>
        <v>39892.344119786518</v>
      </c>
      <c r="O180">
        <v>20000000000</v>
      </c>
      <c r="P180" s="2">
        <f t="shared" si="28"/>
        <v>0.51264334994600003</v>
      </c>
      <c r="Q180" s="2">
        <f t="shared" si="29"/>
        <v>1.0225272463382988E-3</v>
      </c>
      <c r="R180" s="2">
        <f t="shared" si="30"/>
        <v>1.994617205989326E-3</v>
      </c>
    </row>
    <row r="181" spans="6:18" x14ac:dyDescent="0.15">
      <c r="F181" s="1">
        <v>43469</v>
      </c>
      <c r="G181">
        <f t="shared" si="24"/>
        <v>10300866998.92</v>
      </c>
      <c r="H181">
        <f t="shared" si="25"/>
        <v>20490437.270885762</v>
      </c>
      <c r="I181">
        <v>20000000</v>
      </c>
      <c r="J181">
        <v>1</v>
      </c>
      <c r="K181">
        <f t="shared" si="23"/>
        <v>48000000</v>
      </c>
      <c r="L181">
        <f t="shared" si="26"/>
        <v>39783.908040039918</v>
      </c>
      <c r="M181">
        <f t="shared" si="27"/>
        <v>39783.908040039918</v>
      </c>
      <c r="O181">
        <v>20000000000</v>
      </c>
      <c r="P181" s="2">
        <f t="shared" si="28"/>
        <v>0.51504334994599998</v>
      </c>
      <c r="Q181" s="2">
        <f t="shared" si="29"/>
        <v>1.0245218635442882E-3</v>
      </c>
      <c r="R181" s="2">
        <f t="shared" si="30"/>
        <v>1.989195402001996E-3</v>
      </c>
    </row>
    <row r="182" spans="6:18" x14ac:dyDescent="0.15">
      <c r="F182" s="1">
        <v>43470</v>
      </c>
      <c r="G182">
        <f t="shared" si="24"/>
        <v>10348866998.92</v>
      </c>
      <c r="H182">
        <f t="shared" si="25"/>
        <v>20530221.178925801</v>
      </c>
      <c r="I182">
        <v>20000000</v>
      </c>
      <c r="J182">
        <v>1</v>
      </c>
      <c r="K182">
        <f t="shared" si="23"/>
        <v>48000000</v>
      </c>
      <c r="L182">
        <f t="shared" si="26"/>
        <v>39676.268293076566</v>
      </c>
      <c r="M182">
        <f t="shared" si="27"/>
        <v>39676.268293076566</v>
      </c>
      <c r="O182">
        <v>20000000000</v>
      </c>
      <c r="P182" s="2">
        <f t="shared" si="28"/>
        <v>0.51744334994600005</v>
      </c>
      <c r="Q182" s="2">
        <f t="shared" si="29"/>
        <v>1.02651105894629E-3</v>
      </c>
      <c r="R182" s="2">
        <f t="shared" si="30"/>
        <v>1.9838134146538283E-3</v>
      </c>
    </row>
    <row r="183" spans="6:18" x14ac:dyDescent="0.15">
      <c r="F183" s="1">
        <v>43471</v>
      </c>
      <c r="G183">
        <f t="shared" si="24"/>
        <v>10396866998.92</v>
      </c>
      <c r="H183">
        <f t="shared" si="25"/>
        <v>20569897.447218876</v>
      </c>
      <c r="I183">
        <v>20000000</v>
      </c>
      <c r="J183">
        <v>1</v>
      </c>
      <c r="K183">
        <f t="shared" si="23"/>
        <v>48000000</v>
      </c>
      <c r="L183">
        <f t="shared" si="26"/>
        <v>39569.415381298277</v>
      </c>
      <c r="M183">
        <f t="shared" si="27"/>
        <v>39569.415381298277</v>
      </c>
      <c r="O183">
        <v>20000000000</v>
      </c>
      <c r="P183" s="2">
        <f t="shared" si="28"/>
        <v>0.51984334994600001</v>
      </c>
      <c r="Q183" s="2">
        <f t="shared" si="29"/>
        <v>1.0284948723609439E-3</v>
      </c>
      <c r="R183" s="2">
        <f t="shared" si="30"/>
        <v>1.9784707690649142E-3</v>
      </c>
    </row>
    <row r="184" spans="6:18" x14ac:dyDescent="0.15">
      <c r="F184" s="1">
        <v>43472</v>
      </c>
      <c r="G184">
        <f t="shared" si="24"/>
        <v>10444866998.92</v>
      </c>
      <c r="H184">
        <f t="shared" si="25"/>
        <v>20609466.862600174</v>
      </c>
      <c r="I184">
        <v>20000000</v>
      </c>
      <c r="J184">
        <v>1</v>
      </c>
      <c r="K184">
        <f t="shared" si="23"/>
        <v>48000000</v>
      </c>
      <c r="L184">
        <f t="shared" si="26"/>
        <v>39463.339963507809</v>
      </c>
      <c r="M184">
        <f t="shared" si="27"/>
        <v>39463.339963507809</v>
      </c>
      <c r="O184">
        <v>20000000000</v>
      </c>
      <c r="P184" s="2">
        <f t="shared" si="28"/>
        <v>0.52224334994599997</v>
      </c>
      <c r="Q184" s="2">
        <f t="shared" si="29"/>
        <v>1.0304733431300086E-3</v>
      </c>
      <c r="R184" s="2">
        <f t="shared" si="30"/>
        <v>1.9731669981753902E-3</v>
      </c>
    </row>
    <row r="185" spans="6:18" x14ac:dyDescent="0.15">
      <c r="F185" s="1">
        <v>43473</v>
      </c>
      <c r="G185">
        <f t="shared" si="24"/>
        <v>10492866998.92</v>
      </c>
      <c r="H185">
        <f t="shared" si="25"/>
        <v>20648930.202563681</v>
      </c>
      <c r="I185">
        <v>20000000</v>
      </c>
      <c r="J185">
        <v>1</v>
      </c>
      <c r="K185">
        <f t="shared" si="23"/>
        <v>48000000</v>
      </c>
      <c r="L185">
        <f t="shared" si="26"/>
        <v>39358.032851629614</v>
      </c>
      <c r="M185">
        <f t="shared" si="27"/>
        <v>39358.032851629614</v>
      </c>
      <c r="O185">
        <v>20000000000</v>
      </c>
      <c r="P185" s="2">
        <f t="shared" si="28"/>
        <v>0.52464334994600004</v>
      </c>
      <c r="Q185" s="2">
        <f t="shared" si="29"/>
        <v>1.0324465101281841E-3</v>
      </c>
      <c r="R185" s="2">
        <f t="shared" si="30"/>
        <v>1.9679016425814808E-3</v>
      </c>
    </row>
    <row r="186" spans="6:18" x14ac:dyDescent="0.15">
      <c r="F186" s="1">
        <v>43474</v>
      </c>
      <c r="G186">
        <f t="shared" si="24"/>
        <v>10540866998.92</v>
      </c>
      <c r="H186">
        <f t="shared" si="25"/>
        <v>20688288.23541531</v>
      </c>
      <c r="I186">
        <v>20000000</v>
      </c>
      <c r="J186">
        <v>1</v>
      </c>
      <c r="K186">
        <f t="shared" si="23"/>
        <v>48000000</v>
      </c>
      <c r="L186">
        <f t="shared" si="26"/>
        <v>39253.485007514086</v>
      </c>
      <c r="M186">
        <f t="shared" si="27"/>
        <v>39253.485007514086</v>
      </c>
      <c r="O186">
        <v>20000000000</v>
      </c>
      <c r="P186" s="2">
        <f t="shared" si="28"/>
        <v>0.52704334994599999</v>
      </c>
      <c r="Q186" s="2">
        <f t="shared" si="29"/>
        <v>1.0344144117707655E-3</v>
      </c>
      <c r="R186" s="2">
        <f t="shared" si="30"/>
        <v>1.9626742503757043E-3</v>
      </c>
    </row>
    <row r="187" spans="6:18" x14ac:dyDescent="0.15">
      <c r="F187" s="1">
        <v>43475</v>
      </c>
      <c r="G187">
        <f t="shared" si="24"/>
        <v>10588866998.92</v>
      </c>
      <c r="H187">
        <f t="shared" si="25"/>
        <v>20727541.720422823</v>
      </c>
      <c r="I187">
        <v>20000000</v>
      </c>
      <c r="J187">
        <v>1</v>
      </c>
      <c r="K187">
        <f t="shared" si="23"/>
        <v>48000000</v>
      </c>
      <c r="L187">
        <f t="shared" si="26"/>
        <v>39149.687539822538</v>
      </c>
      <c r="M187">
        <f t="shared" si="27"/>
        <v>39149.687539822538</v>
      </c>
      <c r="O187">
        <v>20000000000</v>
      </c>
      <c r="P187" s="2">
        <f t="shared" si="28"/>
        <v>0.52944334994599995</v>
      </c>
      <c r="Q187" s="2">
        <f t="shared" si="29"/>
        <v>1.0363770860211412E-3</v>
      </c>
      <c r="R187" s="2">
        <f t="shared" si="30"/>
        <v>1.9574843769911273E-3</v>
      </c>
    </row>
    <row r="188" spans="6:18" x14ac:dyDescent="0.15">
      <c r="F188" s="1">
        <v>43476</v>
      </c>
      <c r="G188">
        <f t="shared" si="24"/>
        <v>10636866998.92</v>
      </c>
      <c r="H188">
        <f t="shared" si="25"/>
        <v>20766691.407962646</v>
      </c>
      <c r="I188">
        <v>20000000</v>
      </c>
      <c r="J188">
        <v>1</v>
      </c>
      <c r="K188">
        <f t="shared" si="23"/>
        <v>48000000</v>
      </c>
      <c r="L188">
        <f t="shared" si="26"/>
        <v>39046.631700990838</v>
      </c>
      <c r="M188">
        <f t="shared" si="27"/>
        <v>39046.631700990838</v>
      </c>
      <c r="O188">
        <v>20000000000</v>
      </c>
      <c r="P188" s="2">
        <f t="shared" si="28"/>
        <v>0.53184334994600002</v>
      </c>
      <c r="Q188" s="2">
        <f t="shared" si="29"/>
        <v>1.0383345703981323E-3</v>
      </c>
      <c r="R188" s="2">
        <f t="shared" si="30"/>
        <v>1.9523315850495419E-3</v>
      </c>
    </row>
    <row r="189" spans="6:18" x14ac:dyDescent="0.15">
      <c r="F189" s="1">
        <v>43477</v>
      </c>
      <c r="G189">
        <f t="shared" si="24"/>
        <v>10684866998.92</v>
      </c>
      <c r="H189">
        <f t="shared" si="25"/>
        <v>20805738.039663639</v>
      </c>
      <c r="I189">
        <v>20000000</v>
      </c>
      <c r="J189">
        <v>1</v>
      </c>
      <c r="K189">
        <f t="shared" si="23"/>
        <v>48000000</v>
      </c>
      <c r="L189">
        <f t="shared" si="26"/>
        <v>38944.308884268998</v>
      </c>
      <c r="M189">
        <f t="shared" si="27"/>
        <v>38944.308884268998</v>
      </c>
      <c r="O189">
        <v>20000000000</v>
      </c>
      <c r="P189" s="2">
        <f t="shared" si="28"/>
        <v>0.53424334994599998</v>
      </c>
      <c r="Q189" s="2">
        <f t="shared" si="29"/>
        <v>1.040286901983182E-3</v>
      </c>
      <c r="R189" s="2">
        <f t="shared" si="30"/>
        <v>1.9472154442134498E-3</v>
      </c>
    </row>
    <row r="190" spans="6:18" x14ac:dyDescent="0.15">
      <c r="F190" s="1">
        <v>43478</v>
      </c>
      <c r="G190">
        <f t="shared" si="24"/>
        <v>10732866998.92</v>
      </c>
      <c r="H190">
        <f t="shared" si="25"/>
        <v>20844682.348547909</v>
      </c>
      <c r="I190">
        <v>20000000</v>
      </c>
      <c r="J190">
        <v>1</v>
      </c>
      <c r="K190">
        <f t="shared" si="23"/>
        <v>48000000</v>
      </c>
      <c r="L190">
        <f t="shared" si="26"/>
        <v>38842.710620834892</v>
      </c>
      <c r="M190">
        <f t="shared" si="27"/>
        <v>38842.710620834892</v>
      </c>
      <c r="O190">
        <v>20000000000</v>
      </c>
      <c r="P190" s="2">
        <f t="shared" si="28"/>
        <v>0.53664334994600005</v>
      </c>
      <c r="Q190" s="2">
        <f t="shared" si="29"/>
        <v>1.0422341174273955E-3</v>
      </c>
      <c r="R190" s="2">
        <f t="shared" si="30"/>
        <v>1.9421355310417446E-3</v>
      </c>
    </row>
    <row r="191" spans="6:18" x14ac:dyDescent="0.15">
      <c r="F191" s="1">
        <v>43479</v>
      </c>
      <c r="G191">
        <f t="shared" si="24"/>
        <v>10780866998.92</v>
      </c>
      <c r="H191">
        <f t="shared" si="25"/>
        <v>20883525.059168745</v>
      </c>
      <c r="I191">
        <v>20000000</v>
      </c>
      <c r="J191">
        <v>1</v>
      </c>
      <c r="K191">
        <f t="shared" si="23"/>
        <v>48000000</v>
      </c>
      <c r="L191">
        <f t="shared" si="26"/>
        <v>38741.828576979577</v>
      </c>
      <c r="M191">
        <f t="shared" si="27"/>
        <v>38741.828576979577</v>
      </c>
      <c r="O191">
        <v>20000000000</v>
      </c>
      <c r="P191" s="2">
        <f t="shared" si="28"/>
        <v>0.53904334994600001</v>
      </c>
      <c r="Q191" s="2">
        <f t="shared" si="29"/>
        <v>1.0441762529584371E-3</v>
      </c>
      <c r="R191" s="2">
        <f t="shared" si="30"/>
        <v>1.9370914288489788E-3</v>
      </c>
    </row>
    <row r="192" spans="6:18" x14ac:dyDescent="0.15">
      <c r="F192" s="1">
        <v>43480</v>
      </c>
      <c r="G192">
        <f t="shared" si="24"/>
        <v>10828866998.92</v>
      </c>
      <c r="H192">
        <f t="shared" si="25"/>
        <v>20922266.887745723</v>
      </c>
      <c r="I192">
        <v>20000000</v>
      </c>
      <c r="J192">
        <v>1</v>
      </c>
      <c r="K192">
        <f t="shared" si="23"/>
        <v>48000000</v>
      </c>
      <c r="L192">
        <f t="shared" si="26"/>
        <v>38641.654551362335</v>
      </c>
      <c r="M192">
        <f t="shared" si="27"/>
        <v>38641.654551362335</v>
      </c>
      <c r="O192">
        <v>20000000000</v>
      </c>
      <c r="P192" s="2">
        <f t="shared" si="28"/>
        <v>0.54144334994599996</v>
      </c>
      <c r="Q192" s="2">
        <f t="shared" si="29"/>
        <v>1.0461133443872863E-3</v>
      </c>
      <c r="R192" s="2">
        <f t="shared" si="30"/>
        <v>1.932082727568117E-3</v>
      </c>
    </row>
    <row r="193" spans="6:18" x14ac:dyDescent="0.15">
      <c r="F193" s="1">
        <v>43481</v>
      </c>
      <c r="G193">
        <f t="shared" si="24"/>
        <v>10876866998.92</v>
      </c>
      <c r="H193">
        <f t="shared" si="25"/>
        <v>20960908.542297084</v>
      </c>
      <c r="I193">
        <v>20000000</v>
      </c>
      <c r="J193">
        <v>1</v>
      </c>
      <c r="K193">
        <f t="shared" si="23"/>
        <v>48000000</v>
      </c>
      <c r="L193">
        <f t="shared" si="26"/>
        <v>38542.18047233337</v>
      </c>
      <c r="M193">
        <f t="shared" si="27"/>
        <v>38542.18047233337</v>
      </c>
      <c r="O193">
        <v>20000000000</v>
      </c>
      <c r="P193" s="2">
        <f t="shared" si="28"/>
        <v>0.54384334994600003</v>
      </c>
      <c r="Q193" s="2">
        <f t="shared" si="29"/>
        <v>1.0480454271148542E-3</v>
      </c>
      <c r="R193" s="2">
        <f t="shared" si="30"/>
        <v>1.9271090236166685E-3</v>
      </c>
    </row>
    <row r="194" spans="6:18" x14ac:dyDescent="0.15">
      <c r="F194" s="1">
        <v>43482</v>
      </c>
      <c r="G194">
        <f t="shared" si="24"/>
        <v>10924866998.92</v>
      </c>
      <c r="H194">
        <f t="shared" si="25"/>
        <v>20999450.722769417</v>
      </c>
      <c r="I194">
        <v>20000000</v>
      </c>
      <c r="J194">
        <v>1</v>
      </c>
      <c r="K194">
        <f t="shared" si="23"/>
        <v>48000000</v>
      </c>
      <c r="L194">
        <f t="shared" si="26"/>
        <v>38443.398395322081</v>
      </c>
      <c r="M194">
        <f t="shared" si="27"/>
        <v>38443.398395322081</v>
      </c>
      <c r="O194">
        <v>20000000000</v>
      </c>
      <c r="P194" s="2">
        <f t="shared" si="28"/>
        <v>0.54624334994599999</v>
      </c>
      <c r="Q194" s="2">
        <f t="shared" si="29"/>
        <v>1.0499725361384708E-3</v>
      </c>
      <c r="R194" s="2">
        <f t="shared" si="30"/>
        <v>1.9221699197661043E-3</v>
      </c>
    </row>
    <row r="195" spans="6:18" x14ac:dyDescent="0.15">
      <c r="F195" s="1">
        <v>43483</v>
      </c>
      <c r="G195">
        <f t="shared" si="24"/>
        <v>10972866998.92</v>
      </c>
      <c r="H195">
        <f t="shared" si="25"/>
        <v>21037894.121164739</v>
      </c>
      <c r="I195">
        <v>20000000</v>
      </c>
      <c r="J195">
        <v>1</v>
      </c>
      <c r="K195">
        <f t="shared" si="23"/>
        <v>48000000</v>
      </c>
      <c r="L195">
        <f t="shared" si="26"/>
        <v>38345.300500289282</v>
      </c>
      <c r="M195">
        <f t="shared" si="27"/>
        <v>38345.300500289282</v>
      </c>
      <c r="O195">
        <v>20000000000</v>
      </c>
      <c r="P195" s="2">
        <f t="shared" si="28"/>
        <v>0.54864334994600006</v>
      </c>
      <c r="Q195" s="2">
        <f t="shared" si="29"/>
        <v>1.0518947060582369E-3</v>
      </c>
      <c r="R195" s="2">
        <f t="shared" si="30"/>
        <v>1.9172650250144638E-3</v>
      </c>
    </row>
    <row r="196" spans="6:18" x14ac:dyDescent="0.15">
      <c r="F196" s="1">
        <v>43484</v>
      </c>
      <c r="G196">
        <f t="shared" si="24"/>
        <v>11020866998.92</v>
      </c>
      <c r="H196">
        <f t="shared" si="25"/>
        <v>21076239.421665028</v>
      </c>
      <c r="I196">
        <v>20000000</v>
      </c>
      <c r="J196">
        <v>1</v>
      </c>
      <c r="K196">
        <f t="shared" si="23"/>
        <v>48000000</v>
      </c>
      <c r="L196">
        <f t="shared" si="26"/>
        <v>38247.879089241185</v>
      </c>
      <c r="M196">
        <f t="shared" si="27"/>
        <v>38247.879089241185</v>
      </c>
      <c r="O196">
        <v>20000000000</v>
      </c>
      <c r="P196" s="2">
        <f t="shared" si="28"/>
        <v>0.55104334994600002</v>
      </c>
      <c r="Q196" s="2">
        <f t="shared" si="29"/>
        <v>1.0538119710832513E-3</v>
      </c>
      <c r="R196" s="2">
        <f t="shared" si="30"/>
        <v>1.9123939544620594E-3</v>
      </c>
    </row>
    <row r="197" spans="6:18" x14ac:dyDescent="0.15">
      <c r="F197" s="1">
        <v>43485</v>
      </c>
      <c r="G197">
        <f t="shared" si="24"/>
        <v>11068866998.92</v>
      </c>
      <c r="H197">
        <f t="shared" si="25"/>
        <v>21114487.300754268</v>
      </c>
      <c r="I197">
        <v>20000000</v>
      </c>
      <c r="J197">
        <v>1</v>
      </c>
      <c r="K197">
        <f t="shared" si="23"/>
        <v>48000000</v>
      </c>
      <c r="L197">
        <f t="shared" si="26"/>
        <v>38151.126583803794</v>
      </c>
      <c r="M197">
        <f t="shared" si="27"/>
        <v>38151.126583803794</v>
      </c>
      <c r="O197">
        <v>20000000000</v>
      </c>
      <c r="P197" s="2">
        <f t="shared" si="28"/>
        <v>0.55344334994599997</v>
      </c>
      <c r="Q197" s="2">
        <f t="shared" si="29"/>
        <v>1.0557243650377135E-3</v>
      </c>
      <c r="R197" s="2">
        <f t="shared" si="30"/>
        <v>1.9075563291901898E-3</v>
      </c>
    </row>
    <row r="198" spans="6:18" x14ac:dyDescent="0.15">
      <c r="F198" s="1">
        <v>43486</v>
      </c>
      <c r="G198">
        <f t="shared" si="24"/>
        <v>11116866998.92</v>
      </c>
      <c r="H198">
        <f t="shared" si="25"/>
        <v>21152638.427338071</v>
      </c>
      <c r="I198">
        <v>20000000</v>
      </c>
      <c r="J198">
        <v>1</v>
      </c>
      <c r="K198">
        <f t="shared" ref="K198:K261" si="31">I198*2.4/J198</f>
        <v>48000000</v>
      </c>
      <c r="L198">
        <f t="shared" si="26"/>
        <v>38055.035522855571</v>
      </c>
      <c r="M198">
        <f t="shared" si="27"/>
        <v>38055.035522855571</v>
      </c>
      <c r="O198">
        <v>20000000000</v>
      </c>
      <c r="P198" s="2">
        <f t="shared" si="28"/>
        <v>0.55584334994600004</v>
      </c>
      <c r="Q198" s="2">
        <f t="shared" si="29"/>
        <v>1.0576319213669036E-3</v>
      </c>
      <c r="R198" s="2">
        <f t="shared" si="30"/>
        <v>1.9027517761427786E-3</v>
      </c>
    </row>
    <row r="199" spans="6:18" x14ac:dyDescent="0.15">
      <c r="F199" s="1">
        <v>43487</v>
      </c>
      <c r="G199">
        <f t="shared" si="24"/>
        <v>11164866998.92</v>
      </c>
      <c r="H199">
        <f t="shared" si="25"/>
        <v>21190693.462860927</v>
      </c>
      <c r="I199">
        <v>20000000</v>
      </c>
      <c r="J199">
        <v>1</v>
      </c>
      <c r="K199">
        <f t="shared" si="31"/>
        <v>48000000</v>
      </c>
      <c r="L199">
        <f t="shared" si="26"/>
        <v>37959.598560217055</v>
      </c>
      <c r="M199">
        <f t="shared" si="27"/>
        <v>37959.598560217055</v>
      </c>
      <c r="O199">
        <v>20000000000</v>
      </c>
      <c r="P199" s="2">
        <f t="shared" si="28"/>
        <v>0.558243349946</v>
      </c>
      <c r="Q199" s="2">
        <f t="shared" si="29"/>
        <v>1.0595346731430463E-3</v>
      </c>
      <c r="R199" s="2">
        <f t="shared" si="30"/>
        <v>1.8979799280108528E-3</v>
      </c>
    </row>
    <row r="200" spans="6:18" x14ac:dyDescent="0.15">
      <c r="F200" s="1">
        <v>43488</v>
      </c>
      <c r="G200">
        <f t="shared" si="24"/>
        <v>11212866998.92</v>
      </c>
      <c r="H200">
        <f t="shared" si="25"/>
        <v>21228653.061421145</v>
      </c>
      <c r="I200">
        <v>20000000</v>
      </c>
      <c r="J200">
        <v>1</v>
      </c>
      <c r="K200">
        <f t="shared" si="31"/>
        <v>48000000</v>
      </c>
      <c r="L200">
        <f t="shared" si="26"/>
        <v>37864.808462395646</v>
      </c>
      <c r="M200">
        <f t="shared" si="27"/>
        <v>37864.808462395646</v>
      </c>
      <c r="O200">
        <v>20000000000</v>
      </c>
      <c r="P200" s="2">
        <f t="shared" si="28"/>
        <v>0.56064334994599996</v>
      </c>
      <c r="Q200" s="2">
        <f t="shared" si="29"/>
        <v>1.0614326530710573E-3</v>
      </c>
      <c r="R200" s="2">
        <f t="shared" si="30"/>
        <v>1.8932404231197823E-3</v>
      </c>
    </row>
    <row r="201" spans="6:18" x14ac:dyDescent="0.15">
      <c r="F201" s="1">
        <v>43489</v>
      </c>
      <c r="G201">
        <f t="shared" si="24"/>
        <v>11260866998.92</v>
      </c>
      <c r="H201">
        <f t="shared" si="25"/>
        <v>21266517.869883541</v>
      </c>
      <c r="I201">
        <v>20000000</v>
      </c>
      <c r="J201">
        <v>1</v>
      </c>
      <c r="K201">
        <f t="shared" si="31"/>
        <v>48000000</v>
      </c>
      <c r="L201">
        <f t="shared" si="26"/>
        <v>37770.658106384093</v>
      </c>
      <c r="M201">
        <f t="shared" si="27"/>
        <v>37770.658106384093</v>
      </c>
      <c r="O201">
        <v>20000000000</v>
      </c>
      <c r="P201" s="2">
        <f t="shared" si="28"/>
        <v>0.56304334994600003</v>
      </c>
      <c r="Q201" s="2">
        <f t="shared" si="29"/>
        <v>1.063325893494177E-3</v>
      </c>
      <c r="R201" s="2">
        <f t="shared" si="30"/>
        <v>1.8885329053192046E-3</v>
      </c>
    </row>
    <row r="202" spans="6:18" x14ac:dyDescent="0.15">
      <c r="F202" s="1">
        <v>43490</v>
      </c>
      <c r="G202">
        <f t="shared" si="24"/>
        <v>11308866998.92</v>
      </c>
      <c r="H202">
        <f t="shared" si="25"/>
        <v>21304288.527989924</v>
      </c>
      <c r="I202">
        <v>20000000</v>
      </c>
      <c r="J202">
        <v>1</v>
      </c>
      <c r="K202">
        <f t="shared" si="31"/>
        <v>48000000</v>
      </c>
      <c r="L202">
        <f t="shared" si="26"/>
        <v>37677.140477511122</v>
      </c>
      <c r="M202">
        <f t="shared" si="27"/>
        <v>37677.140477511122</v>
      </c>
      <c r="O202">
        <v>20000000000</v>
      </c>
      <c r="P202" s="2">
        <f t="shared" si="28"/>
        <v>0.56544334994599998</v>
      </c>
      <c r="Q202" s="2">
        <f t="shared" si="29"/>
        <v>1.0652144263994961E-3</v>
      </c>
      <c r="R202" s="2">
        <f t="shared" si="30"/>
        <v>1.8838570238755561E-3</v>
      </c>
    </row>
    <row r="203" spans="6:18" x14ac:dyDescent="0.15">
      <c r="F203" s="1">
        <v>43491</v>
      </c>
      <c r="G203">
        <f t="shared" si="24"/>
        <v>11356866998.92</v>
      </c>
      <c r="H203">
        <f t="shared" si="25"/>
        <v>21341965.668467436</v>
      </c>
      <c r="I203">
        <v>20000000</v>
      </c>
      <c r="J203">
        <v>1</v>
      </c>
      <c r="K203">
        <f t="shared" si="31"/>
        <v>48000000</v>
      </c>
      <c r="L203">
        <f t="shared" si="26"/>
        <v>37584.248667342828</v>
      </c>
      <c r="M203">
        <f t="shared" si="27"/>
        <v>37584.248667342828</v>
      </c>
      <c r="O203">
        <v>20000000000</v>
      </c>
      <c r="P203" s="2">
        <f t="shared" si="28"/>
        <v>0.56784334994600005</v>
      </c>
      <c r="Q203" s="2">
        <f t="shared" si="29"/>
        <v>1.0670982834233718E-3</v>
      </c>
      <c r="R203" s="2">
        <f t="shared" si="30"/>
        <v>1.8792124333671413E-3</v>
      </c>
    </row>
    <row r="204" spans="6:18" x14ac:dyDescent="0.15">
      <c r="F204" s="1">
        <v>43492</v>
      </c>
      <c r="G204">
        <f t="shared" si="24"/>
        <v>11404866998.92</v>
      </c>
      <c r="H204">
        <f t="shared" si="25"/>
        <v>21379549.91713478</v>
      </c>
      <c r="I204">
        <v>20000000</v>
      </c>
      <c r="J204">
        <v>1</v>
      </c>
      <c r="K204">
        <f t="shared" si="31"/>
        <v>48000000</v>
      </c>
      <c r="L204">
        <f t="shared" si="26"/>
        <v>37491.975871633309</v>
      </c>
      <c r="M204">
        <f t="shared" si="27"/>
        <v>37491.975871633309</v>
      </c>
      <c r="O204">
        <v>20000000000</v>
      </c>
      <c r="P204" s="2">
        <f t="shared" si="28"/>
        <v>0.57024334994600001</v>
      </c>
      <c r="Q204" s="2">
        <f t="shared" si="29"/>
        <v>1.068977495856739E-3</v>
      </c>
      <c r="R204" s="2">
        <f t="shared" si="30"/>
        <v>1.8745987935816653E-3</v>
      </c>
    </row>
    <row r="205" spans="6:18" x14ac:dyDescent="0.15">
      <c r="F205" s="1">
        <v>43493</v>
      </c>
      <c r="G205">
        <f t="shared" si="24"/>
        <v>11452866998.92</v>
      </c>
      <c r="H205">
        <f t="shared" si="25"/>
        <v>21417041.893006414</v>
      </c>
      <c r="I205">
        <v>20000000</v>
      </c>
      <c r="J205">
        <v>1</v>
      </c>
      <c r="K205">
        <f t="shared" si="31"/>
        <v>48000000</v>
      </c>
      <c r="L205">
        <f t="shared" si="26"/>
        <v>37400.315388323346</v>
      </c>
      <c r="M205">
        <f t="shared" si="27"/>
        <v>37400.315388323346</v>
      </c>
      <c r="O205">
        <v>20000000000</v>
      </c>
      <c r="P205" s="2">
        <f t="shared" si="28"/>
        <v>0.57264334994599997</v>
      </c>
      <c r="Q205" s="2">
        <f t="shared" si="29"/>
        <v>1.0708520946503207E-3</v>
      </c>
      <c r="R205" s="2">
        <f t="shared" si="30"/>
        <v>1.8700157694161673E-3</v>
      </c>
    </row>
    <row r="206" spans="6:18" x14ac:dyDescent="0.15">
      <c r="F206" s="1">
        <v>43494</v>
      </c>
      <c r="G206">
        <f t="shared" si="24"/>
        <v>11500866998.92</v>
      </c>
      <c r="H206">
        <f t="shared" si="25"/>
        <v>21454442.208394736</v>
      </c>
      <c r="I206">
        <v>20000000</v>
      </c>
      <c r="J206">
        <v>1</v>
      </c>
      <c r="K206">
        <f t="shared" si="31"/>
        <v>48000000</v>
      </c>
      <c r="L206">
        <f t="shared" si="26"/>
        <v>37309.260615585656</v>
      </c>
      <c r="M206">
        <f t="shared" si="27"/>
        <v>37309.260615585656</v>
      </c>
      <c r="O206">
        <v>20000000000</v>
      </c>
      <c r="P206" s="2">
        <f t="shared" si="28"/>
        <v>0.57504334994600004</v>
      </c>
      <c r="Q206" s="2">
        <f t="shared" si="29"/>
        <v>1.0727221104197369E-3</v>
      </c>
      <c r="R206" s="2">
        <f t="shared" si="30"/>
        <v>1.8654630307792827E-3</v>
      </c>
    </row>
    <row r="207" spans="6:18" x14ac:dyDescent="0.15">
      <c r="F207" s="1">
        <v>43495</v>
      </c>
      <c r="G207">
        <f t="shared" si="24"/>
        <v>11548866998.92</v>
      </c>
      <c r="H207">
        <f t="shared" si="25"/>
        <v>21491751.469010323</v>
      </c>
      <c r="I207">
        <v>20000000</v>
      </c>
      <c r="J207">
        <v>1</v>
      </c>
      <c r="K207">
        <f t="shared" si="31"/>
        <v>48000000</v>
      </c>
      <c r="L207">
        <f t="shared" si="26"/>
        <v>37218.805049915522</v>
      </c>
      <c r="M207">
        <f t="shared" si="27"/>
        <v>37218.805049915522</v>
      </c>
      <c r="O207">
        <v>20000000000</v>
      </c>
      <c r="P207" s="2">
        <f t="shared" si="28"/>
        <v>0.577443349946</v>
      </c>
      <c r="Q207" s="2">
        <f t="shared" si="29"/>
        <v>1.0745875734505161E-3</v>
      </c>
      <c r="R207" s="2">
        <f t="shared" si="30"/>
        <v>1.8609402524957764E-3</v>
      </c>
    </row>
    <row r="208" spans="6:18" x14ac:dyDescent="0.15">
      <c r="F208" s="1">
        <v>43496</v>
      </c>
      <c r="G208">
        <f t="shared" si="24"/>
        <v>11596866998.92</v>
      </c>
      <c r="H208">
        <f t="shared" si="25"/>
        <v>21528970.274060238</v>
      </c>
      <c r="I208">
        <v>20000000</v>
      </c>
      <c r="J208">
        <v>1</v>
      </c>
      <c r="K208">
        <f t="shared" si="31"/>
        <v>48000000</v>
      </c>
      <c r="L208">
        <f t="shared" si="26"/>
        <v>37128.942284265569</v>
      </c>
      <c r="M208">
        <f t="shared" si="27"/>
        <v>37128.942284265569</v>
      </c>
      <c r="O208">
        <v>20000000000</v>
      </c>
      <c r="P208" s="2">
        <f t="shared" si="28"/>
        <v>0.57984334994599995</v>
      </c>
      <c r="Q208" s="2">
        <f t="shared" si="29"/>
        <v>1.0764485137030118E-3</v>
      </c>
      <c r="R208" s="2">
        <f t="shared" si="30"/>
        <v>1.8564471142132786E-3</v>
      </c>
    </row>
    <row r="209" spans="6:18" x14ac:dyDescent="0.15">
      <c r="F209" s="1">
        <v>43497</v>
      </c>
      <c r="G209">
        <f t="shared" si="24"/>
        <v>11644866998.92</v>
      </c>
      <c r="H209">
        <f t="shared" si="25"/>
        <v>21566099.216344506</v>
      </c>
      <c r="I209">
        <v>20000000</v>
      </c>
      <c r="J209">
        <v>1</v>
      </c>
      <c r="K209">
        <f t="shared" si="31"/>
        <v>48000000</v>
      </c>
      <c r="L209">
        <f t="shared" si="26"/>
        <v>37039.666006223422</v>
      </c>
      <c r="M209">
        <f t="shared" si="27"/>
        <v>37039.666006223422</v>
      </c>
      <c r="O209">
        <v>20000000000</v>
      </c>
      <c r="P209" s="2">
        <f t="shared" si="28"/>
        <v>0.58224334994600002</v>
      </c>
      <c r="Q209" s="2">
        <f t="shared" si="29"/>
        <v>1.0783049608172252E-3</v>
      </c>
      <c r="R209" s="2">
        <f t="shared" si="30"/>
        <v>1.8519833003111713E-3</v>
      </c>
    </row>
    <row r="210" spans="6:18" x14ac:dyDescent="0.15">
      <c r="F210" s="1">
        <v>43498</v>
      </c>
      <c r="G210">
        <f t="shared" si="24"/>
        <v>11692866998.92</v>
      </c>
      <c r="H210">
        <f t="shared" si="25"/>
        <v>21603138.882350728</v>
      </c>
      <c r="I210">
        <v>20000000</v>
      </c>
      <c r="J210">
        <v>1</v>
      </c>
      <c r="K210">
        <f t="shared" si="31"/>
        <v>48000000</v>
      </c>
      <c r="L210">
        <f t="shared" si="26"/>
        <v>36950.969996231172</v>
      </c>
      <c r="M210">
        <f t="shared" si="27"/>
        <v>36950.969996231172</v>
      </c>
      <c r="O210">
        <v>20000000000</v>
      </c>
      <c r="P210" s="2">
        <f t="shared" si="28"/>
        <v>0.58464334994599998</v>
      </c>
      <c r="Q210" s="2">
        <f t="shared" si="29"/>
        <v>1.0801569441175364E-3</v>
      </c>
      <c r="R210" s="2">
        <f t="shared" si="30"/>
        <v>1.8475484998115585E-3</v>
      </c>
    </row>
    <row r="211" spans="6:18" x14ac:dyDescent="0.15">
      <c r="F211" s="1">
        <v>43499</v>
      </c>
      <c r="G211">
        <f t="shared" si="24"/>
        <v>11740866998.92</v>
      </c>
      <c r="H211">
        <f t="shared" si="25"/>
        <v>21640089.85234696</v>
      </c>
      <c r="I211">
        <v>20000000</v>
      </c>
      <c r="J211">
        <v>1</v>
      </c>
      <c r="K211">
        <f t="shared" si="31"/>
        <v>48000000</v>
      </c>
      <c r="L211">
        <f t="shared" si="26"/>
        <v>36862.848125845485</v>
      </c>
      <c r="M211">
        <f t="shared" si="27"/>
        <v>36862.848125845485</v>
      </c>
      <c r="O211">
        <v>20000000000</v>
      </c>
      <c r="P211" s="2">
        <f t="shared" si="28"/>
        <v>0.58704334994600005</v>
      </c>
      <c r="Q211" s="2">
        <f t="shared" si="29"/>
        <v>1.0820044926173481E-3</v>
      </c>
      <c r="R211" s="2">
        <f t="shared" si="30"/>
        <v>1.8431424062922742E-3</v>
      </c>
    </row>
    <row r="212" spans="6:18" x14ac:dyDescent="0.15">
      <c r="F212" s="1">
        <v>43500</v>
      </c>
      <c r="G212">
        <f t="shared" ref="G212:G275" si="32">G211+K211</f>
        <v>11788866998.92</v>
      </c>
      <c r="H212">
        <f t="shared" ref="H212:H275" si="33">H211+M211</f>
        <v>21676952.700472806</v>
      </c>
      <c r="I212">
        <v>20000000</v>
      </c>
      <c r="J212">
        <v>1</v>
      </c>
      <c r="K212">
        <f t="shared" si="31"/>
        <v>48000000</v>
      </c>
      <c r="L212">
        <f t="shared" ref="L212:L275" si="34">I212*H212/G212</f>
        <v>36775.294356037222</v>
      </c>
      <c r="M212">
        <f t="shared" ref="M212:M275" si="35">L212/J212</f>
        <v>36775.294356037222</v>
      </c>
      <c r="O212">
        <v>20000000000</v>
      </c>
      <c r="P212" s="2">
        <f t="shared" ref="P212:P275" si="36">G212/O212</f>
        <v>0.58944334994600001</v>
      </c>
      <c r="Q212" s="2">
        <f t="shared" ref="Q212:Q275" si="37">H212/O212</f>
        <v>1.0838476350236402E-3</v>
      </c>
      <c r="R212" s="2">
        <f t="shared" ref="R212:R275" si="38">H212/G212</f>
        <v>1.838764717801861E-3</v>
      </c>
    </row>
    <row r="213" spans="6:18" x14ac:dyDescent="0.15">
      <c r="F213" s="1">
        <v>43501</v>
      </c>
      <c r="G213">
        <f t="shared" si="32"/>
        <v>11836866998.92</v>
      </c>
      <c r="H213">
        <f t="shared" si="33"/>
        <v>21713727.994828843</v>
      </c>
      <c r="I213">
        <v>20000000</v>
      </c>
      <c r="J213">
        <v>1</v>
      </c>
      <c r="K213">
        <f t="shared" si="31"/>
        <v>48000000</v>
      </c>
      <c r="L213">
        <f t="shared" si="34"/>
        <v>36688.302735529614</v>
      </c>
      <c r="M213">
        <f t="shared" si="35"/>
        <v>36688.302735529614</v>
      </c>
      <c r="O213">
        <v>20000000000</v>
      </c>
      <c r="P213" s="2">
        <f t="shared" si="36"/>
        <v>0.59184334994599996</v>
      </c>
      <c r="Q213" s="2">
        <f t="shared" si="37"/>
        <v>1.0856863997414422E-3</v>
      </c>
      <c r="R213" s="2">
        <f t="shared" si="38"/>
        <v>1.8344151367764806E-3</v>
      </c>
    </row>
    <row r="214" spans="6:18" x14ac:dyDescent="0.15">
      <c r="F214" s="1">
        <v>43502</v>
      </c>
      <c r="G214">
        <f t="shared" si="32"/>
        <v>11884866998.92</v>
      </c>
      <c r="H214">
        <f t="shared" si="33"/>
        <v>21750416.297564372</v>
      </c>
      <c r="I214">
        <v>20000000</v>
      </c>
      <c r="J214">
        <v>1</v>
      </c>
      <c r="K214">
        <f t="shared" si="31"/>
        <v>48000000</v>
      </c>
      <c r="L214">
        <f t="shared" si="34"/>
        <v>36601.867399173876</v>
      </c>
      <c r="M214">
        <f t="shared" si="35"/>
        <v>36601.867399173876</v>
      </c>
      <c r="O214">
        <v>20000000000</v>
      </c>
      <c r="P214" s="2">
        <f t="shared" si="36"/>
        <v>0.59424334994600003</v>
      </c>
      <c r="Q214" s="2">
        <f t="shared" si="37"/>
        <v>1.0875208148782185E-3</v>
      </c>
      <c r="R214" s="2">
        <f t="shared" si="38"/>
        <v>1.830093369958694E-3</v>
      </c>
    </row>
    <row r="215" spans="6:18" x14ac:dyDescent="0.15">
      <c r="F215" s="1">
        <v>43503</v>
      </c>
      <c r="G215">
        <f t="shared" si="32"/>
        <v>11932866998.92</v>
      </c>
      <c r="H215">
        <f t="shared" si="33"/>
        <v>21787018.164963547</v>
      </c>
      <c r="I215">
        <v>20000000</v>
      </c>
      <c r="J215">
        <v>1</v>
      </c>
      <c r="K215">
        <f t="shared" si="31"/>
        <v>48000000</v>
      </c>
      <c r="L215">
        <f t="shared" si="34"/>
        <v>36515.982566361308</v>
      </c>
      <c r="M215">
        <f t="shared" si="35"/>
        <v>36515.982566361308</v>
      </c>
      <c r="O215">
        <v>20000000000</v>
      </c>
      <c r="P215" s="2">
        <f t="shared" si="36"/>
        <v>0.59664334994599999</v>
      </c>
      <c r="Q215" s="2">
        <f t="shared" si="37"/>
        <v>1.0893509082481774E-3</v>
      </c>
      <c r="R215" s="2">
        <f t="shared" si="38"/>
        <v>1.8257991283180655E-3</v>
      </c>
    </row>
    <row r="216" spans="6:18" x14ac:dyDescent="0.15">
      <c r="F216" s="1">
        <v>43504</v>
      </c>
      <c r="G216">
        <f t="shared" si="32"/>
        <v>11980866998.92</v>
      </c>
      <c r="H216">
        <f t="shared" si="33"/>
        <v>21823534.147529908</v>
      </c>
      <c r="I216">
        <v>20000000</v>
      </c>
      <c r="J216">
        <v>1</v>
      </c>
      <c r="K216">
        <f t="shared" si="31"/>
        <v>48000000</v>
      </c>
      <c r="L216">
        <f t="shared" si="34"/>
        <v>36430.642539470908</v>
      </c>
      <c r="M216">
        <f t="shared" si="35"/>
        <v>36430.642539470908</v>
      </c>
      <c r="O216">
        <v>20000000000</v>
      </c>
      <c r="P216" s="2">
        <f t="shared" si="36"/>
        <v>0.59904334994600006</v>
      </c>
      <c r="Q216" s="2">
        <f t="shared" si="37"/>
        <v>1.0911767073764954E-3</v>
      </c>
      <c r="R216" s="2">
        <f t="shared" si="38"/>
        <v>1.8215321269735457E-3</v>
      </c>
    </row>
    <row r="217" spans="6:18" x14ac:dyDescent="0.15">
      <c r="F217" s="1">
        <v>43505</v>
      </c>
      <c r="G217">
        <f t="shared" si="32"/>
        <v>12028866998.92</v>
      </c>
      <c r="H217">
        <f t="shared" si="33"/>
        <v>21859964.790069379</v>
      </c>
      <c r="I217">
        <v>20000000</v>
      </c>
      <c r="J217">
        <v>1</v>
      </c>
      <c r="K217">
        <f t="shared" si="31"/>
        <v>48000000</v>
      </c>
      <c r="L217">
        <f t="shared" si="34"/>
        <v>36345.841702351609</v>
      </c>
      <c r="M217">
        <f t="shared" si="35"/>
        <v>36345.841702351609</v>
      </c>
      <c r="O217">
        <v>20000000000</v>
      </c>
      <c r="P217" s="2">
        <f t="shared" si="36"/>
        <v>0.60144334994600002</v>
      </c>
      <c r="Q217" s="2">
        <f t="shared" si="37"/>
        <v>1.0929982395034689E-3</v>
      </c>
      <c r="R217" s="2">
        <f t="shared" si="38"/>
        <v>1.8172920851175804E-3</v>
      </c>
    </row>
    <row r="218" spans="6:18" x14ac:dyDescent="0.15">
      <c r="F218" s="1">
        <v>43506</v>
      </c>
      <c r="G218">
        <f t="shared" si="32"/>
        <v>12076866998.92</v>
      </c>
      <c r="H218">
        <f t="shared" si="33"/>
        <v>21896310.631771732</v>
      </c>
      <c r="I218">
        <v>20000000</v>
      </c>
      <c r="J218">
        <v>1</v>
      </c>
      <c r="K218">
        <f t="shared" si="31"/>
        <v>48000000</v>
      </c>
      <c r="L218">
        <f t="shared" si="34"/>
        <v>36261.574518838133</v>
      </c>
      <c r="M218">
        <f t="shared" si="35"/>
        <v>36261.574518838133</v>
      </c>
      <c r="O218">
        <v>20000000000</v>
      </c>
      <c r="P218" s="2">
        <f t="shared" si="36"/>
        <v>0.60384334994599997</v>
      </c>
      <c r="Q218" s="2">
        <f t="shared" si="37"/>
        <v>1.0948155315885866E-3</v>
      </c>
      <c r="R218" s="2">
        <f t="shared" si="38"/>
        <v>1.8130787259419067E-3</v>
      </c>
    </row>
    <row r="219" spans="6:18" x14ac:dyDescent="0.15">
      <c r="F219" s="1">
        <v>43507</v>
      </c>
      <c r="G219">
        <f t="shared" si="32"/>
        <v>12124866998.92</v>
      </c>
      <c r="H219">
        <f t="shared" si="33"/>
        <v>21932572.206290569</v>
      </c>
      <c r="I219">
        <v>20000000</v>
      </c>
      <c r="J219">
        <v>1</v>
      </c>
      <c r="K219">
        <f t="shared" si="31"/>
        <v>48000000</v>
      </c>
      <c r="L219">
        <f t="shared" si="34"/>
        <v>36177.835531299723</v>
      </c>
      <c r="M219">
        <f t="shared" si="35"/>
        <v>36177.835531299723</v>
      </c>
      <c r="O219">
        <v>20000000000</v>
      </c>
      <c r="P219" s="2">
        <f t="shared" si="36"/>
        <v>0.60624334994600004</v>
      </c>
      <c r="Q219" s="2">
        <f t="shared" si="37"/>
        <v>1.0966286103145284E-3</v>
      </c>
      <c r="R219" s="2">
        <f t="shared" si="38"/>
        <v>1.8088917765649859E-3</v>
      </c>
    </row>
    <row r="220" spans="6:18" x14ac:dyDescent="0.15">
      <c r="F220" s="1">
        <v>43508</v>
      </c>
      <c r="G220">
        <f t="shared" si="32"/>
        <v>12172866998.92</v>
      </c>
      <c r="H220">
        <f t="shared" si="33"/>
        <v>21968750.041821867</v>
      </c>
      <c r="I220">
        <v>20000000</v>
      </c>
      <c r="J220">
        <v>1</v>
      </c>
      <c r="K220">
        <f t="shared" si="31"/>
        <v>48000000</v>
      </c>
      <c r="L220">
        <f t="shared" si="34"/>
        <v>36094.619359220764</v>
      </c>
      <c r="M220">
        <f t="shared" si="35"/>
        <v>36094.619359220764</v>
      </c>
      <c r="O220">
        <v>20000000000</v>
      </c>
      <c r="P220" s="2">
        <f t="shared" si="36"/>
        <v>0.608643349946</v>
      </c>
      <c r="Q220" s="2">
        <f t="shared" si="37"/>
        <v>1.0984375020910934E-3</v>
      </c>
      <c r="R220" s="2">
        <f t="shared" si="38"/>
        <v>1.804730967961038E-3</v>
      </c>
    </row>
    <row r="221" spans="6:18" x14ac:dyDescent="0.15">
      <c r="F221" s="1">
        <v>43509</v>
      </c>
      <c r="G221">
        <f t="shared" si="32"/>
        <v>12220866998.92</v>
      </c>
      <c r="H221">
        <f t="shared" si="33"/>
        <v>22004844.661181089</v>
      </c>
      <c r="I221">
        <v>20000000</v>
      </c>
      <c r="J221">
        <v>1</v>
      </c>
      <c r="K221">
        <f t="shared" si="31"/>
        <v>48000000</v>
      </c>
      <c r="L221">
        <f t="shared" si="34"/>
        <v>36011.920697812573</v>
      </c>
      <c r="M221">
        <f t="shared" si="35"/>
        <v>36011.920697812573</v>
      </c>
      <c r="O221">
        <v>20000000000</v>
      </c>
      <c r="P221" s="2">
        <f t="shared" si="36"/>
        <v>0.61104334994599996</v>
      </c>
      <c r="Q221" s="2">
        <f t="shared" si="37"/>
        <v>1.1002422330590545E-3</v>
      </c>
      <c r="R221" s="2">
        <f t="shared" si="38"/>
        <v>1.8005960348906286E-3</v>
      </c>
    </row>
    <row r="222" spans="6:18" x14ac:dyDescent="0.15">
      <c r="F222" s="1">
        <v>43510</v>
      </c>
      <c r="G222">
        <f t="shared" si="32"/>
        <v>12268866998.92</v>
      </c>
      <c r="H222">
        <f t="shared" si="33"/>
        <v>22040856.581878901</v>
      </c>
      <c r="I222">
        <v>20000000</v>
      </c>
      <c r="J222">
        <v>1</v>
      </c>
      <c r="K222">
        <f t="shared" si="31"/>
        <v>48000000</v>
      </c>
      <c r="L222">
        <f t="shared" si="34"/>
        <v>35929.734316655493</v>
      </c>
      <c r="M222">
        <f t="shared" si="35"/>
        <v>35929.734316655493</v>
      </c>
      <c r="O222">
        <v>20000000000</v>
      </c>
      <c r="P222" s="2">
        <f t="shared" si="36"/>
        <v>0.61344334994600003</v>
      </c>
      <c r="Q222" s="2">
        <f t="shared" si="37"/>
        <v>1.1020428290939451E-3</v>
      </c>
      <c r="R222" s="2">
        <f t="shared" si="38"/>
        <v>1.7964867158327747E-3</v>
      </c>
    </row>
    <row r="223" spans="6:18" x14ac:dyDescent="0.15">
      <c r="F223" s="1">
        <v>43511</v>
      </c>
      <c r="G223">
        <f t="shared" si="32"/>
        <v>12316866998.92</v>
      </c>
      <c r="H223">
        <f t="shared" si="33"/>
        <v>22076786.316195555</v>
      </c>
      <c r="I223">
        <v>20000000</v>
      </c>
      <c r="J223">
        <v>1</v>
      </c>
      <c r="K223">
        <f t="shared" si="31"/>
        <v>48000000</v>
      </c>
      <c r="L223">
        <f t="shared" si="34"/>
        <v>35848.055058370526</v>
      </c>
      <c r="M223">
        <f t="shared" si="35"/>
        <v>35848.055058370526</v>
      </c>
      <c r="O223">
        <v>20000000000</v>
      </c>
      <c r="P223" s="2">
        <f t="shared" si="36"/>
        <v>0.61584334994599998</v>
      </c>
      <c r="Q223" s="2">
        <f t="shared" si="37"/>
        <v>1.1038393158097778E-3</v>
      </c>
      <c r="R223" s="2">
        <f t="shared" si="38"/>
        <v>1.7924027529185264E-3</v>
      </c>
    </row>
    <row r="224" spans="6:18" x14ac:dyDescent="0.15">
      <c r="F224" s="1">
        <v>43512</v>
      </c>
      <c r="G224">
        <f t="shared" si="32"/>
        <v>12364866998.92</v>
      </c>
      <c r="H224">
        <f t="shared" si="33"/>
        <v>22112634.371253926</v>
      </c>
      <c r="I224">
        <v>20000000</v>
      </c>
      <c r="J224">
        <v>1</v>
      </c>
      <c r="K224">
        <f t="shared" si="31"/>
        <v>48000000</v>
      </c>
      <c r="L224">
        <f t="shared" si="34"/>
        <v>35766.877837319778</v>
      </c>
      <c r="M224">
        <f t="shared" si="35"/>
        <v>35766.877837319778</v>
      </c>
      <c r="O224">
        <v>20000000000</v>
      </c>
      <c r="P224" s="2">
        <f t="shared" si="36"/>
        <v>0.61824334994600005</v>
      </c>
      <c r="Q224" s="2">
        <f t="shared" si="37"/>
        <v>1.1056317185626963E-3</v>
      </c>
      <c r="R224" s="2">
        <f t="shared" si="38"/>
        <v>1.7883438918659892E-3</v>
      </c>
    </row>
    <row r="225" spans="6:18" x14ac:dyDescent="0.15">
      <c r="F225" s="1">
        <v>43513</v>
      </c>
      <c r="G225">
        <f t="shared" si="32"/>
        <v>12412866998.92</v>
      </c>
      <c r="H225">
        <f t="shared" si="33"/>
        <v>22148401.249091245</v>
      </c>
      <c r="I225">
        <v>20000000</v>
      </c>
      <c r="J225">
        <v>1</v>
      </c>
      <c r="K225">
        <f t="shared" si="31"/>
        <v>48000000</v>
      </c>
      <c r="L225">
        <f t="shared" si="34"/>
        <v>35686.197638334961</v>
      </c>
      <c r="M225">
        <f t="shared" si="35"/>
        <v>35686.197638334961</v>
      </c>
      <c r="O225">
        <v>20000000000</v>
      </c>
      <c r="P225" s="2">
        <f t="shared" si="36"/>
        <v>0.62064334994600001</v>
      </c>
      <c r="Q225" s="2">
        <f t="shared" si="37"/>
        <v>1.1074200624545622E-3</v>
      </c>
      <c r="R225" s="2">
        <f t="shared" si="38"/>
        <v>1.7843098819167482E-3</v>
      </c>
    </row>
    <row r="226" spans="6:18" x14ac:dyDescent="0.15">
      <c r="F226" s="1">
        <v>43514</v>
      </c>
      <c r="G226">
        <f t="shared" si="32"/>
        <v>12460866998.92</v>
      </c>
      <c r="H226">
        <f t="shared" si="33"/>
        <v>22184087.446729582</v>
      </c>
      <c r="I226">
        <v>20000000</v>
      </c>
      <c r="J226">
        <v>1</v>
      </c>
      <c r="K226">
        <f t="shared" si="31"/>
        <v>48000000</v>
      </c>
      <c r="L226">
        <f t="shared" si="34"/>
        <v>35606.009515473212</v>
      </c>
      <c r="M226">
        <f t="shared" si="35"/>
        <v>35606.009515473212</v>
      </c>
      <c r="O226">
        <v>20000000000</v>
      </c>
      <c r="P226" s="2">
        <f t="shared" si="36"/>
        <v>0.62304334994599997</v>
      </c>
      <c r="Q226" s="2">
        <f t="shared" si="37"/>
        <v>1.1092043723364791E-3</v>
      </c>
      <c r="R226" s="2">
        <f t="shared" si="38"/>
        <v>1.7803004757736606E-3</v>
      </c>
    </row>
    <row r="227" spans="6:18" x14ac:dyDescent="0.15">
      <c r="F227" s="1">
        <v>43515</v>
      </c>
      <c r="G227">
        <f t="shared" si="32"/>
        <v>12508866998.92</v>
      </c>
      <c r="H227">
        <f t="shared" si="33"/>
        <v>22219693.456245054</v>
      </c>
      <c r="I227">
        <v>20000000</v>
      </c>
      <c r="J227">
        <v>1</v>
      </c>
      <c r="K227">
        <f t="shared" si="31"/>
        <v>48000000</v>
      </c>
      <c r="L227">
        <f t="shared" si="34"/>
        <v>35526.308590799585</v>
      </c>
      <c r="M227">
        <f t="shared" si="35"/>
        <v>35526.308590799585</v>
      </c>
      <c r="O227">
        <v>20000000000</v>
      </c>
      <c r="P227" s="2">
        <f t="shared" si="36"/>
        <v>0.62544334994600004</v>
      </c>
      <c r="Q227" s="2">
        <f t="shared" si="37"/>
        <v>1.1109846728122527E-3</v>
      </c>
      <c r="R227" s="2">
        <f t="shared" si="38"/>
        <v>1.7763154295399794E-3</v>
      </c>
    </row>
    <row r="228" spans="6:18" x14ac:dyDescent="0.15">
      <c r="F228" s="1">
        <v>43516</v>
      </c>
      <c r="G228">
        <f t="shared" si="32"/>
        <v>12556866998.92</v>
      </c>
      <c r="H228">
        <f t="shared" si="33"/>
        <v>22255219.764835853</v>
      </c>
      <c r="I228">
        <v>20000000</v>
      </c>
      <c r="J228">
        <v>1</v>
      </c>
      <c r="K228">
        <f t="shared" si="31"/>
        <v>48000000</v>
      </c>
      <c r="L228">
        <f t="shared" si="34"/>
        <v>35447.090053195585</v>
      </c>
      <c r="M228">
        <f t="shared" si="35"/>
        <v>35447.090053195585</v>
      </c>
      <c r="O228">
        <v>20000000000</v>
      </c>
      <c r="P228" s="2">
        <f t="shared" si="36"/>
        <v>0.627843349946</v>
      </c>
      <c r="Q228" s="2">
        <f t="shared" si="37"/>
        <v>1.1127609882417926E-3</v>
      </c>
      <c r="R228" s="2">
        <f t="shared" si="38"/>
        <v>1.7723545026597793E-3</v>
      </c>
    </row>
    <row r="229" spans="6:18" x14ac:dyDescent="0.15">
      <c r="F229" s="1">
        <v>43517</v>
      </c>
      <c r="G229">
        <f t="shared" si="32"/>
        <v>12604866998.92</v>
      </c>
      <c r="H229">
        <f t="shared" si="33"/>
        <v>22290666.85488905</v>
      </c>
      <c r="I229">
        <v>20000000</v>
      </c>
      <c r="J229">
        <v>1</v>
      </c>
      <c r="K229">
        <f t="shared" si="31"/>
        <v>48000000</v>
      </c>
      <c r="L229">
        <f t="shared" si="34"/>
        <v>35368.349157192919</v>
      </c>
      <c r="M229">
        <f t="shared" si="35"/>
        <v>35368.349157192919</v>
      </c>
      <c r="O229">
        <v>20000000000</v>
      </c>
      <c r="P229" s="2">
        <f t="shared" si="36"/>
        <v>0.63024334994599995</v>
      </c>
      <c r="Q229" s="2">
        <f t="shared" si="37"/>
        <v>1.1145333427444524E-3</v>
      </c>
      <c r="R229" s="2">
        <f t="shared" si="38"/>
        <v>1.7684174578596458E-3</v>
      </c>
    </row>
    <row r="230" spans="6:18" x14ac:dyDescent="0.15">
      <c r="F230" s="1">
        <v>43518</v>
      </c>
      <c r="G230">
        <f t="shared" si="32"/>
        <v>12652866998.92</v>
      </c>
      <c r="H230">
        <f t="shared" si="33"/>
        <v>22326035.204046242</v>
      </c>
      <c r="I230">
        <v>20000000</v>
      </c>
      <c r="J230">
        <v>1</v>
      </c>
      <c r="K230">
        <f t="shared" si="31"/>
        <v>48000000</v>
      </c>
      <c r="L230">
        <f t="shared" si="34"/>
        <v>35290.081221832021</v>
      </c>
      <c r="M230">
        <f t="shared" si="35"/>
        <v>35290.081221832021</v>
      </c>
      <c r="O230">
        <v>20000000000</v>
      </c>
      <c r="P230" s="2">
        <f t="shared" si="36"/>
        <v>0.63264334994600002</v>
      </c>
      <c r="Q230" s="2">
        <f t="shared" si="37"/>
        <v>1.116301760202312E-3</v>
      </c>
      <c r="R230" s="2">
        <f t="shared" si="38"/>
        <v>1.7645040610916013E-3</v>
      </c>
    </row>
    <row r="231" spans="6:18" x14ac:dyDescent="0.15">
      <c r="F231" s="1">
        <v>43519</v>
      </c>
      <c r="G231">
        <f t="shared" si="32"/>
        <v>12700866998.92</v>
      </c>
      <c r="H231">
        <f t="shared" si="33"/>
        <v>22361325.285268076</v>
      </c>
      <c r="I231">
        <v>20000000</v>
      </c>
      <c r="J231">
        <v>1</v>
      </c>
      <c r="K231">
        <f t="shared" si="31"/>
        <v>48000000</v>
      </c>
      <c r="L231">
        <f t="shared" si="34"/>
        <v>35212.281629544719</v>
      </c>
      <c r="M231">
        <f t="shared" si="35"/>
        <v>35212.281629544719</v>
      </c>
      <c r="O231">
        <v>20000000000</v>
      </c>
      <c r="P231" s="2">
        <f t="shared" si="36"/>
        <v>0.63504334994599998</v>
      </c>
      <c r="Q231" s="2">
        <f t="shared" si="37"/>
        <v>1.1180662642634037E-3</v>
      </c>
      <c r="R231" s="2">
        <f t="shared" si="38"/>
        <v>1.7606140814772362E-3</v>
      </c>
    </row>
    <row r="232" spans="6:18" x14ac:dyDescent="0.15">
      <c r="F232" s="1">
        <v>43520</v>
      </c>
      <c r="G232">
        <f t="shared" si="32"/>
        <v>12748866998.92</v>
      </c>
      <c r="H232">
        <f t="shared" si="33"/>
        <v>22396537.56689762</v>
      </c>
      <c r="I232">
        <v>20000000</v>
      </c>
      <c r="J232">
        <v>1</v>
      </c>
      <c r="K232">
        <f t="shared" si="31"/>
        <v>48000000</v>
      </c>
      <c r="L232">
        <f t="shared" si="34"/>
        <v>35134.945825060226</v>
      </c>
      <c r="M232">
        <f t="shared" si="35"/>
        <v>35134.945825060226</v>
      </c>
      <c r="O232">
        <v>20000000000</v>
      </c>
      <c r="P232" s="2">
        <f t="shared" si="36"/>
        <v>0.63744334994600005</v>
      </c>
      <c r="Q232" s="2">
        <f t="shared" si="37"/>
        <v>1.119826878344881E-3</v>
      </c>
      <c r="R232" s="2">
        <f t="shared" si="38"/>
        <v>1.7567472912530114E-3</v>
      </c>
    </row>
    <row r="233" spans="6:18" x14ac:dyDescent="0.15">
      <c r="F233" s="1">
        <v>43521</v>
      </c>
      <c r="G233">
        <f t="shared" si="32"/>
        <v>12796866998.92</v>
      </c>
      <c r="H233">
        <f t="shared" si="33"/>
        <v>22431672.512722678</v>
      </c>
      <c r="I233">
        <v>20000000</v>
      </c>
      <c r="J233">
        <v>1</v>
      </c>
      <c r="K233">
        <f t="shared" si="31"/>
        <v>48000000</v>
      </c>
      <c r="L233">
        <f t="shared" si="34"/>
        <v>35058.069314334229</v>
      </c>
      <c r="M233">
        <f t="shared" si="35"/>
        <v>35058.069314334229</v>
      </c>
      <c r="O233">
        <v>20000000000</v>
      </c>
      <c r="P233" s="2">
        <f t="shared" si="36"/>
        <v>0.63984334994600001</v>
      </c>
      <c r="Q233" s="2">
        <f t="shared" si="37"/>
        <v>1.1215836256361338E-3</v>
      </c>
      <c r="R233" s="2">
        <f t="shared" si="38"/>
        <v>1.7529034657167114E-3</v>
      </c>
    </row>
    <row r="234" spans="6:18" x14ac:dyDescent="0.15">
      <c r="F234" s="1">
        <v>43522</v>
      </c>
      <c r="G234">
        <f t="shared" si="32"/>
        <v>12844866998.92</v>
      </c>
      <c r="H234">
        <f t="shared" si="33"/>
        <v>22466730.582037013</v>
      </c>
      <c r="I234">
        <v>20000000</v>
      </c>
      <c r="J234">
        <v>1</v>
      </c>
      <c r="K234">
        <f t="shared" si="31"/>
        <v>48000000</v>
      </c>
      <c r="L234">
        <f t="shared" si="34"/>
        <v>34981.647663500167</v>
      </c>
      <c r="M234">
        <f t="shared" si="35"/>
        <v>34981.647663500167</v>
      </c>
      <c r="O234">
        <v>20000000000</v>
      </c>
      <c r="P234" s="2">
        <f t="shared" si="36"/>
        <v>0.64224334994599996</v>
      </c>
      <c r="Q234" s="2">
        <f t="shared" si="37"/>
        <v>1.1233365291018506E-3</v>
      </c>
      <c r="R234" s="2">
        <f t="shared" si="38"/>
        <v>1.7490823831750085E-3</v>
      </c>
    </row>
    <row r="235" spans="6:18" x14ac:dyDescent="0.15">
      <c r="F235" s="1">
        <v>43523</v>
      </c>
      <c r="G235">
        <f t="shared" si="32"/>
        <v>12892866998.92</v>
      </c>
      <c r="H235">
        <f t="shared" si="33"/>
        <v>22501712.229700513</v>
      </c>
      <c r="I235">
        <v>20000000</v>
      </c>
      <c r="J235">
        <v>1</v>
      </c>
      <c r="K235">
        <f t="shared" si="31"/>
        <v>48000000</v>
      </c>
      <c r="L235">
        <f t="shared" si="34"/>
        <v>34905.67649784244</v>
      </c>
      <c r="M235">
        <f t="shared" si="35"/>
        <v>34905.67649784244</v>
      </c>
      <c r="O235">
        <v>20000000000</v>
      </c>
      <c r="P235" s="2">
        <f t="shared" si="36"/>
        <v>0.64464334994600003</v>
      </c>
      <c r="Q235" s="2">
        <f t="shared" si="37"/>
        <v>1.1250856114850257E-3</v>
      </c>
      <c r="R235" s="2">
        <f t="shared" si="38"/>
        <v>1.7452838248921221E-3</v>
      </c>
    </row>
    <row r="236" spans="6:18" x14ac:dyDescent="0.15">
      <c r="F236" s="1">
        <v>43524</v>
      </c>
      <c r="G236">
        <f t="shared" si="32"/>
        <v>12940866998.92</v>
      </c>
      <c r="H236">
        <f t="shared" si="33"/>
        <v>22536617.906198356</v>
      </c>
      <c r="I236">
        <v>20000000</v>
      </c>
      <c r="J236">
        <v>1</v>
      </c>
      <c r="K236">
        <f t="shared" si="31"/>
        <v>48000000</v>
      </c>
      <c r="L236">
        <f t="shared" si="34"/>
        <v>34830.151500790766</v>
      </c>
      <c r="M236">
        <f t="shared" si="35"/>
        <v>34830.151500790766</v>
      </c>
      <c r="O236">
        <v>20000000000</v>
      </c>
      <c r="P236" s="2">
        <f t="shared" si="36"/>
        <v>0.64704334994599999</v>
      </c>
      <c r="Q236" s="2">
        <f t="shared" si="37"/>
        <v>1.1268308953099179E-3</v>
      </c>
      <c r="R236" s="2">
        <f t="shared" si="38"/>
        <v>1.7415075750395383E-3</v>
      </c>
    </row>
    <row r="237" spans="6:18" x14ac:dyDescent="0.15">
      <c r="F237" s="1">
        <v>43525</v>
      </c>
      <c r="G237">
        <f t="shared" si="32"/>
        <v>12988866998.92</v>
      </c>
      <c r="H237">
        <f t="shared" si="33"/>
        <v>22571448.057699148</v>
      </c>
      <c r="I237">
        <v>20000000</v>
      </c>
      <c r="J237">
        <v>1</v>
      </c>
      <c r="K237">
        <f t="shared" si="31"/>
        <v>48000000</v>
      </c>
      <c r="L237">
        <f t="shared" si="34"/>
        <v>34755.068412935354</v>
      </c>
      <c r="M237">
        <f t="shared" si="35"/>
        <v>34755.068412935354</v>
      </c>
      <c r="O237">
        <v>20000000000</v>
      </c>
      <c r="P237" s="2">
        <f t="shared" si="36"/>
        <v>0.64944334994600006</v>
      </c>
      <c r="Q237" s="2">
        <f t="shared" si="37"/>
        <v>1.1285724028849574E-3</v>
      </c>
      <c r="R237" s="2">
        <f t="shared" si="38"/>
        <v>1.7377534206467677E-3</v>
      </c>
    </row>
    <row r="238" spans="6:18" x14ac:dyDescent="0.15">
      <c r="F238" s="1">
        <v>43526</v>
      </c>
      <c r="G238">
        <f t="shared" si="32"/>
        <v>13036866998.92</v>
      </c>
      <c r="H238">
        <f t="shared" si="33"/>
        <v>22606203.126112081</v>
      </c>
      <c r="I238">
        <v>20000000</v>
      </c>
      <c r="J238">
        <v>1</v>
      </c>
      <c r="K238">
        <f t="shared" si="31"/>
        <v>48000000</v>
      </c>
      <c r="L238">
        <f t="shared" si="34"/>
        <v>34680.423031062332</v>
      </c>
      <c r="M238">
        <f t="shared" si="35"/>
        <v>34680.423031062332</v>
      </c>
      <c r="O238">
        <v>20000000000</v>
      </c>
      <c r="P238" s="2">
        <f t="shared" si="36"/>
        <v>0.65184334994600002</v>
      </c>
      <c r="Q238" s="2">
        <f t="shared" si="37"/>
        <v>1.1303101563056041E-3</v>
      </c>
      <c r="R238" s="2">
        <f t="shared" si="38"/>
        <v>1.7340211515531165E-3</v>
      </c>
    </row>
    <row r="239" spans="6:18" x14ac:dyDescent="0.15">
      <c r="F239" s="1">
        <v>43527</v>
      </c>
      <c r="G239">
        <f t="shared" si="32"/>
        <v>13084866998.92</v>
      </c>
      <c r="H239">
        <f t="shared" si="33"/>
        <v>22640883.549143143</v>
      </c>
      <c r="I239">
        <v>20000000</v>
      </c>
      <c r="J239">
        <v>1</v>
      </c>
      <c r="K239">
        <f t="shared" si="31"/>
        <v>48000000</v>
      </c>
      <c r="L239">
        <f t="shared" si="34"/>
        <v>34606.211207208878</v>
      </c>
      <c r="M239">
        <f t="shared" si="35"/>
        <v>34606.211207208878</v>
      </c>
      <c r="O239">
        <v>20000000000</v>
      </c>
      <c r="P239" s="2">
        <f t="shared" si="36"/>
        <v>0.65424334994599997</v>
      </c>
      <c r="Q239" s="2">
        <f t="shared" si="37"/>
        <v>1.1320441774571571E-3</v>
      </c>
      <c r="R239" s="2">
        <f t="shared" si="38"/>
        <v>1.7303105603604437E-3</v>
      </c>
    </row>
    <row r="240" spans="6:18" x14ac:dyDescent="0.15">
      <c r="F240" s="1">
        <v>43528</v>
      </c>
      <c r="G240">
        <f t="shared" si="32"/>
        <v>13132866998.92</v>
      </c>
      <c r="H240">
        <f t="shared" si="33"/>
        <v>22675489.76035035</v>
      </c>
      <c r="I240">
        <v>20000000</v>
      </c>
      <c r="J240">
        <v>1</v>
      </c>
      <c r="K240">
        <f t="shared" si="31"/>
        <v>48000000</v>
      </c>
      <c r="L240">
        <f t="shared" si="34"/>
        <v>34532.428847737669</v>
      </c>
      <c r="M240">
        <f t="shared" si="35"/>
        <v>34532.428847737669</v>
      </c>
      <c r="O240">
        <v>20000000000</v>
      </c>
      <c r="P240" s="2">
        <f t="shared" si="36"/>
        <v>0.65664334994600004</v>
      </c>
      <c r="Q240" s="2">
        <f t="shared" si="37"/>
        <v>1.1337744880175176E-3</v>
      </c>
      <c r="R240" s="2">
        <f t="shared" si="38"/>
        <v>1.7266214423868834E-3</v>
      </c>
    </row>
    <row r="241" spans="6:18" x14ac:dyDescent="0.15">
      <c r="F241" s="1">
        <v>43529</v>
      </c>
      <c r="G241">
        <f t="shared" si="32"/>
        <v>13180866998.92</v>
      </c>
      <c r="H241">
        <f t="shared" si="33"/>
        <v>22710022.189198088</v>
      </c>
      <c r="I241">
        <v>20000000</v>
      </c>
      <c r="J241">
        <v>1</v>
      </c>
      <c r="K241">
        <f t="shared" si="31"/>
        <v>48000000</v>
      </c>
      <c r="L241">
        <f t="shared" si="34"/>
        <v>34459.071912430154</v>
      </c>
      <c r="M241">
        <f t="shared" si="35"/>
        <v>34459.071912430154</v>
      </c>
      <c r="O241">
        <v>20000000000</v>
      </c>
      <c r="P241" s="2">
        <f t="shared" si="36"/>
        <v>0.659043349946</v>
      </c>
      <c r="Q241" s="2">
        <f t="shared" si="37"/>
        <v>1.1355011094599044E-3</v>
      </c>
      <c r="R241" s="2">
        <f t="shared" si="38"/>
        <v>1.7229535956215078E-3</v>
      </c>
    </row>
    <row r="242" spans="6:18" x14ac:dyDescent="0.15">
      <c r="F242" s="1">
        <v>43530</v>
      </c>
      <c r="G242">
        <f t="shared" si="32"/>
        <v>13228866998.92</v>
      </c>
      <c r="H242">
        <f t="shared" si="33"/>
        <v>22744481.261110518</v>
      </c>
      <c r="I242">
        <v>20000000</v>
      </c>
      <c r="J242">
        <v>1</v>
      </c>
      <c r="K242">
        <f t="shared" si="31"/>
        <v>48000000</v>
      </c>
      <c r="L242">
        <f t="shared" si="34"/>
        <v>34386.136413598186</v>
      </c>
      <c r="M242">
        <f t="shared" si="35"/>
        <v>34386.136413598186</v>
      </c>
      <c r="O242">
        <v>20000000000</v>
      </c>
      <c r="P242" s="2">
        <f t="shared" si="36"/>
        <v>0.66144334994599996</v>
      </c>
      <c r="Q242" s="2">
        <f t="shared" si="37"/>
        <v>1.1372240630555259E-3</v>
      </c>
      <c r="R242" s="2">
        <f t="shared" si="38"/>
        <v>1.7193068206799093E-3</v>
      </c>
    </row>
    <row r="243" spans="6:18" x14ac:dyDescent="0.15">
      <c r="F243" s="1">
        <v>43531</v>
      </c>
      <c r="G243">
        <f t="shared" si="32"/>
        <v>13276866998.92</v>
      </c>
      <c r="H243">
        <f t="shared" si="33"/>
        <v>22778867.397524115</v>
      </c>
      <c r="I243">
        <v>20000000</v>
      </c>
      <c r="J243">
        <v>1</v>
      </c>
      <c r="K243">
        <f t="shared" si="31"/>
        <v>48000000</v>
      </c>
      <c r="L243">
        <f t="shared" si="34"/>
        <v>34313.618415213547</v>
      </c>
      <c r="M243">
        <f t="shared" si="35"/>
        <v>34313.618415213547</v>
      </c>
      <c r="O243">
        <v>20000000000</v>
      </c>
      <c r="P243" s="2">
        <f t="shared" si="36"/>
        <v>0.66384334994600003</v>
      </c>
      <c r="Q243" s="2">
        <f t="shared" si="37"/>
        <v>1.1389433698762057E-3</v>
      </c>
      <c r="R243" s="2">
        <f t="shared" si="38"/>
        <v>1.7156809207606771E-3</v>
      </c>
    </row>
    <row r="244" spans="6:18" x14ac:dyDescent="0.15">
      <c r="F244" s="1">
        <v>43532</v>
      </c>
      <c r="G244">
        <f t="shared" si="32"/>
        <v>13324866998.92</v>
      </c>
      <c r="H244">
        <f t="shared" si="33"/>
        <v>22813181.015939329</v>
      </c>
      <c r="I244">
        <v>20000000</v>
      </c>
      <c r="J244">
        <v>1</v>
      </c>
      <c r="K244">
        <f t="shared" si="31"/>
        <v>48000000</v>
      </c>
      <c r="L244">
        <f t="shared" si="34"/>
        <v>34241.514032055056</v>
      </c>
      <c r="M244">
        <f t="shared" si="35"/>
        <v>34241.514032055056</v>
      </c>
      <c r="O244">
        <v>20000000000</v>
      </c>
      <c r="P244" s="2">
        <f t="shared" si="36"/>
        <v>0.66624334994599999</v>
      </c>
      <c r="Q244" s="2">
        <f t="shared" si="37"/>
        <v>1.1406590507969665E-3</v>
      </c>
      <c r="R244" s="2">
        <f t="shared" si="38"/>
        <v>1.7120757016027531E-3</v>
      </c>
    </row>
    <row r="245" spans="6:18" x14ac:dyDescent="0.15">
      <c r="F245" s="1">
        <v>43533</v>
      </c>
      <c r="G245">
        <f t="shared" si="32"/>
        <v>13372866998.92</v>
      </c>
      <c r="H245">
        <f t="shared" si="33"/>
        <v>22847422.529971384</v>
      </c>
      <c r="I245">
        <v>20000000</v>
      </c>
      <c r="J245">
        <v>1</v>
      </c>
      <c r="K245">
        <f t="shared" si="31"/>
        <v>48000000</v>
      </c>
      <c r="L245">
        <f t="shared" si="34"/>
        <v>34169.819428872739</v>
      </c>
      <c r="M245">
        <f t="shared" si="35"/>
        <v>34169.819428872739</v>
      </c>
      <c r="O245">
        <v>20000000000</v>
      </c>
      <c r="P245" s="2">
        <f t="shared" si="36"/>
        <v>0.66864334994600005</v>
      </c>
      <c r="Q245" s="2">
        <f t="shared" si="37"/>
        <v>1.1423711264985691E-3</v>
      </c>
      <c r="R245" s="2">
        <f t="shared" si="38"/>
        <v>1.7084909714436369E-3</v>
      </c>
    </row>
    <row r="246" spans="6:18" x14ac:dyDescent="0.15">
      <c r="F246" s="1">
        <v>43534</v>
      </c>
      <c r="G246">
        <f t="shared" si="32"/>
        <v>13420866998.92</v>
      </c>
      <c r="H246">
        <f t="shared" si="33"/>
        <v>22881592.349400256</v>
      </c>
      <c r="I246">
        <v>20000000</v>
      </c>
      <c r="J246">
        <v>1</v>
      </c>
      <c r="K246">
        <f t="shared" si="31"/>
        <v>48000000</v>
      </c>
      <c r="L246">
        <f t="shared" si="34"/>
        <v>34098.53081956863</v>
      </c>
      <c r="M246">
        <f t="shared" si="35"/>
        <v>34098.53081956863</v>
      </c>
      <c r="O246">
        <v>20000000000</v>
      </c>
      <c r="P246" s="2">
        <f t="shared" si="36"/>
        <v>0.67104334994600001</v>
      </c>
      <c r="Q246" s="2">
        <f t="shared" si="37"/>
        <v>1.1440796174700127E-3</v>
      </c>
      <c r="R246" s="2">
        <f t="shared" si="38"/>
        <v>1.7049265409784314E-3</v>
      </c>
    </row>
    <row r="247" spans="6:18" x14ac:dyDescent="0.15">
      <c r="F247" s="1">
        <v>43535</v>
      </c>
      <c r="G247">
        <f t="shared" si="32"/>
        <v>13468866998.92</v>
      </c>
      <c r="H247">
        <f t="shared" si="33"/>
        <v>22915690.880219825</v>
      </c>
      <c r="I247">
        <v>20000000</v>
      </c>
      <c r="J247">
        <v>1</v>
      </c>
      <c r="K247">
        <f t="shared" si="31"/>
        <v>48000000</v>
      </c>
      <c r="L247">
        <f t="shared" si="34"/>
        <v>34027.644466393969</v>
      </c>
      <c r="M247">
        <f t="shared" si="35"/>
        <v>34027.644466393969</v>
      </c>
      <c r="O247">
        <v>20000000000</v>
      </c>
      <c r="P247" s="2">
        <f t="shared" si="36"/>
        <v>0.67344334994599997</v>
      </c>
      <c r="Q247" s="2">
        <f t="shared" si="37"/>
        <v>1.1457845440109912E-3</v>
      </c>
      <c r="R247" s="2">
        <f t="shared" si="38"/>
        <v>1.7013822233196984E-3</v>
      </c>
    </row>
    <row r="248" spans="6:18" x14ac:dyDescent="0.15">
      <c r="F248" s="1">
        <v>43536</v>
      </c>
      <c r="G248">
        <f t="shared" si="32"/>
        <v>13516866998.92</v>
      </c>
      <c r="H248">
        <f t="shared" si="33"/>
        <v>22949718.524686217</v>
      </c>
      <c r="I248">
        <v>20000000</v>
      </c>
      <c r="J248">
        <v>1</v>
      </c>
      <c r="K248">
        <f t="shared" si="31"/>
        <v>48000000</v>
      </c>
      <c r="L248">
        <f t="shared" si="34"/>
        <v>33957.156679162275</v>
      </c>
      <c r="M248">
        <f t="shared" si="35"/>
        <v>33957.156679162275</v>
      </c>
      <c r="O248">
        <v>20000000000</v>
      </c>
      <c r="P248" s="2">
        <f t="shared" si="36"/>
        <v>0.67584334994600004</v>
      </c>
      <c r="Q248" s="2">
        <f t="shared" si="37"/>
        <v>1.1474859262343108E-3</v>
      </c>
      <c r="R248" s="2">
        <f t="shared" si="38"/>
        <v>1.6978578339581134E-3</v>
      </c>
    </row>
    <row r="249" spans="6:18" x14ac:dyDescent="0.15">
      <c r="F249" s="1">
        <v>43537</v>
      </c>
      <c r="G249">
        <f t="shared" si="32"/>
        <v>13564866998.92</v>
      </c>
      <c r="H249">
        <f t="shared" si="33"/>
        <v>22983675.681365378</v>
      </c>
      <c r="I249">
        <v>20000000</v>
      </c>
      <c r="J249">
        <v>1</v>
      </c>
      <c r="K249">
        <f t="shared" si="31"/>
        <v>48000000</v>
      </c>
      <c r="L249">
        <f t="shared" si="34"/>
        <v>33887.063814477915</v>
      </c>
      <c r="M249">
        <f t="shared" si="35"/>
        <v>33887.063814477915</v>
      </c>
      <c r="O249">
        <v>20000000000</v>
      </c>
      <c r="P249" s="2">
        <f t="shared" si="36"/>
        <v>0.678243349946</v>
      </c>
      <c r="Q249" s="2">
        <f t="shared" si="37"/>
        <v>1.1491837840682689E-3</v>
      </c>
      <c r="R249" s="2">
        <f t="shared" si="38"/>
        <v>1.6943531907238957E-3</v>
      </c>
    </row>
    <row r="250" spans="6:18" x14ac:dyDescent="0.15">
      <c r="F250" s="1">
        <v>43538</v>
      </c>
      <c r="G250">
        <f t="shared" si="32"/>
        <v>13612866998.92</v>
      </c>
      <c r="H250">
        <f t="shared" si="33"/>
        <v>23017562.745179854</v>
      </c>
      <c r="I250">
        <v>20000000</v>
      </c>
      <c r="J250">
        <v>1</v>
      </c>
      <c r="K250">
        <f t="shared" si="31"/>
        <v>48000000</v>
      </c>
      <c r="L250">
        <f t="shared" si="34"/>
        <v>33817.362274979976</v>
      </c>
      <c r="M250">
        <f t="shared" si="35"/>
        <v>33817.362274979976</v>
      </c>
      <c r="O250">
        <v>20000000000</v>
      </c>
      <c r="P250" s="2">
        <f t="shared" si="36"/>
        <v>0.68064334994599995</v>
      </c>
      <c r="Q250" s="2">
        <f t="shared" si="37"/>
        <v>1.1508781372589927E-3</v>
      </c>
      <c r="R250" s="2">
        <f t="shared" si="38"/>
        <v>1.6908681137489988E-3</v>
      </c>
    </row>
    <row r="251" spans="6:18" x14ac:dyDescent="0.15">
      <c r="F251" s="1">
        <v>43539</v>
      </c>
      <c r="G251">
        <f t="shared" si="32"/>
        <v>13660866998.92</v>
      </c>
      <c r="H251">
        <f t="shared" si="33"/>
        <v>23051380.107454833</v>
      </c>
      <c r="I251">
        <v>20000000</v>
      </c>
      <c r="J251">
        <v>1</v>
      </c>
      <c r="K251">
        <f t="shared" si="31"/>
        <v>48000000</v>
      </c>
      <c r="L251">
        <f t="shared" si="34"/>
        <v>33748.048508600848</v>
      </c>
      <c r="M251">
        <f t="shared" si="35"/>
        <v>33748.048508600848</v>
      </c>
      <c r="O251">
        <v>20000000000</v>
      </c>
      <c r="P251" s="2">
        <f t="shared" si="36"/>
        <v>0.68304334994600002</v>
      </c>
      <c r="Q251" s="2">
        <f t="shared" si="37"/>
        <v>1.1525690053727417E-3</v>
      </c>
      <c r="R251" s="2">
        <f t="shared" si="38"/>
        <v>1.6874024254300425E-3</v>
      </c>
    </row>
    <row r="252" spans="6:18" x14ac:dyDescent="0.15">
      <c r="F252" s="1">
        <v>43540</v>
      </c>
      <c r="G252">
        <f t="shared" si="32"/>
        <v>13708866998.92</v>
      </c>
      <c r="H252">
        <f t="shared" si="33"/>
        <v>23085128.155963432</v>
      </c>
      <c r="I252">
        <v>20000000</v>
      </c>
      <c r="J252">
        <v>1</v>
      </c>
      <c r="K252">
        <f t="shared" si="31"/>
        <v>48000000</v>
      </c>
      <c r="L252">
        <f t="shared" si="34"/>
        <v>33679.119007839385</v>
      </c>
      <c r="M252">
        <f t="shared" si="35"/>
        <v>33679.119007839385</v>
      </c>
      <c r="O252">
        <v>20000000000</v>
      </c>
      <c r="P252" s="2">
        <f t="shared" si="36"/>
        <v>0.68544334994599998</v>
      </c>
      <c r="Q252" s="2">
        <f t="shared" si="37"/>
        <v>1.1542564077981715E-3</v>
      </c>
      <c r="R252" s="2">
        <f t="shared" si="38"/>
        <v>1.6839559503919693E-3</v>
      </c>
    </row>
    <row r="253" spans="6:18" x14ac:dyDescent="0.15">
      <c r="F253" s="1">
        <v>43541</v>
      </c>
      <c r="G253">
        <f t="shared" si="32"/>
        <v>13756866998.92</v>
      </c>
      <c r="H253">
        <f t="shared" si="33"/>
        <v>23118807.274971273</v>
      </c>
      <c r="I253">
        <v>20000000</v>
      </c>
      <c r="J253">
        <v>1</v>
      </c>
      <c r="K253">
        <f t="shared" si="31"/>
        <v>48000000</v>
      </c>
      <c r="L253">
        <f t="shared" si="34"/>
        <v>33610.570309048191</v>
      </c>
      <c r="M253">
        <f t="shared" si="35"/>
        <v>33610.570309048191</v>
      </c>
      <c r="O253">
        <v>20000000000</v>
      </c>
      <c r="P253" s="2">
        <f t="shared" si="36"/>
        <v>0.68784334994600005</v>
      </c>
      <c r="Q253" s="2">
        <f t="shared" si="37"/>
        <v>1.1559403637485637E-3</v>
      </c>
      <c r="R253" s="2">
        <f t="shared" si="38"/>
        <v>1.6805285154524096E-3</v>
      </c>
    </row>
    <row r="254" spans="6:18" x14ac:dyDescent="0.15">
      <c r="F254" s="1">
        <v>43542</v>
      </c>
      <c r="G254">
        <f t="shared" si="32"/>
        <v>13804866998.92</v>
      </c>
      <c r="H254">
        <f t="shared" si="33"/>
        <v>23152417.845280319</v>
      </c>
      <c r="I254">
        <v>20000000</v>
      </c>
      <c r="J254">
        <v>1</v>
      </c>
      <c r="K254">
        <f t="shared" si="31"/>
        <v>48000000</v>
      </c>
      <c r="L254">
        <f t="shared" si="34"/>
        <v>33542.398991734735</v>
      </c>
      <c r="M254">
        <f t="shared" si="35"/>
        <v>33542.398991734735</v>
      </c>
      <c r="O254">
        <v>20000000000</v>
      </c>
      <c r="P254" s="2">
        <f t="shared" si="36"/>
        <v>0.69024334994600001</v>
      </c>
      <c r="Q254" s="2">
        <f t="shared" si="37"/>
        <v>1.157620892264016E-3</v>
      </c>
      <c r="R254" s="2">
        <f t="shared" si="38"/>
        <v>1.6771199495867371E-3</v>
      </c>
    </row>
    <row r="255" spans="6:18" x14ac:dyDescent="0.15">
      <c r="F255" s="1">
        <v>43543</v>
      </c>
      <c r="G255">
        <f t="shared" si="32"/>
        <v>13852866998.92</v>
      </c>
      <c r="H255">
        <f t="shared" si="33"/>
        <v>23185960.244272053</v>
      </c>
      <c r="I255">
        <v>20000000</v>
      </c>
      <c r="J255">
        <v>1</v>
      </c>
      <c r="K255">
        <f t="shared" si="31"/>
        <v>48000000</v>
      </c>
      <c r="L255">
        <f t="shared" si="34"/>
        <v>33474.601677876039</v>
      </c>
      <c r="M255">
        <f t="shared" si="35"/>
        <v>33474.601677876039</v>
      </c>
      <c r="O255">
        <v>20000000000</v>
      </c>
      <c r="P255" s="2">
        <f t="shared" si="36"/>
        <v>0.69264334994599996</v>
      </c>
      <c r="Q255" s="2">
        <f t="shared" si="37"/>
        <v>1.1592980122136028E-3</v>
      </c>
      <c r="R255" s="2">
        <f t="shared" si="38"/>
        <v>1.6737300838938021E-3</v>
      </c>
    </row>
    <row r="256" spans="6:18" x14ac:dyDescent="0.15">
      <c r="F256" s="1">
        <v>43544</v>
      </c>
      <c r="G256">
        <f t="shared" si="32"/>
        <v>13900866998.92</v>
      </c>
      <c r="H256">
        <f t="shared" si="33"/>
        <v>23219434.845949929</v>
      </c>
      <c r="I256">
        <v>20000000</v>
      </c>
      <c r="J256">
        <v>1</v>
      </c>
      <c r="K256">
        <f t="shared" si="31"/>
        <v>48000000</v>
      </c>
      <c r="L256">
        <f t="shared" si="34"/>
        <v>33407.175031246494</v>
      </c>
      <c r="M256">
        <f t="shared" si="35"/>
        <v>33407.175031246494</v>
      </c>
      <c r="O256">
        <v>20000000000</v>
      </c>
      <c r="P256" s="2">
        <f t="shared" si="36"/>
        <v>0.69504334994600003</v>
      </c>
      <c r="Q256" s="2">
        <f t="shared" si="37"/>
        <v>1.1609717422974965E-3</v>
      </c>
      <c r="R256" s="2">
        <f t="shared" si="38"/>
        <v>1.6703587515623246E-3</v>
      </c>
    </row>
    <row r="257" spans="6:18" x14ac:dyDescent="0.15">
      <c r="F257" s="1">
        <v>43545</v>
      </c>
      <c r="G257">
        <f t="shared" si="32"/>
        <v>13948866998.92</v>
      </c>
      <c r="H257">
        <f t="shared" si="33"/>
        <v>23252842.020981174</v>
      </c>
      <c r="I257">
        <v>20000000</v>
      </c>
      <c r="J257">
        <v>1</v>
      </c>
      <c r="K257">
        <f t="shared" si="31"/>
        <v>48000000</v>
      </c>
      <c r="L257">
        <f t="shared" si="34"/>
        <v>33340.115756758656</v>
      </c>
      <c r="M257">
        <f t="shared" si="35"/>
        <v>33340.115756758656</v>
      </c>
      <c r="O257">
        <v>20000000000</v>
      </c>
      <c r="P257" s="2">
        <f t="shared" si="36"/>
        <v>0.69744334994599999</v>
      </c>
      <c r="Q257" s="2">
        <f t="shared" si="37"/>
        <v>1.1626421010490586E-3</v>
      </c>
      <c r="R257" s="2">
        <f t="shared" si="38"/>
        <v>1.6670057878379327E-3</v>
      </c>
    </row>
    <row r="258" spans="6:18" x14ac:dyDescent="0.15">
      <c r="F258" s="1">
        <v>43546</v>
      </c>
      <c r="G258">
        <f t="shared" si="32"/>
        <v>13996866998.92</v>
      </c>
      <c r="H258">
        <f t="shared" si="33"/>
        <v>23286182.136737932</v>
      </c>
      <c r="I258">
        <v>20000000</v>
      </c>
      <c r="J258">
        <v>1</v>
      </c>
      <c r="K258">
        <f t="shared" si="31"/>
        <v>48000000</v>
      </c>
      <c r="L258">
        <f t="shared" si="34"/>
        <v>33273.420599816651</v>
      </c>
      <c r="M258">
        <f t="shared" si="35"/>
        <v>33273.420599816651</v>
      </c>
      <c r="O258">
        <v>20000000000</v>
      </c>
      <c r="P258" s="2">
        <f t="shared" si="36"/>
        <v>0.69984334994599995</v>
      </c>
      <c r="Q258" s="2">
        <f t="shared" si="37"/>
        <v>1.1643091068368966E-3</v>
      </c>
      <c r="R258" s="2">
        <f t="shared" si="38"/>
        <v>1.6636710299908328E-3</v>
      </c>
    </row>
    <row r="259" spans="6:18" x14ac:dyDescent="0.15">
      <c r="F259" s="1">
        <v>43547</v>
      </c>
      <c r="G259">
        <f t="shared" si="32"/>
        <v>14044866998.92</v>
      </c>
      <c r="H259">
        <f t="shared" si="33"/>
        <v>23319455.55733775</v>
      </c>
      <c r="I259">
        <v>20000000</v>
      </c>
      <c r="J259">
        <v>1</v>
      </c>
      <c r="K259">
        <f t="shared" si="31"/>
        <v>48000000</v>
      </c>
      <c r="L259">
        <f t="shared" si="34"/>
        <v>33207.086345681921</v>
      </c>
      <c r="M259">
        <f t="shared" si="35"/>
        <v>33207.086345681921</v>
      </c>
      <c r="O259">
        <v>20000000000</v>
      </c>
      <c r="P259" s="2">
        <f t="shared" si="36"/>
        <v>0.70224334994600002</v>
      </c>
      <c r="Q259" s="2">
        <f t="shared" si="37"/>
        <v>1.1659727778668876E-3</v>
      </c>
      <c r="R259" s="2">
        <f t="shared" si="38"/>
        <v>1.6603543172840963E-3</v>
      </c>
    </row>
    <row r="260" spans="6:18" x14ac:dyDescent="0.15">
      <c r="F260" s="1">
        <v>43548</v>
      </c>
      <c r="G260">
        <f t="shared" si="32"/>
        <v>14092866998.92</v>
      </c>
      <c r="H260">
        <f t="shared" si="33"/>
        <v>23352662.643683434</v>
      </c>
      <c r="I260">
        <v>20000000</v>
      </c>
      <c r="J260">
        <v>1</v>
      </c>
      <c r="K260">
        <f t="shared" si="31"/>
        <v>48000000</v>
      </c>
      <c r="L260">
        <f t="shared" si="34"/>
        <v>33141.109818850986</v>
      </c>
      <c r="M260">
        <f t="shared" si="35"/>
        <v>33141.109818850986</v>
      </c>
      <c r="O260">
        <v>20000000000</v>
      </c>
      <c r="P260" s="2">
        <f t="shared" si="36"/>
        <v>0.70464334994599997</v>
      </c>
      <c r="Q260" s="2">
        <f t="shared" si="37"/>
        <v>1.1676331321841718E-3</v>
      </c>
      <c r="R260" s="2">
        <f t="shared" si="38"/>
        <v>1.6570554909425494E-3</v>
      </c>
    </row>
    <row r="261" spans="6:18" x14ac:dyDescent="0.15">
      <c r="F261" s="1">
        <v>43549</v>
      </c>
      <c r="G261">
        <f t="shared" si="32"/>
        <v>14140866998.92</v>
      </c>
      <c r="H261">
        <f t="shared" si="33"/>
        <v>23385803.753502283</v>
      </c>
      <c r="I261">
        <v>20000000</v>
      </c>
      <c r="J261">
        <v>1</v>
      </c>
      <c r="K261">
        <f t="shared" si="31"/>
        <v>48000000</v>
      </c>
      <c r="L261">
        <f t="shared" si="34"/>
        <v>33075.487882445057</v>
      </c>
      <c r="M261">
        <f t="shared" si="35"/>
        <v>33075.487882445057</v>
      </c>
      <c r="O261">
        <v>20000000000</v>
      </c>
      <c r="P261" s="2">
        <f t="shared" si="36"/>
        <v>0.70704334994600004</v>
      </c>
      <c r="Q261" s="2">
        <f t="shared" si="37"/>
        <v>1.1692901876751141E-3</v>
      </c>
      <c r="R261" s="2">
        <f t="shared" si="38"/>
        <v>1.6537743941222528E-3</v>
      </c>
    </row>
    <row r="262" spans="6:18" x14ac:dyDescent="0.15">
      <c r="F262" s="1">
        <v>43550</v>
      </c>
      <c r="G262">
        <f t="shared" si="32"/>
        <v>14188866998.92</v>
      </c>
      <c r="H262">
        <f t="shared" si="33"/>
        <v>23418879.24138473</v>
      </c>
      <c r="I262">
        <v>20000000</v>
      </c>
      <c r="J262">
        <v>1</v>
      </c>
      <c r="K262">
        <f t="shared" ref="K262:K325" si="39">I262*2.4/J262</f>
        <v>48000000</v>
      </c>
      <c r="L262">
        <f t="shared" si="34"/>
        <v>33010.217437611165</v>
      </c>
      <c r="M262">
        <f t="shared" si="35"/>
        <v>33010.217437611165</v>
      </c>
      <c r="O262">
        <v>20000000000</v>
      </c>
      <c r="P262" s="2">
        <f t="shared" si="36"/>
        <v>0.709443349946</v>
      </c>
      <c r="Q262" s="2">
        <f t="shared" si="37"/>
        <v>1.1709439620692366E-3</v>
      </c>
      <c r="R262" s="2">
        <f t="shared" si="38"/>
        <v>1.6505108718805582E-3</v>
      </c>
    </row>
    <row r="263" spans="6:18" x14ac:dyDescent="0.15">
      <c r="F263" s="1">
        <v>43551</v>
      </c>
      <c r="G263">
        <f t="shared" si="32"/>
        <v>14236866998.92</v>
      </c>
      <c r="H263">
        <f t="shared" si="33"/>
        <v>23451889.45882234</v>
      </c>
      <c r="I263">
        <v>20000000</v>
      </c>
      <c r="J263">
        <v>1</v>
      </c>
      <c r="K263">
        <f t="shared" si="39"/>
        <v>48000000</v>
      </c>
      <c r="L263">
        <f t="shared" si="34"/>
        <v>32945.295422934534</v>
      </c>
      <c r="M263">
        <f t="shared" si="35"/>
        <v>32945.295422934534</v>
      </c>
      <c r="O263">
        <v>20000000000</v>
      </c>
      <c r="P263" s="2">
        <f t="shared" si="36"/>
        <v>0.71184334994599996</v>
      </c>
      <c r="Q263" s="2">
        <f t="shared" si="37"/>
        <v>1.1725944729411169E-3</v>
      </c>
      <c r="R263" s="2">
        <f t="shared" si="38"/>
        <v>1.6472647711467266E-3</v>
      </c>
    </row>
    <row r="264" spans="6:18" x14ac:dyDescent="0.15">
      <c r="F264" s="1">
        <v>43552</v>
      </c>
      <c r="G264">
        <f t="shared" si="32"/>
        <v>14284866998.92</v>
      </c>
      <c r="H264">
        <f t="shared" si="33"/>
        <v>23484834.754245274</v>
      </c>
      <c r="I264">
        <v>20000000</v>
      </c>
      <c r="J264">
        <v>1</v>
      </c>
      <c r="K264">
        <f t="shared" si="39"/>
        <v>48000000</v>
      </c>
      <c r="L264">
        <f t="shared" si="34"/>
        <v>32880.718813862019</v>
      </c>
      <c r="M264">
        <f t="shared" si="35"/>
        <v>32880.718813862019</v>
      </c>
      <c r="O264">
        <v>20000000000</v>
      </c>
      <c r="P264" s="2">
        <f t="shared" si="36"/>
        <v>0.71424334994600003</v>
      </c>
      <c r="Q264" s="2">
        <f t="shared" si="37"/>
        <v>1.1742417377122636E-3</v>
      </c>
      <c r="R264" s="2">
        <f t="shared" si="38"/>
        <v>1.6440359406931007E-3</v>
      </c>
    </row>
    <row r="265" spans="6:18" x14ac:dyDescent="0.15">
      <c r="F265" s="1">
        <v>43553</v>
      </c>
      <c r="G265">
        <f t="shared" si="32"/>
        <v>14332866998.92</v>
      </c>
      <c r="H265">
        <f t="shared" si="33"/>
        <v>23517715.473059136</v>
      </c>
      <c r="I265">
        <v>20000000</v>
      </c>
      <c r="J265">
        <v>1</v>
      </c>
      <c r="K265">
        <f t="shared" si="39"/>
        <v>48000000</v>
      </c>
      <c r="L265">
        <f t="shared" si="34"/>
        <v>32816.484622136282</v>
      </c>
      <c r="M265">
        <f t="shared" si="35"/>
        <v>32816.484622136282</v>
      </c>
      <c r="O265">
        <v>20000000000</v>
      </c>
      <c r="P265" s="2">
        <f t="shared" si="36"/>
        <v>0.71664334994599999</v>
      </c>
      <c r="Q265" s="2">
        <f t="shared" si="37"/>
        <v>1.1758857736529568E-3</v>
      </c>
      <c r="R265" s="2">
        <f t="shared" si="38"/>
        <v>1.640824231106814E-3</v>
      </c>
    </row>
    <row r="266" spans="6:18" x14ac:dyDescent="0.15">
      <c r="F266" s="1">
        <v>43554</v>
      </c>
      <c r="G266">
        <f t="shared" si="32"/>
        <v>14380866998.92</v>
      </c>
      <c r="H266">
        <f t="shared" si="33"/>
        <v>23550531.957681272</v>
      </c>
      <c r="I266">
        <v>20000000</v>
      </c>
      <c r="J266">
        <v>1</v>
      </c>
      <c r="K266">
        <f t="shared" si="39"/>
        <v>48000000</v>
      </c>
      <c r="L266">
        <f t="shared" si="34"/>
        <v>32752.589895240548</v>
      </c>
      <c r="M266">
        <f t="shared" si="35"/>
        <v>32752.589895240548</v>
      </c>
      <c r="O266">
        <v>20000000000</v>
      </c>
      <c r="P266" s="2">
        <f t="shared" si="36"/>
        <v>0.71904334994600005</v>
      </c>
      <c r="Q266" s="2">
        <f t="shared" si="37"/>
        <v>1.1775265978840636E-3</v>
      </c>
      <c r="R266" s="2">
        <f t="shared" si="38"/>
        <v>1.6376294947620274E-3</v>
      </c>
    </row>
    <row r="267" spans="6:18" x14ac:dyDescent="0.15">
      <c r="F267" s="1">
        <v>43555</v>
      </c>
      <c r="G267">
        <f t="shared" si="32"/>
        <v>14428866998.92</v>
      </c>
      <c r="H267">
        <f t="shared" si="33"/>
        <v>23583284.547576513</v>
      </c>
      <c r="I267">
        <v>20000000</v>
      </c>
      <c r="J267">
        <v>1</v>
      </c>
      <c r="K267">
        <f t="shared" si="39"/>
        <v>48000000</v>
      </c>
      <c r="L267">
        <f t="shared" si="34"/>
        <v>32689.031715853671</v>
      </c>
      <c r="M267">
        <f t="shared" si="35"/>
        <v>32689.031715853671</v>
      </c>
      <c r="O267">
        <v>20000000000</v>
      </c>
      <c r="P267" s="2">
        <f t="shared" si="36"/>
        <v>0.72144334994600001</v>
      </c>
      <c r="Q267" s="2">
        <f t="shared" si="37"/>
        <v>1.1791642273788257E-3</v>
      </c>
      <c r="R267" s="2">
        <f t="shared" si="38"/>
        <v>1.6344515857926835E-3</v>
      </c>
    </row>
    <row r="268" spans="6:18" x14ac:dyDescent="0.15">
      <c r="F268" s="1">
        <v>43556</v>
      </c>
      <c r="G268">
        <f t="shared" si="32"/>
        <v>14476866998.92</v>
      </c>
      <c r="H268">
        <f t="shared" si="33"/>
        <v>23615973.579292368</v>
      </c>
      <c r="I268">
        <v>20000000</v>
      </c>
      <c r="J268">
        <v>1</v>
      </c>
      <c r="K268">
        <f t="shared" si="39"/>
        <v>48000000</v>
      </c>
      <c r="L268">
        <f t="shared" si="34"/>
        <v>32625.80720131526</v>
      </c>
      <c r="M268">
        <f t="shared" si="35"/>
        <v>32625.80720131526</v>
      </c>
      <c r="O268">
        <v>20000000000</v>
      </c>
      <c r="P268" s="2">
        <f t="shared" si="36"/>
        <v>0.72384334994599997</v>
      </c>
      <c r="Q268" s="2">
        <f t="shared" si="37"/>
        <v>1.1807986789646183E-3</v>
      </c>
      <c r="R268" s="2">
        <f t="shared" si="38"/>
        <v>1.6312903600657629E-3</v>
      </c>
    </row>
    <row r="269" spans="6:18" x14ac:dyDescent="0.15">
      <c r="F269" s="1">
        <v>43557</v>
      </c>
      <c r="G269">
        <f t="shared" si="32"/>
        <v>14524866998.92</v>
      </c>
      <c r="H269">
        <f t="shared" si="33"/>
        <v>23648599.386493683</v>
      </c>
      <c r="I269">
        <v>20000000</v>
      </c>
      <c r="J269">
        <v>1</v>
      </c>
      <c r="K269">
        <f t="shared" si="39"/>
        <v>48000000</v>
      </c>
      <c r="L269">
        <f t="shared" si="34"/>
        <v>32562.913503100692</v>
      </c>
      <c r="M269">
        <f t="shared" si="35"/>
        <v>32562.913503100692</v>
      </c>
      <c r="O269">
        <v>20000000000</v>
      </c>
      <c r="P269" s="2">
        <f t="shared" si="36"/>
        <v>0.72624334994600004</v>
      </c>
      <c r="Q269" s="2">
        <f t="shared" si="37"/>
        <v>1.1824299693246841E-3</v>
      </c>
      <c r="R269" s="2">
        <f t="shared" si="38"/>
        <v>1.6281456751550344E-3</v>
      </c>
    </row>
    <row r="270" spans="6:18" x14ac:dyDescent="0.15">
      <c r="F270" s="1">
        <v>43558</v>
      </c>
      <c r="G270">
        <f t="shared" si="32"/>
        <v>14572866998.92</v>
      </c>
      <c r="H270">
        <f t="shared" si="33"/>
        <v>23681162.299996782</v>
      </c>
      <c r="I270">
        <v>20000000</v>
      </c>
      <c r="J270">
        <v>1</v>
      </c>
      <c r="K270">
        <f t="shared" si="39"/>
        <v>48000000</v>
      </c>
      <c r="L270">
        <f t="shared" si="34"/>
        <v>32500.347806305788</v>
      </c>
      <c r="M270">
        <f t="shared" si="35"/>
        <v>32500.347806305788</v>
      </c>
      <c r="O270">
        <v>20000000000</v>
      </c>
      <c r="P270" s="2">
        <f t="shared" si="36"/>
        <v>0.728643349946</v>
      </c>
      <c r="Q270" s="2">
        <f t="shared" si="37"/>
        <v>1.1840581149998391E-3</v>
      </c>
      <c r="R270" s="2">
        <f t="shared" si="38"/>
        <v>1.6250173903152895E-3</v>
      </c>
    </row>
    <row r="271" spans="6:18" x14ac:dyDescent="0.15">
      <c r="F271" s="1">
        <v>43559</v>
      </c>
      <c r="G271">
        <f t="shared" si="32"/>
        <v>14620866998.92</v>
      </c>
      <c r="H271">
        <f t="shared" si="33"/>
        <v>23713662.647803087</v>
      </c>
      <c r="I271">
        <v>20000000</v>
      </c>
      <c r="J271">
        <v>1</v>
      </c>
      <c r="K271">
        <f t="shared" si="39"/>
        <v>48000000</v>
      </c>
      <c r="L271">
        <f t="shared" si="34"/>
        <v>32438.107329140941</v>
      </c>
      <c r="M271">
        <f t="shared" si="35"/>
        <v>32438.107329140941</v>
      </c>
      <c r="O271">
        <v>20000000000</v>
      </c>
      <c r="P271" s="2">
        <f t="shared" si="36"/>
        <v>0.73104334994599995</v>
      </c>
      <c r="Q271" s="2">
        <f t="shared" si="37"/>
        <v>1.1856831323901543E-3</v>
      </c>
      <c r="R271" s="2">
        <f t="shared" si="38"/>
        <v>1.6219053664570469E-3</v>
      </c>
    </row>
    <row r="272" spans="6:18" x14ac:dyDescent="0.15">
      <c r="F272" s="1">
        <v>43560</v>
      </c>
      <c r="G272">
        <f t="shared" si="32"/>
        <v>14668866998.92</v>
      </c>
      <c r="H272">
        <f t="shared" si="33"/>
        <v>23746100.755132228</v>
      </c>
      <c r="I272">
        <v>20000000</v>
      </c>
      <c r="J272">
        <v>1</v>
      </c>
      <c r="K272">
        <f t="shared" si="39"/>
        <v>48000000</v>
      </c>
      <c r="L272">
        <f t="shared" si="34"/>
        <v>32376.189322434435</v>
      </c>
      <c r="M272">
        <f t="shared" si="35"/>
        <v>32376.189322434435</v>
      </c>
      <c r="O272">
        <v>20000000000</v>
      </c>
      <c r="P272" s="2">
        <f t="shared" si="36"/>
        <v>0.73344334994600002</v>
      </c>
      <c r="Q272" s="2">
        <f t="shared" si="37"/>
        <v>1.1873050377566115E-3</v>
      </c>
      <c r="R272" s="2">
        <f t="shared" si="38"/>
        <v>1.6188094661217216E-3</v>
      </c>
    </row>
    <row r="273" spans="6:18" x14ac:dyDescent="0.15">
      <c r="F273" s="1">
        <v>43561</v>
      </c>
      <c r="G273">
        <f t="shared" si="32"/>
        <v>14716866998.92</v>
      </c>
      <c r="H273">
        <f t="shared" si="33"/>
        <v>23778476.944454663</v>
      </c>
      <c r="I273">
        <v>20000000</v>
      </c>
      <c r="J273">
        <v>1</v>
      </c>
      <c r="K273">
        <f t="shared" si="39"/>
        <v>48000000</v>
      </c>
      <c r="L273">
        <f t="shared" si="34"/>
        <v>32314.591069144881</v>
      </c>
      <c r="M273">
        <f t="shared" si="35"/>
        <v>32314.591069144881</v>
      </c>
      <c r="O273">
        <v>20000000000</v>
      </c>
      <c r="P273" s="2">
        <f t="shared" si="36"/>
        <v>0.73584334994599998</v>
      </c>
      <c r="Q273" s="2">
        <f t="shared" si="37"/>
        <v>1.1889238472227331E-3</v>
      </c>
      <c r="R273" s="2">
        <f t="shared" si="38"/>
        <v>1.615729553457244E-3</v>
      </c>
    </row>
    <row r="274" spans="6:18" x14ac:dyDescent="0.15">
      <c r="F274" s="1">
        <v>43562</v>
      </c>
      <c r="G274">
        <f t="shared" si="32"/>
        <v>14764866998.92</v>
      </c>
      <c r="H274">
        <f t="shared" si="33"/>
        <v>23810791.535523806</v>
      </c>
      <c r="I274">
        <v>20000000</v>
      </c>
      <c r="J274">
        <v>1</v>
      </c>
      <c r="K274">
        <f t="shared" si="39"/>
        <v>48000000</v>
      </c>
      <c r="L274">
        <f t="shared" si="34"/>
        <v>32253.309883882441</v>
      </c>
      <c r="M274">
        <f t="shared" si="35"/>
        <v>32253.309883882441</v>
      </c>
      <c r="O274">
        <v>20000000000</v>
      </c>
      <c r="P274" s="2">
        <f t="shared" si="36"/>
        <v>0.73824334994600005</v>
      </c>
      <c r="Q274" s="2">
        <f t="shared" si="37"/>
        <v>1.1905395767761902E-3</v>
      </c>
      <c r="R274" s="2">
        <f t="shared" si="38"/>
        <v>1.6126654941941221E-3</v>
      </c>
    </row>
    <row r="275" spans="6:18" x14ac:dyDescent="0.15">
      <c r="F275" s="1">
        <v>43563</v>
      </c>
      <c r="G275">
        <f t="shared" si="32"/>
        <v>14812866998.92</v>
      </c>
      <c r="H275">
        <f t="shared" si="33"/>
        <v>23843044.845407687</v>
      </c>
      <c r="I275">
        <v>20000000</v>
      </c>
      <c r="J275">
        <v>1</v>
      </c>
      <c r="K275">
        <f t="shared" si="39"/>
        <v>48000000</v>
      </c>
      <c r="L275">
        <f t="shared" si="34"/>
        <v>32192.343112438764</v>
      </c>
      <c r="M275">
        <f t="shared" si="35"/>
        <v>32192.343112438764</v>
      </c>
      <c r="O275">
        <v>20000000000</v>
      </c>
      <c r="P275" s="2">
        <f t="shared" si="36"/>
        <v>0.74064334994600001</v>
      </c>
      <c r="Q275" s="2">
        <f t="shared" si="37"/>
        <v>1.1921522422703845E-3</v>
      </c>
      <c r="R275" s="2">
        <f t="shared" si="38"/>
        <v>1.6096171556219383E-3</v>
      </c>
    </row>
    <row r="276" spans="6:18" x14ac:dyDescent="0.15">
      <c r="F276" s="1">
        <v>43564</v>
      </c>
      <c r="G276">
        <f t="shared" ref="G276:G339" si="40">G275+K275</f>
        <v>14860866998.92</v>
      </c>
      <c r="H276">
        <f t="shared" ref="H276:H339" si="41">H275+M275</f>
        <v>23875237.188520126</v>
      </c>
      <c r="I276">
        <v>20000000</v>
      </c>
      <c r="J276">
        <v>1</v>
      </c>
      <c r="K276">
        <f t="shared" si="39"/>
        <v>48000000</v>
      </c>
      <c r="L276">
        <f t="shared" ref="L276:L339" si="42">I276*H276/G276</f>
        <v>32131.688131325362</v>
      </c>
      <c r="M276">
        <f t="shared" ref="M276:M339" si="43">L276/J276</f>
        <v>32131.688131325362</v>
      </c>
      <c r="O276">
        <v>20000000000</v>
      </c>
      <c r="P276" s="2">
        <f t="shared" ref="P276:P339" si="44">G276/O276</f>
        <v>0.74304334994599996</v>
      </c>
      <c r="Q276" s="2">
        <f t="shared" ref="Q276:Q339" si="45">H276/O276</f>
        <v>1.1937618594260063E-3</v>
      </c>
      <c r="R276" s="2">
        <f t="shared" ref="R276:R339" si="46">H276/G276</f>
        <v>1.6065844065662682E-3</v>
      </c>
    </row>
    <row r="277" spans="6:18" x14ac:dyDescent="0.15">
      <c r="F277" s="1">
        <v>43565</v>
      </c>
      <c r="G277">
        <f t="shared" si="40"/>
        <v>14908866998.92</v>
      </c>
      <c r="H277">
        <f t="shared" si="41"/>
        <v>23907368.876651451</v>
      </c>
      <c r="I277">
        <v>20000000</v>
      </c>
      <c r="J277">
        <v>1</v>
      </c>
      <c r="K277">
        <f t="shared" si="39"/>
        <v>48000000</v>
      </c>
      <c r="L277">
        <f t="shared" si="42"/>
        <v>32071.342347320293</v>
      </c>
      <c r="M277">
        <f t="shared" si="43"/>
        <v>32071.342347320293</v>
      </c>
      <c r="O277">
        <v>20000000000</v>
      </c>
      <c r="P277" s="2">
        <f t="shared" si="44"/>
        <v>0.74544334994600003</v>
      </c>
      <c r="Q277" s="2">
        <f t="shared" si="45"/>
        <v>1.1953684438325725E-3</v>
      </c>
      <c r="R277" s="2">
        <f t="shared" si="46"/>
        <v>1.6035671173660147E-3</v>
      </c>
    </row>
    <row r="278" spans="6:18" x14ac:dyDescent="0.15">
      <c r="F278" s="1">
        <v>43566</v>
      </c>
      <c r="G278">
        <f t="shared" si="40"/>
        <v>14956866998.92</v>
      </c>
      <c r="H278">
        <f t="shared" si="41"/>
        <v>23939440.218998771</v>
      </c>
      <c r="I278">
        <v>20000000</v>
      </c>
      <c r="J278">
        <v>1</v>
      </c>
      <c r="K278">
        <f t="shared" si="39"/>
        <v>48000000</v>
      </c>
      <c r="L278">
        <f t="shared" si="42"/>
        <v>32011.303197022989</v>
      </c>
      <c r="M278">
        <f t="shared" si="43"/>
        <v>32011.303197022989</v>
      </c>
      <c r="O278">
        <v>20000000000</v>
      </c>
      <c r="P278" s="2">
        <f t="shared" si="44"/>
        <v>0.74784334994599999</v>
      </c>
      <c r="Q278" s="2">
        <f t="shared" si="45"/>
        <v>1.1969720109499386E-3</v>
      </c>
      <c r="R278" s="2">
        <f t="shared" si="46"/>
        <v>1.6005651598511494E-3</v>
      </c>
    </row>
    <row r="279" spans="6:18" x14ac:dyDescent="0.15">
      <c r="F279" s="1">
        <v>43567</v>
      </c>
      <c r="G279">
        <f t="shared" si="40"/>
        <v>15004866998.92</v>
      </c>
      <c r="H279">
        <f t="shared" si="41"/>
        <v>23971451.522195794</v>
      </c>
      <c r="I279">
        <v>20000000</v>
      </c>
      <c r="J279">
        <v>1</v>
      </c>
      <c r="K279">
        <f t="shared" si="39"/>
        <v>48000000</v>
      </c>
      <c r="L279">
        <f t="shared" si="42"/>
        <v>31951.568146416997</v>
      </c>
      <c r="M279">
        <f t="shared" si="43"/>
        <v>31951.568146416997</v>
      </c>
      <c r="O279">
        <v>20000000000</v>
      </c>
      <c r="P279" s="2">
        <f t="shared" si="44"/>
        <v>0.75024334994599995</v>
      </c>
      <c r="Q279" s="2">
        <f t="shared" si="45"/>
        <v>1.1985725761097896E-3</v>
      </c>
      <c r="R279" s="2">
        <f t="shared" si="46"/>
        <v>1.5975784073208499E-3</v>
      </c>
    </row>
    <row r="280" spans="6:18" x14ac:dyDescent="0.15">
      <c r="F280" s="1">
        <v>43568</v>
      </c>
      <c r="G280">
        <f t="shared" si="40"/>
        <v>15052866998.92</v>
      </c>
      <c r="H280">
        <f t="shared" si="41"/>
        <v>24003403.090342212</v>
      </c>
      <c r="I280">
        <v>20000000</v>
      </c>
      <c r="J280">
        <v>1</v>
      </c>
      <c r="K280">
        <f t="shared" si="39"/>
        <v>48000000</v>
      </c>
      <c r="L280">
        <f t="shared" si="42"/>
        <v>31892.134690440547</v>
      </c>
      <c r="M280">
        <f t="shared" si="43"/>
        <v>31892.134690440547</v>
      </c>
      <c r="O280">
        <v>20000000000</v>
      </c>
      <c r="P280" s="2">
        <f t="shared" si="44"/>
        <v>0.75264334994600002</v>
      </c>
      <c r="Q280" s="2">
        <f t="shared" si="45"/>
        <v>1.2001701545171107E-3</v>
      </c>
      <c r="R280" s="2">
        <f t="shared" si="46"/>
        <v>1.5946067345220273E-3</v>
      </c>
    </row>
    <row r="281" spans="6:18" x14ac:dyDescent="0.15">
      <c r="F281" s="1">
        <v>43569</v>
      </c>
      <c r="G281">
        <f t="shared" si="40"/>
        <v>15100866998.92</v>
      </c>
      <c r="H281">
        <f t="shared" si="41"/>
        <v>24035295.225032654</v>
      </c>
      <c r="I281">
        <v>20000000</v>
      </c>
      <c r="J281">
        <v>1</v>
      </c>
      <c r="K281">
        <f t="shared" si="39"/>
        <v>48000000</v>
      </c>
      <c r="L281">
        <f t="shared" si="42"/>
        <v>31833.000352564704</v>
      </c>
      <c r="M281">
        <f t="shared" si="43"/>
        <v>31833.000352564704</v>
      </c>
      <c r="O281">
        <v>20000000000</v>
      </c>
      <c r="P281" s="2">
        <f t="shared" si="44"/>
        <v>0.75504334994599998</v>
      </c>
      <c r="Q281" s="2">
        <f t="shared" si="45"/>
        <v>1.2017647612516326E-3</v>
      </c>
      <c r="R281" s="2">
        <f t="shared" si="46"/>
        <v>1.5916500176282353E-3</v>
      </c>
    </row>
    <row r="282" spans="6:18" x14ac:dyDescent="0.15">
      <c r="F282" s="1">
        <v>43570</v>
      </c>
      <c r="G282">
        <f t="shared" si="40"/>
        <v>15148866998.92</v>
      </c>
      <c r="H282">
        <f t="shared" si="41"/>
        <v>24067128.225385219</v>
      </c>
      <c r="I282">
        <v>20000000</v>
      </c>
      <c r="J282">
        <v>1</v>
      </c>
      <c r="K282">
        <f t="shared" si="39"/>
        <v>48000000</v>
      </c>
      <c r="L282">
        <f t="shared" si="42"/>
        <v>31774.162684379</v>
      </c>
      <c r="M282">
        <f t="shared" si="43"/>
        <v>31774.162684379</v>
      </c>
      <c r="O282">
        <v>20000000000</v>
      </c>
      <c r="P282" s="2">
        <f t="shared" si="44"/>
        <v>0.75744334994600004</v>
      </c>
      <c r="Q282" s="2">
        <f t="shared" si="45"/>
        <v>1.2033564112692609E-3</v>
      </c>
      <c r="R282" s="2">
        <f t="shared" si="46"/>
        <v>1.5887081342189501E-3</v>
      </c>
    </row>
    <row r="283" spans="6:18" x14ac:dyDescent="0.15">
      <c r="F283" s="1">
        <v>43571</v>
      </c>
      <c r="G283">
        <f t="shared" si="40"/>
        <v>15196866998.92</v>
      </c>
      <c r="H283">
        <f t="shared" si="41"/>
        <v>24098902.388069596</v>
      </c>
      <c r="I283">
        <v>20000000</v>
      </c>
      <c r="J283">
        <v>1</v>
      </c>
      <c r="K283">
        <f t="shared" si="39"/>
        <v>48000000</v>
      </c>
      <c r="L283">
        <f t="shared" si="42"/>
        <v>31715.619265184385</v>
      </c>
      <c r="M283">
        <f t="shared" si="43"/>
        <v>31715.619265184385</v>
      </c>
      <c r="O283">
        <v>20000000000</v>
      </c>
      <c r="P283" s="2">
        <f t="shared" si="44"/>
        <v>0.759843349946</v>
      </c>
      <c r="Q283" s="2">
        <f t="shared" si="45"/>
        <v>1.2049451194034797E-3</v>
      </c>
      <c r="R283" s="2">
        <f t="shared" si="46"/>
        <v>1.5857809632592191E-3</v>
      </c>
    </row>
    <row r="284" spans="6:18" x14ac:dyDescent="0.15">
      <c r="F284" s="1">
        <v>43572</v>
      </c>
      <c r="G284">
        <f t="shared" si="40"/>
        <v>15244866998.92</v>
      </c>
      <c r="H284">
        <f t="shared" si="41"/>
        <v>24130618.00733478</v>
      </c>
      <c r="I284">
        <v>20000000</v>
      </c>
      <c r="J284">
        <v>1</v>
      </c>
      <c r="K284">
        <f t="shared" si="39"/>
        <v>48000000</v>
      </c>
      <c r="L284">
        <f t="shared" si="42"/>
        <v>31657.367701593303</v>
      </c>
      <c r="M284">
        <f t="shared" si="43"/>
        <v>31657.367701593303</v>
      </c>
      <c r="O284">
        <v>20000000000</v>
      </c>
      <c r="P284" s="2">
        <f t="shared" si="44"/>
        <v>0.76224334994599996</v>
      </c>
      <c r="Q284" s="2">
        <f t="shared" si="45"/>
        <v>1.206530900366739E-3</v>
      </c>
      <c r="R284" s="2">
        <f t="shared" si="46"/>
        <v>1.5828683850796651E-3</v>
      </c>
    </row>
    <row r="285" spans="6:18" x14ac:dyDescent="0.15">
      <c r="F285" s="1">
        <v>43573</v>
      </c>
      <c r="G285">
        <f t="shared" si="40"/>
        <v>15292866998.92</v>
      </c>
      <c r="H285">
        <f t="shared" si="41"/>
        <v>24162275.375036374</v>
      </c>
      <c r="I285">
        <v>20000000</v>
      </c>
      <c r="J285">
        <v>1</v>
      </c>
      <c r="K285">
        <f t="shared" si="39"/>
        <v>48000000</v>
      </c>
      <c r="L285">
        <f t="shared" si="42"/>
        <v>31599.405627136814</v>
      </c>
      <c r="M285">
        <f t="shared" si="43"/>
        <v>31599.405627136814</v>
      </c>
      <c r="O285">
        <v>20000000000</v>
      </c>
      <c r="P285" s="2">
        <f t="shared" si="44"/>
        <v>0.76464334994600003</v>
      </c>
      <c r="Q285" s="2">
        <f t="shared" si="45"/>
        <v>1.2081137687518187E-3</v>
      </c>
      <c r="R285" s="2">
        <f t="shared" si="46"/>
        <v>1.5799702813568406E-3</v>
      </c>
    </row>
    <row r="286" spans="6:18" x14ac:dyDescent="0.15">
      <c r="F286" s="1">
        <v>43574</v>
      </c>
      <c r="G286">
        <f t="shared" si="40"/>
        <v>15340866998.92</v>
      </c>
      <c r="H286">
        <f t="shared" si="41"/>
        <v>24193874.780663509</v>
      </c>
      <c r="I286">
        <v>20000000</v>
      </c>
      <c r="J286">
        <v>1</v>
      </c>
      <c r="K286">
        <f t="shared" si="39"/>
        <v>48000000</v>
      </c>
      <c r="L286">
        <f t="shared" si="42"/>
        <v>31541.730701878536</v>
      </c>
      <c r="M286">
        <f t="shared" si="43"/>
        <v>31541.730701878536</v>
      </c>
      <c r="O286">
        <v>20000000000</v>
      </c>
      <c r="P286" s="2">
        <f t="shared" si="44"/>
        <v>0.76704334994599999</v>
      </c>
      <c r="Q286" s="2">
        <f t="shared" si="45"/>
        <v>1.2096937390331756E-3</v>
      </c>
      <c r="R286" s="2">
        <f t="shared" si="46"/>
        <v>1.5770865350939267E-3</v>
      </c>
    </row>
    <row r="287" spans="6:18" x14ac:dyDescent="0.15">
      <c r="F287" s="1">
        <v>43575</v>
      </c>
      <c r="G287">
        <f t="shared" si="40"/>
        <v>15388866998.92</v>
      </c>
      <c r="H287">
        <f t="shared" si="41"/>
        <v>24225416.511365388</v>
      </c>
      <c r="I287">
        <v>20000000</v>
      </c>
      <c r="J287">
        <v>1</v>
      </c>
      <c r="K287">
        <f t="shared" si="39"/>
        <v>48000000</v>
      </c>
      <c r="L287">
        <f t="shared" si="42"/>
        <v>31484.340612035365</v>
      </c>
      <c r="M287">
        <f t="shared" si="43"/>
        <v>31484.340612035365</v>
      </c>
      <c r="O287">
        <v>20000000000</v>
      </c>
      <c r="P287" s="2">
        <f t="shared" si="44"/>
        <v>0.76944334994600005</v>
      </c>
      <c r="Q287" s="2">
        <f t="shared" si="45"/>
        <v>1.2112708255682693E-3</v>
      </c>
      <c r="R287" s="2">
        <f t="shared" si="46"/>
        <v>1.5742170306017682E-3</v>
      </c>
    </row>
    <row r="288" spans="6:18" x14ac:dyDescent="0.15">
      <c r="F288" s="1">
        <v>43576</v>
      </c>
      <c r="G288">
        <f t="shared" si="40"/>
        <v>15436866998.92</v>
      </c>
      <c r="H288">
        <f t="shared" si="41"/>
        <v>24256900.851977423</v>
      </c>
      <c r="I288">
        <v>20000000</v>
      </c>
      <c r="J288">
        <v>1</v>
      </c>
      <c r="K288">
        <f t="shared" si="39"/>
        <v>48000000</v>
      </c>
      <c r="L288">
        <f t="shared" si="42"/>
        <v>31427.233069604721</v>
      </c>
      <c r="M288">
        <f t="shared" si="43"/>
        <v>31427.233069604721</v>
      </c>
      <c r="O288">
        <v>20000000000</v>
      </c>
      <c r="P288" s="2">
        <f t="shared" si="44"/>
        <v>0.77184334994600001</v>
      </c>
      <c r="Q288" s="2">
        <f t="shared" si="45"/>
        <v>1.2128450425988712E-3</v>
      </c>
      <c r="R288" s="2">
        <f t="shared" si="46"/>
        <v>1.5713616534802361E-3</v>
      </c>
    </row>
    <row r="289" spans="6:18" x14ac:dyDescent="0.15">
      <c r="F289" s="1">
        <v>43577</v>
      </c>
      <c r="G289">
        <f t="shared" si="40"/>
        <v>15484866998.92</v>
      </c>
      <c r="H289">
        <f t="shared" si="41"/>
        <v>24288328.085047029</v>
      </c>
      <c r="I289">
        <v>20000000</v>
      </c>
      <c r="J289">
        <v>1</v>
      </c>
      <c r="K289">
        <f t="shared" si="39"/>
        <v>48000000</v>
      </c>
      <c r="L289">
        <f t="shared" si="42"/>
        <v>31370.405811998295</v>
      </c>
      <c r="M289">
        <f t="shared" si="43"/>
        <v>31370.405811998295</v>
      </c>
      <c r="O289">
        <v>20000000000</v>
      </c>
      <c r="P289" s="2">
        <f t="shared" si="44"/>
        <v>0.77424334994599997</v>
      </c>
      <c r="Q289" s="2">
        <f t="shared" si="45"/>
        <v>1.2144164042523515E-3</v>
      </c>
      <c r="R289" s="2">
        <f t="shared" si="46"/>
        <v>1.5685202905999147E-3</v>
      </c>
    </row>
    <row r="290" spans="6:18" x14ac:dyDescent="0.15">
      <c r="F290" s="1">
        <v>43578</v>
      </c>
      <c r="G290">
        <f t="shared" si="40"/>
        <v>15532866998.92</v>
      </c>
      <c r="H290">
        <f t="shared" si="41"/>
        <v>24319698.490859028</v>
      </c>
      <c r="I290">
        <v>20000000</v>
      </c>
      <c r="J290">
        <v>1</v>
      </c>
      <c r="K290">
        <f t="shared" si="39"/>
        <v>48000000</v>
      </c>
      <c r="L290">
        <f t="shared" si="42"/>
        <v>31313.856601682066</v>
      </c>
      <c r="M290">
        <f t="shared" si="43"/>
        <v>31313.856601682066</v>
      </c>
      <c r="O290">
        <v>20000000000</v>
      </c>
      <c r="P290" s="2">
        <f t="shared" si="44"/>
        <v>0.77664334994600004</v>
      </c>
      <c r="Q290" s="2">
        <f t="shared" si="45"/>
        <v>1.2159849245429513E-3</v>
      </c>
      <c r="R290" s="2">
        <f t="shared" si="46"/>
        <v>1.5656928300841033E-3</v>
      </c>
    </row>
    <row r="291" spans="6:18" x14ac:dyDescent="0.15">
      <c r="F291" s="1">
        <v>43579</v>
      </c>
      <c r="G291">
        <f t="shared" si="40"/>
        <v>15580866998.92</v>
      </c>
      <c r="H291">
        <f t="shared" si="41"/>
        <v>24351012.34746071</v>
      </c>
      <c r="I291">
        <v>20000000</v>
      </c>
      <c r="J291">
        <v>1</v>
      </c>
      <c r="K291">
        <f t="shared" si="39"/>
        <v>48000000</v>
      </c>
      <c r="L291">
        <f t="shared" si="42"/>
        <v>31257.583225822567</v>
      </c>
      <c r="M291">
        <f t="shared" si="43"/>
        <v>31257.583225822567</v>
      </c>
      <c r="O291">
        <v>20000000000</v>
      </c>
      <c r="P291" s="2">
        <f t="shared" si="44"/>
        <v>0.779043349946</v>
      </c>
      <c r="Q291" s="2">
        <f t="shared" si="45"/>
        <v>1.2175506173730355E-3</v>
      </c>
      <c r="R291" s="2">
        <f t="shared" si="46"/>
        <v>1.5628791612911283E-3</v>
      </c>
    </row>
    <row r="292" spans="6:18" x14ac:dyDescent="0.15">
      <c r="F292" s="1">
        <v>43580</v>
      </c>
      <c r="G292">
        <f t="shared" si="40"/>
        <v>15628866998.92</v>
      </c>
      <c r="H292">
        <f t="shared" si="41"/>
        <v>24382269.930686533</v>
      </c>
      <c r="I292">
        <v>20000000</v>
      </c>
      <c r="J292">
        <v>1</v>
      </c>
      <c r="K292">
        <f t="shared" si="39"/>
        <v>48000000</v>
      </c>
      <c r="L292">
        <f t="shared" si="42"/>
        <v>31201.583495939176</v>
      </c>
      <c r="M292">
        <f t="shared" si="43"/>
        <v>31201.583495939176</v>
      </c>
      <c r="O292">
        <v>20000000000</v>
      </c>
      <c r="P292" s="2">
        <f t="shared" si="44"/>
        <v>0.78144334994599995</v>
      </c>
      <c r="Q292" s="2">
        <f t="shared" si="45"/>
        <v>1.2191134965343266E-3</v>
      </c>
      <c r="R292" s="2">
        <f t="shared" si="46"/>
        <v>1.5600791747969586E-3</v>
      </c>
    </row>
    <row r="293" spans="6:18" x14ac:dyDescent="0.15">
      <c r="F293" s="1">
        <v>43581</v>
      </c>
      <c r="G293">
        <f t="shared" si="40"/>
        <v>15676866998.92</v>
      </c>
      <c r="H293">
        <f t="shared" si="41"/>
        <v>24413471.514182474</v>
      </c>
      <c r="I293">
        <v>20000000</v>
      </c>
      <c r="J293">
        <v>1</v>
      </c>
      <c r="K293">
        <f t="shared" si="39"/>
        <v>48000000</v>
      </c>
      <c r="L293">
        <f t="shared" si="42"/>
        <v>31145.855247562347</v>
      </c>
      <c r="M293">
        <f t="shared" si="43"/>
        <v>31145.855247562347</v>
      </c>
      <c r="O293">
        <v>20000000000</v>
      </c>
      <c r="P293" s="2">
        <f t="shared" si="44"/>
        <v>0.78384334994600002</v>
      </c>
      <c r="Q293" s="2">
        <f t="shared" si="45"/>
        <v>1.2206735757091236E-3</v>
      </c>
      <c r="R293" s="2">
        <f t="shared" si="46"/>
        <v>1.5572927623781175E-3</v>
      </c>
    </row>
    <row r="294" spans="6:18" x14ac:dyDescent="0.15">
      <c r="F294" s="1">
        <v>43582</v>
      </c>
      <c r="G294">
        <f t="shared" si="40"/>
        <v>15724866998.92</v>
      </c>
      <c r="H294">
        <f t="shared" si="41"/>
        <v>24444617.369430035</v>
      </c>
      <c r="I294">
        <v>20000000</v>
      </c>
      <c r="J294">
        <v>1</v>
      </c>
      <c r="K294">
        <f t="shared" si="39"/>
        <v>48000000</v>
      </c>
      <c r="L294">
        <f t="shared" si="42"/>
        <v>31090.39633989771</v>
      </c>
      <c r="M294">
        <f t="shared" si="43"/>
        <v>31090.39633989771</v>
      </c>
      <c r="O294">
        <v>20000000000</v>
      </c>
      <c r="P294" s="2">
        <f t="shared" si="44"/>
        <v>0.78624334994599998</v>
      </c>
      <c r="Q294" s="2">
        <f t="shared" si="45"/>
        <v>1.2222308684715017E-3</v>
      </c>
      <c r="R294" s="2">
        <f t="shared" si="46"/>
        <v>1.5545198169948857E-3</v>
      </c>
    </row>
    <row r="295" spans="6:18" x14ac:dyDescent="0.15">
      <c r="F295" s="1">
        <v>43583</v>
      </c>
      <c r="G295">
        <f t="shared" si="40"/>
        <v>15772866998.92</v>
      </c>
      <c r="H295">
        <f t="shared" si="41"/>
        <v>24475707.765769932</v>
      </c>
      <c r="I295">
        <v>20000000</v>
      </c>
      <c r="J295">
        <v>1</v>
      </c>
      <c r="K295">
        <f t="shared" si="39"/>
        <v>48000000</v>
      </c>
      <c r="L295">
        <f t="shared" si="42"/>
        <v>31035.204655495836</v>
      </c>
      <c r="M295">
        <f t="shared" si="43"/>
        <v>31035.204655495836</v>
      </c>
      <c r="O295">
        <v>20000000000</v>
      </c>
      <c r="P295" s="2">
        <f t="shared" si="44"/>
        <v>0.78864334994600005</v>
      </c>
      <c r="Q295" s="2">
        <f t="shared" si="45"/>
        <v>1.2237853882884966E-3</v>
      </c>
      <c r="R295" s="2">
        <f t="shared" si="46"/>
        <v>1.551760232774792E-3</v>
      </c>
    </row>
    <row r="296" spans="6:18" x14ac:dyDescent="0.15">
      <c r="F296" s="1">
        <v>43584</v>
      </c>
      <c r="G296">
        <f t="shared" si="40"/>
        <v>15820866998.92</v>
      </c>
      <c r="H296">
        <f t="shared" si="41"/>
        <v>24506742.970425427</v>
      </c>
      <c r="I296">
        <v>20000000</v>
      </c>
      <c r="J296">
        <v>1</v>
      </c>
      <c r="K296">
        <f t="shared" si="39"/>
        <v>48000000</v>
      </c>
      <c r="L296">
        <f t="shared" si="42"/>
        <v>30980.2780999276</v>
      </c>
      <c r="M296">
        <f t="shared" si="43"/>
        <v>30980.2780999276</v>
      </c>
      <c r="O296">
        <v>20000000000</v>
      </c>
      <c r="P296" s="2">
        <f t="shared" si="44"/>
        <v>0.79104334994600001</v>
      </c>
      <c r="Q296" s="2">
        <f t="shared" si="45"/>
        <v>1.2253371485212714E-3</v>
      </c>
      <c r="R296" s="2">
        <f t="shared" si="46"/>
        <v>1.5490139049963798E-3</v>
      </c>
    </row>
    <row r="297" spans="6:18" x14ac:dyDescent="0.15">
      <c r="F297" s="1">
        <v>43585</v>
      </c>
      <c r="G297">
        <f t="shared" si="40"/>
        <v>15868866998.92</v>
      </c>
      <c r="H297">
        <f t="shared" si="41"/>
        <v>24537723.248525355</v>
      </c>
      <c r="I297">
        <v>20000000</v>
      </c>
      <c r="J297">
        <v>1</v>
      </c>
      <c r="K297">
        <f t="shared" si="39"/>
        <v>48000000</v>
      </c>
      <c r="L297">
        <f t="shared" si="42"/>
        <v>30925.614601465044</v>
      </c>
      <c r="M297">
        <f t="shared" si="43"/>
        <v>30925.614601465044</v>
      </c>
      <c r="O297">
        <v>20000000000</v>
      </c>
      <c r="P297" s="2">
        <f t="shared" si="44"/>
        <v>0.79344334994599997</v>
      </c>
      <c r="Q297" s="2">
        <f t="shared" si="45"/>
        <v>1.2268861624262677E-3</v>
      </c>
      <c r="R297" s="2">
        <f t="shared" si="46"/>
        <v>1.5462807300732522E-3</v>
      </c>
    </row>
    <row r="298" spans="6:18" x14ac:dyDescent="0.15">
      <c r="F298" s="1">
        <v>43586</v>
      </c>
      <c r="G298">
        <f t="shared" si="40"/>
        <v>15916866998.92</v>
      </c>
      <c r="H298">
        <f t="shared" si="41"/>
        <v>24568648.863126822</v>
      </c>
      <c r="I298">
        <v>20000000</v>
      </c>
      <c r="J298">
        <v>1</v>
      </c>
      <c r="K298">
        <f t="shared" si="39"/>
        <v>48000000</v>
      </c>
      <c r="L298">
        <f t="shared" si="42"/>
        <v>30871.21211076761</v>
      </c>
      <c r="M298">
        <f t="shared" si="43"/>
        <v>30871.21211076761</v>
      </c>
      <c r="O298">
        <v>20000000000</v>
      </c>
      <c r="P298" s="2">
        <f t="shared" si="44"/>
        <v>0.79584334994600003</v>
      </c>
      <c r="Q298" s="2">
        <f t="shared" si="45"/>
        <v>1.2284324431563411E-3</v>
      </c>
      <c r="R298" s="2">
        <f t="shared" si="46"/>
        <v>1.5435606055383805E-3</v>
      </c>
    </row>
    <row r="299" spans="6:18" x14ac:dyDescent="0.15">
      <c r="F299" s="1">
        <v>43587</v>
      </c>
      <c r="G299">
        <f t="shared" si="40"/>
        <v>15964866998.92</v>
      </c>
      <c r="H299">
        <f t="shared" si="41"/>
        <v>24599520.075237591</v>
      </c>
      <c r="I299">
        <v>20000000</v>
      </c>
      <c r="J299">
        <v>1</v>
      </c>
      <c r="K299">
        <f t="shared" si="39"/>
        <v>48000000</v>
      </c>
      <c r="L299">
        <f t="shared" si="42"/>
        <v>30817.068600573639</v>
      </c>
      <c r="M299">
        <f t="shared" si="43"/>
        <v>30817.068600573639</v>
      </c>
      <c r="O299">
        <v>20000000000</v>
      </c>
      <c r="P299" s="2">
        <f t="shared" si="44"/>
        <v>0.79824334994599999</v>
      </c>
      <c r="Q299" s="2">
        <f t="shared" si="45"/>
        <v>1.2299760037618795E-3</v>
      </c>
      <c r="R299" s="2">
        <f t="shared" si="46"/>
        <v>1.5408534300286819E-3</v>
      </c>
    </row>
    <row r="300" spans="6:18" x14ac:dyDescent="0.15">
      <c r="F300" s="1">
        <v>43588</v>
      </c>
      <c r="G300">
        <f t="shared" si="40"/>
        <v>16012866998.92</v>
      </c>
      <c r="H300">
        <f t="shared" si="41"/>
        <v>24630337.143838163</v>
      </c>
      <c r="I300">
        <v>20000000</v>
      </c>
      <c r="J300">
        <v>1</v>
      </c>
      <c r="K300">
        <f t="shared" si="39"/>
        <v>48000000</v>
      </c>
      <c r="L300">
        <f t="shared" si="42"/>
        <v>30763.182065397003</v>
      </c>
      <c r="M300">
        <f t="shared" si="43"/>
        <v>30763.182065397003</v>
      </c>
      <c r="O300">
        <v>20000000000</v>
      </c>
      <c r="P300" s="2">
        <f t="shared" si="44"/>
        <v>0.80064334994599995</v>
      </c>
      <c r="Q300" s="2">
        <f t="shared" si="45"/>
        <v>1.2315168571919082E-3</v>
      </c>
      <c r="R300" s="2">
        <f t="shared" si="46"/>
        <v>1.5381591032698502E-3</v>
      </c>
    </row>
    <row r="301" spans="6:18" x14ac:dyDescent="0.15">
      <c r="F301" s="1">
        <v>43589</v>
      </c>
      <c r="G301">
        <f t="shared" si="40"/>
        <v>16060866998.92</v>
      </c>
      <c r="H301">
        <f t="shared" si="41"/>
        <v>24661100.325903561</v>
      </c>
      <c r="I301">
        <v>20000000</v>
      </c>
      <c r="J301">
        <v>1</v>
      </c>
      <c r="K301">
        <f t="shared" si="39"/>
        <v>48000000</v>
      </c>
      <c r="L301">
        <f t="shared" si="42"/>
        <v>30709.55052122887</v>
      </c>
      <c r="M301">
        <f t="shared" si="43"/>
        <v>30709.55052122887</v>
      </c>
      <c r="O301">
        <v>20000000000</v>
      </c>
      <c r="P301" s="2">
        <f t="shared" si="44"/>
        <v>0.80304334994600002</v>
      </c>
      <c r="Q301" s="2">
        <f t="shared" si="45"/>
        <v>1.2330550162951781E-3</v>
      </c>
      <c r="R301" s="2">
        <f t="shared" si="46"/>
        <v>1.5354775260614435E-3</v>
      </c>
    </row>
    <row r="302" spans="6:18" x14ac:dyDescent="0.15">
      <c r="F302" s="1">
        <v>43590</v>
      </c>
      <c r="G302">
        <f t="shared" si="40"/>
        <v>16108866998.92</v>
      </c>
      <c r="H302">
        <f t="shared" si="41"/>
        <v>24691809.876424789</v>
      </c>
      <c r="I302">
        <v>20000000</v>
      </c>
      <c r="J302">
        <v>1</v>
      </c>
      <c r="K302">
        <f t="shared" si="39"/>
        <v>48000000</v>
      </c>
      <c r="L302">
        <f t="shared" si="42"/>
        <v>30656.172005244345</v>
      </c>
      <c r="M302">
        <f t="shared" si="43"/>
        <v>30656.172005244345</v>
      </c>
      <c r="O302">
        <v>20000000000</v>
      </c>
      <c r="P302" s="2">
        <f t="shared" si="44"/>
        <v>0.80544334994599998</v>
      </c>
      <c r="Q302" s="2">
        <f t="shared" si="45"/>
        <v>1.2345904938212396E-3</v>
      </c>
      <c r="R302" s="2">
        <f t="shared" si="46"/>
        <v>1.5328086002622172E-3</v>
      </c>
    </row>
    <row r="303" spans="6:18" x14ac:dyDescent="0.15">
      <c r="F303" s="1">
        <v>43591</v>
      </c>
      <c r="G303">
        <f t="shared" si="40"/>
        <v>16156866998.92</v>
      </c>
      <c r="H303">
        <f t="shared" si="41"/>
        <v>24722466.048430033</v>
      </c>
      <c r="I303">
        <v>20000000</v>
      </c>
      <c r="J303">
        <v>1</v>
      </c>
      <c r="K303">
        <f t="shared" si="39"/>
        <v>48000000</v>
      </c>
      <c r="L303">
        <f t="shared" si="42"/>
        <v>30603.04457551405</v>
      </c>
      <c r="M303">
        <f t="shared" si="43"/>
        <v>30603.04457551405</v>
      </c>
      <c r="O303">
        <v>20000000000</v>
      </c>
      <c r="P303" s="2">
        <f t="shared" si="44"/>
        <v>0.80784334994600004</v>
      </c>
      <c r="Q303" s="2">
        <f t="shared" si="45"/>
        <v>1.2361233024215017E-3</v>
      </c>
      <c r="R303" s="2">
        <f t="shared" si="46"/>
        <v>1.5301522287757025E-3</v>
      </c>
    </row>
    <row r="304" spans="6:18" x14ac:dyDescent="0.15">
      <c r="F304" s="1">
        <v>43592</v>
      </c>
      <c r="G304">
        <f t="shared" si="40"/>
        <v>16204866998.92</v>
      </c>
      <c r="H304">
        <f t="shared" si="41"/>
        <v>24753069.093005545</v>
      </c>
      <c r="I304">
        <v>20000000</v>
      </c>
      <c r="J304">
        <v>1</v>
      </c>
      <c r="K304">
        <f t="shared" si="39"/>
        <v>48000000</v>
      </c>
      <c r="L304">
        <f t="shared" si="42"/>
        <v>30550.166310720422</v>
      </c>
      <c r="M304">
        <f t="shared" si="43"/>
        <v>30550.166310720422</v>
      </c>
      <c r="O304">
        <v>20000000000</v>
      </c>
      <c r="P304" s="2">
        <f t="shared" si="44"/>
        <v>0.810243349946</v>
      </c>
      <c r="Q304" s="2">
        <f t="shared" si="45"/>
        <v>1.2376534546502773E-3</v>
      </c>
      <c r="R304" s="2">
        <f t="shared" si="46"/>
        <v>1.527508315536021E-3</v>
      </c>
    </row>
    <row r="305" spans="6:18" x14ac:dyDescent="0.15">
      <c r="F305" s="1">
        <v>43593</v>
      </c>
      <c r="G305">
        <f t="shared" si="40"/>
        <v>16252866998.92</v>
      </c>
      <c r="H305">
        <f t="shared" si="41"/>
        <v>24783619.259316266</v>
      </c>
      <c r="I305">
        <v>20000000</v>
      </c>
      <c r="J305">
        <v>1</v>
      </c>
      <c r="K305">
        <f t="shared" si="39"/>
        <v>48000000</v>
      </c>
      <c r="L305">
        <f t="shared" si="42"/>
        <v>30497.53530987872</v>
      </c>
      <c r="M305">
        <f t="shared" si="43"/>
        <v>30497.53530987872</v>
      </c>
      <c r="O305">
        <v>20000000000</v>
      </c>
      <c r="P305" s="2">
        <f t="shared" si="44"/>
        <v>0.81264334994599996</v>
      </c>
      <c r="Q305" s="2">
        <f t="shared" si="45"/>
        <v>1.2391809629658133E-3</v>
      </c>
      <c r="R305" s="2">
        <f t="shared" si="46"/>
        <v>1.5248767654939361E-3</v>
      </c>
    </row>
    <row r="306" spans="6:18" x14ac:dyDescent="0.15">
      <c r="F306" s="1">
        <v>43594</v>
      </c>
      <c r="G306">
        <f t="shared" si="40"/>
        <v>16300866998.92</v>
      </c>
      <c r="H306">
        <f t="shared" si="41"/>
        <v>24814116.794626143</v>
      </c>
      <c r="I306">
        <v>20000000</v>
      </c>
      <c r="J306">
        <v>1</v>
      </c>
      <c r="K306">
        <f t="shared" si="39"/>
        <v>48000000</v>
      </c>
      <c r="L306">
        <f t="shared" si="42"/>
        <v>30445.149692062616</v>
      </c>
      <c r="M306">
        <f t="shared" si="43"/>
        <v>30445.149692062616</v>
      </c>
      <c r="O306">
        <v>20000000000</v>
      </c>
      <c r="P306" s="2">
        <f t="shared" si="44"/>
        <v>0.81504334994600003</v>
      </c>
      <c r="Q306" s="2">
        <f t="shared" si="45"/>
        <v>1.2407058397313072E-3</v>
      </c>
      <c r="R306" s="2">
        <f t="shared" si="46"/>
        <v>1.5222574846031306E-3</v>
      </c>
    </row>
    <row r="307" spans="6:18" x14ac:dyDescent="0.15">
      <c r="F307" s="1">
        <v>43595</v>
      </c>
      <c r="G307">
        <f t="shared" si="40"/>
        <v>16348866998.92</v>
      </c>
      <c r="H307">
        <f t="shared" si="41"/>
        <v>24844561.944318205</v>
      </c>
      <c r="I307">
        <v>20000000</v>
      </c>
      <c r="J307">
        <v>1</v>
      </c>
      <c r="K307">
        <f t="shared" si="39"/>
        <v>48000000</v>
      </c>
      <c r="L307">
        <f t="shared" si="42"/>
        <v>30393.007596134252</v>
      </c>
      <c r="M307">
        <f t="shared" si="43"/>
        <v>30393.007596134252</v>
      </c>
      <c r="O307">
        <v>20000000000</v>
      </c>
      <c r="P307" s="2">
        <f t="shared" si="44"/>
        <v>0.81744334994599999</v>
      </c>
      <c r="Q307" s="2">
        <f t="shared" si="45"/>
        <v>1.2422280972159102E-3</v>
      </c>
      <c r="R307" s="2">
        <f t="shared" si="46"/>
        <v>1.5196503798067123E-3</v>
      </c>
    </row>
    <row r="308" spans="6:18" x14ac:dyDescent="0.15">
      <c r="F308" s="1">
        <v>43596</v>
      </c>
      <c r="G308">
        <f t="shared" si="40"/>
        <v>16396866998.92</v>
      </c>
      <c r="H308">
        <f t="shared" si="41"/>
        <v>24874954.95191434</v>
      </c>
      <c r="I308">
        <v>20000000</v>
      </c>
      <c r="J308">
        <v>1</v>
      </c>
      <c r="K308">
        <f t="shared" si="39"/>
        <v>48000000</v>
      </c>
      <c r="L308">
        <f t="shared" si="42"/>
        <v>30341.107180478761</v>
      </c>
      <c r="M308">
        <f t="shared" si="43"/>
        <v>30341.107180478761</v>
      </c>
      <c r="O308">
        <v>20000000000</v>
      </c>
      <c r="P308" s="2">
        <f t="shared" si="44"/>
        <v>0.81984334994600006</v>
      </c>
      <c r="Q308" s="2">
        <f t="shared" si="45"/>
        <v>1.243747747595717E-3</v>
      </c>
      <c r="R308" s="2">
        <f t="shared" si="46"/>
        <v>1.517055359023938E-3</v>
      </c>
    </row>
    <row r="309" spans="6:18" x14ac:dyDescent="0.15">
      <c r="F309" s="1">
        <v>43597</v>
      </c>
      <c r="G309">
        <f t="shared" si="40"/>
        <v>16444866998.92</v>
      </c>
      <c r="H309">
        <f t="shared" si="41"/>
        <v>24905296.05909482</v>
      </c>
      <c r="I309">
        <v>20000000</v>
      </c>
      <c r="J309">
        <v>1</v>
      </c>
      <c r="K309">
        <f t="shared" si="39"/>
        <v>48000000</v>
      </c>
      <c r="L309">
        <f t="shared" si="42"/>
        <v>30289.446622743071</v>
      </c>
      <c r="M309">
        <f t="shared" si="43"/>
        <v>30289.446622743071</v>
      </c>
      <c r="O309">
        <v>20000000000</v>
      </c>
      <c r="P309" s="2">
        <f t="shared" si="44"/>
        <v>0.82224334994600001</v>
      </c>
      <c r="Q309" s="2">
        <f t="shared" si="45"/>
        <v>1.2452648029547409E-3</v>
      </c>
      <c r="R309" s="2">
        <f t="shared" si="46"/>
        <v>1.5144723311371537E-3</v>
      </c>
    </row>
    <row r="310" spans="6:18" x14ac:dyDescent="0.15">
      <c r="F310" s="1">
        <v>43598</v>
      </c>
      <c r="G310">
        <f t="shared" si="40"/>
        <v>16492866998.92</v>
      </c>
      <c r="H310">
        <f t="shared" si="41"/>
        <v>24935585.505717564</v>
      </c>
      <c r="I310">
        <v>20000000</v>
      </c>
      <c r="J310">
        <v>1</v>
      </c>
      <c r="K310">
        <f t="shared" si="39"/>
        <v>48000000</v>
      </c>
      <c r="L310">
        <f t="shared" si="42"/>
        <v>30238.024119578989</v>
      </c>
      <c r="M310">
        <f t="shared" si="43"/>
        <v>30238.024119578989</v>
      </c>
      <c r="O310">
        <v>20000000000</v>
      </c>
      <c r="P310" s="2">
        <f t="shared" si="44"/>
        <v>0.82464334994599997</v>
      </c>
      <c r="Q310" s="2">
        <f t="shared" si="45"/>
        <v>1.2467792752858782E-3</v>
      </c>
      <c r="R310" s="2">
        <f t="shared" si="46"/>
        <v>1.5119012059789493E-3</v>
      </c>
    </row>
    <row r="311" spans="6:18" x14ac:dyDescent="0.15">
      <c r="F311" s="1">
        <v>43599</v>
      </c>
      <c r="G311">
        <f t="shared" si="40"/>
        <v>16540866998.92</v>
      </c>
      <c r="H311">
        <f t="shared" si="41"/>
        <v>24965823.529837143</v>
      </c>
      <c r="I311">
        <v>20000000</v>
      </c>
      <c r="J311">
        <v>1</v>
      </c>
      <c r="K311">
        <f t="shared" si="39"/>
        <v>48000000</v>
      </c>
      <c r="L311">
        <f t="shared" si="42"/>
        <v>30186.837886390396</v>
      </c>
      <c r="M311">
        <f t="shared" si="43"/>
        <v>30186.837886390396</v>
      </c>
      <c r="O311">
        <v>20000000000</v>
      </c>
      <c r="P311" s="2">
        <f t="shared" si="44"/>
        <v>0.82704334994600004</v>
      </c>
      <c r="Q311" s="2">
        <f t="shared" si="45"/>
        <v>1.2482911764918571E-3</v>
      </c>
      <c r="R311" s="2">
        <f t="shared" si="46"/>
        <v>1.5093418943195197E-3</v>
      </c>
    </row>
    <row r="312" spans="6:18" x14ac:dyDescent="0.15">
      <c r="F312" s="1">
        <v>43600</v>
      </c>
      <c r="G312">
        <f t="shared" si="40"/>
        <v>16588866998.92</v>
      </c>
      <c r="H312">
        <f t="shared" si="41"/>
        <v>24996010.367723532</v>
      </c>
      <c r="I312">
        <v>20000000</v>
      </c>
      <c r="J312">
        <v>1</v>
      </c>
      <c r="K312">
        <f t="shared" si="39"/>
        <v>48000000</v>
      </c>
      <c r="L312">
        <f t="shared" si="42"/>
        <v>30135.886157084591</v>
      </c>
      <c r="M312">
        <f t="shared" si="43"/>
        <v>30135.886157084591</v>
      </c>
      <c r="O312">
        <v>20000000000</v>
      </c>
      <c r="P312" s="2">
        <f t="shared" si="44"/>
        <v>0.829443349946</v>
      </c>
      <c r="Q312" s="2">
        <f t="shared" si="45"/>
        <v>1.2498005183861766E-3</v>
      </c>
      <c r="R312" s="2">
        <f t="shared" si="46"/>
        <v>1.5067943078542296E-3</v>
      </c>
    </row>
    <row r="313" spans="6:18" x14ac:dyDescent="0.15">
      <c r="F313" s="1">
        <v>43601</v>
      </c>
      <c r="G313">
        <f t="shared" si="40"/>
        <v>16636866998.92</v>
      </c>
      <c r="H313">
        <f t="shared" si="41"/>
        <v>25026146.253880616</v>
      </c>
      <c r="I313">
        <v>20000000</v>
      </c>
      <c r="J313">
        <v>1</v>
      </c>
      <c r="K313">
        <f t="shared" si="39"/>
        <v>48000000</v>
      </c>
      <c r="L313">
        <f t="shared" si="42"/>
        <v>30085.167183827598</v>
      </c>
      <c r="M313">
        <f t="shared" si="43"/>
        <v>30085.167183827598</v>
      </c>
      <c r="O313">
        <v>20000000000</v>
      </c>
      <c r="P313" s="2">
        <f t="shared" si="44"/>
        <v>0.83184334994599995</v>
      </c>
      <c r="Q313" s="2">
        <f t="shared" si="45"/>
        <v>1.2513073126940307E-3</v>
      </c>
      <c r="R313" s="2">
        <f t="shared" si="46"/>
        <v>1.5042583591913798E-3</v>
      </c>
    </row>
    <row r="314" spans="6:18" x14ac:dyDescent="0.15">
      <c r="F314" s="1">
        <v>43602</v>
      </c>
      <c r="G314">
        <f t="shared" si="40"/>
        <v>16684866998.92</v>
      </c>
      <c r="H314">
        <f t="shared" si="41"/>
        <v>25056231.421064444</v>
      </c>
      <c r="I314">
        <v>20000000</v>
      </c>
      <c r="J314">
        <v>1</v>
      </c>
      <c r="K314">
        <f t="shared" si="39"/>
        <v>48000000</v>
      </c>
      <c r="L314">
        <f t="shared" si="42"/>
        <v>30034.679236803404</v>
      </c>
      <c r="M314">
        <f t="shared" si="43"/>
        <v>30034.679236803404</v>
      </c>
      <c r="O314">
        <v>20000000000</v>
      </c>
      <c r="P314" s="2">
        <f t="shared" si="44"/>
        <v>0.83424334994600002</v>
      </c>
      <c r="Q314" s="2">
        <f t="shared" si="45"/>
        <v>1.2528115710532222E-3</v>
      </c>
      <c r="R314" s="2">
        <f t="shared" si="46"/>
        <v>1.5017339618401703E-3</v>
      </c>
    </row>
    <row r="315" spans="6:18" x14ac:dyDescent="0.15">
      <c r="F315" s="1">
        <v>43603</v>
      </c>
      <c r="G315">
        <f t="shared" si="40"/>
        <v>16732866998.92</v>
      </c>
      <c r="H315">
        <f t="shared" si="41"/>
        <v>25086266.100301247</v>
      </c>
      <c r="I315">
        <v>20000000</v>
      </c>
      <c r="J315">
        <v>1</v>
      </c>
      <c r="K315">
        <f t="shared" si="39"/>
        <v>48000000</v>
      </c>
      <c r="L315">
        <f t="shared" si="42"/>
        <v>29984.420603977076</v>
      </c>
      <c r="M315">
        <f t="shared" si="43"/>
        <v>29984.420603977076</v>
      </c>
      <c r="O315">
        <v>20000000000</v>
      </c>
      <c r="P315" s="2">
        <f t="shared" si="44"/>
        <v>0.83664334994599998</v>
      </c>
      <c r="Q315" s="2">
        <f t="shared" si="45"/>
        <v>1.2543133050150624E-3</v>
      </c>
      <c r="R315" s="2">
        <f t="shared" si="46"/>
        <v>1.4992210301988539E-3</v>
      </c>
    </row>
    <row r="316" spans="6:18" x14ac:dyDescent="0.15">
      <c r="F316" s="1">
        <v>43604</v>
      </c>
      <c r="G316">
        <f t="shared" si="40"/>
        <v>16780866998.92</v>
      </c>
      <c r="H316">
        <f t="shared" si="41"/>
        <v>25116250.520905223</v>
      </c>
      <c r="I316">
        <v>20000000</v>
      </c>
      <c r="J316">
        <v>1</v>
      </c>
      <c r="K316">
        <f t="shared" si="39"/>
        <v>48000000</v>
      </c>
      <c r="L316">
        <f t="shared" si="42"/>
        <v>29934.38959086164</v>
      </c>
      <c r="M316">
        <f t="shared" si="43"/>
        <v>29934.38959086164</v>
      </c>
      <c r="O316">
        <v>20000000000</v>
      </c>
      <c r="P316" s="2">
        <f t="shared" si="44"/>
        <v>0.83904334994600005</v>
      </c>
      <c r="Q316" s="2">
        <f t="shared" si="45"/>
        <v>1.2558125260452612E-3</v>
      </c>
      <c r="R316" s="2">
        <f t="shared" si="46"/>
        <v>1.496719479543082E-3</v>
      </c>
    </row>
    <row r="317" spans="6:18" x14ac:dyDescent="0.15">
      <c r="F317" s="1">
        <v>43605</v>
      </c>
      <c r="G317">
        <f t="shared" si="40"/>
        <v>16828866998.92</v>
      </c>
      <c r="H317">
        <f t="shared" si="41"/>
        <v>25146184.910496086</v>
      </c>
      <c r="I317">
        <v>20000000</v>
      </c>
      <c r="J317">
        <v>1</v>
      </c>
      <c r="K317">
        <f t="shared" si="39"/>
        <v>48000000</v>
      </c>
      <c r="L317">
        <f t="shared" si="42"/>
        <v>29884.584520288681</v>
      </c>
      <c r="M317">
        <f t="shared" si="43"/>
        <v>29884.584520288681</v>
      </c>
      <c r="O317">
        <v>20000000000</v>
      </c>
      <c r="P317" s="2">
        <f t="shared" si="44"/>
        <v>0.84144334994600001</v>
      </c>
      <c r="Q317" s="2">
        <f t="shared" si="45"/>
        <v>1.2573092455248043E-3</v>
      </c>
      <c r="R317" s="2">
        <f t="shared" si="46"/>
        <v>1.4942292260144343E-3</v>
      </c>
    </row>
    <row r="318" spans="6:18" x14ac:dyDescent="0.15">
      <c r="F318" s="1">
        <v>43606</v>
      </c>
      <c r="G318">
        <f t="shared" si="40"/>
        <v>16876866998.92</v>
      </c>
      <c r="H318">
        <f t="shared" si="41"/>
        <v>25176069.495016374</v>
      </c>
      <c r="I318">
        <v>20000000</v>
      </c>
      <c r="J318">
        <v>1</v>
      </c>
      <c r="K318">
        <f t="shared" si="39"/>
        <v>48000000</v>
      </c>
      <c r="L318">
        <f t="shared" si="42"/>
        <v>29835.003732182595</v>
      </c>
      <c r="M318">
        <f t="shared" si="43"/>
        <v>29835.003732182595</v>
      </c>
      <c r="O318">
        <v>20000000000</v>
      </c>
      <c r="P318" s="2">
        <f t="shared" si="44"/>
        <v>0.84384334994599997</v>
      </c>
      <c r="Q318" s="2">
        <f t="shared" si="45"/>
        <v>1.2588034747508187E-3</v>
      </c>
      <c r="R318" s="2">
        <f t="shared" si="46"/>
        <v>1.4917501866091296E-3</v>
      </c>
    </row>
    <row r="319" spans="6:18" x14ac:dyDescent="0.15">
      <c r="F319" s="1">
        <v>43607</v>
      </c>
      <c r="G319">
        <f t="shared" si="40"/>
        <v>16924866998.92</v>
      </c>
      <c r="H319">
        <f t="shared" si="41"/>
        <v>25205904.498748556</v>
      </c>
      <c r="I319">
        <v>20000000</v>
      </c>
      <c r="J319">
        <v>1</v>
      </c>
      <c r="K319">
        <f t="shared" si="39"/>
        <v>48000000</v>
      </c>
      <c r="L319">
        <f t="shared" si="42"/>
        <v>29785.645583338388</v>
      </c>
      <c r="M319">
        <f t="shared" si="43"/>
        <v>29785.645583338388</v>
      </c>
      <c r="O319">
        <v>20000000000</v>
      </c>
      <c r="P319" s="2">
        <f t="shared" si="44"/>
        <v>0.84624334994600003</v>
      </c>
      <c r="Q319" s="2">
        <f t="shared" si="45"/>
        <v>1.2602952249374279E-3</v>
      </c>
      <c r="R319" s="2">
        <f t="shared" si="46"/>
        <v>1.4892822791669194E-3</v>
      </c>
    </row>
    <row r="320" spans="6:18" x14ac:dyDescent="0.15">
      <c r="F320" s="1">
        <v>43608</v>
      </c>
      <c r="G320">
        <f t="shared" si="40"/>
        <v>16972866998.92</v>
      </c>
      <c r="H320">
        <f t="shared" si="41"/>
        <v>25235690.144331895</v>
      </c>
      <c r="I320">
        <v>20000000</v>
      </c>
      <c r="J320">
        <v>1</v>
      </c>
      <c r="K320">
        <f t="shared" si="39"/>
        <v>48000000</v>
      </c>
      <c r="L320">
        <f t="shared" si="42"/>
        <v>29736.508447203014</v>
      </c>
      <c r="M320">
        <f t="shared" si="43"/>
        <v>29736.508447203014</v>
      </c>
      <c r="O320">
        <v>20000000000</v>
      </c>
      <c r="P320" s="2">
        <f t="shared" si="44"/>
        <v>0.84864334994599999</v>
      </c>
      <c r="Q320" s="2">
        <f t="shared" si="45"/>
        <v>1.2617845072165946E-3</v>
      </c>
      <c r="R320" s="2">
        <f t="shared" si="46"/>
        <v>1.4868254223601508E-3</v>
      </c>
    </row>
    <row r="321" spans="6:18" x14ac:dyDescent="0.15">
      <c r="F321" s="1">
        <v>43609</v>
      </c>
      <c r="G321">
        <f t="shared" si="40"/>
        <v>17020866998.92</v>
      </c>
      <c r="H321">
        <f t="shared" si="41"/>
        <v>25265426.652779099</v>
      </c>
      <c r="I321">
        <v>20000000</v>
      </c>
      <c r="J321">
        <v>1</v>
      </c>
      <c r="K321">
        <f t="shared" si="39"/>
        <v>48000000</v>
      </c>
      <c r="L321">
        <f t="shared" si="42"/>
        <v>29687.590713660156</v>
      </c>
      <c r="M321">
        <f t="shared" si="43"/>
        <v>29687.590713660156</v>
      </c>
      <c r="O321">
        <v>20000000000</v>
      </c>
      <c r="P321" s="2">
        <f t="shared" si="44"/>
        <v>0.85104334994599995</v>
      </c>
      <c r="Q321" s="2">
        <f t="shared" si="45"/>
        <v>1.2632713326389548E-3</v>
      </c>
      <c r="R321" s="2">
        <f t="shared" si="46"/>
        <v>1.4843795356830078E-3</v>
      </c>
    </row>
    <row r="322" spans="6:18" x14ac:dyDescent="0.15">
      <c r="F322" s="1">
        <v>43610</v>
      </c>
      <c r="G322">
        <f t="shared" si="40"/>
        <v>17068866998.92</v>
      </c>
      <c r="H322">
        <f t="shared" si="41"/>
        <v>25295114.24349276</v>
      </c>
      <c r="I322">
        <v>20000000</v>
      </c>
      <c r="J322">
        <v>1</v>
      </c>
      <c r="K322">
        <f t="shared" si="39"/>
        <v>48000000</v>
      </c>
      <c r="L322">
        <f t="shared" si="42"/>
        <v>29638.890788818331</v>
      </c>
      <c r="M322">
        <f t="shared" si="43"/>
        <v>29638.890788818331</v>
      </c>
      <c r="O322">
        <v>20000000000</v>
      </c>
      <c r="P322" s="2">
        <f t="shared" si="44"/>
        <v>0.85344334994600002</v>
      </c>
      <c r="Q322" s="2">
        <f t="shared" si="45"/>
        <v>1.2647557121746381E-3</v>
      </c>
      <c r="R322" s="2">
        <f t="shared" si="46"/>
        <v>1.4819445394409166E-3</v>
      </c>
    </row>
    <row r="323" spans="6:18" x14ac:dyDescent="0.15">
      <c r="F323" s="1">
        <v>43611</v>
      </c>
      <c r="G323">
        <f t="shared" si="40"/>
        <v>17116866998.92</v>
      </c>
      <c r="H323">
        <f t="shared" si="41"/>
        <v>25324753.134281579</v>
      </c>
      <c r="I323">
        <v>20000000</v>
      </c>
      <c r="J323">
        <v>1</v>
      </c>
      <c r="K323">
        <f t="shared" si="39"/>
        <v>48000000</v>
      </c>
      <c r="L323">
        <f t="shared" si="42"/>
        <v>29590.407094802409</v>
      </c>
      <c r="M323">
        <f t="shared" si="43"/>
        <v>29590.407094802409</v>
      </c>
      <c r="O323">
        <v>20000000000</v>
      </c>
      <c r="P323" s="2">
        <f t="shared" si="44"/>
        <v>0.85584334994599998</v>
      </c>
      <c r="Q323" s="2">
        <f t="shared" si="45"/>
        <v>1.2662376567140789E-3</v>
      </c>
      <c r="R323" s="2">
        <f t="shared" si="46"/>
        <v>1.4795203547401205E-3</v>
      </c>
    </row>
    <row r="324" spans="6:18" x14ac:dyDescent="0.15">
      <c r="F324" s="1">
        <v>43612</v>
      </c>
      <c r="G324">
        <f t="shared" si="40"/>
        <v>17164866998.92</v>
      </c>
      <c r="H324">
        <f t="shared" si="41"/>
        <v>25354343.541376382</v>
      </c>
      <c r="I324">
        <v>20000000</v>
      </c>
      <c r="J324">
        <v>1</v>
      </c>
      <c r="K324">
        <f t="shared" si="39"/>
        <v>48000000</v>
      </c>
      <c r="L324">
        <f t="shared" si="42"/>
        <v>29542.138069548288</v>
      </c>
      <c r="M324">
        <f t="shared" si="43"/>
        <v>29542.138069548288</v>
      </c>
      <c r="O324">
        <v>20000000000</v>
      </c>
      <c r="P324" s="2">
        <f t="shared" si="44"/>
        <v>0.85824334994600004</v>
      </c>
      <c r="Q324" s="2">
        <f t="shared" si="45"/>
        <v>1.267717177068819E-3</v>
      </c>
      <c r="R324" s="2">
        <f t="shared" si="46"/>
        <v>1.4771069034774146E-3</v>
      </c>
    </row>
    <row r="325" spans="6:18" x14ac:dyDescent="0.15">
      <c r="F325" s="1">
        <v>43613</v>
      </c>
      <c r="G325">
        <f t="shared" si="40"/>
        <v>17212866998.919998</v>
      </c>
      <c r="H325">
        <f t="shared" si="41"/>
        <v>25383885.67944593</v>
      </c>
      <c r="I325">
        <v>20000000</v>
      </c>
      <c r="J325">
        <v>1</v>
      </c>
      <c r="K325">
        <f t="shared" si="39"/>
        <v>48000000</v>
      </c>
      <c r="L325">
        <f t="shared" si="42"/>
        <v>29494.082166600852</v>
      </c>
      <c r="M325">
        <f t="shared" si="43"/>
        <v>29494.082166600852</v>
      </c>
      <c r="O325">
        <v>20000000000</v>
      </c>
      <c r="P325" s="2">
        <f t="shared" si="44"/>
        <v>0.86064334994599989</v>
      </c>
      <c r="Q325" s="2">
        <f t="shared" si="45"/>
        <v>1.2691942839722966E-3</v>
      </c>
      <c r="R325" s="2">
        <f t="shared" si="46"/>
        <v>1.4747041083300425E-3</v>
      </c>
    </row>
    <row r="326" spans="6:18" x14ac:dyDescent="0.15">
      <c r="F326" s="1">
        <v>43614</v>
      </c>
      <c r="G326">
        <f t="shared" si="40"/>
        <v>17260866998.919998</v>
      </c>
      <c r="H326">
        <f t="shared" si="41"/>
        <v>25413379.761612531</v>
      </c>
      <c r="I326">
        <v>20000000</v>
      </c>
      <c r="J326">
        <v>1</v>
      </c>
      <c r="K326">
        <f t="shared" ref="K326:K389" si="47">I326*2.4/J326</f>
        <v>48000000</v>
      </c>
      <c r="L326">
        <f t="shared" si="42"/>
        <v>29446.237854914973</v>
      </c>
      <c r="M326">
        <f t="shared" si="43"/>
        <v>29446.237854914973</v>
      </c>
      <c r="O326">
        <v>20000000000</v>
      </c>
      <c r="P326" s="2">
        <f t="shared" si="44"/>
        <v>0.86304334994599996</v>
      </c>
      <c r="Q326" s="2">
        <f t="shared" si="45"/>
        <v>1.2706689880806266E-3</v>
      </c>
      <c r="R326" s="2">
        <f t="shared" si="46"/>
        <v>1.4723118927457484E-3</v>
      </c>
    </row>
    <row r="327" spans="6:18" x14ac:dyDescent="0.15">
      <c r="F327" s="1">
        <v>43615</v>
      </c>
      <c r="G327">
        <f t="shared" si="40"/>
        <v>17308866998.919998</v>
      </c>
      <c r="H327">
        <f t="shared" si="41"/>
        <v>25442825.999467447</v>
      </c>
      <c r="I327">
        <v>20000000</v>
      </c>
      <c r="J327">
        <v>1</v>
      </c>
      <c r="K327">
        <f t="shared" si="47"/>
        <v>48000000</v>
      </c>
      <c r="L327">
        <f t="shared" si="42"/>
        <v>29398.603618659701</v>
      </c>
      <c r="M327">
        <f t="shared" si="43"/>
        <v>29398.603618659701</v>
      </c>
      <c r="O327">
        <v>20000000000</v>
      </c>
      <c r="P327" s="2">
        <f t="shared" si="44"/>
        <v>0.86544334994599992</v>
      </c>
      <c r="Q327" s="2">
        <f t="shared" si="45"/>
        <v>1.2721412999733724E-3</v>
      </c>
      <c r="R327" s="2">
        <f t="shared" si="46"/>
        <v>1.4699301809329851E-3</v>
      </c>
    </row>
    <row r="328" spans="6:18" x14ac:dyDescent="0.15">
      <c r="F328" s="1">
        <v>43616</v>
      </c>
      <c r="G328">
        <f t="shared" si="40"/>
        <v>17356866998.919998</v>
      </c>
      <c r="H328">
        <f t="shared" si="41"/>
        <v>25472224.603086106</v>
      </c>
      <c r="I328">
        <v>20000000</v>
      </c>
      <c r="J328">
        <v>1</v>
      </c>
      <c r="K328">
        <f t="shared" si="47"/>
        <v>48000000</v>
      </c>
      <c r="L328">
        <f t="shared" si="42"/>
        <v>29351.177957025393</v>
      </c>
      <c r="M328">
        <f t="shared" si="43"/>
        <v>29351.177957025393</v>
      </c>
      <c r="O328">
        <v>20000000000</v>
      </c>
      <c r="P328" s="2">
        <f t="shared" si="44"/>
        <v>0.86784334994599988</v>
      </c>
      <c r="Q328" s="2">
        <f t="shared" si="45"/>
        <v>1.2736112301543054E-3</v>
      </c>
      <c r="R328" s="2">
        <f t="shared" si="46"/>
        <v>1.4675588978512696E-3</v>
      </c>
    </row>
    <row r="329" spans="6:18" x14ac:dyDescent="0.15">
      <c r="F329" s="1">
        <v>43617</v>
      </c>
      <c r="G329">
        <f t="shared" si="40"/>
        <v>17404866998.919998</v>
      </c>
      <c r="H329">
        <f t="shared" si="41"/>
        <v>25501575.781043131</v>
      </c>
      <c r="I329">
        <v>20000000</v>
      </c>
      <c r="J329">
        <v>1</v>
      </c>
      <c r="K329">
        <f t="shared" si="47"/>
        <v>48000000</v>
      </c>
      <c r="L329">
        <f t="shared" si="42"/>
        <v>29303.959384033842</v>
      </c>
      <c r="M329">
        <f t="shared" si="43"/>
        <v>29303.959384033842</v>
      </c>
      <c r="O329">
        <v>20000000000</v>
      </c>
      <c r="P329" s="2">
        <f t="shared" si="44"/>
        <v>0.87024334994599994</v>
      </c>
      <c r="Q329" s="2">
        <f t="shared" si="45"/>
        <v>1.2750787890521565E-3</v>
      </c>
      <c r="R329" s="2">
        <f t="shared" si="46"/>
        <v>1.4651979692016921E-3</v>
      </c>
    </row>
    <row r="330" spans="6:18" x14ac:dyDescent="0.15">
      <c r="F330" s="1">
        <v>43618</v>
      </c>
      <c r="G330">
        <f t="shared" si="40"/>
        <v>17452866998.919998</v>
      </c>
      <c r="H330">
        <f t="shared" si="41"/>
        <v>25530879.740427166</v>
      </c>
      <c r="I330">
        <v>20000000</v>
      </c>
      <c r="J330">
        <v>1</v>
      </c>
      <c r="K330">
        <f t="shared" si="47"/>
        <v>48000000</v>
      </c>
      <c r="L330">
        <f t="shared" si="42"/>
        <v>29256.946428351333</v>
      </c>
      <c r="M330">
        <f t="shared" si="43"/>
        <v>29256.946428351333</v>
      </c>
      <c r="O330">
        <v>20000000000</v>
      </c>
      <c r="P330" s="2">
        <f t="shared" si="44"/>
        <v>0.8726433499459999</v>
      </c>
      <c r="Q330" s="2">
        <f t="shared" si="45"/>
        <v>1.2765439870213583E-3</v>
      </c>
      <c r="R330" s="2">
        <f t="shared" si="46"/>
        <v>1.4628473214175668E-3</v>
      </c>
    </row>
    <row r="331" spans="6:18" x14ac:dyDescent="0.15">
      <c r="F331" s="1">
        <v>43619</v>
      </c>
      <c r="G331">
        <f t="shared" si="40"/>
        <v>17500866998.919998</v>
      </c>
      <c r="H331">
        <f t="shared" si="41"/>
        <v>25560136.686855517</v>
      </c>
      <c r="I331">
        <v>20000000</v>
      </c>
      <c r="J331">
        <v>1</v>
      </c>
      <c r="K331">
        <f t="shared" si="47"/>
        <v>48000000</v>
      </c>
      <c r="L331">
        <f t="shared" si="42"/>
        <v>29210.137633104543</v>
      </c>
      <c r="M331">
        <f t="shared" si="43"/>
        <v>29210.137633104543</v>
      </c>
      <c r="O331">
        <v>20000000000</v>
      </c>
      <c r="P331" s="2">
        <f t="shared" si="44"/>
        <v>0.87504334994599986</v>
      </c>
      <c r="Q331" s="2">
        <f t="shared" si="45"/>
        <v>1.2780068343427758E-3</v>
      </c>
      <c r="R331" s="2">
        <f t="shared" si="46"/>
        <v>1.460506881655227E-3</v>
      </c>
    </row>
    <row r="332" spans="6:18" x14ac:dyDescent="0.15">
      <c r="F332" s="1">
        <v>43620</v>
      </c>
      <c r="G332">
        <f t="shared" si="40"/>
        <v>17548866998.919998</v>
      </c>
      <c r="H332">
        <f t="shared" si="41"/>
        <v>25589346.824488621</v>
      </c>
      <c r="I332">
        <v>20000000</v>
      </c>
      <c r="J332">
        <v>1</v>
      </c>
      <c r="K332">
        <f t="shared" si="47"/>
        <v>48000000</v>
      </c>
      <c r="L332">
        <f t="shared" si="42"/>
        <v>29163.531555699243</v>
      </c>
      <c r="M332">
        <f t="shared" si="43"/>
        <v>29163.531555699243</v>
      </c>
      <c r="O332">
        <v>20000000000</v>
      </c>
      <c r="P332" s="2">
        <f t="shared" si="44"/>
        <v>0.87744334994599993</v>
      </c>
      <c r="Q332" s="2">
        <f t="shared" si="45"/>
        <v>1.2794673412244312E-3</v>
      </c>
      <c r="R332" s="2">
        <f t="shared" si="46"/>
        <v>1.4581765777849621E-3</v>
      </c>
    </row>
    <row r="333" spans="6:18" x14ac:dyDescent="0.15">
      <c r="F333" s="1">
        <v>43621</v>
      </c>
      <c r="G333">
        <f t="shared" si="40"/>
        <v>17596866998.919998</v>
      </c>
      <c r="H333">
        <f t="shared" si="41"/>
        <v>25618510.356044322</v>
      </c>
      <c r="I333">
        <v>20000000</v>
      </c>
      <c r="J333">
        <v>1</v>
      </c>
      <c r="K333">
        <f t="shared" si="47"/>
        <v>48000000</v>
      </c>
      <c r="L333">
        <f t="shared" si="42"/>
        <v>29117.126767641817</v>
      </c>
      <c r="M333">
        <f t="shared" si="43"/>
        <v>29117.126767641817</v>
      </c>
      <c r="O333">
        <v>20000000000</v>
      </c>
      <c r="P333" s="2">
        <f t="shared" si="44"/>
        <v>0.87984334994599989</v>
      </c>
      <c r="Q333" s="2">
        <f t="shared" si="45"/>
        <v>1.2809255178022161E-3</v>
      </c>
      <c r="R333" s="2">
        <f t="shared" si="46"/>
        <v>1.455856338382091E-3</v>
      </c>
    </row>
    <row r="334" spans="6:18" x14ac:dyDescent="0.15">
      <c r="F334" s="1">
        <v>43622</v>
      </c>
      <c r="G334">
        <f t="shared" si="40"/>
        <v>17644866998.919998</v>
      </c>
      <c r="H334">
        <f t="shared" si="41"/>
        <v>25647627.482811965</v>
      </c>
      <c r="I334">
        <v>20000000</v>
      </c>
      <c r="J334">
        <v>1</v>
      </c>
      <c r="K334">
        <f t="shared" si="47"/>
        <v>48000000</v>
      </c>
      <c r="L334">
        <f t="shared" si="42"/>
        <v>29070.921854363423</v>
      </c>
      <c r="M334">
        <f t="shared" si="43"/>
        <v>29070.921854363423</v>
      </c>
      <c r="O334">
        <v>20000000000</v>
      </c>
      <c r="P334" s="2">
        <f t="shared" si="44"/>
        <v>0.88224334994599996</v>
      </c>
      <c r="Q334" s="2">
        <f t="shared" si="45"/>
        <v>1.2823813741405982E-3</v>
      </c>
      <c r="R334" s="2">
        <f t="shared" si="46"/>
        <v>1.453546092718171E-3</v>
      </c>
    </row>
    <row r="335" spans="6:18" x14ac:dyDescent="0.15">
      <c r="F335" s="1">
        <v>43623</v>
      </c>
      <c r="G335">
        <f t="shared" si="40"/>
        <v>17692866998.919998</v>
      </c>
      <c r="H335">
        <f t="shared" si="41"/>
        <v>25676698.404666327</v>
      </c>
      <c r="I335">
        <v>20000000</v>
      </c>
      <c r="J335">
        <v>1</v>
      </c>
      <c r="K335">
        <f t="shared" si="47"/>
        <v>48000000</v>
      </c>
      <c r="L335">
        <f t="shared" si="42"/>
        <v>29024.915415046838</v>
      </c>
      <c r="M335">
        <f t="shared" si="43"/>
        <v>29024.915415046838</v>
      </c>
      <c r="O335">
        <v>20000000000</v>
      </c>
      <c r="P335" s="2">
        <f t="shared" si="44"/>
        <v>0.88464334994599991</v>
      </c>
      <c r="Q335" s="2">
        <f t="shared" si="45"/>
        <v>1.2838349202333164E-3</v>
      </c>
      <c r="R335" s="2">
        <f t="shared" si="46"/>
        <v>1.4512457707523418E-3</v>
      </c>
    </row>
    <row r="336" spans="6:18" x14ac:dyDescent="0.15">
      <c r="F336" s="1">
        <v>43624</v>
      </c>
      <c r="G336">
        <f t="shared" si="40"/>
        <v>17740866998.919998</v>
      </c>
      <c r="H336">
        <f t="shared" si="41"/>
        <v>25705723.320081376</v>
      </c>
      <c r="I336">
        <v>20000000</v>
      </c>
      <c r="J336">
        <v>1</v>
      </c>
      <c r="K336">
        <f t="shared" si="47"/>
        <v>48000000</v>
      </c>
      <c r="L336">
        <f t="shared" si="42"/>
        <v>28979.106062455965</v>
      </c>
      <c r="M336">
        <f t="shared" si="43"/>
        <v>28979.106062455965</v>
      </c>
      <c r="O336">
        <v>20000000000</v>
      </c>
      <c r="P336" s="2">
        <f t="shared" si="44"/>
        <v>0.88704334994599987</v>
      </c>
      <c r="Q336" s="2">
        <f t="shared" si="45"/>
        <v>1.2852861660040688E-3</v>
      </c>
      <c r="R336" s="2">
        <f t="shared" si="46"/>
        <v>1.4489553031227984E-3</v>
      </c>
    </row>
    <row r="337" spans="6:18" x14ac:dyDescent="0.15">
      <c r="F337" s="1">
        <v>43625</v>
      </c>
      <c r="G337">
        <f t="shared" si="40"/>
        <v>17788866998.919998</v>
      </c>
      <c r="H337">
        <f t="shared" si="41"/>
        <v>25734702.426143833</v>
      </c>
      <c r="I337">
        <v>20000000</v>
      </c>
      <c r="J337">
        <v>1</v>
      </c>
      <c r="K337">
        <f t="shared" si="47"/>
        <v>48000000</v>
      </c>
      <c r="L337">
        <f t="shared" si="42"/>
        <v>28933.492422767838</v>
      </c>
      <c r="M337">
        <f t="shared" si="43"/>
        <v>28933.492422767838</v>
      </c>
      <c r="O337">
        <v>20000000000</v>
      </c>
      <c r="P337" s="2">
        <f t="shared" si="44"/>
        <v>0.88944334994599994</v>
      </c>
      <c r="Q337" s="2">
        <f t="shared" si="45"/>
        <v>1.2867351213071917E-3</v>
      </c>
      <c r="R337" s="2">
        <f t="shared" si="46"/>
        <v>1.446674621138392E-3</v>
      </c>
    </row>
    <row r="338" spans="6:18" x14ac:dyDescent="0.15">
      <c r="F338" s="1">
        <v>43626</v>
      </c>
      <c r="G338">
        <f t="shared" si="40"/>
        <v>17836866998.919998</v>
      </c>
      <c r="H338">
        <f t="shared" si="41"/>
        <v>25763635.918566599</v>
      </c>
      <c r="I338">
        <v>20000000</v>
      </c>
      <c r="J338">
        <v>1</v>
      </c>
      <c r="K338">
        <f t="shared" si="47"/>
        <v>48000000</v>
      </c>
      <c r="L338">
        <f t="shared" si="42"/>
        <v>28888.073135407198</v>
      </c>
      <c r="M338">
        <f t="shared" si="43"/>
        <v>28888.073135407198</v>
      </c>
      <c r="O338">
        <v>20000000000</v>
      </c>
      <c r="P338" s="2">
        <f t="shared" si="44"/>
        <v>0.8918433499459999</v>
      </c>
      <c r="Q338" s="2">
        <f t="shared" si="45"/>
        <v>1.28818179592833E-3</v>
      </c>
      <c r="R338" s="2">
        <f t="shared" si="46"/>
        <v>1.4444036567703598E-3</v>
      </c>
    </row>
    <row r="339" spans="6:18" x14ac:dyDescent="0.15">
      <c r="F339" s="1">
        <v>43627</v>
      </c>
      <c r="G339">
        <f t="shared" si="40"/>
        <v>17884866998.919998</v>
      </c>
      <c r="H339">
        <f t="shared" si="41"/>
        <v>25792523.991702005</v>
      </c>
      <c r="I339">
        <v>20000000</v>
      </c>
      <c r="J339">
        <v>1</v>
      </c>
      <c r="K339">
        <f t="shared" si="47"/>
        <v>48000000</v>
      </c>
      <c r="L339">
        <f t="shared" si="42"/>
        <v>28842.846852883526</v>
      </c>
      <c r="M339">
        <f t="shared" si="43"/>
        <v>28842.846852883526</v>
      </c>
      <c r="O339">
        <v>20000000000</v>
      </c>
      <c r="P339" s="2">
        <f t="shared" si="44"/>
        <v>0.89424334994599985</v>
      </c>
      <c r="Q339" s="2">
        <f t="shared" si="45"/>
        <v>1.2896261995851003E-3</v>
      </c>
      <c r="R339" s="2">
        <f t="shared" si="46"/>
        <v>1.4421423426441763E-3</v>
      </c>
    </row>
    <row r="340" spans="6:18" x14ac:dyDescent="0.15">
      <c r="F340" s="1">
        <v>43628</v>
      </c>
      <c r="G340">
        <f t="shared" ref="G340:G393" si="48">G339+K339</f>
        <v>17932866998.919998</v>
      </c>
      <c r="H340">
        <f t="shared" ref="H340:H393" si="49">H339+M339</f>
        <v>25821366.838554889</v>
      </c>
      <c r="I340">
        <v>20000000</v>
      </c>
      <c r="J340">
        <v>1</v>
      </c>
      <c r="K340">
        <f t="shared" si="47"/>
        <v>48000000</v>
      </c>
      <c r="L340">
        <f t="shared" ref="L340:L393" si="50">I340*H340/G340</f>
        <v>28797.812240630537</v>
      </c>
      <c r="M340">
        <f t="shared" ref="M340:M393" si="51">L340/J340</f>
        <v>28797.812240630537</v>
      </c>
      <c r="O340">
        <v>20000000000</v>
      </c>
      <c r="P340" s="2">
        <f t="shared" ref="P340:P393" si="52">G340/O340</f>
        <v>0.89664334994599992</v>
      </c>
      <c r="Q340" s="2">
        <f t="shared" ref="Q340:Q393" si="53">H340/O340</f>
        <v>1.2910683419277444E-3</v>
      </c>
      <c r="R340" s="2">
        <f t="shared" ref="R340:R393" si="54">H340/G340</f>
        <v>1.4398906120315269E-3</v>
      </c>
    </row>
    <row r="341" spans="6:18" x14ac:dyDescent="0.15">
      <c r="F341" s="1">
        <v>43629</v>
      </c>
      <c r="G341">
        <f t="shared" si="48"/>
        <v>17980866998.919998</v>
      </c>
      <c r="H341">
        <f t="shared" si="49"/>
        <v>25850164.650795519</v>
      </c>
      <c r="I341">
        <v>20000000</v>
      </c>
      <c r="J341">
        <v>1</v>
      </c>
      <c r="K341">
        <f t="shared" si="47"/>
        <v>48000000</v>
      </c>
      <c r="L341">
        <f t="shared" si="50"/>
        <v>28752.967976848038</v>
      </c>
      <c r="M341">
        <f t="shared" si="51"/>
        <v>28752.967976848038</v>
      </c>
      <c r="O341">
        <v>20000000000</v>
      </c>
      <c r="P341" s="2">
        <f t="shared" si="52"/>
        <v>0.89904334994599988</v>
      </c>
      <c r="Q341" s="2">
        <f t="shared" si="53"/>
        <v>1.292508232539776E-3</v>
      </c>
      <c r="R341" s="2">
        <f t="shared" si="54"/>
        <v>1.437648398842402E-3</v>
      </c>
    </row>
    <row r="342" spans="6:18" x14ac:dyDescent="0.15">
      <c r="F342" s="1">
        <v>43630</v>
      </c>
      <c r="G342">
        <f t="shared" si="48"/>
        <v>18028866998.919998</v>
      </c>
      <c r="H342">
        <f t="shared" si="49"/>
        <v>25878917.618772369</v>
      </c>
      <c r="I342">
        <v>20000000</v>
      </c>
      <c r="J342">
        <v>1</v>
      </c>
      <c r="K342">
        <f t="shared" si="47"/>
        <v>48000000</v>
      </c>
      <c r="L342">
        <f t="shared" si="50"/>
        <v>28708.312752346133</v>
      </c>
      <c r="M342">
        <f t="shared" si="51"/>
        <v>28708.312752346133</v>
      </c>
      <c r="O342">
        <v>20000000000</v>
      </c>
      <c r="P342" s="2">
        <f t="shared" si="52"/>
        <v>0.90144334994599995</v>
      </c>
      <c r="Q342" s="2">
        <f t="shared" si="53"/>
        <v>1.2939458809386184E-3</v>
      </c>
      <c r="R342" s="2">
        <f t="shared" si="54"/>
        <v>1.4354156376173068E-3</v>
      </c>
    </row>
    <row r="343" spans="6:18" x14ac:dyDescent="0.15">
      <c r="F343" s="1">
        <v>43631</v>
      </c>
      <c r="G343">
        <f t="shared" si="48"/>
        <v>18076866998.919998</v>
      </c>
      <c r="H343">
        <f t="shared" si="49"/>
        <v>25907625.931524716</v>
      </c>
      <c r="I343">
        <v>20000000</v>
      </c>
      <c r="J343">
        <v>1</v>
      </c>
      <c r="K343">
        <f t="shared" si="47"/>
        <v>48000000</v>
      </c>
      <c r="L343">
        <f t="shared" si="50"/>
        <v>28663.845270391783</v>
      </c>
      <c r="M343">
        <f t="shared" si="51"/>
        <v>28663.845270391783</v>
      </c>
      <c r="O343">
        <v>20000000000</v>
      </c>
      <c r="P343" s="2">
        <f t="shared" si="52"/>
        <v>0.90384334994599991</v>
      </c>
      <c r="Q343" s="2">
        <f t="shared" si="53"/>
        <v>1.2953812965762358E-3</v>
      </c>
      <c r="R343" s="2">
        <f t="shared" si="54"/>
        <v>1.4331922635195892E-3</v>
      </c>
    </row>
    <row r="344" spans="6:18" x14ac:dyDescent="0.15">
      <c r="F344" s="1">
        <v>43632</v>
      </c>
      <c r="G344">
        <f t="shared" si="48"/>
        <v>18124866998.919998</v>
      </c>
      <c r="H344">
        <f t="shared" si="49"/>
        <v>25936289.776795108</v>
      </c>
      <c r="I344">
        <v>20000000</v>
      </c>
      <c r="J344">
        <v>1</v>
      </c>
      <c r="K344">
        <f t="shared" si="47"/>
        <v>48000000</v>
      </c>
      <c r="L344">
        <f t="shared" si="50"/>
        <v>28619.56424655758</v>
      </c>
      <c r="M344">
        <f t="shared" si="51"/>
        <v>28619.56424655758</v>
      </c>
      <c r="O344">
        <v>20000000000</v>
      </c>
      <c r="P344" s="2">
        <f t="shared" si="52"/>
        <v>0.90624334994599987</v>
      </c>
      <c r="Q344" s="2">
        <f t="shared" si="53"/>
        <v>1.2968144888397554E-3</v>
      </c>
      <c r="R344" s="2">
        <f t="shared" si="54"/>
        <v>1.4309782123278791E-3</v>
      </c>
    </row>
    <row r="345" spans="6:18" x14ac:dyDescent="0.15">
      <c r="F345" s="1">
        <v>43633</v>
      </c>
      <c r="G345">
        <f t="shared" si="48"/>
        <v>18172866998.919998</v>
      </c>
      <c r="H345">
        <f t="shared" si="49"/>
        <v>25964909.341041666</v>
      </c>
      <c r="I345">
        <v>20000000</v>
      </c>
      <c r="J345">
        <v>1</v>
      </c>
      <c r="K345">
        <f t="shared" si="47"/>
        <v>48000000</v>
      </c>
      <c r="L345">
        <f t="shared" si="50"/>
        <v>28575.468408572786</v>
      </c>
      <c r="M345">
        <f t="shared" si="51"/>
        <v>28575.468408572786</v>
      </c>
      <c r="O345">
        <v>20000000000</v>
      </c>
      <c r="P345" s="2">
        <f t="shared" si="52"/>
        <v>0.90864334994599993</v>
      </c>
      <c r="Q345" s="2">
        <f t="shared" si="53"/>
        <v>1.2982454670520834E-3</v>
      </c>
      <c r="R345" s="2">
        <f t="shared" si="54"/>
        <v>1.4287734204286393E-3</v>
      </c>
    </row>
    <row r="346" spans="6:18" x14ac:dyDescent="0.15">
      <c r="F346" s="1">
        <v>43634</v>
      </c>
      <c r="G346">
        <f t="shared" si="48"/>
        <v>18220866998.919998</v>
      </c>
      <c r="H346">
        <f t="shared" si="49"/>
        <v>25993484.809450239</v>
      </c>
      <c r="I346">
        <v>20000000</v>
      </c>
      <c r="J346">
        <v>1</v>
      </c>
      <c r="K346">
        <f t="shared" si="47"/>
        <v>48000000</v>
      </c>
      <c r="L346">
        <f t="shared" si="50"/>
        <v>28531.556496176549</v>
      </c>
      <c r="M346">
        <f t="shared" si="51"/>
        <v>28531.556496176549</v>
      </c>
      <c r="O346">
        <v>20000000000</v>
      </c>
      <c r="P346" s="2">
        <f t="shared" si="52"/>
        <v>0.91104334994599989</v>
      </c>
      <c r="Q346" s="2">
        <f t="shared" si="53"/>
        <v>1.2996742404725119E-3</v>
      </c>
      <c r="R346" s="2">
        <f t="shared" si="54"/>
        <v>1.4265778248088274E-3</v>
      </c>
    </row>
    <row r="347" spans="6:18" x14ac:dyDescent="0.15">
      <c r="F347" s="1">
        <v>43635</v>
      </c>
      <c r="G347">
        <f t="shared" si="48"/>
        <v>18268866998.919998</v>
      </c>
      <c r="H347">
        <f t="shared" si="49"/>
        <v>26022016.365946416</v>
      </c>
      <c r="I347">
        <v>20000000</v>
      </c>
      <c r="J347">
        <v>1</v>
      </c>
      <c r="K347">
        <f t="shared" si="47"/>
        <v>48000000</v>
      </c>
      <c r="L347">
        <f t="shared" si="50"/>
        <v>28487.827260973285</v>
      </c>
      <c r="M347">
        <f t="shared" si="51"/>
        <v>28487.827260973285</v>
      </c>
      <c r="O347">
        <v>20000000000</v>
      </c>
      <c r="P347" s="2">
        <f t="shared" si="52"/>
        <v>0.91344334994599996</v>
      </c>
      <c r="Q347" s="2">
        <f t="shared" si="53"/>
        <v>1.3011008182973209E-3</v>
      </c>
      <c r="R347" s="2">
        <f t="shared" si="54"/>
        <v>1.4243913630486642E-3</v>
      </c>
    </row>
    <row r="348" spans="6:18" x14ac:dyDescent="0.15">
      <c r="F348" s="1">
        <v>43636</v>
      </c>
      <c r="G348">
        <f t="shared" si="48"/>
        <v>18316866998.919998</v>
      </c>
      <c r="H348">
        <f t="shared" si="49"/>
        <v>26050504.193207391</v>
      </c>
      <c r="I348">
        <v>20000000</v>
      </c>
      <c r="J348">
        <v>1</v>
      </c>
      <c r="K348">
        <f t="shared" si="47"/>
        <v>48000000</v>
      </c>
      <c r="L348">
        <f t="shared" si="50"/>
        <v>28444.279466290151</v>
      </c>
      <c r="M348">
        <f t="shared" si="51"/>
        <v>28444.279466290151</v>
      </c>
      <c r="O348">
        <v>20000000000</v>
      </c>
      <c r="P348" s="2">
        <f t="shared" si="52"/>
        <v>0.91584334994599992</v>
      </c>
      <c r="Q348" s="2">
        <f t="shared" si="53"/>
        <v>1.3025252096603695E-3</v>
      </c>
      <c r="R348" s="2">
        <f t="shared" si="54"/>
        <v>1.4222139733145076E-3</v>
      </c>
    </row>
    <row r="349" spans="6:18" x14ac:dyDescent="0.15">
      <c r="F349" s="1">
        <v>43637</v>
      </c>
      <c r="G349">
        <f t="shared" si="48"/>
        <v>18364866998.919998</v>
      </c>
      <c r="H349">
        <f t="shared" si="49"/>
        <v>26078948.472673681</v>
      </c>
      <c r="I349">
        <v>20000000</v>
      </c>
      <c r="J349">
        <v>1</v>
      </c>
      <c r="K349">
        <f t="shared" si="47"/>
        <v>48000000</v>
      </c>
      <c r="L349">
        <f t="shared" si="50"/>
        <v>28400.911887036626</v>
      </c>
      <c r="M349">
        <f t="shared" si="51"/>
        <v>28400.911887036626</v>
      </c>
      <c r="O349">
        <v>20000000000</v>
      </c>
      <c r="P349" s="2">
        <f t="shared" si="52"/>
        <v>0.91824334994599988</v>
      </c>
      <c r="Q349" s="2">
        <f t="shared" si="53"/>
        <v>1.3039474236336841E-3</v>
      </c>
      <c r="R349" s="2">
        <f t="shared" si="54"/>
        <v>1.4200455943518312E-3</v>
      </c>
    </row>
    <row r="350" spans="6:18" x14ac:dyDescent="0.15">
      <c r="F350" s="1">
        <v>43638</v>
      </c>
      <c r="G350">
        <f t="shared" si="48"/>
        <v>18412866998.919998</v>
      </c>
      <c r="H350">
        <f t="shared" si="49"/>
        <v>26107349.384560715</v>
      </c>
      <c r="I350">
        <v>20000000</v>
      </c>
      <c r="J350">
        <v>1</v>
      </c>
      <c r="K350">
        <f t="shared" si="47"/>
        <v>48000000</v>
      </c>
      <c r="L350">
        <f t="shared" si="50"/>
        <v>28357.723309566114</v>
      </c>
      <c r="M350">
        <f t="shared" si="51"/>
        <v>28357.723309566114</v>
      </c>
      <c r="O350">
        <v>20000000000</v>
      </c>
      <c r="P350" s="2">
        <f t="shared" si="52"/>
        <v>0.92064334994599994</v>
      </c>
      <c r="Q350" s="2">
        <f t="shared" si="53"/>
        <v>1.3053674692280358E-3</v>
      </c>
      <c r="R350" s="2">
        <f t="shared" si="54"/>
        <v>1.4178861654783057E-3</v>
      </c>
    </row>
    <row r="351" spans="6:18" x14ac:dyDescent="0.15">
      <c r="F351" s="1">
        <v>43639</v>
      </c>
      <c r="G351">
        <f t="shared" si="48"/>
        <v>18460866998.919998</v>
      </c>
      <c r="H351">
        <f t="shared" si="49"/>
        <v>26135707.107870281</v>
      </c>
      <c r="I351">
        <v>20000000</v>
      </c>
      <c r="J351">
        <v>1</v>
      </c>
      <c r="K351">
        <f t="shared" si="47"/>
        <v>48000000</v>
      </c>
      <c r="L351">
        <f t="shared" si="50"/>
        <v>28314.712531539582</v>
      </c>
      <c r="M351">
        <f t="shared" si="51"/>
        <v>28314.712531539582</v>
      </c>
      <c r="O351">
        <v>20000000000</v>
      </c>
      <c r="P351" s="2">
        <f t="shared" si="52"/>
        <v>0.9230433499459999</v>
      </c>
      <c r="Q351" s="2">
        <f t="shared" si="53"/>
        <v>1.3067853553935141E-3</v>
      </c>
      <c r="R351" s="2">
        <f t="shared" si="54"/>
        <v>1.4157356265769791E-3</v>
      </c>
    </row>
    <row r="352" spans="6:18" x14ac:dyDescent="0.15">
      <c r="F352" s="1">
        <v>43640</v>
      </c>
      <c r="G352">
        <f t="shared" si="48"/>
        <v>18508866998.919998</v>
      </c>
      <c r="H352">
        <f t="shared" si="49"/>
        <v>26164021.820401821</v>
      </c>
      <c r="I352">
        <v>20000000</v>
      </c>
      <c r="J352">
        <v>1</v>
      </c>
      <c r="K352">
        <f t="shared" si="47"/>
        <v>48000000</v>
      </c>
      <c r="L352">
        <f t="shared" si="50"/>
        <v>28271.878361791143</v>
      </c>
      <c r="M352">
        <f t="shared" si="51"/>
        <v>28271.878361791143</v>
      </c>
      <c r="O352">
        <v>20000000000</v>
      </c>
      <c r="P352" s="2">
        <f t="shared" si="52"/>
        <v>0.92544334994599986</v>
      </c>
      <c r="Q352" s="2">
        <f t="shared" si="53"/>
        <v>1.3082010910200911E-3</v>
      </c>
      <c r="R352" s="2">
        <f t="shared" si="54"/>
        <v>1.413593918089557E-3</v>
      </c>
    </row>
    <row r="353" spans="6:18" x14ac:dyDescent="0.15">
      <c r="F353" s="1">
        <v>43641</v>
      </c>
      <c r="G353">
        <f t="shared" si="48"/>
        <v>18556866998.919998</v>
      </c>
      <c r="H353">
        <f t="shared" si="49"/>
        <v>26192293.698763613</v>
      </c>
      <c r="I353">
        <v>20000000</v>
      </c>
      <c r="J353">
        <v>1</v>
      </c>
      <c r="K353">
        <f t="shared" si="47"/>
        <v>48000000</v>
      </c>
      <c r="L353">
        <f t="shared" si="50"/>
        <v>28229.219620195578</v>
      </c>
      <c r="M353">
        <f t="shared" si="51"/>
        <v>28229.219620195578</v>
      </c>
      <c r="O353">
        <v>20000000000</v>
      </c>
      <c r="P353" s="2">
        <f t="shared" si="52"/>
        <v>0.92784334994599993</v>
      </c>
      <c r="Q353" s="2">
        <f t="shared" si="53"/>
        <v>1.3096146849381806E-3</v>
      </c>
      <c r="R353" s="2">
        <f t="shared" si="54"/>
        <v>1.4114609810097789E-3</v>
      </c>
    </row>
    <row r="354" spans="6:18" x14ac:dyDescent="0.15">
      <c r="F354" s="1">
        <v>43642</v>
      </c>
      <c r="G354">
        <f t="shared" si="48"/>
        <v>18604866998.919998</v>
      </c>
      <c r="H354">
        <f t="shared" si="49"/>
        <v>26220522.918383807</v>
      </c>
      <c r="I354">
        <v>20000000</v>
      </c>
      <c r="J354">
        <v>1</v>
      </c>
      <c r="K354">
        <f t="shared" si="47"/>
        <v>48000000</v>
      </c>
      <c r="L354">
        <f t="shared" si="50"/>
        <v>28186.73513753782</v>
      </c>
      <c r="M354">
        <f t="shared" si="51"/>
        <v>28186.73513753782</v>
      </c>
      <c r="O354">
        <v>20000000000</v>
      </c>
      <c r="P354" s="2">
        <f t="shared" si="52"/>
        <v>0.93024334994599989</v>
      </c>
      <c r="Q354" s="2">
        <f t="shared" si="53"/>
        <v>1.3110261459191904E-3</v>
      </c>
      <c r="R354" s="2">
        <f t="shared" si="54"/>
        <v>1.409336756876891E-3</v>
      </c>
    </row>
    <row r="355" spans="6:18" x14ac:dyDescent="0.15">
      <c r="F355" s="1">
        <v>43643</v>
      </c>
      <c r="G355">
        <f t="shared" si="48"/>
        <v>18652866998.919998</v>
      </c>
      <c r="H355">
        <f t="shared" si="49"/>
        <v>26248709.653521344</v>
      </c>
      <c r="I355">
        <v>20000000</v>
      </c>
      <c r="J355">
        <v>1</v>
      </c>
      <c r="K355">
        <f t="shared" si="47"/>
        <v>48000000</v>
      </c>
      <c r="L355">
        <f t="shared" si="50"/>
        <v>28144.423755384247</v>
      </c>
      <c r="M355">
        <f t="shared" si="51"/>
        <v>28144.423755384247</v>
      </c>
      <c r="O355">
        <v>20000000000</v>
      </c>
      <c r="P355" s="2">
        <f t="shared" si="52"/>
        <v>0.93264334994599996</v>
      </c>
      <c r="Q355" s="2">
        <f t="shared" si="53"/>
        <v>1.3124354826760671E-3</v>
      </c>
      <c r="R355" s="2">
        <f t="shared" si="54"/>
        <v>1.4072211877692125E-3</v>
      </c>
    </row>
    <row r="356" spans="6:18" x14ac:dyDescent="0.15">
      <c r="F356" s="1">
        <v>43644</v>
      </c>
      <c r="G356">
        <f t="shared" si="48"/>
        <v>18700866998.919998</v>
      </c>
      <c r="H356">
        <f t="shared" si="49"/>
        <v>26276854.077276729</v>
      </c>
      <c r="I356">
        <v>20000000</v>
      </c>
      <c r="J356">
        <v>1</v>
      </c>
      <c r="K356">
        <f t="shared" si="47"/>
        <v>48000000</v>
      </c>
      <c r="L356">
        <f t="shared" si="50"/>
        <v>28102.284325955854</v>
      </c>
      <c r="M356">
        <f t="shared" si="51"/>
        <v>28102.284325955854</v>
      </c>
      <c r="O356">
        <v>20000000000</v>
      </c>
      <c r="P356" s="2">
        <f t="shared" si="52"/>
        <v>0.93504334994599991</v>
      </c>
      <c r="Q356" s="2">
        <f t="shared" si="53"/>
        <v>1.3138427038638365E-3</v>
      </c>
      <c r="R356" s="2">
        <f t="shared" si="54"/>
        <v>1.4051142162977927E-3</v>
      </c>
    </row>
    <row r="357" spans="6:18" x14ac:dyDescent="0.15">
      <c r="F357" s="1">
        <v>43645</v>
      </c>
      <c r="G357">
        <f t="shared" si="48"/>
        <v>18748866998.919998</v>
      </c>
      <c r="H357">
        <f t="shared" si="49"/>
        <v>26304956.361602686</v>
      </c>
      <c r="I357">
        <v>20000000</v>
      </c>
      <c r="J357">
        <v>1</v>
      </c>
      <c r="K357">
        <f t="shared" si="47"/>
        <v>48000000</v>
      </c>
      <c r="L357">
        <f t="shared" si="50"/>
        <v>28060.315712003234</v>
      </c>
      <c r="M357">
        <f t="shared" si="51"/>
        <v>28060.315712003234</v>
      </c>
      <c r="O357">
        <v>20000000000</v>
      </c>
      <c r="P357" s="2">
        <f t="shared" si="52"/>
        <v>0.93744334994599987</v>
      </c>
      <c r="Q357" s="2">
        <f t="shared" si="53"/>
        <v>1.3152478180801343E-3</v>
      </c>
      <c r="R357" s="2">
        <f t="shared" si="54"/>
        <v>1.4030157856001616E-3</v>
      </c>
    </row>
    <row r="358" spans="6:18" x14ac:dyDescent="0.15">
      <c r="F358" s="1">
        <v>43646</v>
      </c>
      <c r="G358">
        <f t="shared" si="48"/>
        <v>18796866998.919998</v>
      </c>
      <c r="H358">
        <f t="shared" si="49"/>
        <v>26333016.677314691</v>
      </c>
      <c r="I358">
        <v>20000000</v>
      </c>
      <c r="J358">
        <v>1</v>
      </c>
      <c r="K358">
        <f t="shared" si="47"/>
        <v>48000000</v>
      </c>
      <c r="L358">
        <f t="shared" si="50"/>
        <v>28018.516786683325</v>
      </c>
      <c r="M358">
        <f t="shared" si="51"/>
        <v>28018.516786683325</v>
      </c>
      <c r="O358">
        <v>20000000000</v>
      </c>
      <c r="P358" s="2">
        <f t="shared" si="52"/>
        <v>0.93984334994599994</v>
      </c>
      <c r="Q358" s="2">
        <f t="shared" si="53"/>
        <v>1.3166508338657346E-3</v>
      </c>
      <c r="R358" s="2">
        <f t="shared" si="54"/>
        <v>1.4009258393341663E-3</v>
      </c>
    </row>
    <row r="359" spans="6:18" x14ac:dyDescent="0.15">
      <c r="F359" s="1">
        <v>43647</v>
      </c>
      <c r="G359">
        <f t="shared" si="48"/>
        <v>18844866998.919998</v>
      </c>
      <c r="H359">
        <f t="shared" si="49"/>
        <v>26361035.194101375</v>
      </c>
      <c r="I359">
        <v>20000000</v>
      </c>
      <c r="J359">
        <v>1</v>
      </c>
      <c r="K359">
        <f t="shared" si="47"/>
        <v>48000000</v>
      </c>
      <c r="L359">
        <f t="shared" si="50"/>
        <v>27976.886433437954</v>
      </c>
      <c r="M359">
        <f t="shared" si="51"/>
        <v>27976.886433437954</v>
      </c>
      <c r="O359">
        <v>20000000000</v>
      </c>
      <c r="P359" s="2">
        <f t="shared" si="52"/>
        <v>0.9422433499459999</v>
      </c>
      <c r="Q359" s="2">
        <f t="shared" si="53"/>
        <v>1.3180517597050688E-3</v>
      </c>
      <c r="R359" s="2">
        <f t="shared" si="54"/>
        <v>1.3988443216718977E-3</v>
      </c>
    </row>
    <row r="360" spans="6:18" x14ac:dyDescent="0.15">
      <c r="F360" s="1">
        <v>43648</v>
      </c>
      <c r="G360">
        <f t="shared" si="48"/>
        <v>18892866998.919998</v>
      </c>
      <c r="H360">
        <f t="shared" si="49"/>
        <v>26389012.080534812</v>
      </c>
      <c r="I360">
        <v>20000000</v>
      </c>
      <c r="J360">
        <v>1</v>
      </c>
      <c r="K360">
        <f t="shared" si="47"/>
        <v>48000000</v>
      </c>
      <c r="L360">
        <f t="shared" si="50"/>
        <v>27935.423545874037</v>
      </c>
      <c r="M360">
        <f t="shared" si="51"/>
        <v>27935.423545874037</v>
      </c>
      <c r="O360">
        <v>20000000000</v>
      </c>
      <c r="P360" s="2">
        <f t="shared" si="52"/>
        <v>0.94464334994599986</v>
      </c>
      <c r="Q360" s="2">
        <f t="shared" si="53"/>
        <v>1.3194506040267405E-3</v>
      </c>
      <c r="R360" s="2">
        <f t="shared" si="54"/>
        <v>1.3967711772937018E-3</v>
      </c>
    </row>
    <row r="361" spans="6:18" x14ac:dyDescent="0.15">
      <c r="F361" s="1">
        <v>43649</v>
      </c>
      <c r="G361">
        <f t="shared" si="48"/>
        <v>18940866998.919998</v>
      </c>
      <c r="H361">
        <f t="shared" si="49"/>
        <v>26416947.504080687</v>
      </c>
      <c r="I361">
        <v>20000000</v>
      </c>
      <c r="J361">
        <v>1</v>
      </c>
      <c r="K361">
        <f t="shared" si="47"/>
        <v>48000000</v>
      </c>
      <c r="L361">
        <f t="shared" si="50"/>
        <v>27894.12702764554</v>
      </c>
      <c r="M361">
        <f t="shared" si="51"/>
        <v>27894.12702764554</v>
      </c>
      <c r="O361">
        <v>20000000000</v>
      </c>
      <c r="P361" s="2">
        <f t="shared" si="52"/>
        <v>0.94704334994599992</v>
      </c>
      <c r="Q361" s="2">
        <f t="shared" si="53"/>
        <v>1.3208473752040343E-3</v>
      </c>
      <c r="R361" s="2">
        <f t="shared" si="54"/>
        <v>1.3947063513822769E-3</v>
      </c>
    </row>
    <row r="362" spans="6:18" x14ac:dyDescent="0.15">
      <c r="F362" s="1">
        <v>43650</v>
      </c>
      <c r="G362">
        <f t="shared" si="48"/>
        <v>18988866998.919998</v>
      </c>
      <c r="H362">
        <f t="shared" si="49"/>
        <v>26444841.631108332</v>
      </c>
      <c r="I362">
        <v>20000000</v>
      </c>
      <c r="J362">
        <v>1</v>
      </c>
      <c r="K362">
        <f t="shared" si="47"/>
        <v>48000000</v>
      </c>
      <c r="L362">
        <f t="shared" si="50"/>
        <v>27852.995792337053</v>
      </c>
      <c r="M362">
        <f t="shared" si="51"/>
        <v>27852.995792337053</v>
      </c>
      <c r="O362">
        <v>20000000000</v>
      </c>
      <c r="P362" s="2">
        <f t="shared" si="52"/>
        <v>0.94944334994599988</v>
      </c>
      <c r="Q362" s="2">
        <f t="shared" si="53"/>
        <v>1.3222420815554167E-3</v>
      </c>
      <c r="R362" s="2">
        <f t="shared" si="54"/>
        <v>1.3926497896168527E-3</v>
      </c>
    </row>
    <row r="363" spans="6:18" x14ac:dyDescent="0.15">
      <c r="F363" s="1">
        <v>43651</v>
      </c>
      <c r="G363">
        <f t="shared" si="48"/>
        <v>19036866998.919998</v>
      </c>
      <c r="H363">
        <f t="shared" si="49"/>
        <v>26472694.626900669</v>
      </c>
      <c r="I363">
        <v>20000000</v>
      </c>
      <c r="J363">
        <v>1</v>
      </c>
      <c r="K363">
        <f t="shared" si="47"/>
        <v>48000000</v>
      </c>
      <c r="L363">
        <f t="shared" si="50"/>
        <v>27812.028763349055</v>
      </c>
      <c r="M363">
        <f t="shared" si="51"/>
        <v>27812.028763349055</v>
      </c>
      <c r="O363">
        <v>20000000000</v>
      </c>
      <c r="P363" s="2">
        <f t="shared" si="52"/>
        <v>0.95184334994599995</v>
      </c>
      <c r="Q363" s="2">
        <f t="shared" si="53"/>
        <v>1.3236347313450335E-3</v>
      </c>
      <c r="R363" s="2">
        <f t="shared" si="54"/>
        <v>1.3906014381674528E-3</v>
      </c>
    </row>
    <row r="364" spans="6:18" x14ac:dyDescent="0.15">
      <c r="F364" s="1">
        <v>43652</v>
      </c>
      <c r="G364">
        <f t="shared" si="48"/>
        <v>19084866998.919998</v>
      </c>
      <c r="H364">
        <f t="shared" si="49"/>
        <v>26500506.655664019</v>
      </c>
      <c r="I364">
        <v>20000000</v>
      </c>
      <c r="J364">
        <v>1</v>
      </c>
      <c r="K364">
        <f t="shared" si="47"/>
        <v>48000000</v>
      </c>
      <c r="L364">
        <f t="shared" si="50"/>
        <v>27771.224873784729</v>
      </c>
      <c r="M364">
        <f t="shared" si="51"/>
        <v>27771.224873784729</v>
      </c>
      <c r="O364">
        <v>20000000000</v>
      </c>
      <c r="P364" s="2">
        <f t="shared" si="52"/>
        <v>0.95424334994599991</v>
      </c>
      <c r="Q364" s="2">
        <f t="shared" si="53"/>
        <v>1.325025332783201E-3</v>
      </c>
      <c r="R364" s="2">
        <f t="shared" si="54"/>
        <v>1.3885612436892365E-3</v>
      </c>
    </row>
    <row r="365" spans="6:18" x14ac:dyDescent="0.15">
      <c r="F365" s="1">
        <v>43653</v>
      </c>
      <c r="G365">
        <f t="shared" si="48"/>
        <v>19132866998.919998</v>
      </c>
      <c r="H365">
        <f t="shared" si="49"/>
        <v>26528277.880537804</v>
      </c>
      <c r="I365">
        <v>20000000</v>
      </c>
      <c r="J365">
        <v>1</v>
      </c>
      <c r="K365">
        <f t="shared" si="47"/>
        <v>48000000</v>
      </c>
      <c r="L365">
        <f t="shared" si="50"/>
        <v>27730.583066338419</v>
      </c>
      <c r="M365">
        <f t="shared" si="51"/>
        <v>27730.583066338419</v>
      </c>
      <c r="O365">
        <v>20000000000</v>
      </c>
      <c r="P365" s="2">
        <f t="shared" si="52"/>
        <v>0.95664334994599987</v>
      </c>
      <c r="Q365" s="2">
        <f t="shared" si="53"/>
        <v>1.3264138940268903E-3</v>
      </c>
      <c r="R365" s="2">
        <f t="shared" si="54"/>
        <v>1.3865291533169211E-3</v>
      </c>
    </row>
    <row r="366" spans="6:18" x14ac:dyDescent="0.15">
      <c r="F366" s="1">
        <v>43654</v>
      </c>
      <c r="G366">
        <f t="shared" si="48"/>
        <v>19180866998.919998</v>
      </c>
      <c r="H366">
        <f t="shared" si="49"/>
        <v>26556008.463604141</v>
      </c>
      <c r="I366">
        <v>20000000</v>
      </c>
      <c r="J366">
        <v>1</v>
      </c>
      <c r="K366">
        <f t="shared" si="47"/>
        <v>48000000</v>
      </c>
      <c r="L366">
        <f t="shared" si="50"/>
        <v>27690.10229318561</v>
      </c>
      <c r="M366">
        <f t="shared" si="51"/>
        <v>27690.10229318561</v>
      </c>
      <c r="O366">
        <v>20000000000</v>
      </c>
      <c r="P366" s="2">
        <f t="shared" si="52"/>
        <v>0.95904334994599993</v>
      </c>
      <c r="Q366" s="2">
        <f t="shared" si="53"/>
        <v>1.3278004231802071E-3</v>
      </c>
      <c r="R366" s="2">
        <f t="shared" si="54"/>
        <v>1.3845051146592804E-3</v>
      </c>
    </row>
    <row r="367" spans="6:18" x14ac:dyDescent="0.15">
      <c r="F367" s="1">
        <v>43655</v>
      </c>
      <c r="G367">
        <f t="shared" si="48"/>
        <v>19228866998.919998</v>
      </c>
      <c r="H367">
        <f t="shared" si="49"/>
        <v>26583698.565897327</v>
      </c>
      <c r="I367">
        <v>20000000</v>
      </c>
      <c r="J367">
        <v>1</v>
      </c>
      <c r="K367">
        <f t="shared" si="47"/>
        <v>48000000</v>
      </c>
      <c r="L367">
        <f t="shared" si="50"/>
        <v>27649.78151587446</v>
      </c>
      <c r="M367">
        <f t="shared" si="51"/>
        <v>27649.78151587446</v>
      </c>
      <c r="O367">
        <v>20000000000</v>
      </c>
      <c r="P367" s="2">
        <f t="shared" si="52"/>
        <v>0.96144334994599989</v>
      </c>
      <c r="Q367" s="2">
        <f t="shared" si="53"/>
        <v>1.3291849282948663E-3</v>
      </c>
      <c r="R367" s="2">
        <f t="shared" si="54"/>
        <v>1.3824890757937228E-3</v>
      </c>
    </row>
    <row r="368" spans="6:18" x14ac:dyDescent="0.15">
      <c r="F368" s="1">
        <v>43656</v>
      </c>
      <c r="G368">
        <f t="shared" si="48"/>
        <v>19276866998.919998</v>
      </c>
      <c r="H368">
        <f t="shared" si="49"/>
        <v>26611348.347413201</v>
      </c>
      <c r="I368">
        <v>20000000</v>
      </c>
      <c r="J368">
        <v>1</v>
      </c>
      <c r="K368">
        <f t="shared" si="47"/>
        <v>48000000</v>
      </c>
      <c r="L368">
        <f t="shared" si="50"/>
        <v>27609.619705218822</v>
      </c>
      <c r="M368">
        <f t="shared" si="51"/>
        <v>27609.619705218822</v>
      </c>
      <c r="O368">
        <v>20000000000</v>
      </c>
      <c r="P368" s="2">
        <f t="shared" si="52"/>
        <v>0.96384334994599996</v>
      </c>
      <c r="Q368" s="2">
        <f t="shared" si="53"/>
        <v>1.3305674173706601E-3</v>
      </c>
      <c r="R368" s="2">
        <f t="shared" si="54"/>
        <v>1.3804809852609411E-3</v>
      </c>
    </row>
    <row r="369" spans="6:18" x14ac:dyDescent="0.15">
      <c r="F369" s="1">
        <v>43657</v>
      </c>
      <c r="G369">
        <f t="shared" si="48"/>
        <v>19324866998.919998</v>
      </c>
      <c r="H369">
        <f t="shared" si="49"/>
        <v>26638957.96711842</v>
      </c>
      <c r="I369">
        <v>20000000</v>
      </c>
      <c r="J369">
        <v>1</v>
      </c>
      <c r="K369">
        <f t="shared" si="47"/>
        <v>48000000</v>
      </c>
      <c r="L369">
        <f t="shared" si="50"/>
        <v>27569.615841192779</v>
      </c>
      <c r="M369">
        <f t="shared" si="51"/>
        <v>27569.615841192779</v>
      </c>
      <c r="O369">
        <v>20000000000</v>
      </c>
      <c r="P369" s="2">
        <f t="shared" si="52"/>
        <v>0.96624334994599992</v>
      </c>
      <c r="Q369" s="2">
        <f t="shared" si="53"/>
        <v>1.3319478983559209E-3</v>
      </c>
      <c r="R369" s="2">
        <f t="shared" si="54"/>
        <v>1.3784807920596391E-3</v>
      </c>
    </row>
    <row r="370" spans="6:18" x14ac:dyDescent="0.15">
      <c r="F370" s="1">
        <v>43658</v>
      </c>
      <c r="G370">
        <f t="shared" si="48"/>
        <v>19372866998.919998</v>
      </c>
      <c r="H370">
        <f t="shared" si="49"/>
        <v>26666527.582959611</v>
      </c>
      <c r="I370">
        <v>20000000</v>
      </c>
      <c r="J370">
        <v>1</v>
      </c>
      <c r="K370">
        <f t="shared" si="47"/>
        <v>48000000</v>
      </c>
      <c r="L370">
        <f t="shared" si="50"/>
        <v>27529.768912826607</v>
      </c>
      <c r="M370">
        <f t="shared" si="51"/>
        <v>27529.768912826607</v>
      </c>
      <c r="O370">
        <v>20000000000</v>
      </c>
      <c r="P370" s="2">
        <f t="shared" si="52"/>
        <v>0.96864334994599988</v>
      </c>
      <c r="Q370" s="2">
        <f t="shared" si="53"/>
        <v>1.3333263791479805E-3</v>
      </c>
      <c r="R370" s="2">
        <f t="shared" si="54"/>
        <v>1.3764884456413302E-3</v>
      </c>
    </row>
    <row r="371" spans="6:18" x14ac:dyDescent="0.15">
      <c r="F371" s="1">
        <v>43659</v>
      </c>
      <c r="G371">
        <f t="shared" si="48"/>
        <v>19420866998.919998</v>
      </c>
      <c r="H371">
        <f t="shared" si="49"/>
        <v>26694057.351872437</v>
      </c>
      <c r="I371">
        <v>20000000</v>
      </c>
      <c r="J371">
        <v>1</v>
      </c>
      <c r="K371">
        <f t="shared" si="47"/>
        <v>48000000</v>
      </c>
      <c r="L371">
        <f t="shared" si="50"/>
        <v>27490.077918104176</v>
      </c>
      <c r="M371">
        <f t="shared" si="51"/>
        <v>27490.077918104176</v>
      </c>
      <c r="O371">
        <v>20000000000</v>
      </c>
      <c r="P371" s="2">
        <f t="shared" si="52"/>
        <v>0.97104334994599995</v>
      </c>
      <c r="Q371" s="2">
        <f t="shared" si="53"/>
        <v>1.3347028675936218E-3</v>
      </c>
      <c r="R371" s="2">
        <f t="shared" si="54"/>
        <v>1.3745038959052088E-3</v>
      </c>
    </row>
    <row r="372" spans="6:18" x14ac:dyDescent="0.15">
      <c r="F372" s="1">
        <v>43660</v>
      </c>
      <c r="G372">
        <f t="shared" si="48"/>
        <v>19468866998.919998</v>
      </c>
      <c r="H372">
        <f t="shared" si="49"/>
        <v>26721547.429790542</v>
      </c>
      <c r="I372">
        <v>20000000</v>
      </c>
      <c r="J372">
        <v>1</v>
      </c>
      <c r="K372">
        <f t="shared" si="47"/>
        <v>48000000</v>
      </c>
      <c r="L372">
        <f t="shared" si="50"/>
        <v>27450.541863861799</v>
      </c>
      <c r="M372">
        <f t="shared" si="51"/>
        <v>27450.541863861799</v>
      </c>
      <c r="O372">
        <v>20000000000</v>
      </c>
      <c r="P372" s="2">
        <f t="shared" si="52"/>
        <v>0.9734433499459999</v>
      </c>
      <c r="Q372" s="2">
        <f t="shared" si="53"/>
        <v>1.336077371489527E-3</v>
      </c>
      <c r="R372" s="2">
        <f t="shared" si="54"/>
        <v>1.3725270931930899E-3</v>
      </c>
    </row>
    <row r="373" spans="6:18" x14ac:dyDescent="0.15">
      <c r="F373" s="1">
        <v>43661</v>
      </c>
      <c r="G373">
        <f t="shared" si="48"/>
        <v>19516866998.919998</v>
      </c>
      <c r="H373">
        <f t="shared" si="49"/>
        <v>26748997.971654404</v>
      </c>
      <c r="I373">
        <v>20000000</v>
      </c>
      <c r="J373">
        <v>1</v>
      </c>
      <c r="K373">
        <f t="shared" si="47"/>
        <v>48000000</v>
      </c>
      <c r="L373">
        <f t="shared" si="50"/>
        <v>27411.159765688426</v>
      </c>
      <c r="M373">
        <f t="shared" si="51"/>
        <v>27411.159765688426</v>
      </c>
      <c r="O373">
        <v>20000000000</v>
      </c>
      <c r="P373" s="2">
        <f t="shared" si="52"/>
        <v>0.97584334994599986</v>
      </c>
      <c r="Q373" s="2">
        <f t="shared" si="53"/>
        <v>1.3374498985827203E-3</v>
      </c>
      <c r="R373" s="2">
        <f t="shared" si="54"/>
        <v>1.3705579882844214E-3</v>
      </c>
    </row>
    <row r="374" spans="6:18" x14ac:dyDescent="0.15">
      <c r="F374" s="1">
        <v>43662</v>
      </c>
      <c r="G374">
        <f t="shared" si="48"/>
        <v>19564866998.919998</v>
      </c>
      <c r="H374">
        <f t="shared" si="49"/>
        <v>26776409.131420091</v>
      </c>
      <c r="I374">
        <v>20000000</v>
      </c>
      <c r="J374">
        <v>1</v>
      </c>
      <c r="K374">
        <f t="shared" si="47"/>
        <v>48000000</v>
      </c>
      <c r="L374">
        <f t="shared" si="50"/>
        <v>27371.930647827226</v>
      </c>
      <c r="M374">
        <f t="shared" si="51"/>
        <v>27371.930647827226</v>
      </c>
      <c r="O374">
        <v>20000000000</v>
      </c>
      <c r="P374" s="2">
        <f t="shared" si="52"/>
        <v>0.97824334994599993</v>
      </c>
      <c r="Q374" s="2">
        <f t="shared" si="53"/>
        <v>1.3388204565710046E-3</v>
      </c>
      <c r="R374" s="2">
        <f t="shared" si="54"/>
        <v>1.3685965323913614E-3</v>
      </c>
    </row>
    <row r="375" spans="6:18" x14ac:dyDescent="0.15">
      <c r="F375" s="1">
        <v>43663</v>
      </c>
      <c r="G375">
        <f t="shared" si="48"/>
        <v>19612866998.919998</v>
      </c>
      <c r="H375">
        <f t="shared" si="49"/>
        <v>26803781.062067918</v>
      </c>
      <c r="I375">
        <v>20000000</v>
      </c>
      <c r="J375">
        <v>1</v>
      </c>
      <c r="K375">
        <f t="shared" si="47"/>
        <v>48000000</v>
      </c>
      <c r="L375">
        <f t="shared" si="50"/>
        <v>27332.853543078527</v>
      </c>
      <c r="M375">
        <f t="shared" si="51"/>
        <v>27332.853543078527</v>
      </c>
      <c r="O375">
        <v>20000000000</v>
      </c>
      <c r="P375" s="2">
        <f t="shared" si="52"/>
        <v>0.98064334994599989</v>
      </c>
      <c r="Q375" s="2">
        <f t="shared" si="53"/>
        <v>1.3401890531033959E-3</v>
      </c>
      <c r="R375" s="2">
        <f t="shared" si="54"/>
        <v>1.3666426771539264E-3</v>
      </c>
    </row>
    <row r="376" spans="6:18" x14ac:dyDescent="0.15">
      <c r="F376" s="1">
        <v>43664</v>
      </c>
      <c r="G376">
        <f t="shared" si="48"/>
        <v>19660866998.919998</v>
      </c>
      <c r="H376">
        <f t="shared" si="49"/>
        <v>26831113.915610999</v>
      </c>
      <c r="I376">
        <v>20000000</v>
      </c>
      <c r="J376">
        <v>1</v>
      </c>
      <c r="K376">
        <f t="shared" si="47"/>
        <v>48000000</v>
      </c>
      <c r="L376">
        <f t="shared" si="50"/>
        <v>27293.927492704035</v>
      </c>
      <c r="M376">
        <f t="shared" si="51"/>
        <v>27293.927492704035</v>
      </c>
      <c r="O376">
        <v>20000000000</v>
      </c>
      <c r="P376" s="2">
        <f t="shared" si="52"/>
        <v>0.98304334994599996</v>
      </c>
      <c r="Q376" s="2">
        <f t="shared" si="53"/>
        <v>1.3415556957805498E-3</v>
      </c>
      <c r="R376" s="2">
        <f t="shared" si="54"/>
        <v>1.3646963746352016E-3</v>
      </c>
    </row>
    <row r="377" spans="6:18" x14ac:dyDescent="0.15">
      <c r="F377" s="1">
        <v>43665</v>
      </c>
      <c r="G377">
        <f t="shared" si="48"/>
        <v>19708866998.919998</v>
      </c>
      <c r="H377">
        <f t="shared" si="49"/>
        <v>26858407.843103703</v>
      </c>
      <c r="I377">
        <v>20000000</v>
      </c>
      <c r="J377">
        <v>1</v>
      </c>
      <c r="K377">
        <f t="shared" si="47"/>
        <v>48000000</v>
      </c>
      <c r="L377">
        <f t="shared" si="50"/>
        <v>27255.151546332403</v>
      </c>
      <c r="M377">
        <f t="shared" si="51"/>
        <v>27255.151546332403</v>
      </c>
      <c r="O377">
        <v>20000000000</v>
      </c>
      <c r="P377" s="2">
        <f t="shared" si="52"/>
        <v>0.98544334994599991</v>
      </c>
      <c r="Q377" s="2">
        <f t="shared" si="53"/>
        <v>1.3429203921551851E-3</v>
      </c>
      <c r="R377" s="2">
        <f t="shared" si="54"/>
        <v>1.3627575773166201E-3</v>
      </c>
    </row>
    <row r="378" spans="6:18" x14ac:dyDescent="0.15">
      <c r="F378" s="1">
        <v>43666</v>
      </c>
      <c r="G378">
        <f t="shared" si="48"/>
        <v>19756866998.919998</v>
      </c>
      <c r="H378">
        <f t="shared" si="49"/>
        <v>26885662.994650036</v>
      </c>
      <c r="I378">
        <v>20000000</v>
      </c>
      <c r="J378">
        <v>1</v>
      </c>
      <c r="K378">
        <f t="shared" si="47"/>
        <v>48000000</v>
      </c>
      <c r="L378">
        <f t="shared" si="50"/>
        <v>27216.524761866072</v>
      </c>
      <c r="M378">
        <f t="shared" si="51"/>
        <v>27216.524761866072</v>
      </c>
      <c r="O378">
        <v>20000000000</v>
      </c>
      <c r="P378" s="2">
        <f t="shared" si="52"/>
        <v>0.98784334994599987</v>
      </c>
      <c r="Q378" s="2">
        <f t="shared" si="53"/>
        <v>1.3442831497325017E-3</v>
      </c>
      <c r="R378" s="2">
        <f t="shared" si="54"/>
        <v>1.3608262380933034E-3</v>
      </c>
    </row>
    <row r="379" spans="6:18" x14ac:dyDescent="0.15">
      <c r="F379" s="1">
        <v>43667</v>
      </c>
      <c r="G379">
        <f t="shared" si="48"/>
        <v>19804866998.919998</v>
      </c>
      <c r="H379">
        <f t="shared" si="49"/>
        <v>26912879.519411903</v>
      </c>
      <c r="I379">
        <v>20000000</v>
      </c>
      <c r="J379">
        <v>1</v>
      </c>
      <c r="K379">
        <f t="shared" si="47"/>
        <v>48000000</v>
      </c>
      <c r="L379">
        <f t="shared" si="50"/>
        <v>27178.046205389332</v>
      </c>
      <c r="M379">
        <f t="shared" si="51"/>
        <v>27178.046205389332</v>
      </c>
      <c r="O379">
        <v>20000000000</v>
      </c>
      <c r="P379" s="2">
        <f t="shared" si="52"/>
        <v>0.99024334994599994</v>
      </c>
      <c r="Q379" s="2">
        <f t="shared" si="53"/>
        <v>1.3456439759705952E-3</v>
      </c>
      <c r="R379" s="2">
        <f t="shared" si="54"/>
        <v>1.3589023102694665E-3</v>
      </c>
    </row>
    <row r="380" spans="6:18" x14ac:dyDescent="0.15">
      <c r="F380" s="1">
        <v>43668</v>
      </c>
      <c r="G380">
        <f t="shared" si="48"/>
        <v>19852866998.919998</v>
      </c>
      <c r="H380">
        <f t="shared" si="49"/>
        <v>26940057.565617293</v>
      </c>
      <c r="I380">
        <v>20000000</v>
      </c>
      <c r="J380">
        <v>1</v>
      </c>
      <c r="K380">
        <f t="shared" si="47"/>
        <v>48000000</v>
      </c>
      <c r="L380">
        <f t="shared" si="50"/>
        <v>27139.714951077687</v>
      </c>
      <c r="M380">
        <f t="shared" si="51"/>
        <v>27139.714951077687</v>
      </c>
      <c r="O380">
        <v>20000000000</v>
      </c>
      <c r="P380" s="2">
        <f t="shared" si="52"/>
        <v>0.9926433499459999</v>
      </c>
      <c r="Q380" s="2">
        <f t="shared" si="53"/>
        <v>1.3470028782808646E-3</v>
      </c>
      <c r="R380" s="2">
        <f t="shared" si="54"/>
        <v>1.3569857475538843E-3</v>
      </c>
    </row>
    <row r="381" spans="6:18" x14ac:dyDescent="0.15">
      <c r="F381" s="1">
        <v>43669</v>
      </c>
      <c r="G381">
        <f t="shared" si="48"/>
        <v>19900866998.919998</v>
      </c>
      <c r="H381">
        <f t="shared" si="49"/>
        <v>26967197.280568372</v>
      </c>
      <c r="I381">
        <v>20000000</v>
      </c>
      <c r="J381">
        <v>1</v>
      </c>
      <c r="K381">
        <f t="shared" si="47"/>
        <v>48000000</v>
      </c>
      <c r="L381">
        <f t="shared" si="50"/>
        <v>27101.530081108383</v>
      </c>
      <c r="M381">
        <f t="shared" si="51"/>
        <v>27101.530081108383</v>
      </c>
      <c r="O381">
        <v>20000000000</v>
      </c>
      <c r="P381" s="2">
        <f t="shared" si="52"/>
        <v>0.99504334994599986</v>
      </c>
      <c r="Q381" s="2">
        <f t="shared" si="53"/>
        <v>1.3483598640284186E-3</v>
      </c>
      <c r="R381" s="2">
        <f t="shared" si="54"/>
        <v>1.3550765040554191E-3</v>
      </c>
    </row>
    <row r="382" spans="6:18" x14ac:dyDescent="0.15">
      <c r="F382" s="1">
        <v>43670</v>
      </c>
      <c r="G382">
        <f t="shared" si="48"/>
        <v>19948866998.919998</v>
      </c>
      <c r="H382">
        <f t="shared" si="49"/>
        <v>26994298.810649481</v>
      </c>
      <c r="I382">
        <v>20000000</v>
      </c>
      <c r="J382">
        <v>1</v>
      </c>
      <c r="K382">
        <f t="shared" si="47"/>
        <v>48000000</v>
      </c>
      <c r="L382">
        <f t="shared" si="50"/>
        <v>27063.490685572182</v>
      </c>
      <c r="M382">
        <f t="shared" si="51"/>
        <v>27063.490685572182</v>
      </c>
      <c r="O382">
        <v>20000000000</v>
      </c>
      <c r="P382" s="2">
        <f t="shared" si="52"/>
        <v>0.99744334994599992</v>
      </c>
      <c r="Q382" s="2">
        <f t="shared" si="53"/>
        <v>1.3497149405324741E-3</v>
      </c>
      <c r="R382" s="2">
        <f t="shared" si="54"/>
        <v>1.3531745342786089E-3</v>
      </c>
    </row>
    <row r="383" spans="6:18" x14ac:dyDescent="0.15">
      <c r="F383" s="1">
        <v>43671</v>
      </c>
      <c r="G383">
        <f t="shared" si="48"/>
        <v>19996866998.919998</v>
      </c>
      <c r="H383">
        <f t="shared" si="49"/>
        <v>27021362.301335052</v>
      </c>
      <c r="I383">
        <v>20000000</v>
      </c>
      <c r="J383">
        <v>1</v>
      </c>
      <c r="K383">
        <f t="shared" si="47"/>
        <v>48000000</v>
      </c>
      <c r="L383">
        <f t="shared" si="50"/>
        <v>27025.595862386279</v>
      </c>
      <c r="M383">
        <f t="shared" si="51"/>
        <v>27025.595862386279</v>
      </c>
      <c r="O383">
        <v>20000000000</v>
      </c>
      <c r="P383" s="2">
        <f t="shared" si="52"/>
        <v>0.99984334994599988</v>
      </c>
      <c r="Q383" s="2">
        <f t="shared" si="53"/>
        <v>1.3510681150667525E-3</v>
      </c>
      <c r="R383" s="2">
        <f t="shared" si="54"/>
        <v>1.3512797931193139E-3</v>
      </c>
    </row>
    <row r="384" spans="6:18" x14ac:dyDescent="0.15">
      <c r="F384" s="1">
        <v>43672</v>
      </c>
      <c r="G384">
        <f t="shared" si="48"/>
        <v>20044866998.919998</v>
      </c>
      <c r="H384">
        <f t="shared" si="49"/>
        <v>27048387.897197437</v>
      </c>
      <c r="I384">
        <v>20000000</v>
      </c>
      <c r="J384">
        <v>1</v>
      </c>
      <c r="K384">
        <f t="shared" si="47"/>
        <v>48000000</v>
      </c>
      <c r="L384">
        <f t="shared" si="50"/>
        <v>26987.844717208434</v>
      </c>
      <c r="M384">
        <f t="shared" si="51"/>
        <v>26987.844717208434</v>
      </c>
      <c r="O384">
        <v>20000000000</v>
      </c>
      <c r="P384" s="2">
        <f t="shared" si="52"/>
        <v>1.002243349946</v>
      </c>
      <c r="Q384" s="2">
        <f t="shared" si="53"/>
        <v>1.3524193948598719E-3</v>
      </c>
      <c r="R384" s="2">
        <f t="shared" si="54"/>
        <v>1.3493922358604217E-3</v>
      </c>
    </row>
    <row r="385" spans="6:18" x14ac:dyDescent="0.15">
      <c r="F385" s="1">
        <v>43673</v>
      </c>
      <c r="G385">
        <f t="shared" si="48"/>
        <v>20092866998.919998</v>
      </c>
      <c r="H385">
        <f t="shared" si="49"/>
        <v>27075375.741914645</v>
      </c>
      <c r="I385">
        <v>20000000</v>
      </c>
      <c r="J385">
        <v>1</v>
      </c>
      <c r="K385">
        <f t="shared" si="47"/>
        <v>48000000</v>
      </c>
      <c r="L385">
        <f t="shared" si="50"/>
        <v>26950.236363352189</v>
      </c>
      <c r="M385">
        <f t="shared" si="51"/>
        <v>26950.236363352189</v>
      </c>
      <c r="O385">
        <v>20000000000</v>
      </c>
      <c r="P385" s="2">
        <f t="shared" si="52"/>
        <v>1.0046433499459999</v>
      </c>
      <c r="Q385" s="2">
        <f t="shared" si="53"/>
        <v>1.3537687870957323E-3</v>
      </c>
      <c r="R385" s="2">
        <f t="shared" si="54"/>
        <v>1.3475118181676094E-3</v>
      </c>
    </row>
    <row r="386" spans="6:18" x14ac:dyDescent="0.15">
      <c r="F386" s="1">
        <v>43674</v>
      </c>
      <c r="G386">
        <f t="shared" si="48"/>
        <v>20140866998.919998</v>
      </c>
      <c r="H386">
        <f t="shared" si="49"/>
        <v>27102325.978277996</v>
      </c>
      <c r="I386">
        <v>20000000</v>
      </c>
      <c r="J386">
        <v>1</v>
      </c>
      <c r="K386">
        <f t="shared" si="47"/>
        <v>48000000</v>
      </c>
      <c r="L386">
        <f t="shared" si="50"/>
        <v>26912.76992170326</v>
      </c>
      <c r="M386">
        <f t="shared" si="51"/>
        <v>26912.76992170326</v>
      </c>
      <c r="O386">
        <v>20000000000</v>
      </c>
      <c r="P386" s="2">
        <f t="shared" si="52"/>
        <v>1.0070433499459999</v>
      </c>
      <c r="Q386" s="2">
        <f t="shared" si="53"/>
        <v>1.3551162989138999E-3</v>
      </c>
      <c r="R386" s="2">
        <f t="shared" si="54"/>
        <v>1.3456384960851629E-3</v>
      </c>
    </row>
    <row r="387" spans="6:18" x14ac:dyDescent="0.15">
      <c r="F387" s="1">
        <v>43675</v>
      </c>
      <c r="G387">
        <f t="shared" si="48"/>
        <v>20188866998.919998</v>
      </c>
      <c r="H387">
        <f t="shared" si="49"/>
        <v>27129238.748199698</v>
      </c>
      <c r="I387">
        <v>20000000</v>
      </c>
      <c r="J387">
        <v>1</v>
      </c>
      <c r="K387">
        <f t="shared" si="47"/>
        <v>48000000</v>
      </c>
      <c r="L387">
        <f t="shared" si="50"/>
        <v>26875.444520637015</v>
      </c>
      <c r="M387">
        <f t="shared" si="51"/>
        <v>26875.444520637015</v>
      </c>
      <c r="O387">
        <v>20000000000</v>
      </c>
      <c r="P387" s="2">
        <f t="shared" si="52"/>
        <v>1.0094433499459998</v>
      </c>
      <c r="Q387" s="2">
        <f t="shared" si="53"/>
        <v>1.3564619374099849E-3</v>
      </c>
      <c r="R387" s="2">
        <f t="shared" si="54"/>
        <v>1.3437722260318508E-3</v>
      </c>
    </row>
    <row r="388" spans="6:18" x14ac:dyDescent="0.15">
      <c r="F388" s="1">
        <v>43676</v>
      </c>
      <c r="G388">
        <f t="shared" si="48"/>
        <v>20236866998.919998</v>
      </c>
      <c r="H388">
        <f t="shared" si="49"/>
        <v>27156114.192720335</v>
      </c>
      <c r="I388">
        <v>20000000</v>
      </c>
      <c r="J388">
        <v>1</v>
      </c>
      <c r="K388">
        <f t="shared" si="47"/>
        <v>48000000</v>
      </c>
      <c r="L388">
        <f t="shared" si="50"/>
        <v>26838.259295937067</v>
      </c>
      <c r="M388">
        <f t="shared" si="51"/>
        <v>26838.259295937067</v>
      </c>
      <c r="O388">
        <v>20000000000</v>
      </c>
      <c r="P388" s="2">
        <f t="shared" si="52"/>
        <v>1.011843349946</v>
      </c>
      <c r="Q388" s="2">
        <f t="shared" si="53"/>
        <v>1.3578057096360167E-3</v>
      </c>
      <c r="R388" s="2">
        <f t="shared" si="54"/>
        <v>1.3419129647968533E-3</v>
      </c>
    </row>
    <row r="389" spans="6:18" x14ac:dyDescent="0.15">
      <c r="F389" s="1">
        <v>43677</v>
      </c>
      <c r="G389">
        <f t="shared" si="48"/>
        <v>20284866998.919998</v>
      </c>
      <c r="H389">
        <f t="shared" si="49"/>
        <v>27182952.452016272</v>
      </c>
      <c r="I389">
        <v>20000000</v>
      </c>
      <c r="J389">
        <v>1</v>
      </c>
      <c r="K389">
        <f t="shared" si="47"/>
        <v>48000000</v>
      </c>
      <c r="L389">
        <f t="shared" si="50"/>
        <v>26801.2133907149</v>
      </c>
      <c r="M389">
        <f t="shared" si="51"/>
        <v>26801.2133907149</v>
      </c>
      <c r="O389">
        <v>20000000000</v>
      </c>
      <c r="P389" s="2">
        <f t="shared" si="52"/>
        <v>1.014243349946</v>
      </c>
      <c r="Q389" s="2">
        <f t="shared" si="53"/>
        <v>1.3591476226008136E-3</v>
      </c>
      <c r="R389" s="2">
        <f t="shared" si="54"/>
        <v>1.3400606695357451E-3</v>
      </c>
    </row>
    <row r="390" spans="6:18" x14ac:dyDescent="0.15">
      <c r="F390" s="1">
        <v>43678</v>
      </c>
      <c r="G390">
        <f t="shared" si="48"/>
        <v>20332866998.919998</v>
      </c>
      <c r="H390">
        <f t="shared" si="49"/>
        <v>27209753.665406987</v>
      </c>
      <c r="I390">
        <v>20000000</v>
      </c>
      <c r="J390">
        <v>1</v>
      </c>
      <c r="K390">
        <f t="shared" ref="K390:K393" si="55">I390*2.4/J390</f>
        <v>48000000</v>
      </c>
      <c r="L390">
        <f t="shared" si="50"/>
        <v>26764.305955330612</v>
      </c>
      <c r="M390">
        <f t="shared" si="51"/>
        <v>26764.305955330612</v>
      </c>
      <c r="O390">
        <v>20000000000</v>
      </c>
      <c r="P390" s="2">
        <f t="shared" si="52"/>
        <v>1.0166433499459999</v>
      </c>
      <c r="Q390" s="2">
        <f t="shared" si="53"/>
        <v>1.3604876832703494E-3</v>
      </c>
      <c r="R390" s="2">
        <f t="shared" si="54"/>
        <v>1.3382152977665304E-3</v>
      </c>
    </row>
    <row r="391" spans="6:18" x14ac:dyDescent="0.15">
      <c r="F391" s="1">
        <v>43679</v>
      </c>
      <c r="G391">
        <f t="shared" si="48"/>
        <v>20380866998.919998</v>
      </c>
      <c r="H391">
        <f t="shared" si="49"/>
        <v>27236517.971362319</v>
      </c>
      <c r="I391">
        <v>20000000</v>
      </c>
      <c r="J391">
        <v>1</v>
      </c>
      <c r="K391">
        <f t="shared" si="55"/>
        <v>48000000</v>
      </c>
      <c r="L391">
        <f t="shared" si="50"/>
        <v>26727.536147314644</v>
      </c>
      <c r="M391">
        <f t="shared" si="51"/>
        <v>26727.536147314644</v>
      </c>
      <c r="O391">
        <v>20000000000</v>
      </c>
      <c r="P391" s="2">
        <f t="shared" si="52"/>
        <v>1.0190433499459999</v>
      </c>
      <c r="Q391" s="2">
        <f t="shared" si="53"/>
        <v>1.3618258985681158E-3</v>
      </c>
      <c r="R391" s="2">
        <f t="shared" si="54"/>
        <v>1.3363768073657322E-3</v>
      </c>
    </row>
    <row r="392" spans="6:18" x14ac:dyDescent="0.15">
      <c r="F392" s="1">
        <v>43680</v>
      </c>
      <c r="G392">
        <f t="shared" si="48"/>
        <v>20428866998.919998</v>
      </c>
      <c r="H392">
        <f t="shared" si="49"/>
        <v>27263245.507509634</v>
      </c>
      <c r="I392">
        <v>20000000</v>
      </c>
      <c r="J392">
        <v>1</v>
      </c>
      <c r="K392">
        <f t="shared" si="55"/>
        <v>48000000</v>
      </c>
      <c r="L392">
        <f t="shared" si="50"/>
        <v>26690.903131290586</v>
      </c>
      <c r="M392">
        <f t="shared" si="51"/>
        <v>26690.903131290586</v>
      </c>
      <c r="O392">
        <v>20000000000</v>
      </c>
      <c r="P392" s="2">
        <f t="shared" si="52"/>
        <v>1.0214433499459998</v>
      </c>
      <c r="Q392" s="2">
        <f t="shared" si="53"/>
        <v>1.3631622753754818E-3</v>
      </c>
      <c r="R392" s="2">
        <f t="shared" si="54"/>
        <v>1.3345451565645293E-3</v>
      </c>
    </row>
    <row r="393" spans="6:18" x14ac:dyDescent="0.15">
      <c r="F393" s="1">
        <v>43681</v>
      </c>
      <c r="G393">
        <f t="shared" si="48"/>
        <v>20476866998.919998</v>
      </c>
      <c r="H393">
        <f t="shared" si="49"/>
        <v>27289936.410640925</v>
      </c>
      <c r="I393">
        <v>20000000</v>
      </c>
      <c r="J393">
        <v>1</v>
      </c>
      <c r="K393">
        <f t="shared" si="55"/>
        <v>48000000</v>
      </c>
      <c r="L393">
        <f t="shared" si="50"/>
        <v>26654.406078898952</v>
      </c>
      <c r="M393">
        <f t="shared" si="51"/>
        <v>26654.406078898952</v>
      </c>
      <c r="O393">
        <v>20000000000</v>
      </c>
      <c r="P393" s="2">
        <f t="shared" si="52"/>
        <v>1.023843349946</v>
      </c>
      <c r="Q393" s="2">
        <f t="shared" si="53"/>
        <v>1.3644968205320462E-3</v>
      </c>
      <c r="R393" s="2">
        <f t="shared" si="54"/>
        <v>1.3327203039449475E-3</v>
      </c>
    </row>
    <row r="394" spans="6:18" x14ac:dyDescent="0.15">
      <c r="F394" s="1">
        <v>43682</v>
      </c>
      <c r="G394">
        <f t="shared" ref="G394:G415" si="56">G393+K393</f>
        <v>20524866998.919998</v>
      </c>
      <c r="H394">
        <f t="shared" ref="H394:H415" si="57">H393+M393</f>
        <v>27316590.816719823</v>
      </c>
      <c r="I394">
        <v>20000000</v>
      </c>
      <c r="J394">
        <v>1</v>
      </c>
      <c r="K394">
        <f t="shared" ref="K394:K415" si="58">I394*2.4/J394</f>
        <v>48000000</v>
      </c>
      <c r="L394">
        <f t="shared" ref="L394:L415" si="59">I394*H394/G394</f>
        <v>26618.044168721968</v>
      </c>
      <c r="M394">
        <f t="shared" ref="M394:M415" si="60">L394/J394</f>
        <v>26618.044168721968</v>
      </c>
      <c r="O394">
        <v>20000000001</v>
      </c>
      <c r="P394" s="2">
        <f t="shared" ref="P394:P415" si="61">G394/O394</f>
        <v>1.0262433498946877</v>
      </c>
      <c r="Q394" s="2">
        <f t="shared" ref="Q394:Q415" si="62">H394/O394</f>
        <v>1.3658295407676995E-3</v>
      </c>
      <c r="R394" s="2">
        <f t="shared" ref="R394:R415" si="63">H394/G394</f>
        <v>1.3309022084360986E-3</v>
      </c>
    </row>
    <row r="395" spans="6:18" x14ac:dyDescent="0.15">
      <c r="F395" s="1">
        <v>43683</v>
      </c>
      <c r="G395">
        <f t="shared" si="56"/>
        <v>20572866998.919998</v>
      </c>
      <c r="H395">
        <f t="shared" si="57"/>
        <v>27343208.860888544</v>
      </c>
      <c r="I395">
        <v>20000000</v>
      </c>
      <c r="J395">
        <v>1</v>
      </c>
      <c r="K395">
        <f t="shared" si="58"/>
        <v>48000000</v>
      </c>
      <c r="L395">
        <f t="shared" si="59"/>
        <v>26581.816586209363</v>
      </c>
      <c r="M395">
        <f t="shared" si="60"/>
        <v>26581.816586209363</v>
      </c>
      <c r="O395">
        <v>20000000002</v>
      </c>
      <c r="P395" s="2">
        <f t="shared" si="61"/>
        <v>1.0286433498431355</v>
      </c>
      <c r="Q395" s="2">
        <f t="shared" si="62"/>
        <v>1.3671604429077112E-3</v>
      </c>
      <c r="R395" s="2">
        <f t="shared" si="63"/>
        <v>1.3290908293104682E-3</v>
      </c>
    </row>
    <row r="396" spans="6:18" x14ac:dyDescent="0.15">
      <c r="F396" s="1">
        <v>43684</v>
      </c>
      <c r="G396">
        <f t="shared" si="56"/>
        <v>20620866998.919998</v>
      </c>
      <c r="H396">
        <f t="shared" si="57"/>
        <v>27369790.677474752</v>
      </c>
      <c r="I396">
        <v>20000000</v>
      </c>
      <c r="J396">
        <v>1</v>
      </c>
      <c r="K396">
        <f t="shared" si="58"/>
        <v>48000000</v>
      </c>
      <c r="L396">
        <f t="shared" si="59"/>
        <v>26545.722523605069</v>
      </c>
      <c r="M396">
        <f t="shared" si="60"/>
        <v>26545.722523605069</v>
      </c>
      <c r="O396">
        <v>20000000003</v>
      </c>
      <c r="P396" s="2">
        <f t="shared" si="61"/>
        <v>1.0310433497913434</v>
      </c>
      <c r="Q396" s="2">
        <f t="shared" si="62"/>
        <v>1.3684895336684641E-3</v>
      </c>
      <c r="R396" s="2">
        <f t="shared" si="63"/>
        <v>1.3272861261802533E-3</v>
      </c>
    </row>
    <row r="397" spans="6:18" x14ac:dyDescent="0.15">
      <c r="F397" s="1">
        <v>43685</v>
      </c>
      <c r="G397">
        <f t="shared" si="56"/>
        <v>20668866998.919998</v>
      </c>
      <c r="H397">
        <f t="shared" si="57"/>
        <v>27396336.399998356</v>
      </c>
      <c r="I397">
        <v>20000000</v>
      </c>
      <c r="J397">
        <v>1</v>
      </c>
      <c r="K397">
        <f t="shared" si="58"/>
        <v>48000000</v>
      </c>
      <c r="L397">
        <f t="shared" si="59"/>
        <v>26509.761179874917</v>
      </c>
      <c r="M397">
        <f t="shared" si="60"/>
        <v>26509.761179874917</v>
      </c>
      <c r="O397">
        <v>20000000004</v>
      </c>
      <c r="P397" s="2">
        <f t="shared" si="61"/>
        <v>1.0334433497393112</v>
      </c>
      <c r="Q397" s="2">
        <f t="shared" si="62"/>
        <v>1.3698168197259545E-3</v>
      </c>
      <c r="R397" s="2">
        <f t="shared" si="63"/>
        <v>1.3254880589937458E-3</v>
      </c>
    </row>
    <row r="398" spans="6:18" x14ac:dyDescent="0.15">
      <c r="F398" s="1">
        <v>43686</v>
      </c>
      <c r="G398">
        <f t="shared" si="56"/>
        <v>20716866998.919998</v>
      </c>
      <c r="H398">
        <f t="shared" si="57"/>
        <v>27422846.161178231</v>
      </c>
      <c r="I398">
        <v>20000000</v>
      </c>
      <c r="J398">
        <v>1</v>
      </c>
      <c r="K398">
        <f t="shared" si="58"/>
        <v>48000000</v>
      </c>
      <c r="L398">
        <f t="shared" si="59"/>
        <v>26473.93176063526</v>
      </c>
      <c r="M398">
        <f t="shared" si="60"/>
        <v>26473.93176063526</v>
      </c>
      <c r="O398">
        <v>20000000005</v>
      </c>
      <c r="P398" s="2">
        <f t="shared" si="61"/>
        <v>1.0358433496870392</v>
      </c>
      <c r="Q398" s="2">
        <f t="shared" si="62"/>
        <v>1.3711423077161259E-3</v>
      </c>
      <c r="R398" s="2">
        <f t="shared" si="63"/>
        <v>1.3236965880317631E-3</v>
      </c>
    </row>
    <row r="399" spans="6:18" x14ac:dyDescent="0.15">
      <c r="F399" s="1">
        <v>43687</v>
      </c>
      <c r="G399">
        <f t="shared" si="56"/>
        <v>20764866998.919998</v>
      </c>
      <c r="H399">
        <f t="shared" si="57"/>
        <v>27449320.092938866</v>
      </c>
      <c r="I399">
        <v>20000000</v>
      </c>
      <c r="J399">
        <v>1</v>
      </c>
      <c r="K399">
        <f t="shared" si="58"/>
        <v>48000000</v>
      </c>
      <c r="L399">
        <f t="shared" si="59"/>
        <v>26438.233478082508</v>
      </c>
      <c r="M399">
        <f t="shared" si="60"/>
        <v>26438.233478082508</v>
      </c>
      <c r="O399">
        <v>20000000006</v>
      </c>
      <c r="P399" s="2">
        <f t="shared" si="61"/>
        <v>1.0382433496345269</v>
      </c>
      <c r="Q399" s="2">
        <f t="shared" si="62"/>
        <v>1.3724660042352035E-3</v>
      </c>
      <c r="R399" s="2">
        <f t="shared" si="63"/>
        <v>1.3219116739041253E-3</v>
      </c>
    </row>
    <row r="400" spans="6:18" x14ac:dyDescent="0.15">
      <c r="F400" s="1">
        <v>43688</v>
      </c>
      <c r="G400">
        <f t="shared" si="56"/>
        <v>20812866998.919998</v>
      </c>
      <c r="H400">
        <f t="shared" si="57"/>
        <v>27475758.326416951</v>
      </c>
      <c r="I400">
        <v>20000000</v>
      </c>
      <c r="J400">
        <v>1</v>
      </c>
      <c r="K400">
        <f t="shared" si="58"/>
        <v>48000000</v>
      </c>
      <c r="L400">
        <f t="shared" si="59"/>
        <v>26402.665550923568</v>
      </c>
      <c r="M400">
        <f t="shared" si="60"/>
        <v>26402.665550923568</v>
      </c>
      <c r="O400">
        <v>20000000007</v>
      </c>
      <c r="P400" s="2">
        <f t="shared" si="61"/>
        <v>1.0406433495817748</v>
      </c>
      <c r="Q400" s="2">
        <f t="shared" si="62"/>
        <v>1.3737879158400217E-3</v>
      </c>
      <c r="R400" s="2">
        <f t="shared" si="63"/>
        <v>1.3201332775461783E-3</v>
      </c>
    </row>
    <row r="401" spans="6:18" x14ac:dyDescent="0.15">
      <c r="F401" s="1">
        <v>43689</v>
      </c>
      <c r="G401">
        <f t="shared" si="56"/>
        <v>20860866998.919998</v>
      </c>
      <c r="H401">
        <f t="shared" si="57"/>
        <v>27502160.991967876</v>
      </c>
      <c r="I401">
        <v>20000000</v>
      </c>
      <c r="J401">
        <v>1</v>
      </c>
      <c r="K401">
        <f t="shared" si="58"/>
        <v>48000000</v>
      </c>
      <c r="L401">
        <f t="shared" si="59"/>
        <v>26367.227204307193</v>
      </c>
      <c r="M401">
        <f t="shared" si="60"/>
        <v>26367.227204307193</v>
      </c>
      <c r="O401">
        <v>20000000008</v>
      </c>
      <c r="P401" s="2">
        <f t="shared" si="61"/>
        <v>1.0430433495287825</v>
      </c>
      <c r="Q401" s="2">
        <f t="shared" si="62"/>
        <v>1.3751080490483506E-3</v>
      </c>
      <c r="R401" s="2">
        <f t="shared" si="63"/>
        <v>1.3183613602153596E-3</v>
      </c>
    </row>
    <row r="402" spans="6:18" x14ac:dyDescent="0.15">
      <c r="F402" s="1">
        <v>43690</v>
      </c>
      <c r="G402">
        <f t="shared" si="56"/>
        <v>20908866998.919998</v>
      </c>
      <c r="H402">
        <f t="shared" si="57"/>
        <v>27528528.219172183</v>
      </c>
      <c r="I402">
        <v>20000000</v>
      </c>
      <c r="J402">
        <v>1</v>
      </c>
      <c r="K402">
        <f t="shared" si="58"/>
        <v>48000000</v>
      </c>
      <c r="L402">
        <f t="shared" si="59"/>
        <v>26331.917669756196</v>
      </c>
      <c r="M402">
        <f t="shared" si="60"/>
        <v>26331.917669756196</v>
      </c>
      <c r="O402">
        <v>20000000009</v>
      </c>
      <c r="P402" s="2">
        <f t="shared" si="61"/>
        <v>1.0454433494755504</v>
      </c>
      <c r="Q402" s="2">
        <f t="shared" si="62"/>
        <v>1.3764264103392173E-3</v>
      </c>
      <c r="R402" s="2">
        <f t="shared" si="63"/>
        <v>1.3165958834878097E-3</v>
      </c>
    </row>
    <row r="403" spans="6:18" x14ac:dyDescent="0.15">
      <c r="F403" s="1">
        <v>43691</v>
      </c>
      <c r="G403">
        <f t="shared" si="56"/>
        <v>20956866998.919998</v>
      </c>
      <c r="H403">
        <f t="shared" si="57"/>
        <v>27554860.136841938</v>
      </c>
      <c r="I403">
        <v>20000000</v>
      </c>
      <c r="J403">
        <v>1</v>
      </c>
      <c r="K403">
        <f t="shared" si="58"/>
        <v>48000000</v>
      </c>
      <c r="L403">
        <f t="shared" si="59"/>
        <v>26296.736185100533</v>
      </c>
      <c r="M403">
        <f t="shared" si="60"/>
        <v>26296.736185100533</v>
      </c>
      <c r="O403">
        <v>20000000010</v>
      </c>
      <c r="P403" s="2">
        <f t="shared" si="61"/>
        <v>1.0478433494220782</v>
      </c>
      <c r="Q403" s="2">
        <f t="shared" si="62"/>
        <v>1.3777430061532253E-3</v>
      </c>
      <c r="R403" s="2">
        <f t="shared" si="63"/>
        <v>1.3148368092550267E-3</v>
      </c>
    </row>
    <row r="404" spans="6:18" x14ac:dyDescent="0.15">
      <c r="F404" s="1">
        <v>43692</v>
      </c>
      <c r="G404">
        <f t="shared" si="56"/>
        <v>21004866998.919998</v>
      </c>
      <c r="H404">
        <f t="shared" si="57"/>
        <v>27581156.873027038</v>
      </c>
      <c r="I404">
        <v>20000000</v>
      </c>
      <c r="J404">
        <v>1</v>
      </c>
      <c r="K404">
        <f t="shared" si="58"/>
        <v>48000000</v>
      </c>
      <c r="L404">
        <f t="shared" si="59"/>
        <v>26261.681994411269</v>
      </c>
      <c r="M404">
        <f t="shared" si="60"/>
        <v>26261.681994411269</v>
      </c>
      <c r="O404">
        <v>20000000011</v>
      </c>
      <c r="P404" s="2">
        <f t="shared" si="61"/>
        <v>1.0502433493683661</v>
      </c>
      <c r="Q404" s="2">
        <f t="shared" si="62"/>
        <v>1.37905784289287E-3</v>
      </c>
      <c r="R404" s="2">
        <f t="shared" si="63"/>
        <v>1.3130840997205634E-3</v>
      </c>
    </row>
    <row r="405" spans="6:18" x14ac:dyDescent="0.15">
      <c r="F405" s="1">
        <v>43693</v>
      </c>
      <c r="G405">
        <f t="shared" si="56"/>
        <v>21052866998.919998</v>
      </c>
      <c r="H405">
        <f t="shared" si="57"/>
        <v>27607418.55502145</v>
      </c>
      <c r="I405">
        <v>20000000</v>
      </c>
      <c r="J405">
        <v>1</v>
      </c>
      <c r="K405">
        <f t="shared" si="58"/>
        <v>48000000</v>
      </c>
      <c r="L405">
        <f t="shared" si="59"/>
        <v>26226.754347935315</v>
      </c>
      <c r="M405">
        <f t="shared" si="60"/>
        <v>26226.754347935315</v>
      </c>
      <c r="O405">
        <v>20000000012</v>
      </c>
      <c r="P405" s="2">
        <f t="shared" si="61"/>
        <v>1.0526433493144138</v>
      </c>
      <c r="Q405" s="2">
        <f t="shared" si="62"/>
        <v>1.38037092692285E-3</v>
      </c>
      <c r="R405" s="2">
        <f t="shared" si="63"/>
        <v>1.3113377173967658E-3</v>
      </c>
    </row>
    <row r="406" spans="6:18" x14ac:dyDescent="0.15">
      <c r="F406" s="1">
        <v>43694</v>
      </c>
      <c r="G406">
        <f t="shared" si="56"/>
        <v>21100866998.919998</v>
      </c>
      <c r="H406">
        <f t="shared" si="57"/>
        <v>27633645.309369385</v>
      </c>
      <c r="I406">
        <v>20000000</v>
      </c>
      <c r="J406">
        <v>1</v>
      </c>
      <c r="K406">
        <f t="shared" si="58"/>
        <v>48000000</v>
      </c>
      <c r="L406">
        <f t="shared" si="59"/>
        <v>26191.952502031079</v>
      </c>
      <c r="M406">
        <f t="shared" si="60"/>
        <v>26191.952502031079</v>
      </c>
      <c r="O406">
        <v>20000000013</v>
      </c>
      <c r="P406" s="2">
        <f t="shared" si="61"/>
        <v>1.0550433492602218</v>
      </c>
      <c r="Q406" s="2">
        <f t="shared" si="62"/>
        <v>1.3816822645703758E-3</v>
      </c>
      <c r="R406" s="2">
        <f t="shared" si="63"/>
        <v>1.3095976251015541E-3</v>
      </c>
    </row>
    <row r="407" spans="6:18" x14ac:dyDescent="0.15">
      <c r="F407" s="1">
        <v>43695</v>
      </c>
      <c r="G407">
        <f t="shared" si="56"/>
        <v>21148866998.919998</v>
      </c>
      <c r="H407">
        <f t="shared" si="57"/>
        <v>27659837.261871416</v>
      </c>
      <c r="I407">
        <v>20000000</v>
      </c>
      <c r="J407">
        <v>1</v>
      </c>
      <c r="K407">
        <f t="shared" si="58"/>
        <v>48000000</v>
      </c>
      <c r="L407">
        <f t="shared" si="59"/>
        <v>26157.275719104869</v>
      </c>
      <c r="M407">
        <f t="shared" si="60"/>
        <v>26157.275719104869</v>
      </c>
      <c r="O407">
        <v>20000000014</v>
      </c>
      <c r="P407" s="2">
        <f t="shared" si="61"/>
        <v>1.0574433492057895</v>
      </c>
      <c r="Q407" s="2">
        <f t="shared" si="62"/>
        <v>1.3829918621254766E-3</v>
      </c>
      <c r="R407" s="2">
        <f t="shared" si="63"/>
        <v>1.3078637859552434E-3</v>
      </c>
    </row>
    <row r="408" spans="6:18" x14ac:dyDescent="0.15">
      <c r="F408" s="1">
        <v>43696</v>
      </c>
      <c r="G408">
        <f t="shared" si="56"/>
        <v>21196866998.919998</v>
      </c>
      <c r="H408">
        <f t="shared" si="57"/>
        <v>27685994.537590522</v>
      </c>
      <c r="I408">
        <v>20000000</v>
      </c>
      <c r="J408">
        <v>1</v>
      </c>
      <c r="K408">
        <f t="shared" si="58"/>
        <v>48000000</v>
      </c>
      <c r="L408">
        <f t="shared" si="59"/>
        <v>26122.723267548125</v>
      </c>
      <c r="M408">
        <f t="shared" si="60"/>
        <v>26122.723267548125</v>
      </c>
      <c r="O408">
        <v>20000000015</v>
      </c>
      <c r="P408" s="2">
        <f t="shared" si="61"/>
        <v>1.0598433491511174</v>
      </c>
      <c r="Q408" s="2">
        <f t="shared" si="62"/>
        <v>1.3842997258413014E-3</v>
      </c>
      <c r="R408" s="2">
        <f t="shared" si="63"/>
        <v>1.3061361633774063E-3</v>
      </c>
    </row>
    <row r="409" spans="6:18" x14ac:dyDescent="0.15">
      <c r="F409" s="1">
        <v>43697</v>
      </c>
      <c r="G409">
        <f t="shared" si="56"/>
        <v>21244866998.919998</v>
      </c>
      <c r="H409">
        <f t="shared" si="57"/>
        <v>27712117.26085807</v>
      </c>
      <c r="I409">
        <v>20000000</v>
      </c>
      <c r="J409">
        <v>1</v>
      </c>
      <c r="K409">
        <f t="shared" si="58"/>
        <v>48000000</v>
      </c>
      <c r="L409">
        <f t="shared" si="59"/>
        <v>26088.294421675448</v>
      </c>
      <c r="M409">
        <f t="shared" si="60"/>
        <v>26088.294421675448</v>
      </c>
      <c r="O409">
        <v>20000000016</v>
      </c>
      <c r="P409" s="2">
        <f t="shared" si="61"/>
        <v>1.0622433490962053</v>
      </c>
      <c r="Q409" s="2">
        <f t="shared" si="62"/>
        <v>1.3856058619344188E-3</v>
      </c>
      <c r="R409" s="2">
        <f t="shared" si="63"/>
        <v>1.3044147210837724E-3</v>
      </c>
    </row>
    <row r="410" spans="6:18" x14ac:dyDescent="0.15">
      <c r="F410" s="1">
        <v>43698</v>
      </c>
      <c r="G410">
        <f t="shared" si="56"/>
        <v>21292866998.919998</v>
      </c>
      <c r="H410">
        <f t="shared" si="57"/>
        <v>27738205.555279747</v>
      </c>
      <c r="I410">
        <v>20000000</v>
      </c>
      <c r="J410">
        <v>1</v>
      </c>
      <c r="K410">
        <f t="shared" si="58"/>
        <v>48000000</v>
      </c>
      <c r="L410">
        <f t="shared" si="59"/>
        <v>26053.988461663397</v>
      </c>
      <c r="M410">
        <f t="shared" si="60"/>
        <v>26053.988461663397</v>
      </c>
      <c r="O410">
        <v>20000000017</v>
      </c>
      <c r="P410" s="2">
        <f t="shared" si="61"/>
        <v>1.064643349041053</v>
      </c>
      <c r="Q410" s="2">
        <f t="shared" si="62"/>
        <v>1.3869102765851136E-3</v>
      </c>
      <c r="R410" s="2">
        <f t="shared" si="63"/>
        <v>1.3026994230831699E-3</v>
      </c>
    </row>
    <row r="411" spans="6:18" x14ac:dyDescent="0.15">
      <c r="F411" s="1">
        <v>43699</v>
      </c>
      <c r="G411">
        <f t="shared" si="56"/>
        <v>21340866998.919998</v>
      </c>
      <c r="H411">
        <f t="shared" si="57"/>
        <v>27764259.543741409</v>
      </c>
      <c r="I411">
        <v>20000000</v>
      </c>
      <c r="J411">
        <v>1</v>
      </c>
      <c r="K411">
        <f t="shared" si="58"/>
        <v>48000000</v>
      </c>
      <c r="L411">
        <f t="shared" si="59"/>
        <v>26019.804673490053</v>
      </c>
      <c r="M411">
        <f t="shared" si="60"/>
        <v>26019.804673490053</v>
      </c>
      <c r="O411">
        <v>20000000018</v>
      </c>
      <c r="P411" s="2">
        <f t="shared" si="61"/>
        <v>1.067043348985661</v>
      </c>
      <c r="Q411" s="2">
        <f t="shared" si="62"/>
        <v>1.3882129759376788E-3</v>
      </c>
      <c r="R411" s="2">
        <f t="shared" si="63"/>
        <v>1.3009902336745026E-3</v>
      </c>
    </row>
    <row r="412" spans="6:18" x14ac:dyDescent="0.15">
      <c r="F412" s="1">
        <v>43700</v>
      </c>
      <c r="G412">
        <f t="shared" si="56"/>
        <v>21388866998.919998</v>
      </c>
      <c r="H412">
        <f t="shared" si="57"/>
        <v>27790279.348414898</v>
      </c>
      <c r="I412">
        <v>20000000</v>
      </c>
      <c r="J412">
        <v>1</v>
      </c>
      <c r="K412">
        <f t="shared" si="58"/>
        <v>48000000</v>
      </c>
      <c r="L412">
        <f t="shared" si="59"/>
        <v>25985.742348875356</v>
      </c>
      <c r="M412">
        <f t="shared" si="60"/>
        <v>25985.742348875356</v>
      </c>
      <c r="O412">
        <v>20000000019</v>
      </c>
      <c r="P412" s="2">
        <f t="shared" si="61"/>
        <v>1.0694433489300288</v>
      </c>
      <c r="Q412" s="2">
        <f t="shared" si="62"/>
        <v>1.3895139661007066E-3</v>
      </c>
      <c r="R412" s="2">
        <f t="shared" si="63"/>
        <v>1.2992871174437679E-3</v>
      </c>
    </row>
    <row r="413" spans="6:18" x14ac:dyDescent="0.15">
      <c r="F413" s="1">
        <v>43701</v>
      </c>
      <c r="G413">
        <f t="shared" si="56"/>
        <v>21436866998.919998</v>
      </c>
      <c r="H413">
        <f t="shared" si="57"/>
        <v>27816265.090763774</v>
      </c>
      <c r="I413">
        <v>20000000</v>
      </c>
      <c r="J413">
        <v>1</v>
      </c>
      <c r="K413">
        <f t="shared" si="58"/>
        <v>48000000</v>
      </c>
      <c r="L413">
        <f t="shared" si="59"/>
        <v>25951.800785222182</v>
      </c>
      <c r="M413">
        <f t="shared" si="60"/>
        <v>25951.800785222182</v>
      </c>
      <c r="O413">
        <v>20000000020</v>
      </c>
      <c r="P413" s="2">
        <f t="shared" si="61"/>
        <v>1.0718433488741566</v>
      </c>
      <c r="Q413" s="2">
        <f t="shared" si="62"/>
        <v>1.3908132531473755E-3</v>
      </c>
      <c r="R413" s="2">
        <f t="shared" si="63"/>
        <v>1.2975900392611091E-3</v>
      </c>
    </row>
    <row r="414" spans="6:18" x14ac:dyDescent="0.15">
      <c r="F414" s="1">
        <v>43702</v>
      </c>
      <c r="G414">
        <f t="shared" si="56"/>
        <v>21484866998.919998</v>
      </c>
      <c r="H414">
        <f t="shared" si="57"/>
        <v>27842216.891548995</v>
      </c>
      <c r="I414">
        <v>20000000</v>
      </c>
      <c r="J414">
        <v>1</v>
      </c>
      <c r="K414">
        <f t="shared" si="58"/>
        <v>48000000</v>
      </c>
      <c r="L414">
        <f t="shared" si="59"/>
        <v>25917.979285558125</v>
      </c>
      <c r="M414">
        <f t="shared" si="60"/>
        <v>25917.979285558125</v>
      </c>
      <c r="O414">
        <v>20000000021</v>
      </c>
      <c r="P414" s="2">
        <f t="shared" si="61"/>
        <v>1.0742433488180443</v>
      </c>
      <c r="Q414" s="2">
        <f t="shared" si="62"/>
        <v>1.3921108431157333E-3</v>
      </c>
      <c r="R414" s="2">
        <f t="shared" si="63"/>
        <v>1.2958989642779064E-3</v>
      </c>
    </row>
    <row r="415" spans="6:18" x14ac:dyDescent="0.15">
      <c r="F415" s="1">
        <v>43703</v>
      </c>
      <c r="G415">
        <f t="shared" si="56"/>
        <v>21532866998.919998</v>
      </c>
      <c r="H415">
        <f t="shared" si="57"/>
        <v>27868134.870834552</v>
      </c>
      <c r="I415">
        <v>20000000</v>
      </c>
      <c r="J415">
        <v>1</v>
      </c>
      <c r="K415">
        <f t="shared" si="58"/>
        <v>48000000</v>
      </c>
      <c r="L415">
        <f t="shared" si="59"/>
        <v>25884.277158478068</v>
      </c>
      <c r="M415">
        <f t="shared" si="60"/>
        <v>25884.277158478068</v>
      </c>
      <c r="O415">
        <v>20000000022</v>
      </c>
      <c r="P415" s="2">
        <f t="shared" si="61"/>
        <v>1.0766433487616922</v>
      </c>
      <c r="Q415" s="2">
        <f t="shared" si="62"/>
        <v>1.3934067420089801E-3</v>
      </c>
      <c r="R415" s="2">
        <f t="shared" si="63"/>
        <v>1.2942138579239034E-3</v>
      </c>
    </row>
    <row r="416" spans="6:18" x14ac:dyDescent="0.15">
      <c r="F416" s="1">
        <v>43704</v>
      </c>
      <c r="G416">
        <f t="shared" ref="G416:G417" si="64">G415+K415</f>
        <v>21580866998.919998</v>
      </c>
      <c r="H416">
        <f t="shared" ref="H416:H417" si="65">H415+M415</f>
        <v>27894019.147993028</v>
      </c>
      <c r="I416">
        <v>20000000</v>
      </c>
      <c r="J416">
        <v>1</v>
      </c>
      <c r="K416">
        <f t="shared" ref="K416:K417" si="66">I416*2.4/J416</f>
        <v>48000000</v>
      </c>
      <c r="L416">
        <f t="shared" ref="L416:L417" si="67">I416*H416/G416</f>
        <v>25850.693718087387</v>
      </c>
      <c r="M416">
        <f t="shared" ref="M416:M417" si="68">L416/J416</f>
        <v>25850.693718087387</v>
      </c>
      <c r="O416">
        <v>20000000023</v>
      </c>
      <c r="P416" s="2">
        <f t="shared" ref="P416:P417" si="69">G416/O416</f>
        <v>1.0790433487051001</v>
      </c>
      <c r="Q416" s="2">
        <f t="shared" ref="Q416:Q417" si="70">H416/O416</f>
        <v>1.3947009557957453E-3</v>
      </c>
      <c r="R416" s="2">
        <f t="shared" ref="R416:R417" si="71">H416/G416</f>
        <v>1.2925346859043692E-3</v>
      </c>
    </row>
    <row r="417" spans="6:18" x14ac:dyDescent="0.15">
      <c r="F417" s="1">
        <v>43705</v>
      </c>
      <c r="G417">
        <f t="shared" si="64"/>
        <v>21628866998.919998</v>
      </c>
      <c r="H417">
        <f t="shared" si="65"/>
        <v>27919869.841711115</v>
      </c>
      <c r="I417">
        <v>20000000</v>
      </c>
      <c r="J417">
        <v>1</v>
      </c>
      <c r="K417">
        <f t="shared" si="66"/>
        <v>48000000</v>
      </c>
      <c r="L417">
        <f t="shared" si="67"/>
        <v>25817.22828394594</v>
      </c>
      <c r="M417">
        <f t="shared" si="68"/>
        <v>25817.22828394594</v>
      </c>
      <c r="O417">
        <v>20000000024</v>
      </c>
      <c r="P417" s="2">
        <f t="shared" si="69"/>
        <v>1.081443348648268</v>
      </c>
      <c r="Q417" s="2">
        <f t="shared" si="70"/>
        <v>1.3959934904103635E-3</v>
      </c>
      <c r="R417" s="2">
        <f t="shared" si="71"/>
        <v>1.290861414197297E-3</v>
      </c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  <row r="794" spans="6:18" x14ac:dyDescent="0.15">
      <c r="F794" s="1"/>
      <c r="P794" s="2"/>
      <c r="Q794" s="2"/>
      <c r="R794" s="2"/>
    </row>
    <row r="795" spans="6:18" x14ac:dyDescent="0.15">
      <c r="F795" s="1"/>
      <c r="P795" s="2"/>
      <c r="Q795" s="2"/>
      <c r="R795" s="2"/>
    </row>
    <row r="796" spans="6:18" x14ac:dyDescent="0.15">
      <c r="F796" s="1"/>
      <c r="P796" s="2"/>
      <c r="Q796" s="2"/>
      <c r="R796" s="2"/>
    </row>
    <row r="797" spans="6:18" x14ac:dyDescent="0.15">
      <c r="F797" s="1"/>
      <c r="P797" s="2"/>
      <c r="Q797" s="2"/>
      <c r="R797" s="2"/>
    </row>
    <row r="798" spans="6:18" x14ac:dyDescent="0.15">
      <c r="F798" s="1"/>
      <c r="P798" s="2"/>
      <c r="Q798" s="2"/>
      <c r="R798" s="2"/>
    </row>
    <row r="799" spans="6:18" x14ac:dyDescent="0.15">
      <c r="F799" s="1"/>
      <c r="P799" s="2"/>
      <c r="Q799" s="2"/>
      <c r="R799" s="2"/>
    </row>
    <row r="800" spans="6:18" x14ac:dyDescent="0.15">
      <c r="F800" s="1"/>
      <c r="P800" s="2"/>
      <c r="Q800" s="2"/>
      <c r="R800" s="2"/>
    </row>
    <row r="801" spans="6:18" x14ac:dyDescent="0.15">
      <c r="F801" s="1"/>
      <c r="P801" s="2"/>
      <c r="Q801" s="2"/>
      <c r="R801" s="2"/>
    </row>
    <row r="802" spans="6:18" x14ac:dyDescent="0.15">
      <c r="F802" s="1"/>
      <c r="P802" s="2"/>
      <c r="Q802" s="2"/>
      <c r="R802" s="2"/>
    </row>
    <row r="803" spans="6:18" x14ac:dyDescent="0.15">
      <c r="F803" s="1"/>
      <c r="P803" s="2"/>
      <c r="Q803" s="2"/>
      <c r="R803" s="2"/>
    </row>
    <row r="804" spans="6:18" x14ac:dyDescent="0.15">
      <c r="F804" s="1"/>
      <c r="P804" s="2"/>
      <c r="Q804" s="2"/>
      <c r="R804" s="2"/>
    </row>
    <row r="805" spans="6:18" x14ac:dyDescent="0.15">
      <c r="F805" s="1"/>
      <c r="P805" s="2"/>
      <c r="Q805" s="2"/>
      <c r="R805" s="2"/>
    </row>
    <row r="806" spans="6:18" x14ac:dyDescent="0.15">
      <c r="F806" s="1"/>
      <c r="P806" s="2"/>
      <c r="Q806" s="2"/>
      <c r="R806" s="2"/>
    </row>
    <row r="807" spans="6:18" x14ac:dyDescent="0.15">
      <c r="F807" s="1"/>
      <c r="P807" s="2"/>
      <c r="Q807" s="2"/>
      <c r="R807" s="2"/>
    </row>
    <row r="808" spans="6:18" x14ac:dyDescent="0.15">
      <c r="F808" s="1"/>
      <c r="P808" s="2"/>
      <c r="Q808" s="2"/>
      <c r="R808" s="2"/>
    </row>
    <row r="809" spans="6:18" x14ac:dyDescent="0.15">
      <c r="F809" s="1"/>
      <c r="P809" s="2"/>
      <c r="Q809" s="2"/>
      <c r="R809" s="2"/>
    </row>
    <row r="810" spans="6:18" x14ac:dyDescent="0.15">
      <c r="F810" s="1"/>
      <c r="P810" s="2"/>
      <c r="Q810" s="2"/>
      <c r="R810" s="2"/>
    </row>
    <row r="811" spans="6:18" x14ac:dyDescent="0.15">
      <c r="F811" s="1"/>
      <c r="P811" s="2"/>
      <c r="Q811" s="2"/>
      <c r="R811" s="2"/>
    </row>
    <row r="812" spans="6:18" x14ac:dyDescent="0.15">
      <c r="F812" s="1"/>
      <c r="P812" s="2"/>
      <c r="Q812" s="2"/>
      <c r="R812" s="2"/>
    </row>
    <row r="813" spans="6:18" x14ac:dyDescent="0.15">
      <c r="F813" s="1"/>
      <c r="P813" s="2"/>
      <c r="Q813" s="2"/>
      <c r="R813" s="2"/>
    </row>
    <row r="814" spans="6:18" x14ac:dyDescent="0.15">
      <c r="F814" s="1"/>
      <c r="P814" s="2"/>
      <c r="Q814" s="2"/>
      <c r="R814" s="2"/>
    </row>
    <row r="815" spans="6:18" x14ac:dyDescent="0.15">
      <c r="F815" s="1"/>
      <c r="P815" s="2"/>
      <c r="Q815" s="2"/>
      <c r="R815" s="2"/>
    </row>
    <row r="816" spans="6:18" x14ac:dyDescent="0.15">
      <c r="F816" s="1"/>
      <c r="P816" s="2"/>
      <c r="Q816" s="2"/>
      <c r="R816" s="2"/>
    </row>
    <row r="817" spans="6:18" x14ac:dyDescent="0.15">
      <c r="F817" s="1"/>
      <c r="P817" s="2"/>
      <c r="Q817" s="2"/>
      <c r="R817" s="2"/>
    </row>
    <row r="818" spans="6:18" x14ac:dyDescent="0.15">
      <c r="F818" s="1"/>
      <c r="P818" s="2"/>
      <c r="Q818" s="2"/>
      <c r="R818" s="2"/>
    </row>
    <row r="819" spans="6:18" x14ac:dyDescent="0.15">
      <c r="F819" s="1"/>
      <c r="P819" s="2"/>
      <c r="Q819" s="2"/>
      <c r="R819" s="2"/>
    </row>
    <row r="820" spans="6:18" x14ac:dyDescent="0.15">
      <c r="F820" s="1"/>
      <c r="P820" s="2"/>
      <c r="Q820" s="2"/>
      <c r="R820" s="2"/>
    </row>
    <row r="821" spans="6:18" x14ac:dyDescent="0.15">
      <c r="F821" s="1"/>
      <c r="P821" s="2"/>
      <c r="Q821" s="2"/>
      <c r="R821" s="2"/>
    </row>
    <row r="822" spans="6:18" x14ac:dyDescent="0.15">
      <c r="F822" s="1"/>
      <c r="P822" s="2"/>
      <c r="Q822" s="2"/>
      <c r="R822" s="2"/>
    </row>
    <row r="823" spans="6:18" x14ac:dyDescent="0.15">
      <c r="F823" s="1"/>
      <c r="P823" s="2"/>
      <c r="Q823" s="2"/>
      <c r="R823" s="2"/>
    </row>
    <row r="824" spans="6:18" x14ac:dyDescent="0.15">
      <c r="F824" s="1"/>
      <c r="P824" s="2"/>
      <c r="Q824" s="2"/>
      <c r="R824" s="2"/>
    </row>
    <row r="825" spans="6:18" x14ac:dyDescent="0.15">
      <c r="F825" s="1"/>
      <c r="P825" s="2"/>
      <c r="Q825" s="2"/>
      <c r="R825" s="2"/>
    </row>
    <row r="826" spans="6:18" x14ac:dyDescent="0.15">
      <c r="F826" s="1"/>
      <c r="P826" s="2"/>
      <c r="Q826" s="2"/>
      <c r="R826" s="2"/>
    </row>
    <row r="827" spans="6:18" x14ac:dyDescent="0.15">
      <c r="F827" s="1"/>
      <c r="P827" s="2"/>
      <c r="Q827" s="2"/>
      <c r="R827" s="2"/>
    </row>
    <row r="828" spans="6:18" x14ac:dyDescent="0.15">
      <c r="F828" s="1"/>
      <c r="P828" s="2"/>
      <c r="Q828" s="2"/>
      <c r="R828" s="2"/>
    </row>
    <row r="829" spans="6:18" x14ac:dyDescent="0.15">
      <c r="F829" s="1"/>
      <c r="P829" s="2"/>
      <c r="Q829" s="2"/>
      <c r="R829" s="2"/>
    </row>
    <row r="830" spans="6:18" x14ac:dyDescent="0.15">
      <c r="F830" s="1"/>
      <c r="P830" s="2"/>
      <c r="Q830" s="2"/>
      <c r="R830" s="2"/>
    </row>
    <row r="831" spans="6:18" x14ac:dyDescent="0.15">
      <c r="F831" s="1"/>
      <c r="P831" s="2"/>
      <c r="Q831" s="2"/>
      <c r="R831" s="2"/>
    </row>
    <row r="832" spans="6:18" x14ac:dyDescent="0.15">
      <c r="F832" s="1"/>
      <c r="P832" s="2"/>
      <c r="Q832" s="2"/>
      <c r="R832" s="2"/>
    </row>
    <row r="833" spans="6:18" x14ac:dyDescent="0.15">
      <c r="F833" s="1"/>
      <c r="P833" s="2"/>
      <c r="Q833" s="2"/>
      <c r="R833" s="2"/>
    </row>
    <row r="834" spans="6:18" x14ac:dyDescent="0.15">
      <c r="F834" s="1"/>
      <c r="P834" s="2"/>
      <c r="Q834" s="2"/>
      <c r="R834" s="2"/>
    </row>
    <row r="835" spans="6:18" x14ac:dyDescent="0.15">
      <c r="F835" s="1"/>
      <c r="P835" s="2"/>
      <c r="Q835" s="2"/>
      <c r="R835" s="2"/>
    </row>
    <row r="836" spans="6:18" x14ac:dyDescent="0.15">
      <c r="F836" s="1"/>
      <c r="P836" s="2"/>
      <c r="Q836" s="2"/>
      <c r="R836" s="2"/>
    </row>
    <row r="837" spans="6:18" x14ac:dyDescent="0.15">
      <c r="F837" s="1"/>
      <c r="P837" s="2"/>
      <c r="Q837" s="2"/>
      <c r="R837" s="2"/>
    </row>
    <row r="838" spans="6:18" x14ac:dyDescent="0.15">
      <c r="F838" s="1"/>
      <c r="P838" s="2"/>
      <c r="Q838" s="2"/>
      <c r="R838" s="2"/>
    </row>
    <row r="839" spans="6:18" x14ac:dyDescent="0.15">
      <c r="F839" s="1"/>
      <c r="P839" s="2"/>
      <c r="Q839" s="2"/>
      <c r="R839" s="2"/>
    </row>
    <row r="840" spans="6:18" x14ac:dyDescent="0.15">
      <c r="F840" s="1"/>
      <c r="P840" s="2"/>
      <c r="Q840" s="2"/>
      <c r="R840" s="2"/>
    </row>
    <row r="841" spans="6:18" x14ac:dyDescent="0.15">
      <c r="F841" s="1"/>
      <c r="P841" s="2"/>
      <c r="Q841" s="2"/>
      <c r="R841" s="2"/>
    </row>
    <row r="842" spans="6:18" x14ac:dyDescent="0.15">
      <c r="F842" s="1"/>
      <c r="P842" s="2"/>
      <c r="Q842" s="2"/>
      <c r="R842" s="2"/>
    </row>
    <row r="843" spans="6:18" x14ac:dyDescent="0.15">
      <c r="F843" s="1"/>
      <c r="P843" s="2"/>
      <c r="Q843" s="2"/>
      <c r="R843" s="2"/>
    </row>
    <row r="844" spans="6:18" x14ac:dyDescent="0.15">
      <c r="F844" s="1"/>
      <c r="P844" s="2"/>
      <c r="Q844" s="2"/>
      <c r="R844" s="2"/>
    </row>
    <row r="845" spans="6:18" x14ac:dyDescent="0.15">
      <c r="F845" s="1"/>
      <c r="P845" s="2"/>
      <c r="Q845" s="2"/>
      <c r="R845" s="2"/>
    </row>
    <row r="846" spans="6:18" x14ac:dyDescent="0.15">
      <c r="F846" s="1"/>
      <c r="P846" s="2"/>
      <c r="Q846" s="2"/>
      <c r="R846" s="2"/>
    </row>
    <row r="847" spans="6:18" x14ac:dyDescent="0.15">
      <c r="F847" s="1"/>
      <c r="P847" s="2"/>
      <c r="Q847" s="2"/>
      <c r="R847" s="2"/>
    </row>
    <row r="848" spans="6:18" x14ac:dyDescent="0.15">
      <c r="F848" s="1"/>
      <c r="P848" s="2"/>
      <c r="Q848" s="2"/>
      <c r="R848" s="2"/>
    </row>
    <row r="849" spans="6:18" x14ac:dyDescent="0.15">
      <c r="F849" s="1"/>
      <c r="P849" s="2"/>
      <c r="Q849" s="2"/>
      <c r="R849" s="2"/>
    </row>
    <row r="850" spans="6:18" x14ac:dyDescent="0.15">
      <c r="F850" s="1"/>
      <c r="P850" s="2"/>
      <c r="Q850" s="2"/>
      <c r="R850" s="2"/>
    </row>
    <row r="851" spans="6:18" x14ac:dyDescent="0.15">
      <c r="F851" s="1"/>
      <c r="P851" s="2"/>
      <c r="Q851" s="2"/>
      <c r="R851" s="2"/>
    </row>
    <row r="852" spans="6:18" x14ac:dyDescent="0.15">
      <c r="F852" s="1"/>
      <c r="P852" s="2"/>
      <c r="Q852" s="2"/>
      <c r="R852" s="2"/>
    </row>
    <row r="853" spans="6:18" x14ac:dyDescent="0.15">
      <c r="F853" s="1"/>
      <c r="P853" s="2"/>
      <c r="Q853" s="2"/>
      <c r="R853" s="2"/>
    </row>
    <row r="854" spans="6:18" x14ac:dyDescent="0.15">
      <c r="F854" s="1"/>
      <c r="P854" s="2"/>
      <c r="Q854" s="2"/>
      <c r="R854" s="2"/>
    </row>
    <row r="855" spans="6:18" x14ac:dyDescent="0.15">
      <c r="F855" s="1"/>
      <c r="P855" s="2"/>
      <c r="Q855" s="2"/>
      <c r="R855" s="2"/>
    </row>
    <row r="856" spans="6:18" x14ac:dyDescent="0.15">
      <c r="F856" s="1"/>
      <c r="P856" s="2"/>
      <c r="Q856" s="2"/>
      <c r="R856" s="2"/>
    </row>
    <row r="857" spans="6:18" x14ac:dyDescent="0.15">
      <c r="F857" s="1"/>
      <c r="P857" s="2"/>
      <c r="Q857" s="2"/>
      <c r="R857" s="2"/>
    </row>
    <row r="858" spans="6:18" x14ac:dyDescent="0.15">
      <c r="F858" s="1"/>
      <c r="P858" s="2"/>
      <c r="Q858" s="2"/>
      <c r="R858" s="2"/>
    </row>
    <row r="859" spans="6:18" x14ac:dyDescent="0.15">
      <c r="F859" s="1"/>
      <c r="P859" s="2"/>
      <c r="Q859" s="2"/>
      <c r="R859" s="2"/>
    </row>
    <row r="860" spans="6:18" x14ac:dyDescent="0.15">
      <c r="F860" s="1"/>
      <c r="P860" s="2"/>
      <c r="Q860" s="2"/>
      <c r="R860" s="2"/>
    </row>
    <row r="861" spans="6:18" x14ac:dyDescent="0.15">
      <c r="F861" s="1"/>
      <c r="P861" s="2"/>
      <c r="Q861" s="2"/>
      <c r="R861" s="2"/>
    </row>
    <row r="862" spans="6:18" x14ac:dyDescent="0.15">
      <c r="F862" s="1"/>
      <c r="P862" s="2"/>
      <c r="Q862" s="2"/>
      <c r="R862" s="2"/>
    </row>
    <row r="863" spans="6:18" x14ac:dyDescent="0.15">
      <c r="F863" s="1"/>
      <c r="P863" s="2"/>
      <c r="Q863" s="2"/>
      <c r="R863" s="2"/>
    </row>
    <row r="864" spans="6:18" x14ac:dyDescent="0.15">
      <c r="F864" s="1"/>
      <c r="P864" s="2"/>
      <c r="Q864" s="2"/>
      <c r="R864" s="2"/>
    </row>
    <row r="865" spans="6:18" x14ac:dyDescent="0.15">
      <c r="F865" s="1"/>
      <c r="P865" s="2"/>
      <c r="Q865" s="2"/>
      <c r="R865" s="2"/>
    </row>
    <row r="866" spans="6:18" x14ac:dyDescent="0.15">
      <c r="F866" s="1"/>
      <c r="P866" s="2"/>
      <c r="Q866" s="2"/>
      <c r="R866" s="2"/>
    </row>
    <row r="867" spans="6:18" x14ac:dyDescent="0.15">
      <c r="F867" s="1"/>
      <c r="P867" s="2"/>
      <c r="Q867" s="2"/>
      <c r="R867" s="2"/>
    </row>
    <row r="868" spans="6:18" x14ac:dyDescent="0.15">
      <c r="F868" s="1"/>
      <c r="P868" s="2"/>
      <c r="Q868" s="2"/>
      <c r="R868" s="2"/>
    </row>
    <row r="869" spans="6:18" x14ac:dyDescent="0.15">
      <c r="F869" s="1"/>
      <c r="P869" s="2"/>
      <c r="Q869" s="2"/>
      <c r="R869" s="2"/>
    </row>
    <row r="870" spans="6:18" x14ac:dyDescent="0.15">
      <c r="F870" s="1"/>
      <c r="P870" s="2"/>
      <c r="Q870" s="2"/>
      <c r="R870" s="2"/>
    </row>
    <row r="871" spans="6:18" x14ac:dyDescent="0.15">
      <c r="F871" s="1"/>
      <c r="P871" s="2"/>
      <c r="Q871" s="2"/>
      <c r="R871" s="2"/>
    </row>
    <row r="872" spans="6:18" x14ac:dyDescent="0.15">
      <c r="F872" s="1"/>
      <c r="P872" s="2"/>
      <c r="Q872" s="2"/>
      <c r="R872" s="2"/>
    </row>
    <row r="873" spans="6:18" x14ac:dyDescent="0.15">
      <c r="F873" s="1"/>
      <c r="P873" s="2"/>
      <c r="Q873" s="2"/>
      <c r="R873" s="2"/>
    </row>
    <row r="874" spans="6:18" x14ac:dyDescent="0.15">
      <c r="F874" s="1"/>
      <c r="P874" s="2"/>
      <c r="Q874" s="2"/>
      <c r="R874" s="2"/>
    </row>
    <row r="875" spans="6:18" x14ac:dyDescent="0.15">
      <c r="F875" s="1"/>
      <c r="P875" s="2"/>
      <c r="Q875" s="2"/>
      <c r="R875" s="2"/>
    </row>
    <row r="876" spans="6:18" x14ac:dyDescent="0.15">
      <c r="F876" s="1"/>
      <c r="P876" s="2"/>
      <c r="Q876" s="2"/>
      <c r="R876" s="2"/>
    </row>
    <row r="877" spans="6:18" x14ac:dyDescent="0.15">
      <c r="F877" s="1"/>
      <c r="P877" s="2"/>
      <c r="Q877" s="2"/>
      <c r="R877" s="2"/>
    </row>
    <row r="878" spans="6:18" x14ac:dyDescent="0.15">
      <c r="F878" s="1"/>
      <c r="P878" s="2"/>
      <c r="Q878" s="2"/>
      <c r="R878" s="2"/>
    </row>
    <row r="879" spans="6:18" x14ac:dyDescent="0.15">
      <c r="F879" s="1"/>
      <c r="P879" s="2"/>
      <c r="Q879" s="2"/>
      <c r="R879" s="2"/>
    </row>
    <row r="880" spans="6:18" x14ac:dyDescent="0.15">
      <c r="F880" s="1"/>
      <c r="P880" s="2"/>
      <c r="Q880" s="2"/>
      <c r="R880" s="2"/>
    </row>
    <row r="881" spans="6:18" x14ac:dyDescent="0.15">
      <c r="F881" s="1"/>
      <c r="P881" s="2"/>
      <c r="Q881" s="2"/>
      <c r="R881" s="2"/>
    </row>
    <row r="882" spans="6:18" x14ac:dyDescent="0.15">
      <c r="F882" s="1"/>
      <c r="P882" s="2"/>
      <c r="Q882" s="2"/>
      <c r="R882" s="2"/>
    </row>
    <row r="883" spans="6:18" x14ac:dyDescent="0.15">
      <c r="F883" s="1"/>
      <c r="P883" s="2"/>
      <c r="Q883" s="2"/>
      <c r="R883" s="2"/>
    </row>
    <row r="884" spans="6:18" x14ac:dyDescent="0.15">
      <c r="F884" s="1"/>
      <c r="P884" s="2"/>
      <c r="Q884" s="2"/>
      <c r="R884" s="2"/>
    </row>
    <row r="885" spans="6:18" x14ac:dyDescent="0.15">
      <c r="F885" s="1"/>
      <c r="P885" s="2"/>
      <c r="Q885" s="2"/>
      <c r="R885" s="2"/>
    </row>
    <row r="886" spans="6:18" x14ac:dyDescent="0.15">
      <c r="F886" s="1"/>
      <c r="P886" s="2"/>
      <c r="Q886" s="2"/>
      <c r="R886" s="2"/>
    </row>
    <row r="887" spans="6:18" x14ac:dyDescent="0.15">
      <c r="F887" s="1"/>
      <c r="P887" s="2"/>
      <c r="Q887" s="2"/>
      <c r="R887" s="2"/>
    </row>
    <row r="888" spans="6:18" x14ac:dyDescent="0.15">
      <c r="F888" s="1"/>
      <c r="P888" s="2"/>
      <c r="Q888" s="2"/>
      <c r="R888" s="2"/>
    </row>
    <row r="889" spans="6:18" x14ac:dyDescent="0.15">
      <c r="F889" s="1"/>
      <c r="P889" s="2"/>
      <c r="Q889" s="2"/>
      <c r="R889" s="2"/>
    </row>
    <row r="890" spans="6:18" x14ac:dyDescent="0.15">
      <c r="F890" s="1"/>
      <c r="P890" s="2"/>
      <c r="Q890" s="2"/>
      <c r="R890" s="2"/>
    </row>
    <row r="891" spans="6:18" x14ac:dyDescent="0.15">
      <c r="F891" s="1"/>
      <c r="P891" s="2"/>
      <c r="Q891" s="2"/>
      <c r="R891" s="2"/>
    </row>
    <row r="892" spans="6:18" x14ac:dyDescent="0.15">
      <c r="F892" s="1"/>
      <c r="P892" s="2"/>
      <c r="Q892" s="2"/>
      <c r="R892" s="2"/>
    </row>
    <row r="893" spans="6:18" x14ac:dyDescent="0.15">
      <c r="F893" s="1"/>
      <c r="P893" s="2"/>
      <c r="Q893" s="2"/>
      <c r="R893" s="2"/>
    </row>
    <row r="894" spans="6:18" x14ac:dyDescent="0.15">
      <c r="F894" s="1"/>
      <c r="P894" s="2"/>
      <c r="Q894" s="2"/>
      <c r="R894" s="2"/>
    </row>
    <row r="895" spans="6:18" x14ac:dyDescent="0.15">
      <c r="F895" s="1"/>
      <c r="P895" s="2"/>
      <c r="Q895" s="2"/>
      <c r="R895" s="2"/>
    </row>
    <row r="896" spans="6:18" x14ac:dyDescent="0.15">
      <c r="F896" s="1"/>
      <c r="P896" s="2"/>
      <c r="Q896" s="2"/>
      <c r="R896" s="2"/>
    </row>
    <row r="897" spans="6:18" x14ac:dyDescent="0.15">
      <c r="F897" s="1"/>
      <c r="P897" s="2"/>
      <c r="Q897" s="2"/>
      <c r="R897" s="2"/>
    </row>
    <row r="898" spans="6:18" x14ac:dyDescent="0.15">
      <c r="F898" s="1"/>
      <c r="P898" s="2"/>
      <c r="Q898" s="2"/>
      <c r="R898" s="2"/>
    </row>
    <row r="899" spans="6:18" x14ac:dyDescent="0.15">
      <c r="F899" s="1"/>
      <c r="P899" s="2"/>
      <c r="Q899" s="2"/>
      <c r="R899" s="2"/>
    </row>
    <row r="900" spans="6:18" x14ac:dyDescent="0.15">
      <c r="F900" s="1"/>
      <c r="P900" s="2"/>
      <c r="Q900" s="2"/>
      <c r="R900" s="2"/>
    </row>
    <row r="901" spans="6:18" x14ac:dyDescent="0.15">
      <c r="F901" s="1"/>
      <c r="P901" s="2"/>
      <c r="Q901" s="2"/>
      <c r="R901" s="2"/>
    </row>
    <row r="902" spans="6:18" x14ac:dyDescent="0.15">
      <c r="F902" s="1"/>
      <c r="P902" s="2"/>
      <c r="Q902" s="2"/>
      <c r="R902" s="2"/>
    </row>
    <row r="903" spans="6:18" x14ac:dyDescent="0.15">
      <c r="F903" s="1"/>
      <c r="P903" s="2"/>
      <c r="Q903" s="2"/>
      <c r="R903" s="2"/>
    </row>
    <row r="904" spans="6:18" x14ac:dyDescent="0.15">
      <c r="F904" s="1"/>
      <c r="P904" s="2"/>
      <c r="Q904" s="2"/>
      <c r="R904" s="2"/>
    </row>
    <row r="905" spans="6:18" x14ac:dyDescent="0.15">
      <c r="F905" s="1"/>
      <c r="P905" s="2"/>
      <c r="Q905" s="2"/>
      <c r="R905" s="2"/>
    </row>
    <row r="906" spans="6:18" x14ac:dyDescent="0.15">
      <c r="F906" s="1"/>
      <c r="P906" s="2"/>
      <c r="Q906" s="2"/>
      <c r="R906" s="2"/>
    </row>
    <row r="907" spans="6:18" x14ac:dyDescent="0.15">
      <c r="F907" s="1"/>
      <c r="P907" s="2"/>
      <c r="Q907" s="2"/>
      <c r="R907" s="2"/>
    </row>
    <row r="908" spans="6:18" x14ac:dyDescent="0.15">
      <c r="F908" s="1"/>
      <c r="P908" s="2"/>
      <c r="Q908" s="2"/>
      <c r="R908" s="2"/>
    </row>
    <row r="909" spans="6:18" x14ac:dyDescent="0.15">
      <c r="F909" s="1"/>
      <c r="P909" s="2"/>
      <c r="Q909" s="2"/>
      <c r="R909" s="2"/>
    </row>
    <row r="910" spans="6:18" x14ac:dyDescent="0.15">
      <c r="F910" s="1"/>
      <c r="P910" s="2"/>
      <c r="Q910" s="2"/>
      <c r="R910" s="2"/>
    </row>
    <row r="911" spans="6:18" x14ac:dyDescent="0.15">
      <c r="F911" s="1"/>
      <c r="P911" s="2"/>
      <c r="Q911" s="2"/>
      <c r="R911" s="2"/>
    </row>
    <row r="912" spans="6:18" x14ac:dyDescent="0.15">
      <c r="F912" s="1"/>
      <c r="P912" s="2"/>
      <c r="Q912" s="2"/>
      <c r="R912" s="2"/>
    </row>
    <row r="913" spans="6:18" x14ac:dyDescent="0.15">
      <c r="F913" s="1"/>
      <c r="P913" s="2"/>
      <c r="Q913" s="2"/>
      <c r="R913" s="2"/>
    </row>
    <row r="914" spans="6:18" x14ac:dyDescent="0.15">
      <c r="F914" s="1"/>
      <c r="P914" s="2"/>
      <c r="Q914" s="2"/>
      <c r="R914" s="2"/>
    </row>
    <row r="915" spans="6:18" x14ac:dyDescent="0.15">
      <c r="F915" s="1"/>
      <c r="P915" s="2"/>
      <c r="Q915" s="2"/>
      <c r="R915" s="2"/>
    </row>
    <row r="916" spans="6:18" x14ac:dyDescent="0.15">
      <c r="F916" s="1"/>
      <c r="P916" s="2"/>
      <c r="Q916" s="2"/>
      <c r="R916" s="2"/>
    </row>
    <row r="917" spans="6:18" x14ac:dyDescent="0.15">
      <c r="F917" s="1"/>
      <c r="P917" s="2"/>
      <c r="Q917" s="2"/>
      <c r="R917" s="2"/>
    </row>
    <row r="918" spans="6:18" x14ac:dyDescent="0.15">
      <c r="F918" s="1"/>
      <c r="P918" s="2"/>
      <c r="Q918" s="2"/>
      <c r="R918" s="2"/>
    </row>
    <row r="919" spans="6:18" x14ac:dyDescent="0.15">
      <c r="F919" s="1"/>
      <c r="P919" s="2"/>
      <c r="Q919" s="2"/>
      <c r="R919" s="2"/>
    </row>
    <row r="920" spans="6:18" x14ac:dyDescent="0.15">
      <c r="F920" s="1"/>
      <c r="P920" s="2"/>
      <c r="Q920" s="2"/>
      <c r="R920" s="2"/>
    </row>
    <row r="921" spans="6:18" x14ac:dyDescent="0.15">
      <c r="F921" s="1"/>
      <c r="P921" s="2"/>
      <c r="Q921" s="2"/>
      <c r="R921" s="2"/>
    </row>
    <row r="922" spans="6:18" x14ac:dyDescent="0.15">
      <c r="F922" s="1"/>
      <c r="P922" s="2"/>
      <c r="Q922" s="2"/>
      <c r="R922" s="2"/>
    </row>
    <row r="923" spans="6:18" x14ac:dyDescent="0.15">
      <c r="F923" s="1"/>
      <c r="P923" s="2"/>
      <c r="Q923" s="2"/>
      <c r="R923" s="2"/>
    </row>
    <row r="924" spans="6:18" x14ac:dyDescent="0.15">
      <c r="F924" s="1"/>
      <c r="P924" s="2"/>
      <c r="Q924" s="2"/>
      <c r="R924" s="2"/>
    </row>
    <row r="925" spans="6:18" x14ac:dyDescent="0.15">
      <c r="F925" s="1"/>
      <c r="P925" s="2"/>
      <c r="Q925" s="2"/>
      <c r="R925" s="2"/>
    </row>
    <row r="926" spans="6:18" x14ac:dyDescent="0.15">
      <c r="F926" s="1"/>
      <c r="P926" s="2"/>
      <c r="Q926" s="2"/>
      <c r="R926" s="2"/>
    </row>
    <row r="927" spans="6:18" x14ac:dyDescent="0.15">
      <c r="F927" s="1"/>
      <c r="P927" s="2"/>
      <c r="Q927" s="2"/>
      <c r="R927" s="2"/>
    </row>
    <row r="928" spans="6:18" x14ac:dyDescent="0.15">
      <c r="F928" s="1"/>
      <c r="P928" s="2"/>
      <c r="Q928" s="2"/>
      <c r="R928" s="2"/>
    </row>
    <row r="929" spans="6:18" x14ac:dyDescent="0.15">
      <c r="F929" s="1"/>
      <c r="P929" s="2"/>
      <c r="Q929" s="2"/>
      <c r="R929" s="2"/>
    </row>
    <row r="930" spans="6:18" x14ac:dyDescent="0.15">
      <c r="F930" s="1"/>
      <c r="P930" s="2"/>
      <c r="Q930" s="2"/>
      <c r="R930" s="2"/>
    </row>
    <row r="931" spans="6:18" x14ac:dyDescent="0.15">
      <c r="F931" s="1"/>
      <c r="P931" s="2"/>
      <c r="Q931" s="2"/>
      <c r="R931" s="2"/>
    </row>
    <row r="932" spans="6:18" x14ac:dyDescent="0.15">
      <c r="F932" s="1"/>
      <c r="P932" s="2"/>
      <c r="Q932" s="2"/>
      <c r="R932" s="2"/>
    </row>
    <row r="933" spans="6:18" x14ac:dyDescent="0.15">
      <c r="F933" s="1"/>
      <c r="P933" s="2"/>
      <c r="Q933" s="2"/>
      <c r="R933" s="2"/>
    </row>
    <row r="934" spans="6:18" x14ac:dyDescent="0.15">
      <c r="F934" s="1"/>
      <c r="P934" s="2"/>
      <c r="Q934" s="2"/>
      <c r="R934" s="2"/>
    </row>
    <row r="935" spans="6:18" x14ac:dyDescent="0.15">
      <c r="F935" s="1"/>
      <c r="P935" s="2"/>
      <c r="Q935" s="2"/>
      <c r="R935" s="2"/>
    </row>
    <row r="936" spans="6:18" x14ac:dyDescent="0.15">
      <c r="F936" s="1"/>
      <c r="P936" s="2"/>
      <c r="Q936" s="2"/>
      <c r="R936" s="2"/>
    </row>
    <row r="937" spans="6:18" x14ac:dyDescent="0.15">
      <c r="F937" s="1"/>
      <c r="P937" s="2"/>
      <c r="Q937" s="2"/>
      <c r="R937" s="2"/>
    </row>
    <row r="938" spans="6:18" x14ac:dyDescent="0.15">
      <c r="F938" s="1"/>
      <c r="P938" s="2"/>
      <c r="Q938" s="2"/>
      <c r="R938" s="2"/>
    </row>
    <row r="939" spans="6:18" x14ac:dyDescent="0.15">
      <c r="F939" s="1"/>
      <c r="P939" s="2"/>
      <c r="Q939" s="2"/>
      <c r="R939" s="2"/>
    </row>
    <row r="940" spans="6:18" x14ac:dyDescent="0.15">
      <c r="F940" s="1"/>
      <c r="P940" s="2"/>
      <c r="Q940" s="2"/>
      <c r="R940" s="2"/>
    </row>
    <row r="941" spans="6:18" x14ac:dyDescent="0.15">
      <c r="F941" s="1"/>
      <c r="P941" s="2"/>
      <c r="Q941" s="2"/>
      <c r="R941" s="2"/>
    </row>
    <row r="942" spans="6:18" x14ac:dyDescent="0.15">
      <c r="F942" s="1"/>
      <c r="P942" s="2"/>
      <c r="Q942" s="2"/>
      <c r="R942" s="2"/>
    </row>
    <row r="943" spans="6:18" x14ac:dyDescent="0.15">
      <c r="F943" s="1"/>
      <c r="P943" s="2"/>
      <c r="Q943" s="2"/>
      <c r="R943" s="2"/>
    </row>
    <row r="944" spans="6:18" x14ac:dyDescent="0.15">
      <c r="F944" s="1"/>
      <c r="P944" s="2"/>
      <c r="Q944" s="2"/>
      <c r="R944" s="2"/>
    </row>
    <row r="945" spans="6:18" x14ac:dyDescent="0.15">
      <c r="F945" s="1"/>
      <c r="P945" s="2"/>
      <c r="Q945" s="2"/>
      <c r="R945" s="2"/>
    </row>
    <row r="946" spans="6:18" x14ac:dyDescent="0.15">
      <c r="F946" s="1"/>
      <c r="P946" s="2"/>
      <c r="Q946" s="2"/>
      <c r="R946" s="2"/>
    </row>
    <row r="947" spans="6:18" x14ac:dyDescent="0.15">
      <c r="F947" s="1"/>
      <c r="P947" s="2"/>
      <c r="Q947" s="2"/>
      <c r="R947" s="2"/>
    </row>
    <row r="948" spans="6:18" x14ac:dyDescent="0.15">
      <c r="F948" s="1"/>
      <c r="P948" s="2"/>
      <c r="Q948" s="2"/>
      <c r="R948" s="2"/>
    </row>
    <row r="949" spans="6:18" x14ac:dyDescent="0.15">
      <c r="F949" s="1"/>
      <c r="P949" s="2"/>
      <c r="Q949" s="2"/>
      <c r="R949" s="2"/>
    </row>
    <row r="950" spans="6:18" x14ac:dyDescent="0.15">
      <c r="F950" s="1"/>
      <c r="P950" s="2"/>
      <c r="Q950" s="2"/>
      <c r="R950" s="2"/>
    </row>
    <row r="951" spans="6:18" x14ac:dyDescent="0.15">
      <c r="F951" s="1"/>
      <c r="P951" s="2"/>
      <c r="Q951" s="2"/>
      <c r="R951" s="2"/>
    </row>
    <row r="952" spans="6:18" x14ac:dyDescent="0.15">
      <c r="F952" s="1"/>
      <c r="P952" s="2"/>
      <c r="Q952" s="2"/>
      <c r="R952" s="2"/>
    </row>
    <row r="953" spans="6:18" x14ac:dyDescent="0.15">
      <c r="F953" s="1"/>
      <c r="P953" s="2"/>
      <c r="Q953" s="2"/>
      <c r="R953" s="2"/>
    </row>
    <row r="954" spans="6:18" x14ac:dyDescent="0.15">
      <c r="F954" s="1"/>
      <c r="P954" s="2"/>
      <c r="Q954" s="2"/>
      <c r="R954" s="2"/>
    </row>
    <row r="955" spans="6:18" x14ac:dyDescent="0.15">
      <c r="F955" s="1"/>
      <c r="P955" s="2"/>
      <c r="Q955" s="2"/>
      <c r="R955" s="2"/>
    </row>
    <row r="956" spans="6:18" x14ac:dyDescent="0.15">
      <c r="F956" s="1"/>
      <c r="P956" s="2"/>
      <c r="Q956" s="2"/>
      <c r="R956" s="2"/>
    </row>
    <row r="957" spans="6:18" x14ac:dyDescent="0.15">
      <c r="F957" s="1"/>
      <c r="P957" s="2"/>
      <c r="Q957" s="2"/>
      <c r="R957" s="2"/>
    </row>
    <row r="958" spans="6:18" x14ac:dyDescent="0.15">
      <c r="F958" s="1"/>
      <c r="P958" s="2"/>
      <c r="Q958" s="2"/>
      <c r="R958" s="2"/>
    </row>
    <row r="959" spans="6:18" x14ac:dyDescent="0.15">
      <c r="F959" s="1"/>
      <c r="P959" s="2"/>
      <c r="Q959" s="2"/>
      <c r="R959" s="2"/>
    </row>
    <row r="960" spans="6:18" x14ac:dyDescent="0.15">
      <c r="F960" s="1"/>
      <c r="P960" s="2"/>
      <c r="Q960" s="2"/>
      <c r="R960" s="2"/>
    </row>
    <row r="961" spans="6:18" x14ac:dyDescent="0.15">
      <c r="F961" s="1"/>
      <c r="P961" s="2"/>
      <c r="Q961" s="2"/>
      <c r="R961" s="2"/>
    </row>
    <row r="962" spans="6:18" x14ac:dyDescent="0.15">
      <c r="F962" s="1"/>
      <c r="P962" s="2"/>
      <c r="Q962" s="2"/>
      <c r="R962" s="2"/>
    </row>
    <row r="963" spans="6:18" x14ac:dyDescent="0.15">
      <c r="F963" s="1"/>
      <c r="P963" s="2"/>
      <c r="Q963" s="2"/>
      <c r="R963" s="2"/>
    </row>
    <row r="964" spans="6:18" x14ac:dyDescent="0.15">
      <c r="F964" s="1"/>
      <c r="P964" s="2"/>
      <c r="Q964" s="2"/>
      <c r="R964" s="2"/>
    </row>
    <row r="965" spans="6:18" x14ac:dyDescent="0.15">
      <c r="F965" s="1"/>
      <c r="P965" s="2"/>
      <c r="Q965" s="2"/>
      <c r="R965" s="2"/>
    </row>
    <row r="966" spans="6:18" x14ac:dyDescent="0.15">
      <c r="F966" s="1"/>
      <c r="P966" s="2"/>
      <c r="Q966" s="2"/>
      <c r="R966" s="2"/>
    </row>
    <row r="967" spans="6:18" x14ac:dyDescent="0.15">
      <c r="F967" s="1"/>
      <c r="P967" s="2"/>
      <c r="Q967" s="2"/>
      <c r="R967" s="2"/>
    </row>
    <row r="968" spans="6:18" x14ac:dyDescent="0.15">
      <c r="F968" s="1"/>
      <c r="P968" s="2"/>
      <c r="Q968" s="2"/>
      <c r="R968" s="2"/>
    </row>
    <row r="969" spans="6:18" x14ac:dyDescent="0.15">
      <c r="F969" s="1"/>
      <c r="P969" s="2"/>
      <c r="Q969" s="2"/>
      <c r="R969" s="2"/>
    </row>
    <row r="970" spans="6:18" x14ac:dyDescent="0.15">
      <c r="F970" s="1"/>
      <c r="P970" s="2"/>
      <c r="Q970" s="2"/>
      <c r="R970" s="2"/>
    </row>
    <row r="971" spans="6:18" x14ac:dyDescent="0.15">
      <c r="F971" s="1"/>
      <c r="P971" s="2"/>
      <c r="Q971" s="2"/>
      <c r="R971" s="2"/>
    </row>
    <row r="972" spans="6:18" x14ac:dyDescent="0.15">
      <c r="F972" s="1"/>
      <c r="P972" s="2"/>
      <c r="Q972" s="2"/>
      <c r="R972" s="2"/>
    </row>
    <row r="973" spans="6:18" x14ac:dyDescent="0.15">
      <c r="F973" s="1"/>
      <c r="P973" s="2"/>
      <c r="Q973" s="2"/>
      <c r="R973" s="2"/>
    </row>
    <row r="974" spans="6:18" x14ac:dyDescent="0.15">
      <c r="F974" s="1"/>
      <c r="P974" s="2"/>
      <c r="Q974" s="2"/>
      <c r="R974" s="2"/>
    </row>
    <row r="975" spans="6:18" x14ac:dyDescent="0.15">
      <c r="F975" s="1"/>
      <c r="P975" s="2"/>
      <c r="Q975" s="2"/>
      <c r="R975" s="2"/>
    </row>
    <row r="976" spans="6:18" x14ac:dyDescent="0.15">
      <c r="F976" s="1"/>
      <c r="P976" s="2"/>
      <c r="Q976" s="2"/>
      <c r="R976" s="2"/>
    </row>
    <row r="977" spans="6:18" x14ac:dyDescent="0.15">
      <c r="F977" s="1"/>
      <c r="P977" s="2"/>
      <c r="Q977" s="2"/>
      <c r="R977" s="2"/>
    </row>
    <row r="978" spans="6:18" x14ac:dyDescent="0.15">
      <c r="F978" s="1"/>
      <c r="P978" s="2"/>
      <c r="Q978" s="2"/>
      <c r="R978" s="2"/>
    </row>
    <row r="979" spans="6:18" x14ac:dyDescent="0.15">
      <c r="F979" s="1"/>
      <c r="P979" s="2"/>
      <c r="Q979" s="2"/>
      <c r="R979" s="2"/>
    </row>
    <row r="980" spans="6:18" x14ac:dyDescent="0.15">
      <c r="F980" s="1"/>
      <c r="P980" s="2"/>
      <c r="Q980" s="2"/>
      <c r="R980" s="2"/>
    </row>
    <row r="981" spans="6:18" x14ac:dyDescent="0.15">
      <c r="F981" s="1"/>
      <c r="P981" s="2"/>
      <c r="Q981" s="2"/>
      <c r="R981" s="2"/>
    </row>
    <row r="982" spans="6:18" x14ac:dyDescent="0.15">
      <c r="F982" s="1"/>
      <c r="P982" s="2"/>
      <c r="Q982" s="2"/>
      <c r="R982" s="2"/>
    </row>
    <row r="983" spans="6:18" x14ac:dyDescent="0.15">
      <c r="F983" s="1"/>
      <c r="P983" s="2"/>
      <c r="Q983" s="2"/>
      <c r="R983" s="2"/>
    </row>
    <row r="984" spans="6:18" x14ac:dyDescent="0.15">
      <c r="F984" s="1"/>
      <c r="P984" s="2"/>
      <c r="Q984" s="2"/>
      <c r="R984" s="2"/>
    </row>
    <row r="985" spans="6:18" x14ac:dyDescent="0.15">
      <c r="F985" s="1"/>
      <c r="P985" s="2"/>
      <c r="Q985" s="2"/>
      <c r="R985" s="2"/>
    </row>
    <row r="986" spans="6:18" x14ac:dyDescent="0.15">
      <c r="F986" s="1"/>
      <c r="P986" s="2"/>
      <c r="Q986" s="2"/>
      <c r="R986" s="2"/>
    </row>
    <row r="987" spans="6:18" x14ac:dyDescent="0.15">
      <c r="F987" s="1"/>
      <c r="P987" s="2"/>
      <c r="Q987" s="2"/>
      <c r="R987" s="2"/>
    </row>
    <row r="988" spans="6:18" x14ac:dyDescent="0.15">
      <c r="F988" s="1"/>
      <c r="P988" s="2"/>
      <c r="Q988" s="2"/>
      <c r="R988" s="2"/>
    </row>
    <row r="989" spans="6:18" x14ac:dyDescent="0.15">
      <c r="F989" s="1"/>
      <c r="P989" s="2"/>
      <c r="Q989" s="2"/>
      <c r="R989" s="2"/>
    </row>
    <row r="990" spans="6:18" x14ac:dyDescent="0.15">
      <c r="F990" s="1"/>
      <c r="P990" s="2"/>
      <c r="Q990" s="2"/>
      <c r="R990" s="2"/>
    </row>
    <row r="991" spans="6:18" x14ac:dyDescent="0.15">
      <c r="F991" s="1"/>
      <c r="P991" s="2"/>
      <c r="Q991" s="2"/>
      <c r="R991" s="2"/>
    </row>
    <row r="992" spans="6:18" x14ac:dyDescent="0.15">
      <c r="F992" s="1"/>
      <c r="P992" s="2"/>
      <c r="Q992" s="2"/>
      <c r="R992" s="2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3:R198"/>
  <sheetViews>
    <sheetView topLeftCell="A47" workbookViewId="0">
      <selection activeCell="P79" sqref="H79:P79"/>
    </sheetView>
  </sheetViews>
  <sheetFormatPr defaultRowHeight="13.5" x14ac:dyDescent="0.15"/>
  <cols>
    <col min="6" max="6" width="11.625" bestFit="1" customWidth="1"/>
    <col min="7" max="7" width="15" bestFit="1" customWidth="1"/>
  </cols>
  <sheetData>
    <row r="3" spans="6:18" x14ac:dyDescent="0.15">
      <c r="G3" t="s">
        <v>0</v>
      </c>
      <c r="H3" t="s">
        <v>1</v>
      </c>
      <c r="I3" t="s">
        <v>2</v>
      </c>
      <c r="J3" t="s">
        <v>3</v>
      </c>
      <c r="K3" t="s">
        <v>4</v>
      </c>
      <c r="L3" t="s">
        <v>5</v>
      </c>
      <c r="M3" t="s">
        <v>6</v>
      </c>
      <c r="O3" t="s">
        <v>7</v>
      </c>
      <c r="P3" s="2" t="s">
        <v>8</v>
      </c>
      <c r="Q3" s="2" t="s">
        <v>9</v>
      </c>
      <c r="R3" s="2" t="s">
        <v>10</v>
      </c>
    </row>
    <row r="4" spans="6:18" x14ac:dyDescent="0.15">
      <c r="F4" s="1">
        <v>43293</v>
      </c>
      <c r="G4" s="7">
        <f>'0.1一直买one'!B17</f>
        <v>1852866998.9200001</v>
      </c>
      <c r="H4">
        <v>10000000</v>
      </c>
      <c r="I4">
        <v>4000000</v>
      </c>
      <c r="J4">
        <v>0.1</v>
      </c>
      <c r="K4">
        <f>I4*2.4/J4</f>
        <v>96000000</v>
      </c>
      <c r="L4">
        <f>I4*H4/G4</f>
        <v>21588.165811855473</v>
      </c>
      <c r="M4">
        <f>L4/J4</f>
        <v>215881.65811855471</v>
      </c>
      <c r="O4">
        <v>20000000000</v>
      </c>
      <c r="P4" s="2">
        <f>G4/O4</f>
        <v>9.2643349946E-2</v>
      </c>
      <c r="Q4" s="2">
        <f>H4/O4</f>
        <v>5.0000000000000001E-4</v>
      </c>
      <c r="R4" s="2">
        <f>H4/G4</f>
        <v>5.3970414529638687E-3</v>
      </c>
    </row>
    <row r="5" spans="6:18" x14ac:dyDescent="0.15">
      <c r="F5" s="1">
        <v>43294</v>
      </c>
      <c r="G5">
        <f>G4+K4</f>
        <v>1948866998.9200001</v>
      </c>
      <c r="H5">
        <f>H4+M4</f>
        <v>10215881.658118555</v>
      </c>
      <c r="I5">
        <v>4000000</v>
      </c>
      <c r="J5">
        <f>J4/H5*H4</f>
        <v>9.7886803456195146E-2</v>
      </c>
      <c r="K5">
        <f t="shared" ref="K5:K68" si="0">I5*2.4/J5</f>
        <v>98072463.917938128</v>
      </c>
      <c r="L5">
        <f>I5*H5/G5</f>
        <v>20967.837546184262</v>
      </c>
      <c r="M5">
        <f>L5/J5</f>
        <v>214204.94699847337</v>
      </c>
      <c r="O5">
        <v>20000000000</v>
      </c>
      <c r="P5" s="2">
        <f>G5/O5</f>
        <v>9.7443349945999999E-2</v>
      </c>
      <c r="Q5" s="2">
        <f>H5/O5</f>
        <v>5.1079408290592774E-4</v>
      </c>
      <c r="R5" s="2">
        <f t="shared" ref="R5:R68" si="1">H5/G5</f>
        <v>5.2419593865460651E-3</v>
      </c>
    </row>
    <row r="6" spans="6:18" x14ac:dyDescent="0.15">
      <c r="F6" s="1">
        <v>43295</v>
      </c>
      <c r="G6">
        <f t="shared" ref="G6:G69" si="2">G5+K5</f>
        <v>2046939462.8379383</v>
      </c>
      <c r="H6">
        <f t="shared" ref="H6:H69" si="3">H5+M5</f>
        <v>10430086.605117029</v>
      </c>
      <c r="I6">
        <v>4000000</v>
      </c>
      <c r="J6">
        <f t="shared" ref="J6:J69" si="4">J5/H6*H5</f>
        <v>9.5876480978537362E-2</v>
      </c>
      <c r="K6">
        <f t="shared" si="0"/>
        <v>100128831.40912347</v>
      </c>
      <c r="L6">
        <f t="shared" ref="L6:L69" si="5">I6*H6/G6</f>
        <v>20381.817429337054</v>
      </c>
      <c r="M6">
        <f t="shared" ref="M6:M69" si="6">L6/J6</f>
        <v>212584.12095766916</v>
      </c>
      <c r="O6">
        <v>20000000000</v>
      </c>
      <c r="P6" s="2">
        <f t="shared" ref="P6:P69" si="7">G6/O6</f>
        <v>0.10234697314189692</v>
      </c>
      <c r="Q6" s="2">
        <f t="shared" ref="Q6:Q69" si="8">H6/O6</f>
        <v>5.2150433025585142E-4</v>
      </c>
      <c r="R6" s="2">
        <f t="shared" si="1"/>
        <v>5.095454357334263E-3</v>
      </c>
    </row>
    <row r="7" spans="6:18" x14ac:dyDescent="0.15">
      <c r="F7" s="1">
        <v>43296</v>
      </c>
      <c r="G7">
        <f t="shared" si="2"/>
        <v>2147068294.2470617</v>
      </c>
      <c r="H7">
        <f t="shared" si="3"/>
        <v>10642670.726074697</v>
      </c>
      <c r="I7">
        <v>4000000</v>
      </c>
      <c r="J7">
        <f t="shared" si="4"/>
        <v>9.3961377340180757E-2</v>
      </c>
      <c r="K7">
        <f t="shared" si="0"/>
        <v>102169638.97031708</v>
      </c>
      <c r="L7">
        <f t="shared" si="5"/>
        <v>19827.353893848805</v>
      </c>
      <c r="M7">
        <f t="shared" si="6"/>
        <v>211015.99886158781</v>
      </c>
      <c r="O7">
        <v>20000000000</v>
      </c>
      <c r="P7" s="2">
        <f t="shared" si="7"/>
        <v>0.10735341471235309</v>
      </c>
      <c r="Q7" s="2">
        <f t="shared" si="8"/>
        <v>5.3213353630373488E-4</v>
      </c>
      <c r="R7" s="2">
        <f t="shared" si="1"/>
        <v>4.9568384734622007E-3</v>
      </c>
    </row>
    <row r="8" spans="6:18" x14ac:dyDescent="0.15">
      <c r="F8" s="1">
        <v>43297</v>
      </c>
      <c r="G8">
        <f t="shared" si="2"/>
        <v>2249237933.2173786</v>
      </c>
      <c r="H8">
        <f t="shared" si="3"/>
        <v>10853686.724936286</v>
      </c>
      <c r="I8">
        <v>4000000</v>
      </c>
      <c r="J8">
        <f t="shared" si="4"/>
        <v>9.2134592175256519E-2</v>
      </c>
      <c r="K8">
        <f t="shared" si="0"/>
        <v>104195392.55938831</v>
      </c>
      <c r="L8">
        <f t="shared" si="5"/>
        <v>19301.980576880705</v>
      </c>
      <c r="M8">
        <f t="shared" si="6"/>
        <v>209497.6503522681</v>
      </c>
      <c r="O8">
        <v>20000000000</v>
      </c>
      <c r="P8" s="2">
        <f t="shared" si="7"/>
        <v>0.11246189666086893</v>
      </c>
      <c r="Q8" s="2">
        <f t="shared" si="8"/>
        <v>5.4268433624681434E-4</v>
      </c>
      <c r="R8" s="2">
        <f t="shared" si="1"/>
        <v>4.8254951442201766E-3</v>
      </c>
    </row>
    <row r="9" spans="6:18" x14ac:dyDescent="0.15">
      <c r="F9" s="1">
        <v>43298</v>
      </c>
      <c r="G9">
        <f t="shared" si="2"/>
        <v>2353433325.7767668</v>
      </c>
      <c r="H9">
        <f t="shared" si="3"/>
        <v>11063184.375288554</v>
      </c>
      <c r="I9">
        <v>4000000</v>
      </c>
      <c r="J9">
        <f t="shared" si="4"/>
        <v>9.0389888306812022E-2</v>
      </c>
      <c r="K9">
        <f t="shared" si="0"/>
        <v>106206570.00277008</v>
      </c>
      <c r="L9">
        <f t="shared" si="5"/>
        <v>18803.480437053935</v>
      </c>
      <c r="M9">
        <f t="shared" si="6"/>
        <v>208026.37097225903</v>
      </c>
      <c r="O9">
        <v>20000000000</v>
      </c>
      <c r="P9" s="2">
        <f t="shared" si="7"/>
        <v>0.11767166628883834</v>
      </c>
      <c r="Q9" s="2">
        <f t="shared" si="8"/>
        <v>5.531592187644277E-4</v>
      </c>
      <c r="R9" s="2">
        <f t="shared" si="1"/>
        <v>4.7008701092634839E-3</v>
      </c>
    </row>
    <row r="10" spans="6:18" x14ac:dyDescent="0.15">
      <c r="F10" s="1">
        <v>43299</v>
      </c>
      <c r="G10">
        <f t="shared" si="2"/>
        <v>2459639895.7795367</v>
      </c>
      <c r="H10">
        <f t="shared" si="3"/>
        <v>11271210.746260813</v>
      </c>
      <c r="I10">
        <v>4000000</v>
      </c>
      <c r="J10">
        <f t="shared" si="4"/>
        <v>8.8721613188871215E-2</v>
      </c>
      <c r="K10">
        <f t="shared" si="0"/>
        <v>108203623.16410378</v>
      </c>
      <c r="L10">
        <f t="shared" si="5"/>
        <v>18329.855139528241</v>
      </c>
      <c r="M10">
        <f t="shared" si="6"/>
        <v>206599.66022605464</v>
      </c>
      <c r="O10">
        <v>20000000000</v>
      </c>
      <c r="P10" s="2">
        <f t="shared" si="7"/>
        <v>0.12298199478897684</v>
      </c>
      <c r="Q10" s="2">
        <f t="shared" si="8"/>
        <v>5.6356053731304058E-4</v>
      </c>
      <c r="R10" s="2">
        <f t="shared" si="1"/>
        <v>4.5824637848820605E-3</v>
      </c>
    </row>
    <row r="11" spans="6:18" x14ac:dyDescent="0.15">
      <c r="F11" s="1">
        <v>43300</v>
      </c>
      <c r="G11">
        <f t="shared" si="2"/>
        <v>2567843518.9436407</v>
      </c>
      <c r="H11">
        <f t="shared" si="3"/>
        <v>11477810.406486867</v>
      </c>
      <c r="I11">
        <v>4000000</v>
      </c>
      <c r="J11">
        <f t="shared" si="4"/>
        <v>8.7124631317732362E-2</v>
      </c>
      <c r="K11">
        <f t="shared" si="0"/>
        <v>110186979.90227391</v>
      </c>
      <c r="L11">
        <f t="shared" si="5"/>
        <v>17879.298830808206</v>
      </c>
      <c r="M11">
        <f t="shared" si="6"/>
        <v>205215.20218093888</v>
      </c>
      <c r="O11">
        <v>20000000000</v>
      </c>
      <c r="P11" s="2">
        <f t="shared" si="7"/>
        <v>0.12839217594718202</v>
      </c>
      <c r="Q11" s="2">
        <f t="shared" si="8"/>
        <v>5.7389052032434337E-4</v>
      </c>
      <c r="R11" s="2">
        <f t="shared" si="1"/>
        <v>4.4698247077020522E-3</v>
      </c>
    </row>
    <row r="12" spans="6:18" x14ac:dyDescent="0.15">
      <c r="F12" s="1">
        <v>43301</v>
      </c>
      <c r="G12">
        <f t="shared" si="2"/>
        <v>2678030498.8459148</v>
      </c>
      <c r="H12">
        <f t="shared" si="3"/>
        <v>11683025.608667806</v>
      </c>
      <c r="I12">
        <v>4000000</v>
      </c>
      <c r="J12">
        <f t="shared" si="4"/>
        <v>8.5594265860213958E-2</v>
      </c>
      <c r="K12">
        <f t="shared" si="0"/>
        <v>112157045.84321092</v>
      </c>
      <c r="L12">
        <f t="shared" si="5"/>
        <v>17450.175587921876</v>
      </c>
      <c r="M12">
        <f t="shared" si="6"/>
        <v>203870.84826944102</v>
      </c>
      <c r="O12">
        <v>20000000000</v>
      </c>
      <c r="P12" s="2">
        <f t="shared" si="7"/>
        <v>0.13390152494229574</v>
      </c>
      <c r="Q12" s="2">
        <f t="shared" si="8"/>
        <v>5.8415128043339025E-4</v>
      </c>
      <c r="R12" s="2">
        <f t="shared" si="1"/>
        <v>4.362543896980469E-3</v>
      </c>
    </row>
    <row r="13" spans="6:18" x14ac:dyDescent="0.15">
      <c r="F13" s="1">
        <v>43302</v>
      </c>
      <c r="G13">
        <f t="shared" si="2"/>
        <v>2790187544.6891255</v>
      </c>
      <c r="H13">
        <f t="shared" si="3"/>
        <v>11886896.456937246</v>
      </c>
      <c r="I13">
        <v>4000000</v>
      </c>
      <c r="J13">
        <f t="shared" si="4"/>
        <v>8.4126248060013661E-2</v>
      </c>
      <c r="K13">
        <f t="shared" si="0"/>
        <v>114114205.98659754</v>
      </c>
      <c r="L13">
        <f t="shared" si="5"/>
        <v>17040.999956526794</v>
      </c>
      <c r="M13">
        <f t="shared" si="6"/>
        <v>202564.60200590605</v>
      </c>
      <c r="O13">
        <v>20000000000</v>
      </c>
      <c r="P13" s="2">
        <f t="shared" si="7"/>
        <v>0.13950937723445628</v>
      </c>
      <c r="Q13" s="2">
        <f t="shared" si="8"/>
        <v>5.9434482284686228E-4</v>
      </c>
      <c r="R13" s="2">
        <f t="shared" si="1"/>
        <v>4.2602499891316982E-3</v>
      </c>
    </row>
    <row r="14" spans="6:18" x14ac:dyDescent="0.15">
      <c r="F14" s="1">
        <v>43303</v>
      </c>
      <c r="G14">
        <f t="shared" si="2"/>
        <v>2904301750.6757231</v>
      </c>
      <c r="H14">
        <f t="shared" si="3"/>
        <v>12089461.058943152</v>
      </c>
      <c r="I14">
        <v>4000000</v>
      </c>
      <c r="J14">
        <f t="shared" si="4"/>
        <v>8.2716673235011778E-2</v>
      </c>
      <c r="K14">
        <f t="shared" si="0"/>
        <v>116058826.16585425</v>
      </c>
      <c r="L14">
        <f t="shared" si="5"/>
        <v>16650.420096507376</v>
      </c>
      <c r="M14">
        <f t="shared" si="6"/>
        <v>201294.60537177036</v>
      </c>
      <c r="O14">
        <v>20000000000</v>
      </c>
      <c r="P14" s="2">
        <f t="shared" si="7"/>
        <v>0.14521508753378615</v>
      </c>
      <c r="Q14" s="2">
        <f t="shared" si="8"/>
        <v>6.0447305294715763E-4</v>
      </c>
      <c r="R14" s="2">
        <f t="shared" si="1"/>
        <v>4.1626050241268435E-3</v>
      </c>
    </row>
    <row r="15" spans="6:18" x14ac:dyDescent="0.15">
      <c r="F15" s="1">
        <v>43304</v>
      </c>
      <c r="G15">
        <f t="shared" si="2"/>
        <v>3020360576.8415775</v>
      </c>
      <c r="H15">
        <f t="shared" si="3"/>
        <v>12290755.664314922</v>
      </c>
      <c r="I15">
        <v>4000000</v>
      </c>
      <c r="J15">
        <f t="shared" si="4"/>
        <v>8.1361962381483854E-2</v>
      </c>
      <c r="K15">
        <f t="shared" si="0"/>
        <v>117991254.37742321</v>
      </c>
      <c r="L15">
        <f t="shared" si="5"/>
        <v>16277.203137338645</v>
      </c>
      <c r="M15">
        <f t="shared" si="6"/>
        <v>200059.12665944951</v>
      </c>
      <c r="O15">
        <v>20000000000</v>
      </c>
      <c r="P15" s="2">
        <f t="shared" si="7"/>
        <v>0.15101802884207888</v>
      </c>
      <c r="Q15" s="2">
        <f t="shared" si="8"/>
        <v>6.1453778321574613E-4</v>
      </c>
      <c r="R15" s="2">
        <f t="shared" si="1"/>
        <v>4.0693007843346611E-3</v>
      </c>
    </row>
    <row r="16" spans="6:18" x14ac:dyDescent="0.15">
      <c r="F16" s="1">
        <v>43305</v>
      </c>
      <c r="G16">
        <f t="shared" si="2"/>
        <v>3138351831.2190008</v>
      </c>
      <c r="H16">
        <f t="shared" si="3"/>
        <v>12490814.790974371</v>
      </c>
      <c r="I16">
        <v>4000000</v>
      </c>
      <c r="J16">
        <f t="shared" si="4"/>
        <v>8.0058828565978055E-2</v>
      </c>
      <c r="K16">
        <f t="shared" si="0"/>
        <v>119911821.99335393</v>
      </c>
      <c r="L16">
        <f t="shared" si="5"/>
        <v>15920.222413205571</v>
      </c>
      <c r="M16">
        <f t="shared" si="6"/>
        <v>198856.54959446981</v>
      </c>
      <c r="O16">
        <v>20000000000</v>
      </c>
      <c r="P16" s="2">
        <f t="shared" si="7"/>
        <v>0.15691759156095003</v>
      </c>
      <c r="Q16" s="2">
        <f t="shared" si="8"/>
        <v>6.2454073954871852E-4</v>
      </c>
      <c r="R16" s="2">
        <f t="shared" si="1"/>
        <v>3.9800556033013929E-3</v>
      </c>
    </row>
    <row r="17" spans="6:18" x14ac:dyDescent="0.15">
      <c r="F17" s="1">
        <v>43306</v>
      </c>
      <c r="G17">
        <f t="shared" si="2"/>
        <v>3258263653.2123547</v>
      </c>
      <c r="H17">
        <f t="shared" si="3"/>
        <v>12689671.340568841</v>
      </c>
      <c r="I17">
        <v>4000000</v>
      </c>
      <c r="J17">
        <f t="shared" si="4"/>
        <v>7.880424741994721E-2</v>
      </c>
      <c r="K17">
        <f t="shared" si="0"/>
        <v>121820844.86946085</v>
      </c>
      <c r="L17">
        <f t="shared" si="5"/>
        <v>15578.446302904882</v>
      </c>
      <c r="M17">
        <f t="shared" si="6"/>
        <v>197685.36358056267</v>
      </c>
      <c r="O17">
        <v>20000000000</v>
      </c>
      <c r="P17" s="2">
        <f t="shared" si="7"/>
        <v>0.16291318266061774</v>
      </c>
      <c r="Q17" s="2">
        <f t="shared" si="8"/>
        <v>6.3448356702844203E-4</v>
      </c>
      <c r="R17" s="2">
        <f t="shared" si="1"/>
        <v>3.8946115757262207E-3</v>
      </c>
    </row>
    <row r="18" spans="6:18" x14ac:dyDescent="0.15">
      <c r="F18" s="1">
        <v>43307</v>
      </c>
      <c r="G18">
        <f t="shared" si="2"/>
        <v>3380084498.0818157</v>
      </c>
      <c r="H18">
        <f t="shared" si="3"/>
        <v>12887356.704149403</v>
      </c>
      <c r="I18">
        <v>4000000</v>
      </c>
      <c r="J18">
        <f t="shared" si="4"/>
        <v>7.7595431162235579E-2</v>
      </c>
      <c r="K18">
        <f t="shared" si="0"/>
        <v>123718624.35983424</v>
      </c>
      <c r="L18">
        <f t="shared" si="5"/>
        <v>15250.928444496491</v>
      </c>
      <c r="M18">
        <f t="shared" si="6"/>
        <v>196544.15493368465</v>
      </c>
      <c r="O18">
        <v>20000000000</v>
      </c>
      <c r="P18" s="2">
        <f t="shared" si="7"/>
        <v>0.16900422490409078</v>
      </c>
      <c r="Q18" s="2">
        <f t="shared" si="8"/>
        <v>6.443678352074701E-4</v>
      </c>
      <c r="R18" s="2">
        <f t="shared" si="1"/>
        <v>3.812732111124123E-3</v>
      </c>
    </row>
    <row r="19" spans="6:18" x14ac:dyDescent="0.15">
      <c r="F19" s="1">
        <v>43308</v>
      </c>
      <c r="G19">
        <f t="shared" si="2"/>
        <v>3503803122.4416499</v>
      </c>
      <c r="H19">
        <f t="shared" si="3"/>
        <v>13083900.859083088</v>
      </c>
      <c r="I19">
        <v>4000000</v>
      </c>
      <c r="J19">
        <f t="shared" si="4"/>
        <v>7.6429805665011702E-2</v>
      </c>
      <c r="K19">
        <f t="shared" si="0"/>
        <v>125605448.24719764</v>
      </c>
      <c r="L19">
        <f t="shared" si="5"/>
        <v>14936.799131528234</v>
      </c>
      <c r="M19">
        <f t="shared" si="6"/>
        <v>195431.59898895377</v>
      </c>
      <c r="O19">
        <v>20000000000</v>
      </c>
      <c r="P19" s="2">
        <f t="shared" si="7"/>
        <v>0.1751901561220825</v>
      </c>
      <c r="Q19" s="2">
        <f t="shared" si="8"/>
        <v>6.5419504295415444E-4</v>
      </c>
      <c r="R19" s="2">
        <f t="shared" si="1"/>
        <v>3.7341997828820588E-3</v>
      </c>
    </row>
    <row r="20" spans="6:18" x14ac:dyDescent="0.15">
      <c r="F20" s="1">
        <v>43309</v>
      </c>
      <c r="G20">
        <f t="shared" si="2"/>
        <v>3629408570.6888475</v>
      </c>
      <c r="H20">
        <f t="shared" si="3"/>
        <v>13279332.458072042</v>
      </c>
      <c r="I20">
        <v>4000000</v>
      </c>
      <c r="J20">
        <f t="shared" si="4"/>
        <v>7.530499015348735E-2</v>
      </c>
      <c r="K20">
        <f t="shared" si="0"/>
        <v>127481591.59749159</v>
      </c>
      <c r="L20">
        <f t="shared" si="5"/>
        <v>14635.257728012339</v>
      </c>
      <c r="M20">
        <f t="shared" si="6"/>
        <v>194346.45297984392</v>
      </c>
      <c r="O20">
        <v>20000000000</v>
      </c>
      <c r="P20" s="2">
        <f t="shared" si="7"/>
        <v>0.18147042853444237</v>
      </c>
      <c r="Q20" s="2">
        <f t="shared" si="8"/>
        <v>6.6396662290360206E-4</v>
      </c>
      <c r="R20" s="2">
        <f t="shared" si="1"/>
        <v>3.6588144320030846E-3</v>
      </c>
    </row>
    <row r="21" spans="6:18" x14ac:dyDescent="0.15">
      <c r="F21" s="1">
        <v>43310</v>
      </c>
      <c r="G21">
        <f t="shared" si="2"/>
        <v>3756890162.2863393</v>
      </c>
      <c r="H21">
        <f t="shared" si="3"/>
        <v>13473678.911051886</v>
      </c>
      <c r="I21">
        <v>4000000</v>
      </c>
      <c r="J21">
        <f t="shared" si="4"/>
        <v>7.4218779191757539E-2</v>
      </c>
      <c r="K21">
        <f t="shared" si="0"/>
        <v>129347317.5460981</v>
      </c>
      <c r="L21">
        <f t="shared" si="5"/>
        <v>14345.565964432859</v>
      </c>
      <c r="M21">
        <f t="shared" si="6"/>
        <v>193287.5496020827</v>
      </c>
      <c r="O21">
        <v>20000000000</v>
      </c>
      <c r="P21" s="2">
        <f t="shared" si="7"/>
        <v>0.18784450811431697</v>
      </c>
      <c r="Q21" s="2">
        <f t="shared" si="8"/>
        <v>6.7368394555259435E-4</v>
      </c>
      <c r="R21" s="2">
        <f t="shared" si="1"/>
        <v>3.5863914911082144E-3</v>
      </c>
    </row>
    <row r="22" spans="6:18" x14ac:dyDescent="0.15">
      <c r="F22" s="1">
        <v>43311</v>
      </c>
      <c r="G22">
        <f t="shared" si="2"/>
        <v>3886237479.8324375</v>
      </c>
      <c r="H22">
        <f t="shared" si="3"/>
        <v>13666966.460653968</v>
      </c>
      <c r="I22">
        <v>4000000</v>
      </c>
      <c r="J22">
        <f t="shared" si="4"/>
        <v>7.3169126658715E-2</v>
      </c>
      <c r="K22">
        <f t="shared" si="0"/>
        <v>131202878.02227809</v>
      </c>
      <c r="L22">
        <f t="shared" si="5"/>
        <v>14067.04199789998</v>
      </c>
      <c r="M22">
        <f t="shared" si="6"/>
        <v>192253.79118590979</v>
      </c>
      <c r="O22">
        <v>20000000000</v>
      </c>
      <c r="P22" s="2">
        <f t="shared" si="7"/>
        <v>0.19431187399162186</v>
      </c>
      <c r="Q22" s="2">
        <f t="shared" si="8"/>
        <v>6.8334832303269843E-4</v>
      </c>
      <c r="R22" s="2">
        <f t="shared" si="1"/>
        <v>3.5167604994749946E-3</v>
      </c>
    </row>
    <row r="23" spans="6:18" x14ac:dyDescent="0.15">
      <c r="F23" s="1">
        <v>43312</v>
      </c>
      <c r="G23">
        <f t="shared" si="2"/>
        <v>4017440357.8547158</v>
      </c>
      <c r="H23">
        <f t="shared" si="3"/>
        <v>13859220.251839878</v>
      </c>
      <c r="I23">
        <v>4000000</v>
      </c>
      <c r="J23">
        <f t="shared" si="4"/>
        <v>7.2154131461129298E-2</v>
      </c>
      <c r="K23">
        <f t="shared" si="0"/>
        <v>133048514.41766283</v>
      </c>
      <c r="L23">
        <f t="shared" si="5"/>
        <v>13799.055136928631</v>
      </c>
      <c r="M23">
        <f t="shared" si="6"/>
        <v>191244.14440997638</v>
      </c>
      <c r="O23">
        <v>20000000000</v>
      </c>
      <c r="P23" s="2">
        <f t="shared" si="7"/>
        <v>0.20087201789273579</v>
      </c>
      <c r="Q23" s="2">
        <f t="shared" si="8"/>
        <v>6.9296101259199393E-4</v>
      </c>
      <c r="R23" s="2">
        <f t="shared" si="1"/>
        <v>3.4497637842321577E-3</v>
      </c>
    </row>
    <row r="24" spans="6:18" x14ac:dyDescent="0.15">
      <c r="F24" s="1">
        <v>43313</v>
      </c>
      <c r="G24">
        <f t="shared" si="2"/>
        <v>4150488872.2723784</v>
      </c>
      <c r="H24">
        <f t="shared" si="3"/>
        <v>14050464.396249855</v>
      </c>
      <c r="I24">
        <v>4000000</v>
      </c>
      <c r="J24">
        <f t="shared" si="4"/>
        <v>7.1172024767160405E-2</v>
      </c>
      <c r="K24">
        <f t="shared" si="0"/>
        <v>134884458.2039986</v>
      </c>
      <c r="L24">
        <f t="shared" si="5"/>
        <v>13541.021145836514</v>
      </c>
      <c r="M24">
        <f t="shared" si="6"/>
        <v>190257.63549844234</v>
      </c>
      <c r="O24">
        <v>20000000000</v>
      </c>
      <c r="P24" s="2">
        <f t="shared" si="7"/>
        <v>0.20752444361361891</v>
      </c>
      <c r="Q24" s="2">
        <f t="shared" si="8"/>
        <v>7.0252321981249279E-4</v>
      </c>
      <c r="R24" s="2">
        <f t="shared" si="1"/>
        <v>3.3852552864591283E-3</v>
      </c>
    </row>
    <row r="25" spans="6:18" x14ac:dyDescent="0.15">
      <c r="F25" s="1">
        <v>43314</v>
      </c>
      <c r="G25">
        <f t="shared" si="2"/>
        <v>4285373330.476377</v>
      </c>
      <c r="H25">
        <f t="shared" si="3"/>
        <v>14240722.031748297</v>
      </c>
      <c r="I25">
        <v>4000000</v>
      </c>
      <c r="J25">
        <f t="shared" si="4"/>
        <v>7.0221158574024403E-2</v>
      </c>
      <c r="K25">
        <f t="shared" si="0"/>
        <v>136710931.50478363</v>
      </c>
      <c r="L25">
        <f t="shared" si="5"/>
        <v>13292.398055938103</v>
      </c>
      <c r="M25">
        <f t="shared" si="6"/>
        <v>189293.34584996596</v>
      </c>
      <c r="O25">
        <v>20000000000</v>
      </c>
      <c r="P25" s="2">
        <f t="shared" si="7"/>
        <v>0.21426866652381885</v>
      </c>
      <c r="Q25" s="2">
        <f t="shared" si="8"/>
        <v>7.1203610158741479E-4</v>
      </c>
      <c r="R25" s="2">
        <f t="shared" si="1"/>
        <v>3.3230995139845259E-3</v>
      </c>
    </row>
    <row r="26" spans="6:18" x14ac:dyDescent="0.15">
      <c r="F26" s="1">
        <v>43315</v>
      </c>
      <c r="G26">
        <f t="shared" si="2"/>
        <v>4422084261.9811611</v>
      </c>
      <c r="H26">
        <f t="shared" si="3"/>
        <v>14430015.377598263</v>
      </c>
      <c r="I26">
        <v>4000000</v>
      </c>
      <c r="J26">
        <f t="shared" si="4"/>
        <v>6.9299995449238427E-2</v>
      </c>
      <c r="K26">
        <f t="shared" si="0"/>
        <v>138528147.62494332</v>
      </c>
      <c r="L26">
        <f t="shared" si="5"/>
        <v>13052.682420966259</v>
      </c>
      <c r="M26">
        <f t="shared" si="6"/>
        <v>188350.40805344962</v>
      </c>
      <c r="O26">
        <v>20000000000</v>
      </c>
      <c r="P26" s="2">
        <f t="shared" si="7"/>
        <v>0.22110421309905806</v>
      </c>
      <c r="Q26" s="2">
        <f t="shared" si="8"/>
        <v>7.2150076887991322E-4</v>
      </c>
      <c r="R26" s="2">
        <f t="shared" si="1"/>
        <v>3.2631706052415645E-3</v>
      </c>
    </row>
    <row r="27" spans="6:18" x14ac:dyDescent="0.15">
      <c r="F27" s="1">
        <v>43316</v>
      </c>
      <c r="G27">
        <f t="shared" si="2"/>
        <v>4560612409.6061049</v>
      </c>
      <c r="H27">
        <f t="shared" si="3"/>
        <v>14618365.785651714</v>
      </c>
      <c r="I27">
        <v>4000000</v>
      </c>
      <c r="J27">
        <f t="shared" si="4"/>
        <v>6.8407099306649233E-2</v>
      </c>
      <c r="K27">
        <f t="shared" si="0"/>
        <v>140336311.54225641</v>
      </c>
      <c r="L27">
        <f t="shared" si="5"/>
        <v>12821.405962813915</v>
      </c>
      <c r="M27">
        <f t="shared" si="6"/>
        <v>187428.00225074976</v>
      </c>
      <c r="O27">
        <v>20000000000</v>
      </c>
      <c r="P27" s="2">
        <f t="shared" si="7"/>
        <v>0.22803062048030523</v>
      </c>
      <c r="Q27" s="2">
        <f t="shared" si="8"/>
        <v>7.3091828928258573E-4</v>
      </c>
      <c r="R27" s="2">
        <f t="shared" si="1"/>
        <v>3.2053514907034791E-3</v>
      </c>
    </row>
    <row r="28" spans="6:18" x14ac:dyDescent="0.15">
      <c r="F28" s="1">
        <v>43317</v>
      </c>
      <c r="G28">
        <f t="shared" si="2"/>
        <v>4700948721.1483612</v>
      </c>
      <c r="H28">
        <f t="shared" si="3"/>
        <v>14805793.787902463</v>
      </c>
      <c r="I28">
        <v>4000000</v>
      </c>
      <c r="J28">
        <f t="shared" si="4"/>
        <v>6.7541127096953188E-2</v>
      </c>
      <c r="K28">
        <f t="shared" si="0"/>
        <v>142135620.36386362</v>
      </c>
      <c r="L28">
        <f t="shared" si="5"/>
        <v>12598.132561025393</v>
      </c>
      <c r="M28">
        <f t="shared" si="6"/>
        <v>186525.35281120148</v>
      </c>
      <c r="O28">
        <v>20000000000</v>
      </c>
      <c r="P28" s="2">
        <f t="shared" si="7"/>
        <v>0.23504743605741807</v>
      </c>
      <c r="Q28" s="2">
        <f t="shared" si="8"/>
        <v>7.4028968939512311E-4</v>
      </c>
      <c r="R28" s="2">
        <f t="shared" si="1"/>
        <v>3.1495331402563486E-3</v>
      </c>
    </row>
    <row r="29" spans="6:18" x14ac:dyDescent="0.15">
      <c r="F29" s="1">
        <v>43318</v>
      </c>
      <c r="G29">
        <f t="shared" si="2"/>
        <v>4843084341.5122252</v>
      </c>
      <c r="H29">
        <f t="shared" si="3"/>
        <v>14992319.140713666</v>
      </c>
      <c r="I29">
        <v>4000000</v>
      </c>
      <c r="J29">
        <f t="shared" si="4"/>
        <v>6.6700821308183417E-2</v>
      </c>
      <c r="K29">
        <f t="shared" si="0"/>
        <v>143926263.75085115</v>
      </c>
      <c r="L29">
        <f t="shared" si="5"/>
        <v>12382.455545700781</v>
      </c>
      <c r="M29">
        <f t="shared" si="6"/>
        <v>185641.72528684587</v>
      </c>
      <c r="O29">
        <v>20000000000</v>
      </c>
      <c r="P29" s="2">
        <f t="shared" si="7"/>
        <v>0.24215421707561124</v>
      </c>
      <c r="Q29" s="2">
        <f t="shared" si="8"/>
        <v>7.4961595703568326E-4</v>
      </c>
      <c r="R29" s="2">
        <f t="shared" si="1"/>
        <v>3.0956138864251951E-3</v>
      </c>
    </row>
    <row r="30" spans="6:18" x14ac:dyDescent="0.15">
      <c r="F30" s="1">
        <v>43319</v>
      </c>
      <c r="G30">
        <f t="shared" si="2"/>
        <v>4987010605.2630768</v>
      </c>
      <c r="H30">
        <f t="shared" si="3"/>
        <v>15177960.866000511</v>
      </c>
      <c r="I30">
        <v>4000000</v>
      </c>
      <c r="J30">
        <f t="shared" si="4"/>
        <v>6.5885003185115379E-2</v>
      </c>
      <c r="K30">
        <f t="shared" si="0"/>
        <v>145708424.31360486</v>
      </c>
      <c r="L30">
        <f t="shared" si="5"/>
        <v>12173.995258788776</v>
      </c>
      <c r="M30">
        <f t="shared" si="6"/>
        <v>184776.42362077176</v>
      </c>
      <c r="O30">
        <v>20000000000</v>
      </c>
      <c r="P30" s="2">
        <f t="shared" si="7"/>
        <v>0.24935053026315385</v>
      </c>
      <c r="Q30" s="2">
        <f t="shared" si="8"/>
        <v>7.588980433000255E-4</v>
      </c>
      <c r="R30" s="2">
        <f t="shared" si="1"/>
        <v>3.0434988146971942E-3</v>
      </c>
    </row>
    <row r="31" spans="6:18" x14ac:dyDescent="0.15">
      <c r="F31" s="1">
        <v>43320</v>
      </c>
      <c r="G31">
        <f t="shared" si="2"/>
        <v>5132719029.5766821</v>
      </c>
      <c r="H31">
        <f t="shared" si="3"/>
        <v>15362737.289621282</v>
      </c>
      <c r="I31">
        <v>4000000</v>
      </c>
      <c r="J31">
        <f t="shared" si="4"/>
        <v>6.5092566588089582E-2</v>
      </c>
      <c r="K31">
        <f t="shared" si="0"/>
        <v>147482277.98036429</v>
      </c>
      <c r="L31">
        <f t="shared" si="5"/>
        <v>11972.396853282122</v>
      </c>
      <c r="M31">
        <f t="shared" si="6"/>
        <v>183928.78758406173</v>
      </c>
      <c r="O31">
        <v>20000000000</v>
      </c>
      <c r="P31" s="2">
        <f t="shared" si="7"/>
        <v>0.25663595147883411</v>
      </c>
      <c r="Q31" s="2">
        <f t="shared" si="8"/>
        <v>7.6813686448106409E-4</v>
      </c>
      <c r="R31" s="2">
        <f t="shared" si="1"/>
        <v>2.99309921332053E-3</v>
      </c>
    </row>
    <row r="32" spans="6:18" x14ac:dyDescent="0.15">
      <c r="F32" s="1">
        <v>43321</v>
      </c>
      <c r="G32">
        <f t="shared" si="2"/>
        <v>5280201307.5570459</v>
      </c>
      <c r="H32">
        <f t="shared" si="3"/>
        <v>15546666.077205345</v>
      </c>
      <c r="I32">
        <v>4000000</v>
      </c>
      <c r="J32">
        <f t="shared" si="4"/>
        <v>6.4322472421673008E-2</v>
      </c>
      <c r="K32">
        <f t="shared" si="0"/>
        <v>149247994.34117129</v>
      </c>
      <c r="L32">
        <f t="shared" si="5"/>
        <v>11777.328303718188</v>
      </c>
      <c r="M32">
        <f t="shared" si="6"/>
        <v>183098.1904195259</v>
      </c>
      <c r="O32">
        <v>20000000000</v>
      </c>
      <c r="P32" s="2">
        <f t="shared" si="7"/>
        <v>0.26401006537785232</v>
      </c>
      <c r="Q32" s="2">
        <f t="shared" si="8"/>
        <v>7.773333038602673E-4</v>
      </c>
      <c r="R32" s="2">
        <f t="shared" si="1"/>
        <v>2.944332075929547E-3</v>
      </c>
    </row>
    <row r="33" spans="6:18" x14ac:dyDescent="0.15">
      <c r="F33" s="1">
        <v>43322</v>
      </c>
      <c r="G33">
        <f t="shared" si="2"/>
        <v>5429449301.8982172</v>
      </c>
      <c r="H33">
        <f t="shared" si="3"/>
        <v>15729764.267624872</v>
      </c>
      <c r="I33">
        <v>4000000</v>
      </c>
      <c r="J33">
        <f t="shared" si="4"/>
        <v>6.3573743572127653E-2</v>
      </c>
      <c r="K33">
        <f t="shared" si="0"/>
        <v>151005736.96919879</v>
      </c>
      <c r="L33">
        <f t="shared" si="5"/>
        <v>11588.478604727377</v>
      </c>
      <c r="M33">
        <f t="shared" si="6"/>
        <v>182284.03667277604</v>
      </c>
      <c r="O33">
        <v>20000000000</v>
      </c>
      <c r="P33" s="2">
        <f t="shared" si="7"/>
        <v>0.27147246509491085</v>
      </c>
      <c r="Q33" s="2">
        <f t="shared" si="8"/>
        <v>7.8648821338124356E-4</v>
      </c>
      <c r="R33" s="2">
        <f t="shared" si="1"/>
        <v>2.8971196511818446E-3</v>
      </c>
    </row>
    <row r="34" spans="6:18" x14ac:dyDescent="0.15">
      <c r="F34" s="1">
        <v>43323</v>
      </c>
      <c r="G34">
        <f t="shared" si="2"/>
        <v>5580455038.8674164</v>
      </c>
      <c r="H34">
        <f t="shared" si="3"/>
        <v>15912048.304297648</v>
      </c>
      <c r="I34">
        <v>4000000</v>
      </c>
      <c r="J34">
        <f t="shared" si="4"/>
        <v>6.2845460300036432E-2</v>
      </c>
      <c r="K34">
        <f t="shared" si="0"/>
        <v>152755663.72125745</v>
      </c>
      <c r="L34">
        <f t="shared" si="5"/>
        <v>11405.556137247966</v>
      </c>
      <c r="M34">
        <f t="shared" si="6"/>
        <v>181485.76019326816</v>
      </c>
      <c r="O34">
        <v>20000000000</v>
      </c>
      <c r="P34" s="2">
        <f t="shared" si="7"/>
        <v>0.27902275194337084</v>
      </c>
      <c r="Q34" s="2">
        <f t="shared" si="8"/>
        <v>7.956024152148824E-4</v>
      </c>
      <c r="R34" s="2">
        <f t="shared" si="1"/>
        <v>2.8513890343119914E-3</v>
      </c>
    </row>
    <row r="35" spans="6:18" x14ac:dyDescent="0.15">
      <c r="F35" s="1">
        <v>43324</v>
      </c>
      <c r="G35">
        <f t="shared" si="2"/>
        <v>5733210702.5886736</v>
      </c>
      <c r="H35">
        <f t="shared" si="3"/>
        <v>16093534.064490916</v>
      </c>
      <c r="I35">
        <v>4000000</v>
      </c>
      <c r="J35">
        <f t="shared" si="4"/>
        <v>6.2136756040826302E-2</v>
      </c>
      <c r="K35">
        <f t="shared" si="0"/>
        <v>154497927.01911283</v>
      </c>
      <c r="L35">
        <f t="shared" si="5"/>
        <v>11228.28718450855</v>
      </c>
      <c r="M35">
        <f t="shared" si="6"/>
        <v>180702.82228977518</v>
      </c>
      <c r="O35">
        <v>20000000000</v>
      </c>
      <c r="P35" s="2">
        <f t="shared" si="7"/>
        <v>0.28666053512943368</v>
      </c>
      <c r="Q35" s="2">
        <f t="shared" si="8"/>
        <v>8.0467670322454581E-4</v>
      </c>
      <c r="R35" s="2">
        <f t="shared" si="1"/>
        <v>2.8070717961271377E-3</v>
      </c>
    </row>
    <row r="36" spans="6:18" x14ac:dyDescent="0.15">
      <c r="F36" s="1">
        <v>43325</v>
      </c>
      <c r="G36">
        <f t="shared" si="2"/>
        <v>5887708629.6077862</v>
      </c>
      <c r="H36">
        <f t="shared" si="3"/>
        <v>16274236.886780692</v>
      </c>
      <c r="I36">
        <v>4000000</v>
      </c>
      <c r="J36">
        <f t="shared" si="4"/>
        <v>6.1446813571472844E-2</v>
      </c>
      <c r="K36">
        <f t="shared" si="0"/>
        <v>156232674.11309469</v>
      </c>
      <c r="L36">
        <f t="shared" si="5"/>
        <v>11056.414582027175</v>
      </c>
      <c r="M36">
        <f t="shared" si="6"/>
        <v>179934.71002636661</v>
      </c>
      <c r="O36">
        <v>20000000000</v>
      </c>
      <c r="P36" s="2">
        <f t="shared" si="7"/>
        <v>0.29438543148038931</v>
      </c>
      <c r="Q36" s="2">
        <f t="shared" si="8"/>
        <v>8.1371184433903462E-4</v>
      </c>
      <c r="R36" s="2">
        <f t="shared" si="1"/>
        <v>2.7641036455067942E-3</v>
      </c>
    </row>
    <row r="37" spans="6:18" x14ac:dyDescent="0.15">
      <c r="F37" s="1">
        <v>43326</v>
      </c>
      <c r="G37">
        <f t="shared" si="2"/>
        <v>6043941303.7208805</v>
      </c>
      <c r="H37">
        <f t="shared" si="3"/>
        <v>16454171.596807059</v>
      </c>
      <c r="I37">
        <v>4000000</v>
      </c>
      <c r="J37">
        <f t="shared" si="4"/>
        <v>6.0774861506491779E-2</v>
      </c>
      <c r="K37">
        <f t="shared" si="0"/>
        <v>157960047.32934782</v>
      </c>
      <c r="L37">
        <f t="shared" si="5"/>
        <v>10889.696487738716</v>
      </c>
      <c r="M37">
        <f t="shared" si="6"/>
        <v>179180.93464640004</v>
      </c>
      <c r="O37">
        <v>20000000000</v>
      </c>
      <c r="P37" s="2">
        <f t="shared" si="7"/>
        <v>0.302197065186044</v>
      </c>
      <c r="Q37" s="2">
        <f t="shared" si="8"/>
        <v>8.2270857984035294E-4</v>
      </c>
      <c r="R37" s="2">
        <f t="shared" si="1"/>
        <v>2.7224241219346791E-3</v>
      </c>
    </row>
    <row r="38" spans="6:18" x14ac:dyDescent="0.15">
      <c r="F38" s="1">
        <v>43327</v>
      </c>
      <c r="G38">
        <f t="shared" si="2"/>
        <v>6201901351.0502281</v>
      </c>
      <c r="H38">
        <f t="shared" si="3"/>
        <v>16633352.531453459</v>
      </c>
      <c r="I38">
        <v>4000000</v>
      </c>
      <c r="J38">
        <f t="shared" si="4"/>
        <v>6.0120171090525039E-2</v>
      </c>
      <c r="K38">
        <f t="shared" si="0"/>
        <v>159680184.30195326</v>
      </c>
      <c r="L38">
        <f t="shared" si="5"/>
        <v>10727.905259980811</v>
      </c>
      <c r="M38">
        <f t="shared" si="6"/>
        <v>178441.03011329475</v>
      </c>
      <c r="O38">
        <v>20000000000</v>
      </c>
      <c r="P38" s="2">
        <f t="shared" si="7"/>
        <v>0.31009506755251143</v>
      </c>
      <c r="Q38" s="2">
        <f t="shared" si="8"/>
        <v>8.3166762657267289E-4</v>
      </c>
      <c r="R38" s="2">
        <f t="shared" si="1"/>
        <v>2.6819763149952026E-3</v>
      </c>
    </row>
    <row r="39" spans="6:18" x14ac:dyDescent="0.15">
      <c r="F39" s="1">
        <v>43328</v>
      </c>
      <c r="G39">
        <f t="shared" si="2"/>
        <v>6361581535.3521814</v>
      </c>
      <c r="H39">
        <f t="shared" si="3"/>
        <v>16811793.561566755</v>
      </c>
      <c r="I39">
        <v>4000000</v>
      </c>
      <c r="J39">
        <f t="shared" si="4"/>
        <v>5.9482053258498729E-2</v>
      </c>
      <c r="K39">
        <f t="shared" si="0"/>
        <v>161393218.19104087</v>
      </c>
      <c r="L39">
        <f t="shared" si="5"/>
        <v>10570.826432478347</v>
      </c>
      <c r="M39">
        <f t="shared" si="6"/>
        <v>177714.55175797918</v>
      </c>
      <c r="O39">
        <v>20000000000</v>
      </c>
      <c r="P39" s="2">
        <f t="shared" si="7"/>
        <v>0.31807907676760905</v>
      </c>
      <c r="Q39" s="2">
        <f t="shared" si="8"/>
        <v>8.4058967807833771E-4</v>
      </c>
      <c r="R39" s="2">
        <f t="shared" si="1"/>
        <v>2.6427066081195867E-3</v>
      </c>
    </row>
    <row r="40" spans="6:18" x14ac:dyDescent="0.15">
      <c r="F40" s="1">
        <v>43329</v>
      </c>
      <c r="G40">
        <f t="shared" si="2"/>
        <v>6522974753.5432224</v>
      </c>
      <c r="H40">
        <f t="shared" si="3"/>
        <v>16989508.113324735</v>
      </c>
      <c r="I40">
        <v>4000000</v>
      </c>
      <c r="J40">
        <f t="shared" si="4"/>
        <v>5.8859855937542283E-2</v>
      </c>
      <c r="K40">
        <f t="shared" si="0"/>
        <v>163099277.88791752</v>
      </c>
      <c r="L40">
        <f t="shared" si="5"/>
        <v>10418.257776696857</v>
      </c>
      <c r="M40">
        <f t="shared" si="6"/>
        <v>177001.07502389982</v>
      </c>
      <c r="O40">
        <v>20000000000</v>
      </c>
      <c r="P40" s="2">
        <f t="shared" si="7"/>
        <v>0.32614873767716113</v>
      </c>
      <c r="Q40" s="2">
        <f t="shared" si="8"/>
        <v>8.4947540566623675E-4</v>
      </c>
      <c r="R40" s="2">
        <f t="shared" si="1"/>
        <v>2.6045644441742141E-3</v>
      </c>
    </row>
    <row r="41" spans="6:18" x14ac:dyDescent="0.15">
      <c r="F41" s="1">
        <v>43330</v>
      </c>
      <c r="G41">
        <f t="shared" si="2"/>
        <v>6686074031.4311399</v>
      </c>
      <c r="H41">
        <f t="shared" si="3"/>
        <v>17166509.188348636</v>
      </c>
      <c r="I41">
        <v>4000000</v>
      </c>
      <c r="J41">
        <f t="shared" si="4"/>
        <v>5.8252961567674233E-2</v>
      </c>
      <c r="K41">
        <f t="shared" si="0"/>
        <v>164798488.20814696</v>
      </c>
      <c r="L41">
        <f t="shared" si="5"/>
        <v>10270.008443011022</v>
      </c>
      <c r="M41">
        <f t="shared" si="6"/>
        <v>176300.19430136684</v>
      </c>
      <c r="O41">
        <v>20000000000</v>
      </c>
      <c r="P41" s="2">
        <f t="shared" si="7"/>
        <v>0.33430370157155698</v>
      </c>
      <c r="Q41" s="2">
        <f t="shared" si="8"/>
        <v>8.5832545941743178E-4</v>
      </c>
      <c r="R41" s="2">
        <f t="shared" si="1"/>
        <v>2.5675021107527552E-3</v>
      </c>
    </row>
    <row r="42" spans="6:18" x14ac:dyDescent="0.15">
      <c r="F42" s="1">
        <v>43331</v>
      </c>
      <c r="G42">
        <f t="shared" si="2"/>
        <v>6850872519.639287</v>
      </c>
      <c r="H42">
        <f t="shared" si="3"/>
        <v>17342809.382650003</v>
      </c>
      <c r="I42">
        <v>4000000</v>
      </c>
      <c r="J42">
        <f t="shared" si="4"/>
        <v>5.7660784820734647E-2</v>
      </c>
      <c r="K42">
        <f t="shared" si="0"/>
        <v>166490970.07344007</v>
      </c>
      <c r="L42">
        <f t="shared" si="5"/>
        <v>10125.898173077165</v>
      </c>
      <c r="M42">
        <f t="shared" si="6"/>
        <v>175611.52184380122</v>
      </c>
      <c r="O42">
        <v>20000000000</v>
      </c>
      <c r="P42" s="2">
        <f t="shared" si="7"/>
        <v>0.34254362598196436</v>
      </c>
      <c r="Q42" s="2">
        <f t="shared" si="8"/>
        <v>8.6714046913250018E-4</v>
      </c>
      <c r="R42" s="2">
        <f t="shared" si="1"/>
        <v>2.5314745432692912E-3</v>
      </c>
    </row>
    <row r="43" spans="6:18" x14ac:dyDescent="0.15">
      <c r="F43" s="1">
        <v>43332</v>
      </c>
      <c r="G43">
        <f t="shared" si="2"/>
        <v>7017363489.7127266</v>
      </c>
      <c r="H43">
        <f t="shared" si="3"/>
        <v>17518420.904493805</v>
      </c>
      <c r="I43">
        <v>4000000</v>
      </c>
      <c r="J43">
        <f t="shared" si="4"/>
        <v>5.7082770499222384E-2</v>
      </c>
      <c r="K43">
        <f t="shared" si="0"/>
        <v>168176840.68314058</v>
      </c>
      <c r="L43">
        <f t="shared" si="5"/>
        <v>9985.7565766261687</v>
      </c>
      <c r="M43">
        <f t="shared" si="6"/>
        <v>174934.68675915443</v>
      </c>
      <c r="O43">
        <v>20000000001</v>
      </c>
      <c r="P43" s="2">
        <f t="shared" si="7"/>
        <v>0.35086817446809293</v>
      </c>
      <c r="Q43" s="2">
        <f t="shared" si="8"/>
        <v>8.7592104518089417E-4</v>
      </c>
      <c r="R43" s="2">
        <f t="shared" si="1"/>
        <v>2.4964391441565422E-3</v>
      </c>
    </row>
    <row r="44" spans="6:18" x14ac:dyDescent="0.15">
      <c r="F44" s="1">
        <v>43333</v>
      </c>
      <c r="G44">
        <f t="shared" si="2"/>
        <v>7185540330.3958673</v>
      </c>
      <c r="H44">
        <f t="shared" si="3"/>
        <v>17693355.59125296</v>
      </c>
      <c r="I44">
        <v>4000000</v>
      </c>
      <c r="J44">
        <f t="shared" si="4"/>
        <v>5.6518391598616165E-2</v>
      </c>
      <c r="K44">
        <f t="shared" si="0"/>
        <v>169856213.67602849</v>
      </c>
      <c r="L44">
        <f t="shared" si="5"/>
        <v>9849.4224666209302</v>
      </c>
      <c r="M44">
        <f t="shared" si="6"/>
        <v>174269.33407040001</v>
      </c>
      <c r="O44">
        <v>20000000002</v>
      </c>
      <c r="P44" s="2">
        <f t="shared" si="7"/>
        <v>0.35927701648386567</v>
      </c>
      <c r="Q44" s="2">
        <f t="shared" si="8"/>
        <v>8.8466777947418128E-4</v>
      </c>
      <c r="R44" s="2">
        <f t="shared" si="1"/>
        <v>2.4623556166552328E-3</v>
      </c>
    </row>
    <row r="45" spans="6:18" x14ac:dyDescent="0.15">
      <c r="F45" s="1">
        <v>43334</v>
      </c>
      <c r="G45">
        <f t="shared" si="2"/>
        <v>7355396544.0718956</v>
      </c>
      <c r="H45">
        <f t="shared" si="3"/>
        <v>17867624.92532336</v>
      </c>
      <c r="I45">
        <v>4000000</v>
      </c>
      <c r="J45">
        <f t="shared" si="4"/>
        <v>5.5967147518455204E-2</v>
      </c>
      <c r="K45">
        <f t="shared" si="0"/>
        <v>171529199.28310433</v>
      </c>
      <c r="L45">
        <f t="shared" si="5"/>
        <v>9716.7432473637746</v>
      </c>
      <c r="M45">
        <f t="shared" si="6"/>
        <v>173615.12383956448</v>
      </c>
      <c r="O45">
        <v>20000000003</v>
      </c>
      <c r="P45" s="2">
        <f t="shared" si="7"/>
        <v>0.36776982714842932</v>
      </c>
      <c r="Q45" s="2">
        <f t="shared" si="8"/>
        <v>8.9338124613216083E-4</v>
      </c>
      <c r="R45" s="2">
        <f t="shared" si="1"/>
        <v>2.4291858118409438E-3</v>
      </c>
    </row>
    <row r="46" spans="6:18" x14ac:dyDescent="0.15">
      <c r="F46" s="1">
        <v>43335</v>
      </c>
      <c r="G46">
        <f t="shared" si="2"/>
        <v>7526925743.3549995</v>
      </c>
      <c r="H46">
        <f t="shared" si="3"/>
        <v>18041240.049162924</v>
      </c>
      <c r="I46">
        <v>4000000</v>
      </c>
      <c r="J46">
        <f t="shared" si="4"/>
        <v>5.542856240895689E-2</v>
      </c>
      <c r="K46">
        <f t="shared" si="0"/>
        <v>173195904.47196415</v>
      </c>
      <c r="L46">
        <f t="shared" si="5"/>
        <v>9587.5743507050192</v>
      </c>
      <c r="M46">
        <f t="shared" si="6"/>
        <v>172971.73035026668</v>
      </c>
      <c r="O46">
        <v>20000000004</v>
      </c>
      <c r="P46" s="2">
        <f t="shared" si="7"/>
        <v>0.37634628709248075</v>
      </c>
      <c r="Q46" s="2">
        <f t="shared" si="8"/>
        <v>9.020620022777338E-4</v>
      </c>
      <c r="R46" s="2">
        <f t="shared" si="1"/>
        <v>2.3968935876762546E-3</v>
      </c>
    </row>
    <row r="47" spans="6:18" x14ac:dyDescent="0.15">
      <c r="F47" s="1">
        <v>43336</v>
      </c>
      <c r="G47">
        <f t="shared" si="2"/>
        <v>7700121647.8269634</v>
      </c>
      <c r="H47">
        <f t="shared" si="3"/>
        <v>18214211.779513191</v>
      </c>
      <c r="I47">
        <v>4000000</v>
      </c>
      <c r="J47">
        <f t="shared" si="4"/>
        <v>5.490218364128005E-2</v>
      </c>
      <c r="K47">
        <f t="shared" si="0"/>
        <v>174856433.08332673</v>
      </c>
      <c r="L47">
        <f t="shared" si="5"/>
        <v>9461.7787160042535</v>
      </c>
      <c r="M47">
        <f t="shared" si="6"/>
        <v>172338.84134419195</v>
      </c>
      <c r="O47">
        <v>20000000005</v>
      </c>
      <c r="P47" s="2">
        <f t="shared" si="7"/>
        <v>0.38500608229509664</v>
      </c>
      <c r="Q47" s="2">
        <f t="shared" si="8"/>
        <v>9.1071058874798191E-4</v>
      </c>
      <c r="R47" s="2">
        <f t="shared" si="1"/>
        <v>2.3654446790010637E-3</v>
      </c>
    </row>
    <row r="48" spans="6:18" x14ac:dyDescent="0.15">
      <c r="F48" s="1">
        <v>43337</v>
      </c>
      <c r="G48">
        <f t="shared" si="2"/>
        <v>7874978080.9102898</v>
      </c>
      <c r="H48">
        <f t="shared" si="3"/>
        <v>18386550.620857384</v>
      </c>
      <c r="I48">
        <v>4000000</v>
      </c>
      <c r="J48">
        <f t="shared" si="4"/>
        <v>5.4387580390724125E-2</v>
      </c>
      <c r="K48">
        <f t="shared" si="0"/>
        <v>176510885.96023098</v>
      </c>
      <c r="L48">
        <f t="shared" si="5"/>
        <v>9339.2263099389002</v>
      </c>
      <c r="M48">
        <f t="shared" si="6"/>
        <v>171716.15730733477</v>
      </c>
      <c r="O48">
        <v>20000000006</v>
      </c>
      <c r="P48" s="2">
        <f t="shared" si="7"/>
        <v>0.39374890392738982</v>
      </c>
      <c r="Q48" s="2">
        <f t="shared" si="8"/>
        <v>9.1932753076707098E-4</v>
      </c>
      <c r="R48" s="2">
        <f t="shared" si="1"/>
        <v>2.3348065774847254E-3</v>
      </c>
    </row>
    <row r="49" spans="6:18" x14ac:dyDescent="0.15">
      <c r="F49" s="1">
        <v>43338</v>
      </c>
      <c r="G49">
        <f t="shared" si="2"/>
        <v>8051488966.8705206</v>
      </c>
      <c r="H49">
        <f t="shared" si="3"/>
        <v>18558266.778164718</v>
      </c>
      <c r="I49">
        <v>4000000</v>
      </c>
      <c r="J49">
        <f t="shared" si="4"/>
        <v>5.3884342323205492E-2</v>
      </c>
      <c r="K49">
        <f t="shared" si="0"/>
        <v>178159361.07038137</v>
      </c>
      <c r="L49">
        <f t="shared" si="5"/>
        <v>9219.7936826474997</v>
      </c>
      <c r="M49">
        <f t="shared" si="6"/>
        <v>171103.39080221011</v>
      </c>
      <c r="O49">
        <v>20000000007</v>
      </c>
      <c r="P49" s="2">
        <f t="shared" si="7"/>
        <v>0.40257444820262495</v>
      </c>
      <c r="Q49" s="2">
        <f t="shared" si="8"/>
        <v>9.2791333858346621E-4</v>
      </c>
      <c r="R49" s="2">
        <f t="shared" si="1"/>
        <v>2.3049484206618749E-3</v>
      </c>
    </row>
    <row r="50" spans="6:18" x14ac:dyDescent="0.15">
      <c r="F50" s="1">
        <v>43339</v>
      </c>
      <c r="G50">
        <f t="shared" si="2"/>
        <v>8229648327.9409018</v>
      </c>
      <c r="H50">
        <f t="shared" si="3"/>
        <v>18729370.168966927</v>
      </c>
      <c r="I50">
        <v>4000000</v>
      </c>
      <c r="J50">
        <f t="shared" si="4"/>
        <v>5.3392078376288371E-2</v>
      </c>
      <c r="K50">
        <f t="shared" si="0"/>
        <v>179801953.62208259</v>
      </c>
      <c r="L50">
        <f t="shared" si="5"/>
        <v>9103.363557044293</v>
      </c>
      <c r="M50">
        <f t="shared" si="6"/>
        <v>170500.26584256612</v>
      </c>
      <c r="O50">
        <v>20000000008</v>
      </c>
      <c r="P50" s="2">
        <f t="shared" si="7"/>
        <v>0.41148241623245213</v>
      </c>
      <c r="Q50" s="2">
        <f t="shared" si="8"/>
        <v>9.3646850807375893E-4</v>
      </c>
      <c r="R50" s="2">
        <f t="shared" si="1"/>
        <v>2.2758408892610731E-3</v>
      </c>
    </row>
    <row r="51" spans="6:18" x14ac:dyDescent="0.15">
      <c r="F51" s="1">
        <v>43340</v>
      </c>
      <c r="G51">
        <f t="shared" si="2"/>
        <v>8409450281.5629845</v>
      </c>
      <c r="H51">
        <f t="shared" si="3"/>
        <v>18899870.434809491</v>
      </c>
      <c r="I51">
        <v>4000000</v>
      </c>
      <c r="J51">
        <f t="shared" si="4"/>
        <v>5.2910415626882548E-2</v>
      </c>
      <c r="K51">
        <f t="shared" si="0"/>
        <v>181438756.17417121</v>
      </c>
      <c r="L51">
        <f t="shared" si="5"/>
        <v>8989.8244484521783</v>
      </c>
      <c r="M51">
        <f t="shared" si="6"/>
        <v>169906.51730742893</v>
      </c>
      <c r="O51">
        <v>20000000009</v>
      </c>
      <c r="P51" s="2">
        <f t="shared" si="7"/>
        <v>0.42047251388893658</v>
      </c>
      <c r="Q51" s="2">
        <f t="shared" si="8"/>
        <v>9.4499352131522751E-4</v>
      </c>
      <c r="R51" s="2">
        <f t="shared" si="1"/>
        <v>2.2474561121130442E-3</v>
      </c>
    </row>
    <row r="52" spans="6:18" x14ac:dyDescent="0.15">
      <c r="F52" s="1">
        <v>43341</v>
      </c>
      <c r="G52">
        <f t="shared" si="2"/>
        <v>8590889037.7371559</v>
      </c>
      <c r="H52">
        <f t="shared" si="3"/>
        <v>19069776.952116922</v>
      </c>
      <c r="I52">
        <v>4000000</v>
      </c>
      <c r="J52">
        <f t="shared" si="4"/>
        <v>5.2438998238466039E-2</v>
      </c>
      <c r="K52">
        <f t="shared" si="0"/>
        <v>183069858.74032253</v>
      </c>
      <c r="L52">
        <f t="shared" si="5"/>
        <v>8879.0703119778209</v>
      </c>
      <c r="M52">
        <f t="shared" si="6"/>
        <v>169321.89039158032</v>
      </c>
      <c r="O52">
        <v>20000000010</v>
      </c>
      <c r="P52" s="2">
        <f t="shared" si="7"/>
        <v>0.42954445167208555</v>
      </c>
      <c r="Q52" s="2">
        <f t="shared" si="8"/>
        <v>9.5348884712910162E-4</v>
      </c>
      <c r="R52" s="2">
        <f t="shared" si="1"/>
        <v>2.2197675779944549E-3</v>
      </c>
    </row>
    <row r="53" spans="6:18" x14ac:dyDescent="0.15">
      <c r="F53" s="1">
        <v>43342</v>
      </c>
      <c r="G53">
        <f t="shared" si="2"/>
        <v>8773958896.477478</v>
      </c>
      <c r="H53">
        <f t="shared" si="3"/>
        <v>19239098.842508502</v>
      </c>
      <c r="I53">
        <v>4000000</v>
      </c>
      <c r="J53">
        <f t="shared" si="4"/>
        <v>5.1977486481358186E-2</v>
      </c>
      <c r="K53">
        <f t="shared" si="0"/>
        <v>184695348.8880817</v>
      </c>
      <c r="L53">
        <f t="shared" si="5"/>
        <v>8771.000215299624</v>
      </c>
      <c r="M53">
        <f t="shared" si="6"/>
        <v>168746.14008981289</v>
      </c>
      <c r="O53">
        <v>20000000011</v>
      </c>
      <c r="P53" s="2">
        <f t="shared" si="7"/>
        <v>0.43869794458259004</v>
      </c>
      <c r="Q53" s="2">
        <f t="shared" si="8"/>
        <v>9.6195494159634993E-4</v>
      </c>
      <c r="R53" s="2">
        <f t="shared" si="1"/>
        <v>2.1927500538249062E-3</v>
      </c>
    </row>
    <row r="54" spans="6:18" x14ac:dyDescent="0.15">
      <c r="F54" s="1">
        <v>43343</v>
      </c>
      <c r="G54">
        <f t="shared" si="2"/>
        <v>8958654245.3655605</v>
      </c>
      <c r="H54">
        <f t="shared" si="3"/>
        <v>19407844.982598316</v>
      </c>
      <c r="I54">
        <v>4000000</v>
      </c>
      <c r="J54">
        <f t="shared" si="4"/>
        <v>5.1525555820166075E-2</v>
      </c>
      <c r="K54">
        <f t="shared" si="0"/>
        <v>186315311.83294392</v>
      </c>
      <c r="L54">
        <f t="shared" si="5"/>
        <v>8665.5180347598616</v>
      </c>
      <c r="M54">
        <f t="shared" si="6"/>
        <v>168179.03071252946</v>
      </c>
      <c r="O54">
        <v>20000000012</v>
      </c>
      <c r="P54" s="2">
        <f t="shared" si="7"/>
        <v>0.4479327119995184</v>
      </c>
      <c r="Q54" s="2">
        <f t="shared" si="8"/>
        <v>9.7039224854768042E-4</v>
      </c>
      <c r="R54" s="2">
        <f t="shared" si="1"/>
        <v>2.1663795086899655E-3</v>
      </c>
    </row>
    <row r="55" spans="6:18" x14ac:dyDescent="0.15">
      <c r="F55" s="1">
        <v>43344</v>
      </c>
      <c r="G55">
        <f t="shared" si="2"/>
        <v>9144969557.1985054</v>
      </c>
      <c r="H55">
        <f t="shared" si="3"/>
        <v>19576024.013310846</v>
      </c>
      <c r="I55">
        <v>4000000</v>
      </c>
      <c r="J55">
        <f t="shared" si="4"/>
        <v>5.1082896063063828E-2</v>
      </c>
      <c r="K55">
        <f t="shared" si="0"/>
        <v>187929830.5277842</v>
      </c>
      <c r="L55">
        <f t="shared" si="5"/>
        <v>8562.5321728497129</v>
      </c>
      <c r="M55">
        <f t="shared" si="6"/>
        <v>167620.33543045275</v>
      </c>
      <c r="O55">
        <v>20000000013</v>
      </c>
      <c r="P55" s="2">
        <f t="shared" si="7"/>
        <v>0.45724847756271375</v>
      </c>
      <c r="Q55" s="2">
        <f t="shared" si="8"/>
        <v>9.7880120002932151E-4</v>
      </c>
      <c r="R55" s="2">
        <f t="shared" si="1"/>
        <v>2.1406330432124279E-3</v>
      </c>
    </row>
    <row r="56" spans="6:18" x14ac:dyDescent="0.15">
      <c r="F56" s="1">
        <v>43345</v>
      </c>
      <c r="G56">
        <f t="shared" si="2"/>
        <v>9332899387.7262897</v>
      </c>
      <c r="H56">
        <f t="shared" si="3"/>
        <v>19743644.3487413</v>
      </c>
      <c r="I56">
        <v>4000000</v>
      </c>
      <c r="J56">
        <f t="shared" si="4"/>
        <v>5.0649210568045493E-2</v>
      </c>
      <c r="K56">
        <f t="shared" si="0"/>
        <v>189538985.74791658</v>
      </c>
      <c r="L56">
        <f t="shared" si="5"/>
        <v>8461.95529535278</v>
      </c>
      <c r="M56">
        <f t="shared" si="6"/>
        <v>167069.83584639351</v>
      </c>
      <c r="O56">
        <v>20000000014</v>
      </c>
      <c r="P56" s="2">
        <f t="shared" si="7"/>
        <v>0.46664496905966302</v>
      </c>
      <c r="Q56" s="2">
        <f t="shared" si="8"/>
        <v>9.8718221674603743E-4</v>
      </c>
      <c r="R56" s="2">
        <f t="shared" si="1"/>
        <v>2.1154888238381951E-3</v>
      </c>
    </row>
    <row r="57" spans="6:18" x14ac:dyDescent="0.15">
      <c r="F57" s="1">
        <v>43346</v>
      </c>
      <c r="G57">
        <f t="shared" si="2"/>
        <v>9522438373.4742069</v>
      </c>
      <c r="H57">
        <f t="shared" si="3"/>
        <v>19910714.184587695</v>
      </c>
      <c r="I57">
        <v>4000000</v>
      </c>
      <c r="J57">
        <f t="shared" si="4"/>
        <v>5.0224215501725719E-2</v>
      </c>
      <c r="K57">
        <f t="shared" si="0"/>
        <v>191142856.17204198</v>
      </c>
      <c r="L57">
        <f t="shared" si="5"/>
        <v>8363.7040865714262</v>
      </c>
      <c r="M57">
        <f t="shared" si="6"/>
        <v>166527.32159219185</v>
      </c>
      <c r="O57">
        <v>20000000015</v>
      </c>
      <c r="P57" s="2">
        <f t="shared" si="7"/>
        <v>0.47612191831661893</v>
      </c>
      <c r="Q57" s="2">
        <f t="shared" si="8"/>
        <v>9.9553570848273285E-4</v>
      </c>
      <c r="R57" s="2">
        <f t="shared" si="1"/>
        <v>2.0909260216428562E-3</v>
      </c>
    </row>
    <row r="58" spans="6:18" x14ac:dyDescent="0.15">
      <c r="F58" s="1">
        <v>43347</v>
      </c>
      <c r="G58">
        <f t="shared" si="2"/>
        <v>9713581229.6462498</v>
      </c>
      <c r="H58">
        <f t="shared" si="3"/>
        <v>20077241.506179888</v>
      </c>
      <c r="I58">
        <v>4000000</v>
      </c>
      <c r="J58">
        <f t="shared" si="4"/>
        <v>4.9807639146652385E-2</v>
      </c>
      <c r="K58">
        <f t="shared" si="0"/>
        <v>192741518.45932701</v>
      </c>
      <c r="L58">
        <f t="shared" si="5"/>
        <v>8267.699021202734</v>
      </c>
      <c r="M58">
        <f t="shared" si="6"/>
        <v>165992.58994909446</v>
      </c>
      <c r="O58">
        <v>20000000016</v>
      </c>
      <c r="P58" s="2">
        <f t="shared" si="7"/>
        <v>0.48567906109376924</v>
      </c>
      <c r="Q58" s="2">
        <f t="shared" si="8"/>
        <v>1.0038620745059048E-3</v>
      </c>
      <c r="R58" s="2">
        <f t="shared" si="1"/>
        <v>2.0669247553006835E-3</v>
      </c>
    </row>
    <row r="59" spans="6:18" x14ac:dyDescent="0.15">
      <c r="F59" s="1">
        <v>43348</v>
      </c>
      <c r="G59">
        <f t="shared" si="2"/>
        <v>9906322748.1055775</v>
      </c>
      <c r="H59">
        <f t="shared" si="3"/>
        <v>20243234.096128982</v>
      </c>
      <c r="I59">
        <v>4000000</v>
      </c>
      <c r="J59">
        <f t="shared" si="4"/>
        <v>4.939922125344709E-2</v>
      </c>
      <c r="K59">
        <f t="shared" si="0"/>
        <v>194335047.32283831</v>
      </c>
      <c r="L59">
        <f t="shared" si="5"/>
        <v>8173.8641515592326</v>
      </c>
      <c r="M59">
        <f t="shared" si="6"/>
        <v>165465.44548997033</v>
      </c>
      <c r="O59">
        <v>20000000017</v>
      </c>
      <c r="P59" s="2">
        <f t="shared" si="7"/>
        <v>0.49531613698426014</v>
      </c>
      <c r="Q59" s="2">
        <f t="shared" si="8"/>
        <v>1.0121617039461116E-3</v>
      </c>
      <c r="R59" s="2">
        <f t="shared" si="1"/>
        <v>2.0434660378898083E-3</v>
      </c>
    </row>
    <row r="60" spans="6:18" x14ac:dyDescent="0.15">
      <c r="F60" s="1">
        <v>43349</v>
      </c>
      <c r="G60">
        <f t="shared" si="2"/>
        <v>10100657795.428415</v>
      </c>
      <c r="H60">
        <f t="shared" si="3"/>
        <v>20408699.541618951</v>
      </c>
      <c r="I60">
        <v>4000000</v>
      </c>
      <c r="J60">
        <f t="shared" si="4"/>
        <v>4.8998712434406934E-2</v>
      </c>
      <c r="K60">
        <f t="shared" si="0"/>
        <v>195923515.59954202</v>
      </c>
      <c r="L60">
        <f t="shared" si="5"/>
        <v>8082.1269089448733</v>
      </c>
      <c r="M60">
        <f t="shared" si="6"/>
        <v>164945.69974188949</v>
      </c>
      <c r="O60">
        <v>20000000018</v>
      </c>
      <c r="P60" s="2">
        <f t="shared" si="7"/>
        <v>0.50503288931689116</v>
      </c>
      <c r="Q60" s="2">
        <f t="shared" si="8"/>
        <v>1.0204349761625561E-3</v>
      </c>
      <c r="R60" s="2">
        <f t="shared" si="1"/>
        <v>2.0205317272362186E-3</v>
      </c>
    </row>
    <row r="61" spans="6:18" x14ac:dyDescent="0.15">
      <c r="F61" s="1">
        <v>43350</v>
      </c>
      <c r="G61">
        <f t="shared" si="2"/>
        <v>10296581311.027958</v>
      </c>
      <c r="H61">
        <f t="shared" si="3"/>
        <v>20573645.241360839</v>
      </c>
      <c r="I61">
        <v>4000000</v>
      </c>
      <c r="J61">
        <f t="shared" si="4"/>
        <v>4.8605873595488069E-2</v>
      </c>
      <c r="K61">
        <f t="shared" si="0"/>
        <v>197506994.31706414</v>
      </c>
      <c r="L61">
        <f t="shared" si="5"/>
        <v>7992.4179181009631</v>
      </c>
      <c r="M61">
        <f t="shared" si="6"/>
        <v>164433.17086770505</v>
      </c>
      <c r="O61">
        <v>20000000019</v>
      </c>
      <c r="P61" s="2">
        <f t="shared" si="7"/>
        <v>0.5148290650623103</v>
      </c>
      <c r="Q61" s="2">
        <f t="shared" si="8"/>
        <v>1.0286822610907939E-3</v>
      </c>
      <c r="R61" s="2">
        <f t="shared" si="1"/>
        <v>1.9981044795252408E-3</v>
      </c>
    </row>
    <row r="62" spans="6:18" x14ac:dyDescent="0.15">
      <c r="F62" s="1">
        <v>43351</v>
      </c>
      <c r="G62">
        <f t="shared" si="2"/>
        <v>10494088305.345022</v>
      </c>
      <c r="H62">
        <f t="shared" si="3"/>
        <v>20738078.412228543</v>
      </c>
      <c r="I62">
        <v>4000000</v>
      </c>
      <c r="J62">
        <f t="shared" si="4"/>
        <v>4.8220475403850986E-2</v>
      </c>
      <c r="K62">
        <f t="shared" si="0"/>
        <v>199085552.75739411</v>
      </c>
      <c r="L62">
        <f t="shared" si="5"/>
        <v>7904.6708237306839</v>
      </c>
      <c r="M62">
        <f t="shared" si="6"/>
        <v>163927.68336538217</v>
      </c>
      <c r="O62">
        <v>20000000020</v>
      </c>
      <c r="P62" s="2">
        <f t="shared" si="7"/>
        <v>0.5247044147425467</v>
      </c>
      <c r="Q62" s="2">
        <f t="shared" si="8"/>
        <v>1.0369039195745233E-3</v>
      </c>
      <c r="R62" s="2">
        <f t="shared" si="1"/>
        <v>1.9761677059326709E-3</v>
      </c>
    </row>
    <row r="63" spans="6:18" x14ac:dyDescent="0.15">
      <c r="F63" s="1">
        <v>43352</v>
      </c>
      <c r="G63">
        <f t="shared" si="2"/>
        <v>10693173858.102417</v>
      </c>
      <c r="H63">
        <f t="shared" si="3"/>
        <v>20902006.095593926</v>
      </c>
      <c r="I63">
        <v>4000000</v>
      </c>
      <c r="J63">
        <f t="shared" si="4"/>
        <v>4.784229778838292E-2</v>
      </c>
      <c r="K63">
        <f t="shared" si="0"/>
        <v>200659258.51770177</v>
      </c>
      <c r="L63">
        <f t="shared" si="5"/>
        <v>7818.8221281957694</v>
      </c>
      <c r="M63">
        <f t="shared" si="6"/>
        <v>163429.0677839127</v>
      </c>
      <c r="O63">
        <v>20000000021</v>
      </c>
      <c r="P63" s="2">
        <f t="shared" si="7"/>
        <v>0.5346586923437292</v>
      </c>
      <c r="Q63" s="2">
        <f t="shared" si="8"/>
        <v>1.045100303682341E-3</v>
      </c>
      <c r="R63" s="2">
        <f t="shared" si="1"/>
        <v>1.9547055320489424E-3</v>
      </c>
    </row>
    <row r="64" spans="6:18" x14ac:dyDescent="0.15">
      <c r="F64" s="1">
        <v>43353</v>
      </c>
      <c r="G64">
        <f t="shared" si="2"/>
        <v>10893833116.620119</v>
      </c>
      <c r="H64">
        <f t="shared" si="3"/>
        <v>21065435.16337784</v>
      </c>
      <c r="I64">
        <v>4000000</v>
      </c>
      <c r="J64">
        <f t="shared" si="4"/>
        <v>4.7471129470825976E-2</v>
      </c>
      <c r="K64">
        <f t="shared" si="0"/>
        <v>202228177.56842735</v>
      </c>
      <c r="L64">
        <f t="shared" si="5"/>
        <v>7734.8110395557533</v>
      </c>
      <c r="M64">
        <f t="shared" si="6"/>
        <v>162937.16045474092</v>
      </c>
      <c r="O64">
        <v>20000000022</v>
      </c>
      <c r="P64" s="2">
        <f t="shared" si="7"/>
        <v>0.54469165523184515</v>
      </c>
      <c r="Q64" s="2">
        <f t="shared" si="8"/>
        <v>1.0532717570102931E-3</v>
      </c>
      <c r="R64" s="2">
        <f t="shared" si="1"/>
        <v>1.9337027598889385E-3</v>
      </c>
    </row>
    <row r="65" spans="6:18" x14ac:dyDescent="0.15">
      <c r="F65" s="1">
        <v>43354</v>
      </c>
      <c r="G65">
        <f t="shared" si="2"/>
        <v>11096061294.188547</v>
      </c>
      <c r="H65">
        <f t="shared" si="3"/>
        <v>21228372.323832583</v>
      </c>
      <c r="I65">
        <v>4000000</v>
      </c>
      <c r="J65">
        <f t="shared" si="4"/>
        <v>4.7106767525333236E-2</v>
      </c>
      <c r="K65">
        <f t="shared" si="0"/>
        <v>203792374.30879289</v>
      </c>
      <c r="L65">
        <f t="shared" si="5"/>
        <v>7652.5793291898026</v>
      </c>
      <c r="M65">
        <f t="shared" si="6"/>
        <v>162451.80323770619</v>
      </c>
      <c r="O65">
        <v>20000000023</v>
      </c>
      <c r="P65" s="2">
        <f t="shared" si="7"/>
        <v>0.55480306407140378</v>
      </c>
      <c r="Q65" s="2">
        <f t="shared" si="8"/>
        <v>1.0614186149709977E-3</v>
      </c>
      <c r="R65" s="2">
        <f t="shared" si="1"/>
        <v>1.9131448322974509E-3</v>
      </c>
    </row>
    <row r="66" spans="6:18" x14ac:dyDescent="0.15">
      <c r="F66" s="1">
        <v>43355</v>
      </c>
      <c r="G66">
        <f t="shared" si="2"/>
        <v>11299853668.497339</v>
      </c>
      <c r="H66">
        <f t="shared" si="3"/>
        <v>21390824.127070289</v>
      </c>
      <c r="I66">
        <v>4000000</v>
      </c>
      <c r="J66">
        <f t="shared" si="4"/>
        <v>4.6749016964451134E-2</v>
      </c>
      <c r="K66">
        <f t="shared" si="0"/>
        <v>205351911.61987486</v>
      </c>
      <c r="L66">
        <f t="shared" si="5"/>
        <v>7572.0711983042356</v>
      </c>
      <c r="M66">
        <f t="shared" si="6"/>
        <v>161972.84328058036</v>
      </c>
      <c r="O66">
        <v>20000000024</v>
      </c>
      <c r="P66" s="2">
        <f t="shared" si="7"/>
        <v>0.56499268274687575</v>
      </c>
      <c r="Q66" s="2">
        <f t="shared" si="8"/>
        <v>1.0695412050700649E-3</v>
      </c>
      <c r="R66" s="2">
        <f t="shared" si="1"/>
        <v>1.8930177995760589E-3</v>
      </c>
    </row>
    <row r="67" spans="6:18" x14ac:dyDescent="0.15">
      <c r="F67" s="1">
        <v>43356</v>
      </c>
      <c r="G67">
        <f t="shared" si="2"/>
        <v>11505205580.117214</v>
      </c>
      <c r="H67">
        <f t="shared" si="3"/>
        <v>21552796.970350869</v>
      </c>
      <c r="I67">
        <v>4000000</v>
      </c>
      <c r="J67">
        <f t="shared" si="4"/>
        <v>4.6397690349686438E-2</v>
      </c>
      <c r="K67">
        <f t="shared" si="0"/>
        <v>206906850.91536844</v>
      </c>
      <c r="L67">
        <f t="shared" si="5"/>
        <v>7493.2331526861044</v>
      </c>
      <c r="M67">
        <f t="shared" si="6"/>
        <v>161500.13279134582</v>
      </c>
      <c r="O67">
        <v>20000000025</v>
      </c>
      <c r="P67" s="2">
        <f t="shared" si="7"/>
        <v>0.57526027828678539</v>
      </c>
      <c r="Q67" s="2">
        <f t="shared" si="8"/>
        <v>1.0776398471704937E-3</v>
      </c>
      <c r="R67" s="2">
        <f t="shared" si="1"/>
        <v>1.8733082881715261E-3</v>
      </c>
    </row>
    <row r="68" spans="6:18" x14ac:dyDescent="0.15">
      <c r="F68" s="1">
        <v>43357</v>
      </c>
      <c r="G68">
        <f t="shared" si="2"/>
        <v>11712112431.032583</v>
      </c>
      <c r="H68">
        <f t="shared" si="3"/>
        <v>21714297.103142213</v>
      </c>
      <c r="I68">
        <v>4000000</v>
      </c>
      <c r="J68">
        <f t="shared" si="4"/>
        <v>4.6052607424962082E-2</v>
      </c>
      <c r="K68">
        <f t="shared" si="0"/>
        <v>208457252.19016531</v>
      </c>
      <c r="L68">
        <f t="shared" si="5"/>
        <v>7416.0138851152751</v>
      </c>
      <c r="M68">
        <f t="shared" si="6"/>
        <v>161033.5288224211</v>
      </c>
      <c r="O68">
        <v>20000000026</v>
      </c>
      <c r="P68" s="2">
        <f t="shared" si="7"/>
        <v>0.58560562079034184</v>
      </c>
      <c r="Q68" s="2">
        <f t="shared" si="8"/>
        <v>1.0857148537456813E-3</v>
      </c>
      <c r="R68" s="2">
        <f t="shared" si="1"/>
        <v>1.8540034712788186E-3</v>
      </c>
    </row>
    <row r="69" spans="6:18" x14ac:dyDescent="0.15">
      <c r="F69" s="1">
        <v>43358</v>
      </c>
      <c r="G69">
        <f t="shared" si="2"/>
        <v>11920569683.222748</v>
      </c>
      <c r="H69">
        <f t="shared" si="3"/>
        <v>21875330.631964635</v>
      </c>
      <c r="I69">
        <v>4000000</v>
      </c>
      <c r="J69">
        <f t="shared" si="4"/>
        <v>4.5713594771398851E-2</v>
      </c>
      <c r="K69">
        <f t="shared" ref="K69:K101" si="9">I69*2.4/J69</f>
        <v>210003174.06686056</v>
      </c>
      <c r="L69">
        <f t="shared" si="5"/>
        <v>7340.3641648947105</v>
      </c>
      <c r="M69">
        <f t="shared" si="6"/>
        <v>160572.89306609682</v>
      </c>
      <c r="O69">
        <v>20000000027</v>
      </c>
      <c r="P69" s="2">
        <f t="shared" si="7"/>
        <v>0.59602848335649894</v>
      </c>
      <c r="Q69" s="2">
        <f t="shared" si="8"/>
        <v>1.093766530121647E-3</v>
      </c>
      <c r="R69" s="2">
        <f t="shared" ref="R69:R101" si="10">H69/G69</f>
        <v>1.8350910412236775E-3</v>
      </c>
    </row>
    <row r="70" spans="6:18" x14ac:dyDescent="0.15">
      <c r="F70" s="1">
        <v>43359</v>
      </c>
      <c r="G70">
        <f t="shared" ref="G70:G101" si="11">G69+K69</f>
        <v>12130572857.289608</v>
      </c>
      <c r="H70">
        <f t="shared" ref="H70:H101" si="12">H69+M69</f>
        <v>22035903.525030732</v>
      </c>
      <c r="I70">
        <v>4000000</v>
      </c>
      <c r="J70">
        <f t="shared" ref="J70:J101" si="13">J69/H70*H69</f>
        <v>4.538048548198139E-2</v>
      </c>
      <c r="K70">
        <f t="shared" si="9"/>
        <v>211544673.84029511</v>
      </c>
      <c r="L70">
        <f t="shared" ref="L70:L101" si="14">I70*H70/G70</f>
        <v>7266.2367340018</v>
      </c>
      <c r="M70">
        <f t="shared" ref="M70:M101" si="15">L70/J70</f>
        <v>160118.09166049812</v>
      </c>
      <c r="O70">
        <v>20000000028</v>
      </c>
      <c r="P70" s="2">
        <f t="shared" ref="P70:P101" si="16">G70/O70</f>
        <v>0.60652864201534029</v>
      </c>
      <c r="Q70" s="2">
        <f t="shared" ref="Q70:Q101" si="17">H70/O70</f>
        <v>1.1017951747090233E-3</v>
      </c>
      <c r="R70" s="2">
        <f t="shared" si="10"/>
        <v>1.81655918350045E-3</v>
      </c>
    </row>
    <row r="71" spans="6:18" x14ac:dyDescent="0.15">
      <c r="F71" s="1">
        <v>43360</v>
      </c>
      <c r="G71">
        <f t="shared" si="11"/>
        <v>12342117531.129904</v>
      </c>
      <c r="H71">
        <f t="shared" si="12"/>
        <v>22196021.616691232</v>
      </c>
      <c r="I71">
        <v>4000000</v>
      </c>
      <c r="J71">
        <f t="shared" si="13"/>
        <v>4.5053118854777453E-2</v>
      </c>
      <c r="K71">
        <f t="shared" si="9"/>
        <v>213081807.5202359</v>
      </c>
      <c r="L71">
        <f t="shared" si="14"/>
        <v>7193.5862094028253</v>
      </c>
      <c r="M71">
        <f t="shared" si="15"/>
        <v>159668.99500543711</v>
      </c>
      <c r="O71">
        <v>20000000029</v>
      </c>
      <c r="P71" s="2">
        <f t="shared" si="16"/>
        <v>0.61710587566169162</v>
      </c>
      <c r="Q71" s="2">
        <f t="shared" si="17"/>
        <v>1.1098010792253501E-3</v>
      </c>
      <c r="R71" s="2">
        <f t="shared" si="10"/>
        <v>1.7983965523507065E-3</v>
      </c>
    </row>
    <row r="72" spans="6:18" x14ac:dyDescent="0.15">
      <c r="F72" s="1">
        <v>43361</v>
      </c>
      <c r="G72">
        <f t="shared" si="11"/>
        <v>12555199338.650139</v>
      </c>
      <c r="H72">
        <f t="shared" si="12"/>
        <v>22355690.611696668</v>
      </c>
      <c r="I72">
        <v>4000000</v>
      </c>
      <c r="J72">
        <f t="shared" si="13"/>
        <v>4.473134010348094E-2</v>
      </c>
      <c r="K72">
        <f t="shared" si="9"/>
        <v>214614629.87228811</v>
      </c>
      <c r="L72">
        <f t="shared" si="14"/>
        <v>7122.3689911084184</v>
      </c>
      <c r="M72">
        <f t="shared" si="15"/>
        <v>159225.47758756203</v>
      </c>
      <c r="O72">
        <v>20000000030</v>
      </c>
      <c r="P72" s="2">
        <f t="shared" si="16"/>
        <v>0.62775996599086703</v>
      </c>
      <c r="Q72" s="2">
        <f t="shared" si="17"/>
        <v>1.1177845289081566E-3</v>
      </c>
      <c r="R72" s="2">
        <f t="shared" si="10"/>
        <v>1.7805922477771045E-3</v>
      </c>
    </row>
    <row r="73" spans="6:18" x14ac:dyDescent="0.15">
      <c r="F73" s="1">
        <v>43362</v>
      </c>
      <c r="G73">
        <f t="shared" si="11"/>
        <v>12769813968.522427</v>
      </c>
      <c r="H73">
        <f t="shared" si="12"/>
        <v>22514916.08928423</v>
      </c>
      <c r="I73">
        <v>4000000</v>
      </c>
      <c r="J73">
        <f t="shared" si="13"/>
        <v>4.4415000084141572E-2</v>
      </c>
      <c r="K73">
        <f t="shared" si="9"/>
        <v>216143194.4571287</v>
      </c>
      <c r="L73">
        <f t="shared" si="14"/>
        <v>7052.5431755806203</v>
      </c>
      <c r="M73">
        <f t="shared" si="15"/>
        <v>158787.41781425188</v>
      </c>
      <c r="O73">
        <v>20000000031</v>
      </c>
      <c r="P73" s="2">
        <f t="shared" si="16"/>
        <v>0.6384906974364607</v>
      </c>
      <c r="Q73" s="2">
        <f t="shared" si="17"/>
        <v>1.1257458027193056E-3</v>
      </c>
      <c r="R73" s="2">
        <f t="shared" si="10"/>
        <v>1.7631357938951552E-3</v>
      </c>
    </row>
    <row r="74" spans="6:18" x14ac:dyDescent="0.15">
      <c r="F74" s="1">
        <v>43363</v>
      </c>
      <c r="G74">
        <f t="shared" si="11"/>
        <v>12985957162.979555</v>
      </c>
      <c r="H74">
        <f t="shared" si="12"/>
        <v>22673703.507098481</v>
      </c>
      <c r="I74">
        <v>4000000</v>
      </c>
      <c r="J74">
        <f t="shared" si="13"/>
        <v>4.4103955037029061E-2</v>
      </c>
      <c r="K74">
        <f t="shared" si="9"/>
        <v>217667553.66814551</v>
      </c>
      <c r="L74">
        <f t="shared" si="14"/>
        <v>6984.0684741319837</v>
      </c>
      <c r="M74">
        <f t="shared" si="15"/>
        <v>158354.69785574236</v>
      </c>
      <c r="O74">
        <v>20000000032</v>
      </c>
      <c r="P74" s="2">
        <f t="shared" si="16"/>
        <v>0.64929785711010124</v>
      </c>
      <c r="Q74" s="2">
        <f t="shared" si="17"/>
        <v>1.1336851735410278E-3</v>
      </c>
      <c r="R74" s="2">
        <f t="shared" si="10"/>
        <v>1.7460171185329958E-3</v>
      </c>
    </row>
    <row r="75" spans="6:18" x14ac:dyDescent="0.15">
      <c r="F75" s="1">
        <v>43364</v>
      </c>
      <c r="G75">
        <f t="shared" si="11"/>
        <v>13203624716.647701</v>
      </c>
      <c r="H75">
        <f t="shared" si="12"/>
        <v>22832058.204954222</v>
      </c>
      <c r="I75">
        <v>4000000</v>
      </c>
      <c r="J75">
        <f t="shared" si="13"/>
        <v>4.3798066342657371E-2</v>
      </c>
      <c r="K75">
        <f t="shared" si="9"/>
        <v>219187758.76756063</v>
      </c>
      <c r="L75">
        <f t="shared" si="14"/>
        <v>6916.9061359844845</v>
      </c>
      <c r="M75">
        <f t="shared" si="15"/>
        <v>157927.20349500282</v>
      </c>
      <c r="O75">
        <v>20000000033</v>
      </c>
      <c r="P75" s="2">
        <f t="shared" si="16"/>
        <v>0.66018123474308599</v>
      </c>
      <c r="Q75" s="2">
        <f t="shared" si="17"/>
        <v>1.1416029083640663E-3</v>
      </c>
      <c r="R75" s="2">
        <f t="shared" si="10"/>
        <v>1.7292265339961211E-3</v>
      </c>
    </row>
    <row r="76" spans="6:18" x14ac:dyDescent="0.15">
      <c r="F76" s="1">
        <v>43365</v>
      </c>
      <c r="G76">
        <f t="shared" si="11"/>
        <v>13422812475.415262</v>
      </c>
      <c r="H76">
        <f t="shared" si="12"/>
        <v>22989985.408449225</v>
      </c>
      <c r="I76">
        <v>4000000</v>
      </c>
      <c r="J76">
        <f t="shared" si="13"/>
        <v>4.3497200291065949E-2</v>
      </c>
      <c r="K76">
        <f t="shared" si="9"/>
        <v>220703859.92111266</v>
      </c>
      <c r="L76">
        <f t="shared" si="14"/>
        <v>6851.0188756810403</v>
      </c>
      <c r="M76">
        <f t="shared" si="15"/>
        <v>157504.8239849174</v>
      </c>
      <c r="O76">
        <v>20000000034</v>
      </c>
      <c r="P76" s="2">
        <f t="shared" si="16"/>
        <v>0.6711406226298241</v>
      </c>
      <c r="Q76" s="2">
        <f t="shared" si="17"/>
        <v>1.1494992684683125E-3</v>
      </c>
      <c r="R76" s="2">
        <f t="shared" si="10"/>
        <v>1.7127547189202598E-3</v>
      </c>
    </row>
    <row r="77" spans="6:18" x14ac:dyDescent="0.15">
      <c r="F77" s="1">
        <v>43366</v>
      </c>
      <c r="G77">
        <f t="shared" si="11"/>
        <v>13643516335.336374</v>
      </c>
      <c r="H77">
        <f t="shared" si="12"/>
        <v>23147490.232434142</v>
      </c>
      <c r="I77">
        <v>4000000</v>
      </c>
      <c r="J77">
        <f t="shared" si="13"/>
        <v>4.3201227863520375E-2</v>
      </c>
      <c r="K77">
        <f t="shared" si="9"/>
        <v>222215906.23136786</v>
      </c>
      <c r="L77">
        <f t="shared" si="14"/>
        <v>6786.3708045653029</v>
      </c>
      <c r="M77">
        <f t="shared" si="15"/>
        <v>157087.45191235165</v>
      </c>
      <c r="O77">
        <v>20000000035</v>
      </c>
      <c r="P77" s="2">
        <f t="shared" si="16"/>
        <v>0.68217581557301099</v>
      </c>
      <c r="Q77" s="2">
        <f t="shared" si="17"/>
        <v>1.1573745095963016E-3</v>
      </c>
      <c r="R77" s="2">
        <f t="shared" si="10"/>
        <v>1.6965927011413258E-3</v>
      </c>
    </row>
    <row r="78" spans="6:18" x14ac:dyDescent="0.15">
      <c r="F78" s="1">
        <v>43367</v>
      </c>
      <c r="G78">
        <f t="shared" si="11"/>
        <v>13865732241.567741</v>
      </c>
      <c r="H78">
        <f t="shared" si="12"/>
        <v>23304577.684346493</v>
      </c>
      <c r="I78">
        <v>4000000</v>
      </c>
      <c r="J78">
        <f t="shared" si="13"/>
        <v>4.2910024525854934E-2</v>
      </c>
      <c r="K78">
        <f t="shared" si="9"/>
        <v>223723945.76972643</v>
      </c>
      <c r="L78">
        <f t="shared" si="14"/>
        <v>6722.9273660664712</v>
      </c>
      <c r="M78">
        <f t="shared" si="15"/>
        <v>156674.98306871508</v>
      </c>
      <c r="O78">
        <v>20000000036</v>
      </c>
      <c r="P78" s="2">
        <f t="shared" si="16"/>
        <v>0.69328661083047116</v>
      </c>
      <c r="Q78" s="2">
        <f t="shared" si="17"/>
        <v>1.1652288821199126E-3</v>
      </c>
      <c r="R78" s="2">
        <f t="shared" si="10"/>
        <v>1.6807318415166181E-3</v>
      </c>
    </row>
    <row r="79" spans="6:18" x14ac:dyDescent="0.15">
      <c r="F79" s="1">
        <v>43368</v>
      </c>
      <c r="G79">
        <f t="shared" si="11"/>
        <v>14089456187.337467</v>
      </c>
      <c r="H79">
        <f t="shared" si="12"/>
        <v>23461252.667415209</v>
      </c>
      <c r="I79">
        <v>4000000</v>
      </c>
      <c r="J79">
        <f t="shared" si="13"/>
        <v>4.2623470032735145E-2</v>
      </c>
      <c r="K79">
        <f t="shared" si="9"/>
        <v>225228025.60718608</v>
      </c>
      <c r="L79">
        <f t="shared" si="14"/>
        <v>6660.6552745450608</v>
      </c>
      <c r="M79">
        <f t="shared" si="15"/>
        <v>156267.31632665356</v>
      </c>
      <c r="O79">
        <v>20000000037</v>
      </c>
      <c r="P79" s="2">
        <f t="shared" si="16"/>
        <v>0.70447280806359869</v>
      </c>
      <c r="Q79" s="2">
        <f t="shared" si="17"/>
        <v>1.1730626312005945E-3</v>
      </c>
      <c r="R79" s="2">
        <f t="shared" si="10"/>
        <v>1.665163818636265E-3</v>
      </c>
    </row>
    <row r="80" spans="6:18" x14ac:dyDescent="0.15">
      <c r="F80" s="1">
        <v>43369</v>
      </c>
      <c r="G80">
        <f t="shared" si="11"/>
        <v>14314684212.944653</v>
      </c>
      <c r="H80">
        <f t="shared" si="12"/>
        <v>23617519.983741861</v>
      </c>
      <c r="I80">
        <v>4000000</v>
      </c>
      <c r="J80">
        <f t="shared" si="13"/>
        <v>4.2341448242169066E-2</v>
      </c>
      <c r="K80">
        <f t="shared" si="9"/>
        <v>226728191.84392196</v>
      </c>
      <c r="L80">
        <f t="shared" si="14"/>
        <v>6599.5224574733484</v>
      </c>
      <c r="M80">
        <f t="shared" si="15"/>
        <v>155864.35352253006</v>
      </c>
      <c r="O80">
        <v>20000000038</v>
      </c>
      <c r="P80" s="2">
        <f t="shared" si="16"/>
        <v>0.71573420928733766</v>
      </c>
      <c r="Q80" s="2">
        <f t="shared" si="17"/>
        <v>1.1808759969434287E-3</v>
      </c>
      <c r="R80" s="2">
        <f t="shared" si="10"/>
        <v>1.6498806143683373E-3</v>
      </c>
    </row>
    <row r="81" spans="6:18" x14ac:dyDescent="0.15">
      <c r="F81" s="1">
        <v>43370</v>
      </c>
      <c r="G81">
        <f t="shared" si="11"/>
        <v>14541412404.788574</v>
      </c>
      <c r="H81">
        <f t="shared" si="12"/>
        <v>23773384.337264393</v>
      </c>
      <c r="I81">
        <v>4000000</v>
      </c>
      <c r="J81">
        <f t="shared" si="13"/>
        <v>4.2063846939643164E-2</v>
      </c>
      <c r="K81">
        <f t="shared" si="9"/>
        <v>228224489.63773829</v>
      </c>
      <c r="L81">
        <f t="shared" si="14"/>
        <v>6539.4980007404711</v>
      </c>
      <c r="M81">
        <f t="shared" si="15"/>
        <v>155465.99934437539</v>
      </c>
      <c r="O81">
        <v>20000000039</v>
      </c>
      <c r="P81" s="2">
        <f t="shared" si="16"/>
        <v>0.72707061882164103</v>
      </c>
      <c r="Q81" s="2">
        <f t="shared" si="17"/>
        <v>1.1886692145453147E-3</v>
      </c>
      <c r="R81" s="2">
        <f t="shared" si="10"/>
        <v>1.6348745001851179E-3</v>
      </c>
    </row>
    <row r="82" spans="6:18" x14ac:dyDescent="0.15">
      <c r="F82" s="1">
        <v>43371</v>
      </c>
      <c r="G82">
        <f t="shared" si="11"/>
        <v>14769636894.426313</v>
      </c>
      <c r="H82">
        <f t="shared" si="12"/>
        <v>23928850.336608768</v>
      </c>
      <c r="I82">
        <v>4000000</v>
      </c>
      <c r="J82">
        <f t="shared" si="13"/>
        <v>4.1790557671301853E-2</v>
      </c>
      <c r="K82">
        <f t="shared" si="9"/>
        <v>229716963.2314443</v>
      </c>
      <c r="L82">
        <f t="shared" si="14"/>
        <v>6480.5520968870687</v>
      </c>
      <c r="M82">
        <f t="shared" si="15"/>
        <v>155072.16122500686</v>
      </c>
      <c r="O82">
        <v>20000000040</v>
      </c>
      <c r="P82" s="2">
        <f t="shared" si="16"/>
        <v>0.73848184324435195</v>
      </c>
      <c r="Q82" s="2">
        <f t="shared" si="17"/>
        <v>1.1964425144375534E-3</v>
      </c>
      <c r="R82" s="2">
        <f t="shared" si="10"/>
        <v>1.6201380242217673E-3</v>
      </c>
    </row>
    <row r="83" spans="6:18" x14ac:dyDescent="0.15">
      <c r="F83" s="1">
        <v>43372</v>
      </c>
      <c r="G83">
        <f t="shared" si="11"/>
        <v>14999353857.657757</v>
      </c>
      <c r="H83">
        <f t="shared" si="12"/>
        <v>24083922.497833773</v>
      </c>
      <c r="I83">
        <v>4000000</v>
      </c>
      <c r="J83">
        <f t="shared" si="13"/>
        <v>4.1521475585629561E-2</v>
      </c>
      <c r="K83">
        <f t="shared" si="9"/>
        <v>231205655.97920433</v>
      </c>
      <c r="L83">
        <f t="shared" si="14"/>
        <v>6422.6559960882551</v>
      </c>
      <c r="M83">
        <f t="shared" si="15"/>
        <v>154682.749240037</v>
      </c>
      <c r="O83">
        <v>20000000041</v>
      </c>
      <c r="P83" s="2">
        <f t="shared" si="16"/>
        <v>0.74996769134545405</v>
      </c>
      <c r="Q83" s="2">
        <f t="shared" si="17"/>
        <v>1.2041961224230867E-3</v>
      </c>
      <c r="R83" s="2">
        <f t="shared" si="10"/>
        <v>1.6056639990220639E-3</v>
      </c>
    </row>
    <row r="84" spans="6:18" x14ac:dyDescent="0.15">
      <c r="F84" s="1">
        <v>43373</v>
      </c>
      <c r="G84">
        <f t="shared" si="11"/>
        <v>15230559513.636961</v>
      </c>
      <c r="H84">
        <f t="shared" si="12"/>
        <v>24238605.247073811</v>
      </c>
      <c r="I84">
        <v>4000000</v>
      </c>
      <c r="J84">
        <f t="shared" si="13"/>
        <v>4.1256499283131153E-2</v>
      </c>
      <c r="K84">
        <f t="shared" si="9"/>
        <v>232690610.37190866</v>
      </c>
      <c r="L84">
        <f t="shared" si="14"/>
        <v>6365.7819597162752</v>
      </c>
      <c r="M84">
        <f t="shared" si="15"/>
        <v>154297.67601050675</v>
      </c>
      <c r="O84">
        <v>20000000042</v>
      </c>
      <c r="P84" s="2">
        <f t="shared" si="16"/>
        <v>0.76152797408263928</v>
      </c>
      <c r="Q84" s="2">
        <f t="shared" si="17"/>
        <v>1.211930259808637E-3</v>
      </c>
      <c r="R84" s="2">
        <f t="shared" si="10"/>
        <v>1.5914454899290686E-3</v>
      </c>
    </row>
    <row r="85" spans="6:18" x14ac:dyDescent="0.15">
      <c r="F85" s="1">
        <v>43374</v>
      </c>
      <c r="G85">
        <f t="shared" si="11"/>
        <v>15463250124.008869</v>
      </c>
      <c r="H85">
        <f t="shared" si="12"/>
        <v>24392902.923084319</v>
      </c>
      <c r="I85">
        <v>4000000</v>
      </c>
      <c r="J85">
        <f t="shared" si="13"/>
        <v>4.0995530673540531E-2</v>
      </c>
      <c r="K85">
        <f t="shared" si="9"/>
        <v>234171868.06160954</v>
      </c>
      <c r="L85">
        <f t="shared" si="14"/>
        <v>6309.903216326019</v>
      </c>
      <c r="M85">
        <f t="shared" si="15"/>
        <v>153916.85660989815</v>
      </c>
      <c r="O85">
        <v>20000000043</v>
      </c>
      <c r="P85" s="2">
        <f t="shared" si="16"/>
        <v>0.77316250453814406</v>
      </c>
      <c r="Q85" s="2">
        <f t="shared" si="17"/>
        <v>1.2196451435319789E-3</v>
      </c>
      <c r="R85" s="2">
        <f t="shared" si="10"/>
        <v>1.5774758040815048E-3</v>
      </c>
    </row>
    <row r="86" spans="6:18" x14ac:dyDescent="0.15">
      <c r="F86" s="1">
        <v>43375</v>
      </c>
      <c r="G86">
        <f t="shared" si="11"/>
        <v>15697421992.070478</v>
      </c>
      <c r="H86">
        <f t="shared" si="12"/>
        <v>24546819.779694218</v>
      </c>
      <c r="I86">
        <v>4000000</v>
      </c>
      <c r="J86">
        <f t="shared" si="13"/>
        <v>4.0738474840118645E-2</v>
      </c>
      <c r="K86">
        <f t="shared" si="9"/>
        <v>235649469.88506457</v>
      </c>
      <c r="L86">
        <f t="shared" si="14"/>
        <v>6254.993919917295</v>
      </c>
      <c r="M86">
        <f t="shared" si="15"/>
        <v>153540.20847529298</v>
      </c>
      <c r="O86">
        <v>20000000044</v>
      </c>
      <c r="P86" s="2">
        <f t="shared" si="16"/>
        <v>0.78487109787680753</v>
      </c>
      <c r="Q86" s="2">
        <f t="shared" si="17"/>
        <v>1.2273409862845607E-3</v>
      </c>
      <c r="R86" s="2">
        <f t="shared" si="10"/>
        <v>1.5637484799793237E-3</v>
      </c>
    </row>
    <row r="87" spans="6:18" x14ac:dyDescent="0.15">
      <c r="F87" s="1">
        <v>43376</v>
      </c>
      <c r="G87">
        <f t="shared" si="11"/>
        <v>15933071461.955544</v>
      </c>
      <c r="H87">
        <f t="shared" si="12"/>
        <v>24700359.98816951</v>
      </c>
      <c r="I87">
        <v>4000000</v>
      </c>
      <c r="J87">
        <f t="shared" si="13"/>
        <v>4.0485239910631257E-2</v>
      </c>
      <c r="K87">
        <f t="shared" si="9"/>
        <v>237123455.88642737</v>
      </c>
      <c r="L87">
        <f t="shared" si="14"/>
        <v>6201.029110337754</v>
      </c>
      <c r="M87">
        <f t="shared" si="15"/>
        <v>153167.65132246108</v>
      </c>
      <c r="O87">
        <v>20000000045</v>
      </c>
      <c r="P87" s="2">
        <f t="shared" si="16"/>
        <v>0.79665357130530667</v>
      </c>
      <c r="Q87" s="2">
        <f t="shared" si="17"/>
        <v>1.235017996629685E-3</v>
      </c>
      <c r="R87" s="2">
        <f t="shared" si="10"/>
        <v>1.5502572775844385E-3</v>
      </c>
    </row>
    <row r="88" spans="6:18" x14ac:dyDescent="0.15">
      <c r="F88" s="1">
        <v>43377</v>
      </c>
      <c r="G88">
        <f t="shared" si="11"/>
        <v>16170194917.84197</v>
      </c>
      <c r="H88">
        <f t="shared" si="12"/>
        <v>24853527.639491972</v>
      </c>
      <c r="I88">
        <v>4000000</v>
      </c>
      <c r="J88">
        <f t="shared" si="13"/>
        <v>4.0235736934623761E-2</v>
      </c>
      <c r="K88">
        <f t="shared" si="9"/>
        <v>238593865.33912301</v>
      </c>
      <c r="L88">
        <f t="shared" si="14"/>
        <v>6147.9846756995939</v>
      </c>
      <c r="M88">
        <f t="shared" si="15"/>
        <v>152799.10706467301</v>
      </c>
      <c r="O88">
        <v>20000000046</v>
      </c>
      <c r="P88" s="2">
        <f t="shared" si="16"/>
        <v>0.80850974403252607</v>
      </c>
      <c r="Q88" s="2">
        <f t="shared" si="17"/>
        <v>1.242676379116443E-3</v>
      </c>
      <c r="R88" s="2">
        <f t="shared" si="10"/>
        <v>1.5369961689248985E-3</v>
      </c>
    </row>
    <row r="89" spans="6:18" x14ac:dyDescent="0.15">
      <c r="F89" s="1">
        <v>43378</v>
      </c>
      <c r="G89">
        <f t="shared" si="11"/>
        <v>16408788783.181093</v>
      </c>
      <c r="H89">
        <f t="shared" si="12"/>
        <v>25006326.746556643</v>
      </c>
      <c r="I89">
        <v>4000000</v>
      </c>
      <c r="J89">
        <f t="shared" si="13"/>
        <v>3.9989879766635421E-2</v>
      </c>
      <c r="K89">
        <f t="shared" si="9"/>
        <v>240060736.76694387</v>
      </c>
      <c r="L89">
        <f t="shared" si="14"/>
        <v>6095.8373166916435</v>
      </c>
      <c r="M89">
        <f t="shared" si="15"/>
        <v>152434.49973504437</v>
      </c>
      <c r="O89">
        <v>20000000047</v>
      </c>
      <c r="P89" s="2">
        <f t="shared" si="16"/>
        <v>0.82043943723102197</v>
      </c>
      <c r="Q89" s="2">
        <f t="shared" si="17"/>
        <v>1.2503163343895887E-3</v>
      </c>
      <c r="R89" s="2">
        <f t="shared" si="10"/>
        <v>1.5239593291729108E-3</v>
      </c>
    </row>
    <row r="90" spans="6:18" x14ac:dyDescent="0.15">
      <c r="F90" s="1">
        <v>43379</v>
      </c>
      <c r="G90">
        <f t="shared" si="11"/>
        <v>16648849519.948036</v>
      </c>
      <c r="H90">
        <f t="shared" si="12"/>
        <v>25158761.24629169</v>
      </c>
      <c r="I90">
        <v>4000000</v>
      </c>
      <c r="J90">
        <f t="shared" si="13"/>
        <v>3.9747584955018248E-2</v>
      </c>
      <c r="K90">
        <f t="shared" si="9"/>
        <v>241524107.96440029</v>
      </c>
      <c r="L90">
        <f t="shared" si="14"/>
        <v>6044.5645126763611</v>
      </c>
      <c r="M90">
        <f t="shared" si="15"/>
        <v>152073.7554122321</v>
      </c>
      <c r="O90">
        <v>20000000048</v>
      </c>
      <c r="P90" s="2">
        <f t="shared" si="16"/>
        <v>0.83244247399953986</v>
      </c>
      <c r="Q90" s="2">
        <f t="shared" si="17"/>
        <v>1.2579380592955332E-3</v>
      </c>
      <c r="R90" s="2">
        <f t="shared" si="10"/>
        <v>1.5111411281690901E-3</v>
      </c>
    </row>
    <row r="91" spans="6:18" x14ac:dyDescent="0.15">
      <c r="F91" s="1">
        <v>43380</v>
      </c>
      <c r="G91">
        <f t="shared" si="11"/>
        <v>16890373627.912437</v>
      </c>
      <c r="H91">
        <f t="shared" si="12"/>
        <v>25310835.001703922</v>
      </c>
      <c r="I91">
        <v>4000000</v>
      </c>
      <c r="J91">
        <f t="shared" si="13"/>
        <v>3.950877163604756E-2</v>
      </c>
      <c r="K91">
        <f t="shared" si="9"/>
        <v>242984016.01635772</v>
      </c>
      <c r="L91">
        <f t="shared" si="14"/>
        <v>5994.1444894685164</v>
      </c>
      <c r="M91">
        <f t="shared" si="15"/>
        <v>151716.80214931045</v>
      </c>
      <c r="O91">
        <v>20000000049</v>
      </c>
      <c r="P91" s="2">
        <f t="shared" si="16"/>
        <v>0.84451867932655111</v>
      </c>
      <c r="Q91" s="2">
        <f t="shared" si="17"/>
        <v>1.2655417469846187E-3</v>
      </c>
      <c r="R91" s="2">
        <f t="shared" si="10"/>
        <v>1.498536122367129E-3</v>
      </c>
    </row>
    <row r="92" spans="6:18" x14ac:dyDescent="0.15">
      <c r="F92" s="1">
        <v>43381</v>
      </c>
      <c r="G92">
        <f t="shared" si="11"/>
        <v>17133357643.928795</v>
      </c>
      <c r="H92">
        <f t="shared" si="12"/>
        <v>25462551.803853232</v>
      </c>
      <c r="I92">
        <v>4000000</v>
      </c>
      <c r="J92">
        <f t="shared" si="13"/>
        <v>3.9273361433030854E-2</v>
      </c>
      <c r="K92">
        <f t="shared" si="9"/>
        <v>244440497.31699109</v>
      </c>
      <c r="L92">
        <f t="shared" si="14"/>
        <v>5944.5561886991572</v>
      </c>
      <c r="M92">
        <f t="shared" si="15"/>
        <v>151363.56990566867</v>
      </c>
      <c r="O92">
        <v>20000000050</v>
      </c>
      <c r="P92" s="2">
        <f t="shared" si="16"/>
        <v>0.85666788005477001</v>
      </c>
      <c r="Q92" s="2">
        <f t="shared" si="17"/>
        <v>1.2731275870098426E-3</v>
      </c>
      <c r="R92" s="2">
        <f t="shared" si="10"/>
        <v>1.4861390471747893E-3</v>
      </c>
    </row>
    <row r="93" spans="6:18" x14ac:dyDescent="0.15">
      <c r="F93" s="1">
        <v>43382</v>
      </c>
      <c r="G93">
        <f t="shared" si="11"/>
        <v>17377798141.245785</v>
      </c>
      <c r="H93">
        <f t="shared" si="12"/>
        <v>25613915.373758901</v>
      </c>
      <c r="I93">
        <v>4000000</v>
      </c>
      <c r="J93">
        <f t="shared" si="13"/>
        <v>3.9041278360140354E-2</v>
      </c>
      <c r="K93">
        <f t="shared" si="9"/>
        <v>245893587.58808553</v>
      </c>
      <c r="L93">
        <f t="shared" si="14"/>
        <v>5895.7792386746378</v>
      </c>
      <c r="M93">
        <f t="shared" si="15"/>
        <v>151013.99048177691</v>
      </c>
      <c r="O93">
        <v>20000000051</v>
      </c>
      <c r="P93" s="2">
        <f t="shared" si="16"/>
        <v>0.86888990484661999</v>
      </c>
      <c r="Q93" s="2">
        <f t="shared" si="17"/>
        <v>1.2806957654221708E-3</v>
      </c>
      <c r="R93" s="2">
        <f t="shared" si="10"/>
        <v>1.4739448096686594E-3</v>
      </c>
    </row>
    <row r="94" spans="6:18" x14ac:dyDescent="0.15">
      <c r="F94" s="1">
        <v>43383</v>
      </c>
      <c r="G94">
        <f t="shared" si="11"/>
        <v>17623691728.83387</v>
      </c>
      <c r="H94">
        <f t="shared" si="12"/>
        <v>25764929.364240676</v>
      </c>
      <c r="I94">
        <v>4000000</v>
      </c>
      <c r="J94">
        <f t="shared" si="13"/>
        <v>3.8812448730711699E-2</v>
      </c>
      <c r="K94">
        <f t="shared" si="9"/>
        <v>247343321.89671057</v>
      </c>
      <c r="L94">
        <f t="shared" si="14"/>
        <v>5847.7939266463773</v>
      </c>
      <c r="M94">
        <f t="shared" si="15"/>
        <v>150667.99745667959</v>
      </c>
      <c r="O94">
        <v>20000000052</v>
      </c>
      <c r="P94" s="2">
        <f t="shared" si="16"/>
        <v>0.88118458415061363</v>
      </c>
      <c r="Q94" s="2">
        <f t="shared" si="17"/>
        <v>1.2882464648625929E-3</v>
      </c>
      <c r="R94" s="2">
        <f t="shared" si="10"/>
        <v>1.4619484816615943E-3</v>
      </c>
    </row>
    <row r="95" spans="6:18" x14ac:dyDescent="0.15">
      <c r="F95" s="1">
        <v>43384</v>
      </c>
      <c r="G95">
        <f t="shared" si="11"/>
        <v>17871035050.730579</v>
      </c>
      <c r="H95">
        <f t="shared" si="12"/>
        <v>25915597.361697357</v>
      </c>
      <c r="I95">
        <v>4000000</v>
      </c>
      <c r="J95">
        <f t="shared" si="13"/>
        <v>3.8586801069767203E-2</v>
      </c>
      <c r="K95">
        <f t="shared" si="9"/>
        <v>248789734.67229471</v>
      </c>
      <c r="L95">
        <f t="shared" si="14"/>
        <v>5800.5811724123741</v>
      </c>
      <c r="M95">
        <f t="shared" si="15"/>
        <v>150325.52612808155</v>
      </c>
      <c r="O95">
        <v>20000000053</v>
      </c>
      <c r="P95" s="2">
        <f t="shared" si="16"/>
        <v>0.89355175016861688</v>
      </c>
      <c r="Q95" s="2">
        <f t="shared" si="17"/>
        <v>1.2957798646510512E-3</v>
      </c>
      <c r="R95" s="2">
        <f t="shared" si="10"/>
        <v>1.4501452931030938E-3</v>
      </c>
    </row>
    <row r="96" spans="6:18" x14ac:dyDescent="0.15">
      <c r="F96" s="1">
        <v>43385</v>
      </c>
      <c r="G96">
        <f t="shared" si="11"/>
        <v>18119824785.402874</v>
      </c>
      <c r="H96">
        <f t="shared" si="12"/>
        <v>26065922.887825437</v>
      </c>
      <c r="I96">
        <v>4000000</v>
      </c>
      <c r="J96">
        <f t="shared" si="13"/>
        <v>3.8364266030537053E-2</v>
      </c>
      <c r="K96">
        <f t="shared" si="9"/>
        <v>250232859.72312427</v>
      </c>
      <c r="L96">
        <f t="shared" si="14"/>
        <v>5754.122503176488</v>
      </c>
      <c r="M96">
        <f t="shared" si="15"/>
        <v>149986.51345489945</v>
      </c>
      <c r="O96">
        <v>20000000054</v>
      </c>
      <c r="P96" s="2">
        <f t="shared" si="16"/>
        <v>0.90599123682396732</v>
      </c>
      <c r="Q96" s="2">
        <f t="shared" si="17"/>
        <v>1.3032961408723722E-3</v>
      </c>
      <c r="R96" s="2">
        <f t="shared" si="10"/>
        <v>1.438530625794122E-3</v>
      </c>
    </row>
    <row r="97" spans="6:18" x14ac:dyDescent="0.15">
      <c r="F97" s="1">
        <v>43386</v>
      </c>
      <c r="G97">
        <f t="shared" si="11"/>
        <v>18370057645.125999</v>
      </c>
      <c r="H97">
        <f t="shared" si="12"/>
        <v>26215909.401280336</v>
      </c>
      <c r="I97">
        <v>4000000</v>
      </c>
      <c r="J97">
        <f t="shared" si="13"/>
        <v>3.8144776314765629E-2</v>
      </c>
      <c r="K97">
        <f t="shared" si="9"/>
        <v>251672730.25229129</v>
      </c>
      <c r="L97">
        <f t="shared" si="14"/>
        <v>5708.4000295962105</v>
      </c>
      <c r="M97">
        <f t="shared" si="15"/>
        <v>149650.89800216028</v>
      </c>
      <c r="O97">
        <v>20000000055</v>
      </c>
      <c r="P97" s="2">
        <f t="shared" si="16"/>
        <v>0.918502879730417</v>
      </c>
      <c r="Q97" s="2">
        <f t="shared" si="17"/>
        <v>1.3107954664593293E-3</v>
      </c>
      <c r="R97" s="2">
        <f t="shared" si="10"/>
        <v>1.4271000073990527E-3</v>
      </c>
    </row>
    <row r="98" spans="6:18" x14ac:dyDescent="0.15">
      <c r="F98" s="1">
        <v>43387</v>
      </c>
      <c r="G98">
        <f t="shared" si="11"/>
        <v>18621730375.378292</v>
      </c>
      <c r="H98">
        <f t="shared" si="12"/>
        <v>26365560.299282495</v>
      </c>
      <c r="I98">
        <v>4000000</v>
      </c>
      <c r="J98">
        <f t="shared" si="13"/>
        <v>3.7928266596603047E-2</v>
      </c>
      <c r="K98">
        <f t="shared" si="9"/>
        <v>253109378.87311202</v>
      </c>
      <c r="L98">
        <f t="shared" si="14"/>
        <v>5663.3964229539315</v>
      </c>
      <c r="M98">
        <f t="shared" si="15"/>
        <v>149318.61988813273</v>
      </c>
      <c r="O98">
        <v>20000000056</v>
      </c>
      <c r="P98" s="2">
        <f t="shared" si="16"/>
        <v>0.93108651616187232</v>
      </c>
      <c r="Q98" s="2">
        <f t="shared" si="17"/>
        <v>1.3182780112729463E-3</v>
      </c>
      <c r="R98" s="2">
        <f t="shared" si="10"/>
        <v>1.4158491057384827E-3</v>
      </c>
    </row>
    <row r="99" spans="6:18" x14ac:dyDescent="0.15">
      <c r="F99" s="1">
        <v>43388</v>
      </c>
      <c r="G99">
        <f t="shared" si="11"/>
        <v>18874839754.251404</v>
      </c>
      <c r="H99">
        <f t="shared" si="12"/>
        <v>26514878.919170629</v>
      </c>
      <c r="I99">
        <v>4000000</v>
      </c>
      <c r="J99">
        <f t="shared" si="13"/>
        <v>3.7714673449894043E-2</v>
      </c>
      <c r="K99">
        <f t="shared" si="9"/>
        <v>254542837.6240381</v>
      </c>
      <c r="L99">
        <f t="shared" si="14"/>
        <v>5619.0948933907357</v>
      </c>
      <c r="M99">
        <f t="shared" si="15"/>
        <v>148989.62073358538</v>
      </c>
      <c r="O99">
        <v>20000000057</v>
      </c>
      <c r="P99" s="2">
        <f t="shared" si="16"/>
        <v>0.94374198502290552</v>
      </c>
      <c r="Q99" s="2">
        <f t="shared" si="17"/>
        <v>1.3257439421801613E-3</v>
      </c>
      <c r="R99" s="2">
        <f t="shared" si="10"/>
        <v>1.4047737233476841E-3</v>
      </c>
    </row>
    <row r="100" spans="6:18" x14ac:dyDescent="0.15">
      <c r="F100" s="1">
        <v>43389</v>
      </c>
      <c r="G100">
        <f t="shared" si="11"/>
        <v>19129382591.875443</v>
      </c>
      <c r="H100">
        <f t="shared" si="12"/>
        <v>26663868.539904214</v>
      </c>
      <c r="I100">
        <v>4000000</v>
      </c>
      <c r="J100">
        <f t="shared" si="13"/>
        <v>3.7503935278687513E-2</v>
      </c>
      <c r="K100">
        <f t="shared" si="9"/>
        <v>255973137.98308051</v>
      </c>
      <c r="L100">
        <f t="shared" si="14"/>
        <v>5575.4791691455403</v>
      </c>
      <c r="M100">
        <f t="shared" si="15"/>
        <v>148663.84361307111</v>
      </c>
      <c r="O100">
        <v>20000000058</v>
      </c>
      <c r="P100" s="2">
        <f t="shared" si="16"/>
        <v>0.95646912682001162</v>
      </c>
      <c r="Q100" s="2">
        <f t="shared" si="17"/>
        <v>1.3331934231289497E-3</v>
      </c>
      <c r="R100" s="2">
        <f t="shared" si="10"/>
        <v>1.3938697922863852E-3</v>
      </c>
    </row>
    <row r="101" spans="6:18" x14ac:dyDescent="0.15">
      <c r="F101" s="1">
        <v>43390</v>
      </c>
      <c r="G101">
        <f t="shared" si="11"/>
        <v>19385355729.858524</v>
      </c>
      <c r="H101">
        <f t="shared" si="12"/>
        <v>26812532.383517284</v>
      </c>
      <c r="I101">
        <v>4000000</v>
      </c>
      <c r="J101">
        <f t="shared" si="13"/>
        <v>3.7295992250800561E-2</v>
      </c>
      <c r="K101">
        <f t="shared" si="9"/>
        <v>257400310.88176599</v>
      </c>
      <c r="L101">
        <f t="shared" si="14"/>
        <v>5532.5334767458435</v>
      </c>
      <c r="M101">
        <f t="shared" si="15"/>
        <v>148341.23300814143</v>
      </c>
      <c r="O101">
        <v>20000000059</v>
      </c>
      <c r="P101" s="2">
        <f t="shared" si="16"/>
        <v>0.96926778363358623</v>
      </c>
      <c r="Q101" s="2">
        <f t="shared" si="17"/>
        <v>1.3406266152210158E-3</v>
      </c>
      <c r="R101" s="2">
        <f t="shared" si="10"/>
        <v>1.3831333691864608E-3</v>
      </c>
    </row>
    <row r="102" spans="6:18" x14ac:dyDescent="0.15">
      <c r="F102" s="1"/>
      <c r="P102" s="2"/>
      <c r="Q102" s="2"/>
      <c r="R102" s="2"/>
    </row>
    <row r="103" spans="6:18" x14ac:dyDescent="0.15">
      <c r="F103" s="1"/>
      <c r="P103" s="2"/>
      <c r="Q103" s="2"/>
      <c r="R103" s="2"/>
    </row>
    <row r="104" spans="6:18" x14ac:dyDescent="0.15">
      <c r="F104" s="1"/>
      <c r="P104" s="2"/>
      <c r="Q104" s="2"/>
      <c r="R104" s="2"/>
    </row>
    <row r="105" spans="6:18" x14ac:dyDescent="0.15">
      <c r="F105" s="1"/>
      <c r="P105" s="2"/>
      <c r="Q105" s="2"/>
      <c r="R105" s="2"/>
    </row>
    <row r="106" spans="6:18" x14ac:dyDescent="0.15">
      <c r="F106" s="1"/>
      <c r="P106" s="2"/>
      <c r="Q106" s="2"/>
      <c r="R106" s="2"/>
    </row>
    <row r="107" spans="6:18" x14ac:dyDescent="0.15">
      <c r="F107" s="1"/>
      <c r="P107" s="2"/>
      <c r="Q107" s="2"/>
      <c r="R107" s="2"/>
    </row>
    <row r="108" spans="6:18" x14ac:dyDescent="0.15">
      <c r="F108" s="1"/>
      <c r="P108" s="2"/>
      <c r="Q108" s="2"/>
      <c r="R108" s="2"/>
    </row>
    <row r="109" spans="6:18" x14ac:dyDescent="0.15">
      <c r="F109" s="1"/>
      <c r="P109" s="2"/>
      <c r="Q109" s="2"/>
      <c r="R109" s="2"/>
    </row>
    <row r="110" spans="6:18" x14ac:dyDescent="0.15">
      <c r="F110" s="1"/>
      <c r="P110" s="2"/>
      <c r="Q110" s="2"/>
      <c r="R110" s="2"/>
    </row>
    <row r="111" spans="6:18" x14ac:dyDescent="0.15">
      <c r="F111" s="1"/>
      <c r="P111" s="2"/>
      <c r="Q111" s="2"/>
      <c r="R111" s="2"/>
    </row>
    <row r="112" spans="6:18" x14ac:dyDescent="0.15">
      <c r="F112" s="1"/>
      <c r="P112" s="2"/>
      <c r="Q112" s="2"/>
      <c r="R112" s="2"/>
    </row>
    <row r="113" spans="6:18" x14ac:dyDescent="0.15">
      <c r="F113" s="1"/>
      <c r="P113" s="2"/>
      <c r="Q113" s="2"/>
      <c r="R113" s="2"/>
    </row>
    <row r="114" spans="6:18" x14ac:dyDescent="0.15">
      <c r="F114" s="1"/>
      <c r="P114" s="2"/>
      <c r="Q114" s="2"/>
      <c r="R114" s="2"/>
    </row>
    <row r="115" spans="6:18" x14ac:dyDescent="0.15">
      <c r="F115" s="1"/>
      <c r="P115" s="2"/>
      <c r="Q115" s="2"/>
      <c r="R115" s="2"/>
    </row>
    <row r="116" spans="6:18" x14ac:dyDescent="0.15">
      <c r="F116" s="1"/>
      <c r="P116" s="2"/>
      <c r="Q116" s="2"/>
      <c r="R116" s="2"/>
    </row>
    <row r="117" spans="6:18" x14ac:dyDescent="0.15">
      <c r="F117" s="1"/>
      <c r="P117" s="2"/>
      <c r="Q117" s="2"/>
      <c r="R117" s="2"/>
    </row>
    <row r="118" spans="6:18" x14ac:dyDescent="0.15">
      <c r="F118" s="1"/>
      <c r="P118" s="2"/>
      <c r="Q118" s="2"/>
      <c r="R118" s="2"/>
    </row>
    <row r="119" spans="6:18" x14ac:dyDescent="0.15">
      <c r="F119" s="1"/>
      <c r="P119" s="2"/>
      <c r="Q119" s="2"/>
      <c r="R119" s="2"/>
    </row>
    <row r="120" spans="6:18" x14ac:dyDescent="0.15">
      <c r="F120" s="1"/>
      <c r="P120" s="2"/>
      <c r="Q120" s="2"/>
      <c r="R120" s="2"/>
    </row>
    <row r="121" spans="6:18" x14ac:dyDescent="0.15">
      <c r="F121" s="1"/>
      <c r="P121" s="2"/>
      <c r="Q121" s="2"/>
      <c r="R121" s="2"/>
    </row>
    <row r="122" spans="6:18" x14ac:dyDescent="0.15">
      <c r="F122" s="1"/>
      <c r="P122" s="2"/>
      <c r="Q122" s="2"/>
      <c r="R122" s="2"/>
    </row>
    <row r="123" spans="6:18" x14ac:dyDescent="0.15">
      <c r="F123" s="1"/>
      <c r="P123" s="2"/>
      <c r="Q123" s="2"/>
      <c r="R123" s="2"/>
    </row>
    <row r="124" spans="6:18" x14ac:dyDescent="0.15">
      <c r="F124" s="1"/>
      <c r="P124" s="2"/>
      <c r="Q124" s="2"/>
      <c r="R124" s="2"/>
    </row>
    <row r="125" spans="6:18" x14ac:dyDescent="0.15">
      <c r="F125" s="1"/>
      <c r="P125" s="2"/>
      <c r="Q125" s="2"/>
      <c r="R125" s="2"/>
    </row>
    <row r="126" spans="6:18" x14ac:dyDescent="0.15">
      <c r="F126" s="1"/>
      <c r="P126" s="2"/>
      <c r="Q126" s="2"/>
      <c r="R126" s="2"/>
    </row>
    <row r="127" spans="6:18" x14ac:dyDescent="0.15">
      <c r="F127" s="1"/>
      <c r="P127" s="2"/>
      <c r="Q127" s="2"/>
      <c r="R127" s="2"/>
    </row>
    <row r="128" spans="6:18" x14ac:dyDescent="0.15">
      <c r="F128" s="1"/>
      <c r="P128" s="2"/>
      <c r="Q128" s="2"/>
      <c r="R128" s="2"/>
    </row>
    <row r="129" spans="6:18" x14ac:dyDescent="0.15">
      <c r="F129" s="1"/>
      <c r="P129" s="2"/>
      <c r="Q129" s="2"/>
      <c r="R129" s="2"/>
    </row>
    <row r="130" spans="6:18" x14ac:dyDescent="0.15">
      <c r="F130" s="1"/>
      <c r="P130" s="2"/>
      <c r="Q130" s="2"/>
      <c r="R130" s="2"/>
    </row>
    <row r="131" spans="6:18" x14ac:dyDescent="0.15">
      <c r="F131" s="1"/>
      <c r="P131" s="2"/>
      <c r="Q131" s="2"/>
      <c r="R131" s="2"/>
    </row>
    <row r="132" spans="6:18" x14ac:dyDescent="0.15">
      <c r="F132" s="1"/>
      <c r="P132" s="2"/>
      <c r="Q132" s="2"/>
      <c r="R132" s="2"/>
    </row>
    <row r="133" spans="6:18" x14ac:dyDescent="0.15">
      <c r="F133" s="1"/>
      <c r="P133" s="2"/>
      <c r="Q133" s="2"/>
      <c r="R133" s="2"/>
    </row>
    <row r="134" spans="6:18" x14ac:dyDescent="0.15">
      <c r="F134" s="1"/>
      <c r="P134" s="2"/>
      <c r="Q134" s="2"/>
      <c r="R134" s="2"/>
    </row>
    <row r="135" spans="6:18" x14ac:dyDescent="0.15">
      <c r="F135" s="1"/>
      <c r="P135" s="2"/>
      <c r="Q135" s="2"/>
      <c r="R135" s="2"/>
    </row>
    <row r="136" spans="6:18" x14ac:dyDescent="0.15">
      <c r="F136" s="1"/>
      <c r="P136" s="2"/>
      <c r="Q136" s="2"/>
      <c r="R136" s="2"/>
    </row>
    <row r="137" spans="6:18" x14ac:dyDescent="0.15">
      <c r="F137" s="1"/>
      <c r="P137" s="2"/>
      <c r="Q137" s="2"/>
      <c r="R137" s="2"/>
    </row>
    <row r="138" spans="6:18" x14ac:dyDescent="0.15">
      <c r="F138" s="1"/>
      <c r="P138" s="2"/>
      <c r="Q138" s="2"/>
      <c r="R138" s="2"/>
    </row>
    <row r="139" spans="6:18" x14ac:dyDescent="0.15">
      <c r="F139" s="1"/>
      <c r="P139" s="2"/>
      <c r="Q139" s="2"/>
      <c r="R139" s="2"/>
    </row>
    <row r="140" spans="6:18" x14ac:dyDescent="0.15">
      <c r="F140" s="1"/>
      <c r="P140" s="2"/>
      <c r="Q140" s="2"/>
      <c r="R140" s="2"/>
    </row>
    <row r="141" spans="6:18" x14ac:dyDescent="0.15">
      <c r="F141" s="1"/>
      <c r="P141" s="2"/>
      <c r="Q141" s="2"/>
      <c r="R141" s="2"/>
    </row>
    <row r="142" spans="6:18" x14ac:dyDescent="0.15">
      <c r="F142" s="1"/>
      <c r="P142" s="2"/>
      <c r="Q142" s="2"/>
      <c r="R142" s="2"/>
    </row>
    <row r="143" spans="6:18" x14ac:dyDescent="0.15">
      <c r="F143" s="1"/>
      <c r="P143" s="2"/>
      <c r="Q143" s="2"/>
      <c r="R143" s="2"/>
    </row>
    <row r="144" spans="6:18" x14ac:dyDescent="0.15">
      <c r="F144" s="1"/>
      <c r="P144" s="2"/>
      <c r="Q144" s="2"/>
      <c r="R144" s="2"/>
    </row>
    <row r="145" spans="6:18" x14ac:dyDescent="0.15">
      <c r="F145" s="1"/>
      <c r="P145" s="2"/>
      <c r="Q145" s="2"/>
      <c r="R145" s="2"/>
    </row>
    <row r="146" spans="6:18" x14ac:dyDescent="0.15">
      <c r="F146" s="1"/>
      <c r="P146" s="2"/>
      <c r="Q146" s="2"/>
      <c r="R146" s="2"/>
    </row>
    <row r="147" spans="6:18" x14ac:dyDescent="0.15">
      <c r="F147" s="1"/>
      <c r="P147" s="2"/>
      <c r="Q147" s="2"/>
      <c r="R147" s="2"/>
    </row>
    <row r="148" spans="6:18" x14ac:dyDescent="0.15">
      <c r="F148" s="1"/>
      <c r="P148" s="2"/>
      <c r="Q148" s="2"/>
      <c r="R148" s="2"/>
    </row>
    <row r="149" spans="6:18" x14ac:dyDescent="0.15">
      <c r="F149" s="1"/>
      <c r="P149" s="2"/>
      <c r="Q149" s="2"/>
      <c r="R149" s="2"/>
    </row>
    <row r="150" spans="6:18" x14ac:dyDescent="0.15">
      <c r="F150" s="1"/>
      <c r="P150" s="2"/>
      <c r="Q150" s="2"/>
      <c r="R150" s="2"/>
    </row>
    <row r="151" spans="6:18" x14ac:dyDescent="0.15">
      <c r="F151" s="1"/>
      <c r="P151" s="2"/>
      <c r="Q151" s="2"/>
      <c r="R151" s="2"/>
    </row>
    <row r="152" spans="6:18" x14ac:dyDescent="0.15">
      <c r="F152" s="1"/>
      <c r="P152" s="2"/>
      <c r="Q152" s="2"/>
      <c r="R152" s="2"/>
    </row>
    <row r="153" spans="6:18" x14ac:dyDescent="0.15">
      <c r="F153" s="1"/>
      <c r="P153" s="2"/>
      <c r="Q153" s="2"/>
      <c r="R153" s="2"/>
    </row>
    <row r="154" spans="6:18" x14ac:dyDescent="0.15">
      <c r="F154" s="1"/>
      <c r="P154" s="2"/>
      <c r="Q154" s="2"/>
      <c r="R154" s="2"/>
    </row>
    <row r="155" spans="6:18" x14ac:dyDescent="0.15">
      <c r="F155" s="1"/>
      <c r="P155" s="2"/>
      <c r="Q155" s="2"/>
      <c r="R155" s="2"/>
    </row>
    <row r="156" spans="6:18" x14ac:dyDescent="0.15">
      <c r="F156" s="1"/>
      <c r="P156" s="2"/>
      <c r="Q156" s="2"/>
      <c r="R156" s="2"/>
    </row>
    <row r="157" spans="6:18" x14ac:dyDescent="0.15">
      <c r="F157" s="1"/>
      <c r="P157" s="2"/>
      <c r="Q157" s="2"/>
      <c r="R157" s="2"/>
    </row>
    <row r="158" spans="6:18" x14ac:dyDescent="0.15">
      <c r="F158" s="1"/>
      <c r="P158" s="2"/>
      <c r="Q158" s="2"/>
      <c r="R158" s="2"/>
    </row>
    <row r="159" spans="6:18" x14ac:dyDescent="0.15">
      <c r="F159" s="1"/>
      <c r="P159" s="2"/>
      <c r="Q159" s="2"/>
      <c r="R159" s="2"/>
    </row>
    <row r="160" spans="6:18" x14ac:dyDescent="0.15">
      <c r="F160" s="1"/>
      <c r="P160" s="2"/>
      <c r="Q160" s="2"/>
      <c r="R160" s="2"/>
    </row>
    <row r="161" spans="6:18" x14ac:dyDescent="0.15">
      <c r="F161" s="1"/>
      <c r="P161" s="2"/>
      <c r="Q161" s="2"/>
      <c r="R161" s="2"/>
    </row>
    <row r="162" spans="6:18" x14ac:dyDescent="0.15">
      <c r="F162" s="1"/>
      <c r="P162" s="2"/>
      <c r="Q162" s="2"/>
      <c r="R162" s="2"/>
    </row>
    <row r="163" spans="6:18" x14ac:dyDescent="0.15">
      <c r="F163" s="1"/>
      <c r="P163" s="2"/>
      <c r="Q163" s="2"/>
      <c r="R163" s="2"/>
    </row>
    <row r="164" spans="6:18" x14ac:dyDescent="0.15">
      <c r="F164" s="1"/>
      <c r="P164" s="2"/>
      <c r="Q164" s="2"/>
      <c r="R164" s="2"/>
    </row>
    <row r="165" spans="6:18" x14ac:dyDescent="0.15">
      <c r="F165" s="1"/>
      <c r="P165" s="2"/>
      <c r="Q165" s="2"/>
      <c r="R165" s="2"/>
    </row>
    <row r="166" spans="6:18" x14ac:dyDescent="0.15">
      <c r="F166" s="1"/>
      <c r="P166" s="2"/>
      <c r="Q166" s="2"/>
      <c r="R166" s="2"/>
    </row>
    <row r="167" spans="6:18" x14ac:dyDescent="0.15">
      <c r="F167" s="1"/>
      <c r="P167" s="2"/>
      <c r="Q167" s="2"/>
      <c r="R167" s="2"/>
    </row>
    <row r="168" spans="6:18" x14ac:dyDescent="0.15">
      <c r="F168" s="1"/>
      <c r="P168" s="2"/>
      <c r="Q168" s="2"/>
      <c r="R168" s="2"/>
    </row>
    <row r="169" spans="6:18" x14ac:dyDescent="0.15">
      <c r="F169" s="1"/>
      <c r="P169" s="2"/>
      <c r="Q169" s="2"/>
      <c r="R169" s="2"/>
    </row>
    <row r="170" spans="6:18" x14ac:dyDescent="0.15">
      <c r="F170" s="1"/>
      <c r="P170" s="2"/>
      <c r="Q170" s="2"/>
      <c r="R170" s="2"/>
    </row>
    <row r="171" spans="6:18" x14ac:dyDescent="0.15">
      <c r="F171" s="1"/>
      <c r="P171" s="2"/>
      <c r="Q171" s="2"/>
      <c r="R171" s="2"/>
    </row>
    <row r="172" spans="6:18" x14ac:dyDescent="0.15">
      <c r="F172" s="1"/>
      <c r="P172" s="2"/>
      <c r="Q172" s="2"/>
      <c r="R172" s="2"/>
    </row>
    <row r="173" spans="6:18" x14ac:dyDescent="0.15">
      <c r="F173" s="1"/>
      <c r="P173" s="2"/>
      <c r="Q173" s="2"/>
      <c r="R173" s="2"/>
    </row>
    <row r="174" spans="6:18" x14ac:dyDescent="0.15">
      <c r="F174" s="1"/>
      <c r="P174" s="2"/>
      <c r="Q174" s="2"/>
      <c r="R174" s="2"/>
    </row>
    <row r="175" spans="6:18" x14ac:dyDescent="0.15">
      <c r="F175" s="1"/>
      <c r="P175" s="2"/>
      <c r="Q175" s="2"/>
      <c r="R175" s="2"/>
    </row>
    <row r="176" spans="6:18" x14ac:dyDescent="0.15">
      <c r="F176" s="1"/>
      <c r="P176" s="2"/>
      <c r="Q176" s="2"/>
      <c r="R176" s="2"/>
    </row>
    <row r="177" spans="6:18" x14ac:dyDescent="0.15">
      <c r="F177" s="1"/>
      <c r="P177" s="2"/>
      <c r="Q177" s="2"/>
      <c r="R177" s="2"/>
    </row>
    <row r="178" spans="6:18" x14ac:dyDescent="0.15">
      <c r="F178" s="1"/>
      <c r="P178" s="2"/>
      <c r="Q178" s="2"/>
      <c r="R178" s="2"/>
    </row>
    <row r="179" spans="6:18" x14ac:dyDescent="0.15">
      <c r="F179" s="1"/>
      <c r="P179" s="2"/>
      <c r="Q179" s="2"/>
      <c r="R179" s="2"/>
    </row>
    <row r="180" spans="6:18" x14ac:dyDescent="0.15">
      <c r="F180" s="1"/>
      <c r="P180" s="2"/>
      <c r="Q180" s="2"/>
      <c r="R180" s="2"/>
    </row>
    <row r="181" spans="6:18" x14ac:dyDescent="0.15">
      <c r="F181" s="1"/>
      <c r="P181" s="2"/>
      <c r="Q181" s="2"/>
      <c r="R181" s="2"/>
    </row>
    <row r="182" spans="6:18" x14ac:dyDescent="0.15">
      <c r="F182" s="1"/>
      <c r="P182" s="2"/>
      <c r="Q182" s="2"/>
      <c r="R182" s="2"/>
    </row>
    <row r="183" spans="6:18" x14ac:dyDescent="0.15">
      <c r="F183" s="1"/>
      <c r="P183" s="2"/>
      <c r="Q183" s="2"/>
      <c r="R183" s="2"/>
    </row>
    <row r="184" spans="6:18" x14ac:dyDescent="0.15">
      <c r="F184" s="1"/>
      <c r="P184" s="2"/>
      <c r="Q184" s="2"/>
      <c r="R184" s="2"/>
    </row>
    <row r="185" spans="6:18" x14ac:dyDescent="0.15">
      <c r="F185" s="1"/>
      <c r="P185" s="2"/>
      <c r="Q185" s="2"/>
      <c r="R185" s="2"/>
    </row>
    <row r="186" spans="6:18" x14ac:dyDescent="0.15">
      <c r="F186" s="1"/>
      <c r="P186" s="2"/>
      <c r="Q186" s="2"/>
      <c r="R186" s="2"/>
    </row>
    <row r="187" spans="6:18" x14ac:dyDescent="0.15">
      <c r="F187" s="1"/>
      <c r="P187" s="2"/>
      <c r="Q187" s="2"/>
      <c r="R187" s="2"/>
    </row>
    <row r="188" spans="6:18" x14ac:dyDescent="0.15">
      <c r="F188" s="1"/>
      <c r="P188" s="2"/>
      <c r="Q188" s="2"/>
      <c r="R188" s="2"/>
    </row>
    <row r="189" spans="6:18" x14ac:dyDescent="0.15">
      <c r="F189" s="1"/>
      <c r="P189" s="2"/>
      <c r="Q189" s="2"/>
      <c r="R189" s="2"/>
    </row>
    <row r="190" spans="6:18" x14ac:dyDescent="0.15">
      <c r="F190" s="1"/>
      <c r="P190" s="2"/>
      <c r="Q190" s="2"/>
      <c r="R190" s="2"/>
    </row>
    <row r="191" spans="6:18" x14ac:dyDescent="0.15">
      <c r="F191" s="1"/>
      <c r="P191" s="2"/>
      <c r="Q191" s="2"/>
      <c r="R191" s="2"/>
    </row>
    <row r="192" spans="6:18" x14ac:dyDescent="0.15">
      <c r="F192" s="1"/>
      <c r="P192" s="2"/>
      <c r="Q192" s="2"/>
      <c r="R192" s="2"/>
    </row>
    <row r="193" spans="6:18" x14ac:dyDescent="0.15">
      <c r="F193" s="1"/>
      <c r="P193" s="2"/>
      <c r="Q193" s="2"/>
      <c r="R193" s="2"/>
    </row>
    <row r="194" spans="6:18" x14ac:dyDescent="0.15">
      <c r="F194" s="1"/>
      <c r="P194" s="2"/>
      <c r="Q194" s="2"/>
      <c r="R194" s="2"/>
    </row>
    <row r="195" spans="6:18" x14ac:dyDescent="0.15">
      <c r="F195" s="1"/>
      <c r="P195" s="2"/>
      <c r="Q195" s="2"/>
      <c r="R195" s="2"/>
    </row>
    <row r="196" spans="6:18" x14ac:dyDescent="0.15">
      <c r="F196" s="1"/>
      <c r="P196" s="2"/>
      <c r="Q196" s="2"/>
      <c r="R196" s="2"/>
    </row>
    <row r="197" spans="6:18" x14ac:dyDescent="0.15">
      <c r="F197" s="1"/>
      <c r="P197" s="2"/>
      <c r="Q197" s="2"/>
      <c r="R197" s="2"/>
    </row>
    <row r="198" spans="6:18" x14ac:dyDescent="0.15">
      <c r="F198" s="1"/>
      <c r="P198" s="2"/>
      <c r="Q198" s="2"/>
      <c r="R198" s="2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730"/>
  <sheetViews>
    <sheetView topLeftCell="A694" workbookViewId="0">
      <selection activeCell="O709" sqref="G709:O709"/>
    </sheetView>
  </sheetViews>
  <sheetFormatPr defaultRowHeight="13.5" x14ac:dyDescent="0.15"/>
  <cols>
    <col min="5" max="5" width="11.625" bestFit="1" customWidth="1"/>
    <col min="6" max="6" width="1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1852866998.9200001</v>
      </c>
      <c r="G6">
        <v>10000000</v>
      </c>
      <c r="H6">
        <v>4000000</v>
      </c>
      <c r="I6">
        <v>0.1</v>
      </c>
      <c r="J6">
        <f>H6*2.4/I6</f>
        <v>96000000</v>
      </c>
      <c r="K6">
        <f>H6*G6/F6</f>
        <v>21588.165811855473</v>
      </c>
      <c r="L6">
        <f>K6/I6</f>
        <v>215881.65811855471</v>
      </c>
      <c r="N6">
        <v>20000000000</v>
      </c>
      <c r="O6" s="2">
        <f>F6/N6</f>
        <v>9.2643349946E-2</v>
      </c>
      <c r="P6" s="2">
        <f>G6/N6</f>
        <v>5.0000000000000001E-4</v>
      </c>
      <c r="Q6" s="2">
        <f>G6/F6</f>
        <v>5.3970414529638687E-3</v>
      </c>
    </row>
    <row r="7" spans="5:17" x14ac:dyDescent="0.15">
      <c r="E7" s="1">
        <v>43294</v>
      </c>
      <c r="F7">
        <f>F6+J6</f>
        <v>1948866998.9200001</v>
      </c>
      <c r="G7">
        <f>G6+L6</f>
        <v>10215881.658118555</v>
      </c>
      <c r="H7">
        <v>4000000</v>
      </c>
      <c r="I7">
        <v>0.10299999999999999</v>
      </c>
      <c r="J7">
        <f t="shared" ref="J7:J70" si="0">H7*2.4/I7</f>
        <v>93203883.495145634</v>
      </c>
      <c r="K7">
        <f>H7*G7/F7</f>
        <v>20967.837546184262</v>
      </c>
      <c r="L7">
        <f>K7/I7</f>
        <v>203571.23831246857</v>
      </c>
      <c r="N7">
        <v>20000000000</v>
      </c>
      <c r="O7" s="2">
        <f>F7/N7</f>
        <v>9.7443349945999999E-2</v>
      </c>
      <c r="P7" s="2">
        <f>G7/N7</f>
        <v>5.1079408290592774E-4</v>
      </c>
      <c r="Q7" s="2">
        <f t="shared" ref="Q7:Q70" si="1">G7/F7</f>
        <v>5.2419593865460651E-3</v>
      </c>
    </row>
    <row r="8" spans="5:17" x14ac:dyDescent="0.15">
      <c r="E8" s="1">
        <v>43295</v>
      </c>
      <c r="F8">
        <f t="shared" ref="F8:F71" si="2">F7+J7</f>
        <v>2042070882.4151456</v>
      </c>
      <c r="G8">
        <f t="shared" ref="G8:G71" si="3">G7+L7</f>
        <v>10419452.896431023</v>
      </c>
      <c r="H8">
        <v>4000000</v>
      </c>
      <c r="I8">
        <v>0.106</v>
      </c>
      <c r="J8">
        <f t="shared" si="0"/>
        <v>90566037.735849053</v>
      </c>
      <c r="K8">
        <f t="shared" ref="K8:K71" si="4">H8*G8/F8</f>
        <v>20409.581246480524</v>
      </c>
      <c r="L8">
        <f t="shared" ref="L8:L71" si="5">K8/I8</f>
        <v>192543.21930642004</v>
      </c>
      <c r="N8">
        <v>20000000000</v>
      </c>
      <c r="O8" s="2">
        <f t="shared" ref="O8:O71" si="6">F8/N8</f>
        <v>0.10210354412075728</v>
      </c>
      <c r="P8" s="2">
        <f t="shared" ref="P8:P71" si="7">G8/N8</f>
        <v>5.2097264482155116E-4</v>
      </c>
      <c r="Q8" s="2">
        <f t="shared" si="1"/>
        <v>5.1023953116201308E-3</v>
      </c>
    </row>
    <row r="9" spans="5:17" x14ac:dyDescent="0.15">
      <c r="E9" s="1">
        <v>43296</v>
      </c>
      <c r="F9">
        <f t="shared" si="2"/>
        <v>2132636920.1509948</v>
      </c>
      <c r="G9">
        <f t="shared" si="3"/>
        <v>10611996.115737444</v>
      </c>
      <c r="H9">
        <v>4000000</v>
      </c>
      <c r="I9">
        <v>0.109</v>
      </c>
      <c r="J9">
        <f t="shared" si="0"/>
        <v>88073394.495412841</v>
      </c>
      <c r="K9">
        <f t="shared" si="4"/>
        <v>19903.990248815713</v>
      </c>
      <c r="L9">
        <f t="shared" si="5"/>
        <v>182605.41512674966</v>
      </c>
      <c r="N9">
        <v>20000000000</v>
      </c>
      <c r="O9" s="2">
        <f t="shared" si="6"/>
        <v>0.10663184600754974</v>
      </c>
      <c r="P9" s="2">
        <f t="shared" si="7"/>
        <v>5.3059980578687221E-4</v>
      </c>
      <c r="Q9" s="2">
        <f t="shared" si="1"/>
        <v>4.9759975622039286E-3</v>
      </c>
    </row>
    <row r="10" spans="5:17" x14ac:dyDescent="0.15">
      <c r="E10" s="1">
        <v>43297</v>
      </c>
      <c r="F10">
        <f t="shared" si="2"/>
        <v>2220710314.6464076</v>
      </c>
      <c r="G10">
        <f t="shared" si="3"/>
        <v>10794601.530864194</v>
      </c>
      <c r="H10">
        <v>4000000</v>
      </c>
      <c r="I10">
        <v>0.112</v>
      </c>
      <c r="J10">
        <f t="shared" si="0"/>
        <v>85714285.714285716</v>
      </c>
      <c r="K10">
        <f t="shared" si="4"/>
        <v>19443.511311979408</v>
      </c>
      <c r="L10">
        <f t="shared" si="5"/>
        <v>173602.7795712447</v>
      </c>
      <c r="N10">
        <v>20000000000</v>
      </c>
      <c r="O10" s="2">
        <f t="shared" si="6"/>
        <v>0.11103551573232039</v>
      </c>
      <c r="P10" s="2">
        <f t="shared" si="7"/>
        <v>5.3973007654320969E-4</v>
      </c>
      <c r="Q10" s="2">
        <f t="shared" si="1"/>
        <v>4.8608778279948519E-3</v>
      </c>
    </row>
    <row r="11" spans="5:17" x14ac:dyDescent="0.15">
      <c r="E11" s="1">
        <v>43298</v>
      </c>
      <c r="F11">
        <f t="shared" si="2"/>
        <v>2306424600.3606935</v>
      </c>
      <c r="G11">
        <f t="shared" si="3"/>
        <v>10968204.310435439</v>
      </c>
      <c r="H11">
        <v>4000000</v>
      </c>
      <c r="I11">
        <v>0.115</v>
      </c>
      <c r="J11">
        <f t="shared" si="0"/>
        <v>83478260.869565219</v>
      </c>
      <c r="K11">
        <f t="shared" si="4"/>
        <v>19022.003682617957</v>
      </c>
      <c r="L11">
        <f t="shared" si="5"/>
        <v>165408.72767493874</v>
      </c>
      <c r="N11">
        <v>20000000000</v>
      </c>
      <c r="O11" s="2">
        <f t="shared" si="6"/>
        <v>0.11532123001803467</v>
      </c>
      <c r="P11" s="2">
        <f t="shared" si="7"/>
        <v>5.4841021552177191E-4</v>
      </c>
      <c r="Q11" s="2">
        <f t="shared" si="1"/>
        <v>4.7555009206544886E-3</v>
      </c>
    </row>
    <row r="12" spans="5:17" x14ac:dyDescent="0.15">
      <c r="E12" s="1">
        <v>43299</v>
      </c>
      <c r="F12">
        <f t="shared" si="2"/>
        <v>2389902861.2302585</v>
      </c>
      <c r="G12">
        <f t="shared" si="3"/>
        <v>11133613.038110377</v>
      </c>
      <c r="H12">
        <v>4000000</v>
      </c>
      <c r="I12">
        <v>0.11799999999999999</v>
      </c>
      <c r="J12">
        <f t="shared" si="0"/>
        <v>81355932.203389838</v>
      </c>
      <c r="K12">
        <f t="shared" si="4"/>
        <v>18634.419362767054</v>
      </c>
      <c r="L12">
        <f t="shared" si="5"/>
        <v>157918.80815904285</v>
      </c>
      <c r="N12">
        <v>20000000000</v>
      </c>
      <c r="O12" s="2">
        <f t="shared" si="6"/>
        <v>0.11949514306151292</v>
      </c>
      <c r="P12" s="2">
        <f t="shared" si="7"/>
        <v>5.5668065190551887E-4</v>
      </c>
      <c r="Q12" s="2">
        <f t="shared" si="1"/>
        <v>4.6586048406917629E-3</v>
      </c>
    </row>
    <row r="13" spans="5:17" x14ac:dyDescent="0.15">
      <c r="E13" s="1">
        <v>43300</v>
      </c>
      <c r="F13">
        <f t="shared" si="2"/>
        <v>2471258793.4336481</v>
      </c>
      <c r="G13">
        <f t="shared" si="3"/>
        <v>11291531.846269419</v>
      </c>
      <c r="H13">
        <v>4000000</v>
      </c>
      <c r="I13">
        <v>0.121</v>
      </c>
      <c r="J13">
        <f t="shared" si="0"/>
        <v>79338842.975206614</v>
      </c>
      <c r="K13">
        <f t="shared" si="4"/>
        <v>18276.567191217709</v>
      </c>
      <c r="L13">
        <f t="shared" si="5"/>
        <v>151046.00984477447</v>
      </c>
      <c r="N13">
        <v>20000000000</v>
      </c>
      <c r="O13" s="2">
        <f t="shared" si="6"/>
        <v>0.1235629396716824</v>
      </c>
      <c r="P13" s="2">
        <f t="shared" si="7"/>
        <v>5.6457659231347096E-4</v>
      </c>
      <c r="Q13" s="2">
        <f t="shared" si="1"/>
        <v>4.5691417978044272E-3</v>
      </c>
    </row>
    <row r="14" spans="5:17" x14ac:dyDescent="0.15">
      <c r="E14" s="1">
        <v>43301</v>
      </c>
      <c r="F14">
        <f t="shared" si="2"/>
        <v>2550597636.4088545</v>
      </c>
      <c r="G14">
        <f t="shared" si="3"/>
        <v>11442577.856114194</v>
      </c>
      <c r="H14">
        <v>4000000</v>
      </c>
      <c r="I14">
        <v>0.124</v>
      </c>
      <c r="J14">
        <f t="shared" si="0"/>
        <v>77419354.838709682</v>
      </c>
      <c r="K14">
        <f t="shared" si="4"/>
        <v>17944.93603032568</v>
      </c>
      <c r="L14">
        <f t="shared" si="5"/>
        <v>144717.22605101354</v>
      </c>
      <c r="N14">
        <v>20000000000</v>
      </c>
      <c r="O14" s="2">
        <f t="shared" si="6"/>
        <v>0.12752988182044273</v>
      </c>
      <c r="P14" s="2">
        <f t="shared" si="7"/>
        <v>5.7212889280570966E-4</v>
      </c>
      <c r="Q14" s="2">
        <f t="shared" si="1"/>
        <v>4.4862340075814203E-3</v>
      </c>
    </row>
    <row r="15" spans="5:17" x14ac:dyDescent="0.15">
      <c r="E15" s="1">
        <v>43302</v>
      </c>
      <c r="F15">
        <f t="shared" si="2"/>
        <v>2628016991.2475643</v>
      </c>
      <c r="G15">
        <f t="shared" si="3"/>
        <v>11587295.082165208</v>
      </c>
      <c r="H15">
        <v>4000000</v>
      </c>
      <c r="I15">
        <v>0.127</v>
      </c>
      <c r="J15">
        <f t="shared" si="0"/>
        <v>75590551.181102365</v>
      </c>
      <c r="K15">
        <f t="shared" si="4"/>
        <v>17636.560373476917</v>
      </c>
      <c r="L15">
        <f t="shared" si="5"/>
        <v>138870.55412186548</v>
      </c>
      <c r="N15">
        <v>20000000000</v>
      </c>
      <c r="O15" s="2">
        <f t="shared" si="6"/>
        <v>0.13140084956237821</v>
      </c>
      <c r="P15" s="2">
        <f t="shared" si="7"/>
        <v>5.7936475410826039E-4</v>
      </c>
      <c r="Q15" s="2">
        <f t="shared" si="1"/>
        <v>4.4091400933692296E-3</v>
      </c>
    </row>
    <row r="16" spans="5:17" x14ac:dyDescent="0.15">
      <c r="E16" s="1">
        <v>43303</v>
      </c>
      <c r="F16">
        <f t="shared" si="2"/>
        <v>2703607542.4286666</v>
      </c>
      <c r="G16">
        <f t="shared" si="3"/>
        <v>11726165.636287073</v>
      </c>
      <c r="H16">
        <v>4000000</v>
      </c>
      <c r="I16">
        <v>0.13</v>
      </c>
      <c r="J16">
        <f t="shared" si="0"/>
        <v>73846153.84615384</v>
      </c>
      <c r="K16">
        <f t="shared" si="4"/>
        <v>17348.916885700633</v>
      </c>
      <c r="L16">
        <f t="shared" si="5"/>
        <v>133453.20681308178</v>
      </c>
      <c r="N16">
        <v>20000000000</v>
      </c>
      <c r="O16" s="2">
        <f t="shared" si="6"/>
        <v>0.13518037712143333</v>
      </c>
      <c r="P16" s="2">
        <f t="shared" si="7"/>
        <v>5.8630828181435366E-4</v>
      </c>
      <c r="Q16" s="2">
        <f t="shared" si="1"/>
        <v>4.3372292214251592E-3</v>
      </c>
    </row>
    <row r="17" spans="5:17" x14ac:dyDescent="0.15">
      <c r="E17" s="1">
        <v>43304</v>
      </c>
      <c r="F17">
        <f t="shared" si="2"/>
        <v>2777453696.2748203</v>
      </c>
      <c r="G17">
        <f t="shared" si="3"/>
        <v>11859618.843100155</v>
      </c>
      <c r="H17">
        <v>4000000</v>
      </c>
      <c r="I17">
        <v>0.13300000000000001</v>
      </c>
      <c r="J17">
        <f t="shared" si="0"/>
        <v>72180451.127819538</v>
      </c>
      <c r="K17">
        <f t="shared" si="4"/>
        <v>17079.843828189143</v>
      </c>
      <c r="L17">
        <f t="shared" si="5"/>
        <v>128419.87840743717</v>
      </c>
      <c r="N17">
        <v>20000000000</v>
      </c>
      <c r="O17" s="2">
        <f t="shared" si="6"/>
        <v>0.13887268481374102</v>
      </c>
      <c r="P17" s="2">
        <f t="shared" si="7"/>
        <v>5.9298094215500777E-4</v>
      </c>
      <c r="Q17" s="2">
        <f t="shared" si="1"/>
        <v>4.2699609570472866E-3</v>
      </c>
    </row>
    <row r="18" spans="5:17" x14ac:dyDescent="0.15">
      <c r="E18" s="1">
        <v>43305</v>
      </c>
      <c r="F18">
        <f t="shared" si="2"/>
        <v>2849634147.4026399</v>
      </c>
      <c r="G18">
        <f t="shared" si="3"/>
        <v>11988038.721507592</v>
      </c>
      <c r="H18">
        <v>4000000</v>
      </c>
      <c r="I18">
        <v>0.13600000000000001</v>
      </c>
      <c r="J18">
        <f t="shared" si="0"/>
        <v>70588235.294117644</v>
      </c>
      <c r="K18">
        <f t="shared" si="4"/>
        <v>16827.477635940526</v>
      </c>
      <c r="L18">
        <f t="shared" si="5"/>
        <v>123731.45320544504</v>
      </c>
      <c r="N18">
        <v>20000000000</v>
      </c>
      <c r="O18" s="2">
        <f t="shared" si="6"/>
        <v>0.14248170737013199</v>
      </c>
      <c r="P18" s="2">
        <f t="shared" si="7"/>
        <v>5.9940193607537959E-4</v>
      </c>
      <c r="Q18" s="2">
        <f t="shared" si="1"/>
        <v>4.2068694089851316E-3</v>
      </c>
    </row>
    <row r="19" spans="5:17" x14ac:dyDescent="0.15">
      <c r="E19" s="1">
        <v>43306</v>
      </c>
      <c r="F19">
        <f t="shared" si="2"/>
        <v>2920222382.6967573</v>
      </c>
      <c r="G19">
        <f t="shared" si="3"/>
        <v>12111770.174713038</v>
      </c>
      <c r="H19">
        <v>4000000</v>
      </c>
      <c r="I19">
        <v>0.13900000000000001</v>
      </c>
      <c r="J19">
        <f t="shared" si="0"/>
        <v>69064748.201438844</v>
      </c>
      <c r="K19">
        <f t="shared" si="4"/>
        <v>16590.202508520051</v>
      </c>
      <c r="L19">
        <f t="shared" si="5"/>
        <v>119353.97488143921</v>
      </c>
      <c r="N19">
        <v>20000000000</v>
      </c>
      <c r="O19" s="2">
        <f t="shared" si="6"/>
        <v>0.14601111913483786</v>
      </c>
      <c r="P19" s="2">
        <f t="shared" si="7"/>
        <v>6.0558850873565192E-4</v>
      </c>
      <c r="Q19" s="2">
        <f t="shared" si="1"/>
        <v>4.1475506271300136E-3</v>
      </c>
    </row>
    <row r="20" spans="5:17" x14ac:dyDescent="0.15">
      <c r="E20" s="1">
        <v>43307</v>
      </c>
      <c r="F20">
        <f t="shared" si="2"/>
        <v>2989287130.8981962</v>
      </c>
      <c r="G20">
        <f t="shared" si="3"/>
        <v>12231124.149594476</v>
      </c>
      <c r="H20">
        <v>4000000</v>
      </c>
      <c r="I20">
        <v>0.14199999999999999</v>
      </c>
      <c r="J20">
        <f t="shared" si="0"/>
        <v>67605633.802816913</v>
      </c>
      <c r="K20">
        <f t="shared" si="4"/>
        <v>16366.60998292174</v>
      </c>
      <c r="L20">
        <f t="shared" si="5"/>
        <v>115257.81678113903</v>
      </c>
      <c r="N20">
        <v>20000000000</v>
      </c>
      <c r="O20" s="2">
        <f t="shared" si="6"/>
        <v>0.1494643565449098</v>
      </c>
      <c r="P20" s="2">
        <f t="shared" si="7"/>
        <v>6.115562074797238E-4</v>
      </c>
      <c r="Q20" s="2">
        <f t="shared" si="1"/>
        <v>4.0916524957304353E-3</v>
      </c>
    </row>
    <row r="21" spans="5:17" x14ac:dyDescent="0.15">
      <c r="E21" s="1">
        <v>43308</v>
      </c>
      <c r="F21">
        <f t="shared" si="2"/>
        <v>3056892764.7010131</v>
      </c>
      <c r="G21">
        <f t="shared" si="3"/>
        <v>12346381.966375615</v>
      </c>
      <c r="H21">
        <v>4000000</v>
      </c>
      <c r="I21">
        <v>0.14499999999999999</v>
      </c>
      <c r="J21">
        <f t="shared" si="0"/>
        <v>66206896.551724143</v>
      </c>
      <c r="K21">
        <f t="shared" si="4"/>
        <v>16155.466241987306</v>
      </c>
      <c r="L21">
        <f t="shared" si="5"/>
        <v>111417.0085654297</v>
      </c>
      <c r="N21">
        <v>20000000000</v>
      </c>
      <c r="O21" s="2">
        <f t="shared" si="6"/>
        <v>0.15284463823505065</v>
      </c>
      <c r="P21" s="2">
        <f t="shared" si="7"/>
        <v>6.1731909831878081E-4</v>
      </c>
      <c r="Q21" s="2">
        <f t="shared" si="1"/>
        <v>4.0388665604968264E-3</v>
      </c>
    </row>
    <row r="22" spans="5:17" x14ac:dyDescent="0.15">
      <c r="E22" s="1">
        <v>43309</v>
      </c>
      <c r="F22">
        <f t="shared" si="2"/>
        <v>3123099661.252737</v>
      </c>
      <c r="G22">
        <f t="shared" si="3"/>
        <v>12457798.974941045</v>
      </c>
      <c r="H22">
        <v>4000000</v>
      </c>
      <c r="I22">
        <v>0.14799999999999999</v>
      </c>
      <c r="J22">
        <f t="shared" si="0"/>
        <v>64864864.864864871</v>
      </c>
      <c r="K22">
        <f t="shared" si="4"/>
        <v>15955.685474275228</v>
      </c>
      <c r="L22">
        <f t="shared" si="5"/>
        <v>107808.68563699479</v>
      </c>
      <c r="N22">
        <v>20000000000</v>
      </c>
      <c r="O22" s="2">
        <f t="shared" si="6"/>
        <v>0.15615498306263687</v>
      </c>
      <c r="P22" s="2">
        <f t="shared" si="7"/>
        <v>6.2288994874705223E-4</v>
      </c>
      <c r="Q22" s="2">
        <f t="shared" si="1"/>
        <v>3.9889213685688069E-3</v>
      </c>
    </row>
    <row r="23" spans="5:17" x14ac:dyDescent="0.15">
      <c r="E23" s="1">
        <v>43310</v>
      </c>
      <c r="F23">
        <f t="shared" si="2"/>
        <v>3187964526.1176019</v>
      </c>
      <c r="G23">
        <f t="shared" si="3"/>
        <v>12565607.66057804</v>
      </c>
      <c r="H23">
        <v>4000000</v>
      </c>
      <c r="I23">
        <v>0.151</v>
      </c>
      <c r="J23">
        <f t="shared" si="0"/>
        <v>63576158.940397352</v>
      </c>
      <c r="K23">
        <f t="shared" si="4"/>
        <v>15766.308009557199</v>
      </c>
      <c r="L23">
        <f t="shared" si="5"/>
        <v>104412.63582488212</v>
      </c>
      <c r="N23">
        <v>20000000000</v>
      </c>
      <c r="O23" s="2">
        <f t="shared" si="6"/>
        <v>0.1593982263058801</v>
      </c>
      <c r="P23" s="2">
        <f t="shared" si="7"/>
        <v>6.2828038302890205E-4</v>
      </c>
      <c r="Q23" s="2">
        <f t="shared" si="1"/>
        <v>3.9415770023892996E-3</v>
      </c>
    </row>
    <row r="24" spans="5:17" x14ac:dyDescent="0.15">
      <c r="E24" s="1">
        <v>43311</v>
      </c>
      <c r="F24">
        <f t="shared" si="2"/>
        <v>3251540685.0579991</v>
      </c>
      <c r="G24">
        <f t="shared" si="3"/>
        <v>12670020.296402922</v>
      </c>
      <c r="H24">
        <v>4000000</v>
      </c>
      <c r="I24">
        <v>0.154</v>
      </c>
      <c r="J24">
        <f t="shared" si="0"/>
        <v>62337662.337662339</v>
      </c>
      <c r="K24">
        <f t="shared" si="4"/>
        <v>15586.482253937316</v>
      </c>
      <c r="L24">
        <f t="shared" si="5"/>
        <v>101210.92372686569</v>
      </c>
      <c r="N24">
        <v>20000000000</v>
      </c>
      <c r="O24" s="2">
        <f t="shared" si="6"/>
        <v>0.16257703425289996</v>
      </c>
      <c r="P24" s="2">
        <f t="shared" si="7"/>
        <v>6.3350101482014605E-4</v>
      </c>
      <c r="Q24" s="2">
        <f t="shared" si="1"/>
        <v>3.896620563484329E-3</v>
      </c>
    </row>
    <row r="25" spans="5:17" x14ac:dyDescent="0.15">
      <c r="E25" s="1">
        <v>43312</v>
      </c>
      <c r="F25">
        <f t="shared" si="2"/>
        <v>3313878347.3956614</v>
      </c>
      <c r="G25">
        <f t="shared" si="3"/>
        <v>12771231.220129788</v>
      </c>
      <c r="H25">
        <v>4000000</v>
      </c>
      <c r="I25">
        <v>0.157</v>
      </c>
      <c r="J25">
        <f t="shared" si="0"/>
        <v>61146496.815286621</v>
      </c>
      <c r="K25">
        <f t="shared" si="4"/>
        <v>15415.449671128152</v>
      </c>
      <c r="L25">
        <f t="shared" si="5"/>
        <v>98187.577523109241</v>
      </c>
      <c r="N25">
        <v>20000000000</v>
      </c>
      <c r="O25" s="2">
        <f t="shared" si="6"/>
        <v>0.16569391736978306</v>
      </c>
      <c r="P25" s="2">
        <f t="shared" si="7"/>
        <v>6.3856156100648937E-4</v>
      </c>
      <c r="Q25" s="2">
        <f t="shared" si="1"/>
        <v>3.8538624177820381E-3</v>
      </c>
    </row>
    <row r="26" spans="5:17" x14ac:dyDescent="0.15">
      <c r="E26" s="1">
        <v>43313</v>
      </c>
      <c r="F26">
        <f t="shared" si="2"/>
        <v>3375024844.210948</v>
      </c>
      <c r="G26">
        <f t="shared" si="3"/>
        <v>12869418.797652896</v>
      </c>
      <c r="H26">
        <v>4000000</v>
      </c>
      <c r="I26">
        <v>0.16</v>
      </c>
      <c r="J26">
        <f t="shared" si="0"/>
        <v>60000000</v>
      </c>
      <c r="K26">
        <f t="shared" si="4"/>
        <v>15252.532223254382</v>
      </c>
      <c r="L26">
        <f t="shared" si="5"/>
        <v>95328.326395339885</v>
      </c>
      <c r="N26">
        <v>20000000000</v>
      </c>
      <c r="O26" s="2">
        <f t="shared" si="6"/>
        <v>0.16875124221054741</v>
      </c>
      <c r="P26" s="2">
        <f t="shared" si="7"/>
        <v>6.4347093988264485E-4</v>
      </c>
      <c r="Q26" s="2">
        <f t="shared" si="1"/>
        <v>3.8131330558135957E-3</v>
      </c>
    </row>
    <row r="27" spans="5:17" x14ac:dyDescent="0.15">
      <c r="E27" s="1">
        <v>43314</v>
      </c>
      <c r="F27">
        <f t="shared" si="2"/>
        <v>3435024844.210948</v>
      </c>
      <c r="G27">
        <f t="shared" si="3"/>
        <v>12964747.124048237</v>
      </c>
      <c r="H27">
        <v>4000000</v>
      </c>
      <c r="I27">
        <v>0.16300000000000001</v>
      </c>
      <c r="J27">
        <f t="shared" si="0"/>
        <v>58895705.521472387</v>
      </c>
      <c r="K27">
        <f t="shared" si="4"/>
        <v>15097.121810804649</v>
      </c>
      <c r="L27">
        <f t="shared" si="5"/>
        <v>92620.379207390477</v>
      </c>
      <c r="N27">
        <v>20000000000</v>
      </c>
      <c r="O27" s="2">
        <f t="shared" si="6"/>
        <v>0.17175124221054741</v>
      </c>
      <c r="P27" s="2">
        <f t="shared" si="7"/>
        <v>6.4823735620241183E-4</v>
      </c>
      <c r="Q27" s="2">
        <f t="shared" si="1"/>
        <v>3.7742804527011622E-3</v>
      </c>
    </row>
    <row r="28" spans="5:17" x14ac:dyDescent="0.15">
      <c r="E28" s="1">
        <v>43315</v>
      </c>
      <c r="F28">
        <f t="shared" si="2"/>
        <v>3493920549.7324204</v>
      </c>
      <c r="G28">
        <f t="shared" si="3"/>
        <v>13057367.503255628</v>
      </c>
      <c r="H28">
        <v>4000000</v>
      </c>
      <c r="I28">
        <v>0.16600000000000001</v>
      </c>
      <c r="J28">
        <f t="shared" si="0"/>
        <v>57831325.301204816</v>
      </c>
      <c r="K28">
        <f t="shared" si="4"/>
        <v>14948.671347727834</v>
      </c>
      <c r="L28">
        <f t="shared" si="5"/>
        <v>90052.237034505015</v>
      </c>
      <c r="N28">
        <v>20000000000</v>
      </c>
      <c r="O28" s="2">
        <f t="shared" si="6"/>
        <v>0.17469602748662102</v>
      </c>
      <c r="P28" s="2">
        <f t="shared" si="7"/>
        <v>6.528683751627814E-4</v>
      </c>
      <c r="Q28" s="2">
        <f t="shared" si="1"/>
        <v>3.7371678369319582E-3</v>
      </c>
    </row>
    <row r="29" spans="5:17" x14ac:dyDescent="0.15">
      <c r="E29" s="1">
        <v>43316</v>
      </c>
      <c r="F29">
        <f t="shared" si="2"/>
        <v>3551751875.0336251</v>
      </c>
      <c r="G29">
        <f t="shared" si="3"/>
        <v>13147419.740290133</v>
      </c>
      <c r="H29">
        <v>4000000</v>
      </c>
      <c r="I29">
        <v>0.16900000000000001</v>
      </c>
      <c r="J29">
        <f t="shared" si="0"/>
        <v>56804733.727810644</v>
      </c>
      <c r="K29">
        <f t="shared" si="4"/>
        <v>14806.687181846748</v>
      </c>
      <c r="L29">
        <f t="shared" si="5"/>
        <v>87613.533620394956</v>
      </c>
      <c r="N29">
        <v>20000000000</v>
      </c>
      <c r="O29" s="2">
        <f t="shared" si="6"/>
        <v>0.17758759375168126</v>
      </c>
      <c r="P29" s="2">
        <f t="shared" si="7"/>
        <v>6.573709870145067E-4</v>
      </c>
      <c r="Q29" s="2">
        <f t="shared" si="1"/>
        <v>3.7016717954616871E-3</v>
      </c>
    </row>
    <row r="30" spans="5:17" x14ac:dyDescent="0.15">
      <c r="E30" s="1">
        <v>43317</v>
      </c>
      <c r="F30">
        <f t="shared" si="2"/>
        <v>3608556608.761436</v>
      </c>
      <c r="G30">
        <f t="shared" si="3"/>
        <v>13235033.273910528</v>
      </c>
      <c r="H30">
        <v>4000000</v>
      </c>
      <c r="I30">
        <v>0.17199999999999999</v>
      </c>
      <c r="J30">
        <f t="shared" si="0"/>
        <v>55813953.488372095</v>
      </c>
      <c r="K30">
        <f t="shared" si="4"/>
        <v>14670.722628295622</v>
      </c>
      <c r="L30">
        <f t="shared" si="5"/>
        <v>85294.899001718732</v>
      </c>
      <c r="N30">
        <v>20000000000</v>
      </c>
      <c r="O30" s="2">
        <f t="shared" si="6"/>
        <v>0.18042783043807181</v>
      </c>
      <c r="P30" s="2">
        <f t="shared" si="7"/>
        <v>6.6175166369552641E-4</v>
      </c>
      <c r="Q30" s="2">
        <f t="shared" si="1"/>
        <v>3.6676806570739057E-3</v>
      </c>
    </row>
    <row r="31" spans="5:17" x14ac:dyDescent="0.15">
      <c r="E31" s="1">
        <v>43318</v>
      </c>
      <c r="F31">
        <f t="shared" si="2"/>
        <v>3664370562.2498083</v>
      </c>
      <c r="G31">
        <f t="shared" si="3"/>
        <v>13320328.172912247</v>
      </c>
      <c r="H31">
        <v>4000000</v>
      </c>
      <c r="I31">
        <v>0.17499999999999999</v>
      </c>
      <c r="J31">
        <f t="shared" si="0"/>
        <v>54857142.857142858</v>
      </c>
      <c r="K31">
        <f t="shared" si="4"/>
        <v>14540.372428637769</v>
      </c>
      <c r="L31">
        <f t="shared" si="5"/>
        <v>83087.842449358694</v>
      </c>
      <c r="N31">
        <v>20000000000</v>
      </c>
      <c r="O31" s="2">
        <f t="shared" si="6"/>
        <v>0.18321852811249043</v>
      </c>
      <c r="P31" s="2">
        <f t="shared" si="7"/>
        <v>6.6601640864561243E-4</v>
      </c>
      <c r="Q31" s="2">
        <f t="shared" si="1"/>
        <v>3.6350931071594422E-3</v>
      </c>
    </row>
    <row r="32" spans="5:17" x14ac:dyDescent="0.15">
      <c r="E32" s="1">
        <v>43319</v>
      </c>
      <c r="F32">
        <f t="shared" si="2"/>
        <v>3719227705.1069512</v>
      </c>
      <c r="G32">
        <f t="shared" si="3"/>
        <v>13403416.015361607</v>
      </c>
      <c r="H32">
        <v>4000000</v>
      </c>
      <c r="I32">
        <v>0.17799999999999999</v>
      </c>
      <c r="J32">
        <f t="shared" si="0"/>
        <v>53932584.269662924</v>
      </c>
      <c r="K32">
        <f t="shared" si="4"/>
        <v>14415.267983680687</v>
      </c>
      <c r="L32">
        <f t="shared" si="5"/>
        <v>80984.651593711736</v>
      </c>
      <c r="N32">
        <v>20000000000</v>
      </c>
      <c r="O32" s="2">
        <f t="shared" si="6"/>
        <v>0.18596138525534756</v>
      </c>
      <c r="P32" s="2">
        <f t="shared" si="7"/>
        <v>6.7017080076808031E-4</v>
      </c>
      <c r="Q32" s="2">
        <f t="shared" si="1"/>
        <v>3.6038169959201716E-3</v>
      </c>
    </row>
    <row r="33" spans="5:17" x14ac:dyDescent="0.15">
      <c r="E33" s="1">
        <v>43320</v>
      </c>
      <c r="F33">
        <f t="shared" si="2"/>
        <v>3773160289.3766141</v>
      </c>
      <c r="G33">
        <f t="shared" si="3"/>
        <v>13484400.666955318</v>
      </c>
      <c r="H33">
        <v>4000000</v>
      </c>
      <c r="I33">
        <v>0.18099999999999999</v>
      </c>
      <c r="J33">
        <f t="shared" si="0"/>
        <v>53038674.033149175</v>
      </c>
      <c r="K33">
        <f t="shared" si="4"/>
        <v>14295.07323600414</v>
      </c>
      <c r="L33">
        <f t="shared" si="5"/>
        <v>78978.305171293599</v>
      </c>
      <c r="N33">
        <v>20000000000</v>
      </c>
      <c r="O33" s="2">
        <f t="shared" si="6"/>
        <v>0.18865801446883071</v>
      </c>
      <c r="P33" s="2">
        <f t="shared" si="7"/>
        <v>6.7422003334776596E-4</v>
      </c>
      <c r="Q33" s="2">
        <f t="shared" si="1"/>
        <v>3.573768309001035E-3</v>
      </c>
    </row>
    <row r="34" spans="5:17" x14ac:dyDescent="0.15">
      <c r="E34" s="1">
        <v>43321</v>
      </c>
      <c r="F34">
        <f t="shared" si="2"/>
        <v>3826198963.4097633</v>
      </c>
      <c r="G34">
        <f t="shared" si="3"/>
        <v>13563378.972126612</v>
      </c>
      <c r="H34">
        <v>4000000</v>
      </c>
      <c r="I34">
        <v>0.184</v>
      </c>
      <c r="J34">
        <f t="shared" si="0"/>
        <v>52173913.043478265</v>
      </c>
      <c r="K34">
        <f t="shared" si="4"/>
        <v>14179.481100522222</v>
      </c>
      <c r="L34">
        <f t="shared" si="5"/>
        <v>77062.397285446859</v>
      </c>
      <c r="N34">
        <v>20000000000</v>
      </c>
      <c r="O34" s="2">
        <f t="shared" si="6"/>
        <v>0.19130994817048816</v>
      </c>
      <c r="P34" s="2">
        <f t="shared" si="7"/>
        <v>6.7816894860633057E-4</v>
      </c>
      <c r="Q34" s="2">
        <f t="shared" si="1"/>
        <v>3.5448702751305549E-3</v>
      </c>
    </row>
    <row r="35" spans="5:17" x14ac:dyDescent="0.15">
      <c r="E35" s="1">
        <v>43322</v>
      </c>
      <c r="F35">
        <f t="shared" si="2"/>
        <v>3878372876.4532418</v>
      </c>
      <c r="G35">
        <f t="shared" si="3"/>
        <v>13640441.369412059</v>
      </c>
      <c r="H35">
        <v>4000000</v>
      </c>
      <c r="I35">
        <v>0.187</v>
      </c>
      <c r="J35">
        <f t="shared" si="0"/>
        <v>51336898.395721927</v>
      </c>
      <c r="K35">
        <f t="shared" si="4"/>
        <v>14068.21035927437</v>
      </c>
      <c r="L35">
        <f t="shared" si="5"/>
        <v>75231.071439969892</v>
      </c>
      <c r="N35">
        <v>20000000000</v>
      </c>
      <c r="O35" s="2">
        <f t="shared" si="6"/>
        <v>0.19391864382266208</v>
      </c>
      <c r="P35" s="2">
        <f t="shared" si="7"/>
        <v>6.820220684706029E-4</v>
      </c>
      <c r="Q35" s="2">
        <f t="shared" si="1"/>
        <v>3.5170525898185925E-3</v>
      </c>
    </row>
    <row r="36" spans="5:17" x14ac:dyDescent="0.15">
      <c r="E36" s="1">
        <v>43323</v>
      </c>
      <c r="F36">
        <f t="shared" si="2"/>
        <v>3929709774.8489637</v>
      </c>
      <c r="G36">
        <f t="shared" si="3"/>
        <v>13715672.440852029</v>
      </c>
      <c r="H36">
        <v>4000000</v>
      </c>
      <c r="I36">
        <v>0.19</v>
      </c>
      <c r="J36">
        <f t="shared" si="0"/>
        <v>50526315.789473683</v>
      </c>
      <c r="K36">
        <f t="shared" si="4"/>
        <v>13961.002951042799</v>
      </c>
      <c r="L36">
        <f t="shared" si="5"/>
        <v>73478.962900225262</v>
      </c>
      <c r="N36">
        <v>20000000000</v>
      </c>
      <c r="O36" s="2">
        <f t="shared" si="6"/>
        <v>0.1964854887424482</v>
      </c>
      <c r="P36" s="2">
        <f t="shared" si="7"/>
        <v>6.8578362204260149E-4</v>
      </c>
      <c r="Q36" s="2">
        <f t="shared" si="1"/>
        <v>3.4902507377606996E-3</v>
      </c>
    </row>
    <row r="37" spans="5:17" x14ac:dyDescent="0.15">
      <c r="E37" s="1">
        <v>43324</v>
      </c>
      <c r="F37">
        <f t="shared" si="2"/>
        <v>3980236090.6384373</v>
      </c>
      <c r="G37">
        <f t="shared" si="3"/>
        <v>13789151.403752254</v>
      </c>
      <c r="H37">
        <v>4000000</v>
      </c>
      <c r="I37">
        <v>0.193</v>
      </c>
      <c r="J37">
        <f t="shared" si="0"/>
        <v>49740932.642487042</v>
      </c>
      <c r="K37">
        <f t="shared" si="4"/>
        <v>13857.621598059977</v>
      </c>
      <c r="L37">
        <f t="shared" si="5"/>
        <v>71801.148176476563</v>
      </c>
      <c r="N37">
        <v>20000000000</v>
      </c>
      <c r="O37" s="2">
        <f t="shared" si="6"/>
        <v>0.19901180453192185</v>
      </c>
      <c r="P37" s="2">
        <f t="shared" si="7"/>
        <v>6.8945757018761271E-4</v>
      </c>
      <c r="Q37" s="2">
        <f t="shared" si="1"/>
        <v>3.4644053995149943E-3</v>
      </c>
    </row>
    <row r="38" spans="5:17" x14ac:dyDescent="0.15">
      <c r="E38" s="1">
        <v>43325</v>
      </c>
      <c r="F38">
        <f t="shared" si="2"/>
        <v>4029977023.2809243</v>
      </c>
      <c r="G38">
        <f t="shared" si="3"/>
        <v>13860952.551928731</v>
      </c>
      <c r="H38">
        <v>4000000</v>
      </c>
      <c r="I38">
        <v>0.19600000000000001</v>
      </c>
      <c r="J38">
        <f t="shared" si="0"/>
        <v>48979591.83673469</v>
      </c>
      <c r="K38">
        <f t="shared" si="4"/>
        <v>13757.847721567519</v>
      </c>
      <c r="L38">
        <f t="shared" si="5"/>
        <v>70193.100620242447</v>
      </c>
      <c r="N38">
        <v>20000000000</v>
      </c>
      <c r="O38" s="2">
        <f t="shared" si="6"/>
        <v>0.20149885116404623</v>
      </c>
      <c r="P38" s="2">
        <f t="shared" si="7"/>
        <v>6.9304762759643654E-4</v>
      </c>
      <c r="Q38" s="2">
        <f t="shared" si="1"/>
        <v>3.4394619303918803E-3</v>
      </c>
    </row>
    <row r="39" spans="5:17" x14ac:dyDescent="0.15">
      <c r="E39" s="1">
        <v>43326</v>
      </c>
      <c r="F39">
        <f t="shared" si="2"/>
        <v>4078956615.1176591</v>
      </c>
      <c r="G39">
        <f t="shared" si="3"/>
        <v>13931145.652548973</v>
      </c>
      <c r="H39">
        <v>4000000</v>
      </c>
      <c r="I39">
        <v>0.19900000000000001</v>
      </c>
      <c r="J39">
        <f t="shared" si="0"/>
        <v>48241206.030150749</v>
      </c>
      <c r="K39">
        <f t="shared" si="4"/>
        <v>13661.479605756604</v>
      </c>
      <c r="L39">
        <f t="shared" si="5"/>
        <v>68650.651285209053</v>
      </c>
      <c r="N39">
        <v>20000000000</v>
      </c>
      <c r="O39" s="2">
        <f t="shared" si="6"/>
        <v>0.20394783075588296</v>
      </c>
      <c r="P39" s="2">
        <f t="shared" si="7"/>
        <v>6.9655728262744867E-4</v>
      </c>
      <c r="Q39" s="2">
        <f t="shared" si="1"/>
        <v>3.4153699014391509E-3</v>
      </c>
    </row>
    <row r="40" spans="5:17" x14ac:dyDescent="0.15">
      <c r="E40" s="1">
        <v>43327</v>
      </c>
      <c r="F40">
        <f t="shared" si="2"/>
        <v>4127197821.14781</v>
      </c>
      <c r="G40">
        <f t="shared" si="3"/>
        <v>13999796.303834181</v>
      </c>
      <c r="H40">
        <v>4000000</v>
      </c>
      <c r="I40">
        <v>0.20200000000000001</v>
      </c>
      <c r="J40">
        <f t="shared" si="0"/>
        <v>47524752.475247525</v>
      </c>
      <c r="K40">
        <f t="shared" si="4"/>
        <v>13568.330776004059</v>
      </c>
      <c r="L40">
        <f t="shared" si="5"/>
        <v>67169.954336653755</v>
      </c>
      <c r="N40">
        <v>20000000000</v>
      </c>
      <c r="O40" s="2">
        <f t="shared" si="6"/>
        <v>0.2063598910573905</v>
      </c>
      <c r="P40" s="2">
        <f t="shared" si="7"/>
        <v>6.9998981519170909E-4</v>
      </c>
      <c r="Q40" s="2">
        <f t="shared" si="1"/>
        <v>3.3920826940010149E-3</v>
      </c>
    </row>
    <row r="41" spans="5:17" x14ac:dyDescent="0.15">
      <c r="E41" s="1">
        <v>43328</v>
      </c>
      <c r="F41">
        <f t="shared" si="2"/>
        <v>4174722573.6230574</v>
      </c>
      <c r="G41">
        <f t="shared" si="3"/>
        <v>14066966.258170836</v>
      </c>
      <c r="H41">
        <v>4000000</v>
      </c>
      <c r="I41">
        <v>0.20499999999999999</v>
      </c>
      <c r="J41">
        <f t="shared" si="0"/>
        <v>46829268.292682931</v>
      </c>
      <c r="K41">
        <f t="shared" si="4"/>
        <v>13478.228562587083</v>
      </c>
      <c r="L41">
        <f t="shared" si="5"/>
        <v>65747.456402863827</v>
      </c>
      <c r="N41">
        <v>20000000000</v>
      </c>
      <c r="O41" s="2">
        <f t="shared" si="6"/>
        <v>0.20873612868115288</v>
      </c>
      <c r="P41" s="2">
        <f t="shared" si="7"/>
        <v>7.0334831290854176E-4</v>
      </c>
      <c r="Q41" s="2">
        <f t="shared" si="1"/>
        <v>3.3695571406467703E-3</v>
      </c>
    </row>
    <row r="42" spans="5:17" x14ac:dyDescent="0.15">
      <c r="E42" s="1">
        <v>43329</v>
      </c>
      <c r="F42">
        <f t="shared" si="2"/>
        <v>4221551841.9157405</v>
      </c>
      <c r="G42">
        <f t="shared" si="3"/>
        <v>14132713.7145737</v>
      </c>
      <c r="H42">
        <v>4000000</v>
      </c>
      <c r="I42">
        <v>0.20799999999999999</v>
      </c>
      <c r="J42">
        <f t="shared" si="0"/>
        <v>46153846.15384616</v>
      </c>
      <c r="K42">
        <f t="shared" si="4"/>
        <v>13391.012825426085</v>
      </c>
      <c r="L42">
        <f t="shared" si="5"/>
        <v>64379.869353010028</v>
      </c>
      <c r="N42">
        <v>20000000000</v>
      </c>
      <c r="O42" s="2">
        <f t="shared" si="6"/>
        <v>0.21107759209578703</v>
      </c>
      <c r="P42" s="2">
        <f t="shared" si="7"/>
        <v>7.0663568572868504E-4</v>
      </c>
      <c r="Q42" s="2">
        <f t="shared" si="1"/>
        <v>3.3477532063565215E-3</v>
      </c>
    </row>
    <row r="43" spans="5:17" x14ac:dyDescent="0.15">
      <c r="E43" s="1">
        <v>43330</v>
      </c>
      <c r="F43">
        <f t="shared" si="2"/>
        <v>4267705688.0695868</v>
      </c>
      <c r="G43">
        <f t="shared" si="3"/>
        <v>14197093.583926709</v>
      </c>
      <c r="H43">
        <v>4000000</v>
      </c>
      <c r="I43">
        <v>0.21099999999999999</v>
      </c>
      <c r="J43">
        <f t="shared" si="0"/>
        <v>45497630.331753559</v>
      </c>
      <c r="K43">
        <f t="shared" si="4"/>
        <v>13306.534819038552</v>
      </c>
      <c r="L43">
        <f t="shared" si="5"/>
        <v>63064.14606179409</v>
      </c>
      <c r="N43">
        <v>20000000000</v>
      </c>
      <c r="O43" s="2">
        <f t="shared" si="6"/>
        <v>0.21338528440347934</v>
      </c>
      <c r="P43" s="2">
        <f t="shared" si="7"/>
        <v>7.0985467919633546E-4</v>
      </c>
      <c r="Q43" s="2">
        <f t="shared" si="1"/>
        <v>3.3266337047596381E-3</v>
      </c>
    </row>
    <row r="44" spans="5:17" x14ac:dyDescent="0.15">
      <c r="E44" s="1">
        <v>43331</v>
      </c>
      <c r="F44">
        <f t="shared" si="2"/>
        <v>4313203318.4013405</v>
      </c>
      <c r="G44">
        <f t="shared" si="3"/>
        <v>14260157.729988504</v>
      </c>
      <c r="H44">
        <v>4000000</v>
      </c>
      <c r="I44">
        <v>0.214</v>
      </c>
      <c r="J44">
        <f t="shared" si="0"/>
        <v>44859813.084112152</v>
      </c>
      <c r="K44">
        <f t="shared" si="4"/>
        <v>13224.656179921456</v>
      </c>
      <c r="L44">
        <f t="shared" si="5"/>
        <v>61797.4587846797</v>
      </c>
      <c r="N44">
        <v>20000000000</v>
      </c>
      <c r="O44" s="2">
        <f t="shared" si="6"/>
        <v>0.21566016592006704</v>
      </c>
      <c r="P44" s="2">
        <f t="shared" si="7"/>
        <v>7.1300788649942518E-4</v>
      </c>
      <c r="Q44" s="2">
        <f t="shared" si="1"/>
        <v>3.3061640449803639E-3</v>
      </c>
    </row>
    <row r="45" spans="5:17" x14ac:dyDescent="0.15">
      <c r="E45" s="1">
        <v>43332</v>
      </c>
      <c r="F45">
        <f t="shared" si="2"/>
        <v>4358063131.4854527</v>
      </c>
      <c r="G45">
        <f t="shared" si="3"/>
        <v>14321955.188773183</v>
      </c>
      <c r="H45">
        <v>4000000</v>
      </c>
      <c r="I45">
        <v>0.217</v>
      </c>
      <c r="J45">
        <f t="shared" si="0"/>
        <v>44239631.336405531</v>
      </c>
      <c r="K45">
        <f t="shared" si="4"/>
        <v>13145.248021124029</v>
      </c>
      <c r="L45">
        <f t="shared" si="5"/>
        <v>60577.179820848061</v>
      </c>
      <c r="N45">
        <v>20000000001</v>
      </c>
      <c r="O45" s="2">
        <f t="shared" si="6"/>
        <v>0.21790315656337747</v>
      </c>
      <c r="P45" s="2">
        <f t="shared" si="7"/>
        <v>7.1609775940285425E-4</v>
      </c>
      <c r="Q45" s="2">
        <f t="shared" si="1"/>
        <v>3.286312005281007E-3</v>
      </c>
    </row>
    <row r="46" spans="5:17" x14ac:dyDescent="0.15">
      <c r="E46" s="1">
        <v>43333</v>
      </c>
      <c r="F46">
        <f t="shared" si="2"/>
        <v>4402302762.8218584</v>
      </c>
      <c r="G46">
        <f t="shared" si="3"/>
        <v>14382532.368594032</v>
      </c>
      <c r="H46">
        <v>4000000</v>
      </c>
      <c r="I46">
        <v>0.22</v>
      </c>
      <c r="J46">
        <f t="shared" si="0"/>
        <v>43636363.636363633</v>
      </c>
      <c r="K46">
        <f t="shared" si="4"/>
        <v>13068.190120912888</v>
      </c>
      <c r="L46">
        <f t="shared" si="5"/>
        <v>59400.864185967672</v>
      </c>
      <c r="N46">
        <v>20000000002</v>
      </c>
      <c r="O46" s="2">
        <f t="shared" si="6"/>
        <v>0.2201151381190814</v>
      </c>
      <c r="P46" s="2">
        <f t="shared" si="7"/>
        <v>7.1912661835778896E-4</v>
      </c>
      <c r="Q46" s="2">
        <f t="shared" si="1"/>
        <v>3.2670475302282224E-3</v>
      </c>
    </row>
    <row r="47" spans="5:17" x14ac:dyDescent="0.15">
      <c r="E47" s="1">
        <v>43334</v>
      </c>
      <c r="F47">
        <f t="shared" si="2"/>
        <v>4445939126.4582224</v>
      </c>
      <c r="G47">
        <f t="shared" si="3"/>
        <v>14441933.23278</v>
      </c>
      <c r="H47">
        <v>4000000</v>
      </c>
      <c r="I47">
        <v>0.223</v>
      </c>
      <c r="J47">
        <f t="shared" si="0"/>
        <v>43049327.354260087</v>
      </c>
      <c r="K47">
        <f t="shared" si="4"/>
        <v>12993.37019423827</v>
      </c>
      <c r="L47">
        <f t="shared" si="5"/>
        <v>58266.234054880137</v>
      </c>
      <c r="N47">
        <v>20000000003</v>
      </c>
      <c r="O47" s="2">
        <f t="shared" si="6"/>
        <v>0.22229695628956658</v>
      </c>
      <c r="P47" s="2">
        <f t="shared" si="7"/>
        <v>7.2209666153068546E-4</v>
      </c>
      <c r="Q47" s="2">
        <f t="shared" si="1"/>
        <v>3.2483425485595675E-3</v>
      </c>
    </row>
    <row r="48" spans="5:17" x14ac:dyDescent="0.15">
      <c r="E48" s="1">
        <v>43335</v>
      </c>
      <c r="F48">
        <f t="shared" si="2"/>
        <v>4488988453.8124828</v>
      </c>
      <c r="G48">
        <f t="shared" si="3"/>
        <v>14500199.46683488</v>
      </c>
      <c r="H48">
        <v>4000000</v>
      </c>
      <c r="I48">
        <v>0.22600000000000001</v>
      </c>
      <c r="J48">
        <f t="shared" si="0"/>
        <v>42477876.10619469</v>
      </c>
      <c r="K48">
        <f t="shared" si="4"/>
        <v>12920.68323724015</v>
      </c>
      <c r="L48">
        <f t="shared" si="5"/>
        <v>57171.164766549329</v>
      </c>
      <c r="N48">
        <v>20000000004</v>
      </c>
      <c r="O48" s="2">
        <f t="shared" si="6"/>
        <v>0.22444942264573425</v>
      </c>
      <c r="P48" s="2">
        <f t="shared" si="7"/>
        <v>7.2500997319674204E-4</v>
      </c>
      <c r="Q48" s="2">
        <f t="shared" si="1"/>
        <v>3.230170809310037E-3</v>
      </c>
    </row>
    <row r="49" spans="5:17" x14ac:dyDescent="0.15">
      <c r="E49" s="1">
        <v>43336</v>
      </c>
      <c r="F49">
        <f t="shared" si="2"/>
        <v>4531466329.9186773</v>
      </c>
      <c r="G49">
        <f t="shared" si="3"/>
        <v>14557370.63160143</v>
      </c>
      <c r="H49">
        <v>4000000</v>
      </c>
      <c r="I49">
        <v>0.22900000000000001</v>
      </c>
      <c r="J49">
        <f t="shared" si="0"/>
        <v>41921397.37991266</v>
      </c>
      <c r="K49">
        <f t="shared" si="4"/>
        <v>12850.030936332858</v>
      </c>
      <c r="L49">
        <f t="shared" si="5"/>
        <v>56113.672211060511</v>
      </c>
      <c r="N49">
        <v>20000000005</v>
      </c>
      <c r="O49" s="2">
        <f t="shared" si="6"/>
        <v>0.22657331643929055</v>
      </c>
      <c r="P49" s="2">
        <f t="shared" si="7"/>
        <v>7.2786853139810434E-4</v>
      </c>
      <c r="Q49" s="2">
        <f t="shared" si="1"/>
        <v>3.2125077340832147E-3</v>
      </c>
    </row>
    <row r="50" spans="5:17" x14ac:dyDescent="0.15">
      <c r="E50" s="1">
        <v>43337</v>
      </c>
      <c r="F50">
        <f t="shared" si="2"/>
        <v>4573387727.2985897</v>
      </c>
      <c r="G50">
        <f t="shared" si="3"/>
        <v>14613484.303812491</v>
      </c>
      <c r="H50">
        <v>4000000</v>
      </c>
      <c r="I50">
        <v>0.23200000000000001</v>
      </c>
      <c r="J50">
        <f t="shared" si="0"/>
        <v>41379310.344827585</v>
      </c>
      <c r="K50">
        <f t="shared" si="4"/>
        <v>12781.321134514337</v>
      </c>
      <c r="L50">
        <f t="shared" si="5"/>
        <v>55091.901441872142</v>
      </c>
      <c r="N50">
        <v>20000000006</v>
      </c>
      <c r="O50" s="2">
        <f t="shared" si="6"/>
        <v>0.22866938629632866</v>
      </c>
      <c r="P50" s="2">
        <f t="shared" si="7"/>
        <v>7.3067421497142223E-4</v>
      </c>
      <c r="Q50" s="2">
        <f t="shared" si="1"/>
        <v>3.1953302836285847E-3</v>
      </c>
    </row>
    <row r="51" spans="5:17" x14ac:dyDescent="0.15">
      <c r="E51" s="1">
        <v>43338</v>
      </c>
      <c r="F51">
        <f t="shared" si="2"/>
        <v>4614767037.6434174</v>
      </c>
      <c r="G51">
        <f t="shared" si="3"/>
        <v>14668576.205254363</v>
      </c>
      <c r="H51">
        <v>4000000</v>
      </c>
      <c r="I51">
        <v>0.23499999999999999</v>
      </c>
      <c r="J51">
        <f t="shared" si="0"/>
        <v>40851063.829787239</v>
      </c>
      <c r="K51">
        <f t="shared" si="4"/>
        <v>12714.467348492666</v>
      </c>
      <c r="L51">
        <f t="shared" si="5"/>
        <v>54104.11637656454</v>
      </c>
      <c r="N51">
        <v>20000000007</v>
      </c>
      <c r="O51" s="2">
        <f t="shared" si="6"/>
        <v>0.23073835180141244</v>
      </c>
      <c r="P51" s="2">
        <f t="shared" si="7"/>
        <v>7.3342881000601804E-4</v>
      </c>
      <c r="Q51" s="2">
        <f t="shared" si="1"/>
        <v>3.1786168371231664E-3</v>
      </c>
    </row>
    <row r="52" spans="5:17" x14ac:dyDescent="0.15">
      <c r="E52" s="1">
        <v>43339</v>
      </c>
      <c r="F52">
        <f t="shared" si="2"/>
        <v>4655618101.4732046</v>
      </c>
      <c r="G52">
        <f t="shared" si="3"/>
        <v>14722680.321630927</v>
      </c>
      <c r="H52">
        <v>4000000</v>
      </c>
      <c r="I52">
        <v>0.23799999999999899</v>
      </c>
      <c r="J52">
        <f t="shared" si="0"/>
        <v>40336134.453781687</v>
      </c>
      <c r="K52">
        <f t="shared" si="4"/>
        <v>12649.388331033548</v>
      </c>
      <c r="L52">
        <f t="shared" si="5"/>
        <v>53148.69046652774</v>
      </c>
      <c r="N52">
        <v>20000000008</v>
      </c>
      <c r="O52" s="2">
        <f t="shared" si="6"/>
        <v>0.23278090498054788</v>
      </c>
      <c r="P52" s="2">
        <f t="shared" si="7"/>
        <v>7.3613401578709271E-4</v>
      </c>
      <c r="Q52" s="2">
        <f t="shared" si="1"/>
        <v>3.1623470827583868E-3</v>
      </c>
    </row>
    <row r="53" spans="5:17" x14ac:dyDescent="0.15">
      <c r="E53" s="1">
        <v>43340</v>
      </c>
      <c r="F53">
        <f t="shared" si="2"/>
        <v>4695954235.9269867</v>
      </c>
      <c r="G53">
        <f t="shared" si="3"/>
        <v>14775829.012097454</v>
      </c>
      <c r="H53">
        <v>4000000</v>
      </c>
      <c r="I53">
        <v>0.24099999999999899</v>
      </c>
      <c r="J53">
        <f t="shared" si="0"/>
        <v>39834024.89626573</v>
      </c>
      <c r="K53">
        <f t="shared" si="4"/>
        <v>12586.007673629458</v>
      </c>
      <c r="L53">
        <f t="shared" si="5"/>
        <v>52224.098230827847</v>
      </c>
      <c r="N53">
        <v>20000000009</v>
      </c>
      <c r="O53" s="2">
        <f t="shared" si="6"/>
        <v>0.23479771169069036</v>
      </c>
      <c r="P53" s="2">
        <f t="shared" si="7"/>
        <v>7.387914502724165E-4</v>
      </c>
      <c r="Q53" s="2">
        <f t="shared" si="1"/>
        <v>3.1465019184073648E-3</v>
      </c>
    </row>
    <row r="54" spans="5:17" x14ac:dyDescent="0.15">
      <c r="E54" s="1">
        <v>43341</v>
      </c>
      <c r="F54">
        <f t="shared" si="2"/>
        <v>4735788260.8232527</v>
      </c>
      <c r="G54">
        <f t="shared" si="3"/>
        <v>14828053.110328281</v>
      </c>
      <c r="H54">
        <v>4000000</v>
      </c>
      <c r="I54">
        <v>0.243999999999999</v>
      </c>
      <c r="J54">
        <f t="shared" si="0"/>
        <v>39344262.29508213</v>
      </c>
      <c r="K54">
        <f t="shared" si="4"/>
        <v>12524.253445191509</v>
      </c>
      <c r="L54">
        <f t="shared" si="5"/>
        <v>51328.907562260494</v>
      </c>
      <c r="N54">
        <v>20000000010</v>
      </c>
      <c r="O54" s="2">
        <f t="shared" si="6"/>
        <v>0.23678941292276792</v>
      </c>
      <c r="P54" s="2">
        <f t="shared" si="7"/>
        <v>7.4140265514571269E-4</v>
      </c>
      <c r="Q54" s="2">
        <f t="shared" si="1"/>
        <v>3.1310633612978774E-3</v>
      </c>
    </row>
    <row r="55" spans="5:17" x14ac:dyDescent="0.15">
      <c r="E55" s="1">
        <v>43342</v>
      </c>
      <c r="F55">
        <f t="shared" si="2"/>
        <v>4775132523.1183348</v>
      </c>
      <c r="G55">
        <f t="shared" si="3"/>
        <v>14879382.017890541</v>
      </c>
      <c r="H55">
        <v>4000000</v>
      </c>
      <c r="I55">
        <v>0.246999999999999</v>
      </c>
      <c r="J55">
        <f t="shared" si="0"/>
        <v>38866396.76113376</v>
      </c>
      <c r="K55">
        <f t="shared" si="4"/>
        <v>12464.057862983676</v>
      </c>
      <c r="L55">
        <f t="shared" si="5"/>
        <v>50461.772724630471</v>
      </c>
      <c r="N55">
        <v>20000000011</v>
      </c>
      <c r="O55" s="2">
        <f t="shared" si="6"/>
        <v>0.2387566260246006</v>
      </c>
      <c r="P55" s="2">
        <f t="shared" si="7"/>
        <v>7.4396910048534404E-4</v>
      </c>
      <c r="Q55" s="2">
        <f t="shared" si="1"/>
        <v>3.1160144657459191E-3</v>
      </c>
    </row>
    <row r="56" spans="5:17" x14ac:dyDescent="0.15">
      <c r="E56" s="1">
        <v>43343</v>
      </c>
      <c r="F56">
        <f t="shared" si="2"/>
        <v>4813998919.8794689</v>
      </c>
      <c r="G56">
        <f t="shared" si="3"/>
        <v>14929843.790615171</v>
      </c>
      <c r="H56">
        <v>4000000</v>
      </c>
      <c r="I56">
        <v>0.249999999999999</v>
      </c>
      <c r="J56">
        <f t="shared" si="0"/>
        <v>38400000.000000156</v>
      </c>
      <c r="K56">
        <f t="shared" si="4"/>
        <v>12405.356992468107</v>
      </c>
      <c r="L56">
        <f t="shared" si="5"/>
        <v>49621.427969872624</v>
      </c>
      <c r="N56">
        <v>20000000012</v>
      </c>
      <c r="O56" s="2">
        <f t="shared" si="6"/>
        <v>0.24069994584955348</v>
      </c>
      <c r="P56" s="2">
        <f t="shared" si="7"/>
        <v>7.4649218908286327E-4</v>
      </c>
      <c r="Q56" s="2">
        <f t="shared" si="1"/>
        <v>3.1013392481170268E-3</v>
      </c>
    </row>
    <row r="57" spans="5:17" x14ac:dyDescent="0.15">
      <c r="E57" s="1">
        <v>43344</v>
      </c>
      <c r="F57">
        <f t="shared" si="2"/>
        <v>4852398919.8794689</v>
      </c>
      <c r="G57">
        <f t="shared" si="3"/>
        <v>14979465.218585044</v>
      </c>
      <c r="H57">
        <v>4000000</v>
      </c>
      <c r="I57">
        <v>0.252999999999999</v>
      </c>
      <c r="J57">
        <f t="shared" si="0"/>
        <v>37944664.031620704</v>
      </c>
      <c r="K57">
        <f t="shared" si="4"/>
        <v>12348.090473119739</v>
      </c>
      <c r="L57">
        <f t="shared" si="5"/>
        <v>48806.681711935918</v>
      </c>
      <c r="N57">
        <v>20000000013</v>
      </c>
      <c r="O57" s="2">
        <f t="shared" si="6"/>
        <v>0.24261994583627047</v>
      </c>
      <c r="P57" s="2">
        <f t="shared" si="7"/>
        <v>7.4897326044241958E-4</v>
      </c>
      <c r="Q57" s="2">
        <f t="shared" si="1"/>
        <v>3.0870226182799347E-3</v>
      </c>
    </row>
    <row r="58" spans="5:17" x14ac:dyDescent="0.15">
      <c r="E58" s="1">
        <v>43345</v>
      </c>
      <c r="F58">
        <f t="shared" si="2"/>
        <v>4890343583.9110899</v>
      </c>
      <c r="G58">
        <f t="shared" si="3"/>
        <v>15028271.900296981</v>
      </c>
      <c r="H58">
        <v>4000000</v>
      </c>
      <c r="I58">
        <v>0.25599999999999901</v>
      </c>
      <c r="J58">
        <f t="shared" si="0"/>
        <v>37500000.000000149</v>
      </c>
      <c r="K58">
        <f t="shared" si="4"/>
        <v>12292.201267607463</v>
      </c>
      <c r="L58">
        <f t="shared" si="5"/>
        <v>48016.411201591836</v>
      </c>
      <c r="N58">
        <v>20000000014</v>
      </c>
      <c r="O58" s="2">
        <f t="shared" si="6"/>
        <v>0.24451717902439246</v>
      </c>
      <c r="P58" s="2">
        <f t="shared" si="7"/>
        <v>7.5141359448885954E-4</v>
      </c>
      <c r="Q58" s="2">
        <f t="shared" si="1"/>
        <v>3.0730503169018658E-3</v>
      </c>
    </row>
    <row r="59" spans="5:17" x14ac:dyDescent="0.15">
      <c r="E59" s="1">
        <v>43346</v>
      </c>
      <c r="F59">
        <f t="shared" si="2"/>
        <v>4927843583.9110899</v>
      </c>
      <c r="G59">
        <f t="shared" si="3"/>
        <v>15076288.311498573</v>
      </c>
      <c r="H59">
        <v>4000000</v>
      </c>
      <c r="I59">
        <v>0.25899999999999901</v>
      </c>
      <c r="J59">
        <f t="shared" si="0"/>
        <v>37065637.065637209</v>
      </c>
      <c r="K59">
        <f t="shared" si="4"/>
        <v>12237.635432034513</v>
      </c>
      <c r="L59">
        <f t="shared" si="5"/>
        <v>47249.557652643089</v>
      </c>
      <c r="N59">
        <v>20000000015</v>
      </c>
      <c r="O59" s="2">
        <f t="shared" si="6"/>
        <v>0.24639217901076035</v>
      </c>
      <c r="P59" s="2">
        <f t="shared" si="7"/>
        <v>7.5381441500956784E-4</v>
      </c>
      <c r="Q59" s="2">
        <f t="shared" si="1"/>
        <v>3.0594088580086281E-3</v>
      </c>
    </row>
    <row r="60" spans="5:17" x14ac:dyDescent="0.15">
      <c r="E60" s="1">
        <v>43347</v>
      </c>
      <c r="F60">
        <f t="shared" si="2"/>
        <v>4964909220.9767275</v>
      </c>
      <c r="G60">
        <f t="shared" si="3"/>
        <v>15123537.869151216</v>
      </c>
      <c r="H60">
        <v>4000000</v>
      </c>
      <c r="I60">
        <v>0.26199999999999901</v>
      </c>
      <c r="J60">
        <f t="shared" si="0"/>
        <v>36641221.374045938</v>
      </c>
      <c r="K60">
        <f t="shared" si="4"/>
        <v>12184.341905188769</v>
      </c>
      <c r="L60">
        <f t="shared" si="5"/>
        <v>46505.121775529828</v>
      </c>
      <c r="N60">
        <v>20000000016</v>
      </c>
      <c r="O60" s="2">
        <f t="shared" si="6"/>
        <v>0.24824546085024002</v>
      </c>
      <c r="P60" s="2">
        <f t="shared" si="7"/>
        <v>7.5617689285261932E-4</v>
      </c>
      <c r="Q60" s="2">
        <f t="shared" si="1"/>
        <v>3.0460854762971923E-3</v>
      </c>
    </row>
    <row r="61" spans="5:17" x14ac:dyDescent="0.15">
      <c r="E61" s="1">
        <v>43348</v>
      </c>
      <c r="F61">
        <f t="shared" si="2"/>
        <v>5001550442.3507738</v>
      </c>
      <c r="G61">
        <f t="shared" si="3"/>
        <v>15170042.990926746</v>
      </c>
      <c r="H61">
        <v>4000000</v>
      </c>
      <c r="I61">
        <v>0.26499999999999901</v>
      </c>
      <c r="J61">
        <f t="shared" si="0"/>
        <v>36226415.094339758</v>
      </c>
      <c r="K61">
        <f t="shared" si="4"/>
        <v>12132.272314979744</v>
      </c>
      <c r="L61">
        <f t="shared" si="5"/>
        <v>45782.159679169017</v>
      </c>
      <c r="N61">
        <v>20000000017</v>
      </c>
      <c r="O61" s="2">
        <f t="shared" si="6"/>
        <v>0.25007752190497279</v>
      </c>
      <c r="P61" s="2">
        <f t="shared" si="7"/>
        <v>7.5850214890161053E-4</v>
      </c>
      <c r="Q61" s="2">
        <f t="shared" si="1"/>
        <v>3.0330680787449358E-3</v>
      </c>
    </row>
    <row r="62" spans="5:17" x14ac:dyDescent="0.15">
      <c r="E62" s="1">
        <v>43349</v>
      </c>
      <c r="F62">
        <f t="shared" si="2"/>
        <v>5037776857.4451132</v>
      </c>
      <c r="G62">
        <f t="shared" si="3"/>
        <v>15215825.150605915</v>
      </c>
      <c r="H62">
        <v>4000000</v>
      </c>
      <c r="I62">
        <v>0.26799999999999902</v>
      </c>
      <c r="J62">
        <f t="shared" si="0"/>
        <v>35820895.52238819</v>
      </c>
      <c r="K62">
        <f t="shared" si="4"/>
        <v>12081.380800437086</v>
      </c>
      <c r="L62">
        <f t="shared" si="5"/>
        <v>45079.779106108697</v>
      </c>
      <c r="N62">
        <v>20000000018</v>
      </c>
      <c r="O62" s="2">
        <f t="shared" si="6"/>
        <v>0.25188884264555572</v>
      </c>
      <c r="P62" s="2">
        <f t="shared" si="7"/>
        <v>7.6079125684558368E-4</v>
      </c>
      <c r="Q62" s="2">
        <f t="shared" si="1"/>
        <v>3.020345200109271E-3</v>
      </c>
    </row>
    <row r="63" spans="5:17" x14ac:dyDescent="0.15">
      <c r="E63" s="1">
        <v>43350</v>
      </c>
      <c r="F63">
        <f t="shared" si="2"/>
        <v>5073597752.9675016</v>
      </c>
      <c r="G63">
        <f t="shared" si="3"/>
        <v>15260904.929712024</v>
      </c>
      <c r="H63">
        <v>4000000</v>
      </c>
      <c r="I63">
        <v>0.27099999999999902</v>
      </c>
      <c r="J63">
        <f t="shared" si="0"/>
        <v>35424354.243542567</v>
      </c>
      <c r="K63">
        <f t="shared" si="4"/>
        <v>12031.623847819672</v>
      </c>
      <c r="L63">
        <f t="shared" si="5"/>
        <v>44397.135969814452</v>
      </c>
      <c r="N63">
        <v>20000000019</v>
      </c>
      <c r="O63" s="2">
        <f t="shared" si="6"/>
        <v>0.25367988740737918</v>
      </c>
      <c r="P63" s="2">
        <f t="shared" si="7"/>
        <v>7.6304524576070818E-4</v>
      </c>
      <c r="Q63" s="2">
        <f t="shared" si="1"/>
        <v>3.007905961954918E-3</v>
      </c>
    </row>
    <row r="64" spans="5:17" x14ac:dyDescent="0.15">
      <c r="E64" s="1">
        <v>43351</v>
      </c>
      <c r="F64">
        <f t="shared" si="2"/>
        <v>5109022107.2110443</v>
      </c>
      <c r="G64">
        <f t="shared" si="3"/>
        <v>15305302.065681837</v>
      </c>
      <c r="H64">
        <v>4000000</v>
      </c>
      <c r="I64">
        <v>0.27399999999999902</v>
      </c>
      <c r="J64">
        <f t="shared" si="0"/>
        <v>35036496.350365087</v>
      </c>
      <c r="K64">
        <f t="shared" si="4"/>
        <v>11982.960139537798</v>
      </c>
      <c r="L64">
        <f t="shared" si="5"/>
        <v>43733.431166196497</v>
      </c>
      <c r="N64">
        <v>20000000020</v>
      </c>
      <c r="O64" s="2">
        <f t="shared" si="6"/>
        <v>0.25545110510510111</v>
      </c>
      <c r="P64" s="2">
        <f t="shared" si="7"/>
        <v>7.6526510251882676E-4</v>
      </c>
      <c r="Q64" s="2">
        <f t="shared" si="1"/>
        <v>2.9957400348844493E-3</v>
      </c>
    </row>
    <row r="65" spans="5:17" x14ac:dyDescent="0.15">
      <c r="E65" s="1">
        <v>43352</v>
      </c>
      <c r="F65">
        <f t="shared" si="2"/>
        <v>5144058603.561409</v>
      </c>
      <c r="G65">
        <f t="shared" si="3"/>
        <v>15349035.496848034</v>
      </c>
      <c r="H65">
        <v>4000000</v>
      </c>
      <c r="I65">
        <v>0.27699999999999902</v>
      </c>
      <c r="J65">
        <f t="shared" si="0"/>
        <v>34657039.71119146</v>
      </c>
      <c r="K65">
        <f t="shared" si="4"/>
        <v>11935.350414726121</v>
      </c>
      <c r="L65">
        <f t="shared" si="5"/>
        <v>43087.907634390482</v>
      </c>
      <c r="N65">
        <v>20000000021</v>
      </c>
      <c r="O65" s="2">
        <f t="shared" si="6"/>
        <v>0.25720292990800736</v>
      </c>
      <c r="P65" s="2">
        <f t="shared" si="7"/>
        <v>7.6745177403657729E-4</v>
      </c>
      <c r="Q65" s="2">
        <f t="shared" si="1"/>
        <v>2.9838376036815301E-3</v>
      </c>
    </row>
    <row r="66" spans="5:17" x14ac:dyDescent="0.15">
      <c r="E66" s="1">
        <v>43353</v>
      </c>
      <c r="F66">
        <f t="shared" si="2"/>
        <v>5178715643.2726002</v>
      </c>
      <c r="G66">
        <f t="shared" si="3"/>
        <v>15392123.404482424</v>
      </c>
      <c r="H66">
        <v>4000000</v>
      </c>
      <c r="I66">
        <v>0.27999999999999903</v>
      </c>
      <c r="J66">
        <f t="shared" si="0"/>
        <v>34285714.285714403</v>
      </c>
      <c r="K66">
        <f t="shared" si="4"/>
        <v>11888.757340424767</v>
      </c>
      <c r="L66">
        <f t="shared" si="5"/>
        <v>42459.847644374313</v>
      </c>
      <c r="N66">
        <v>20000000022</v>
      </c>
      <c r="O66" s="2">
        <f t="shared" si="6"/>
        <v>0.25893578187880067</v>
      </c>
      <c r="P66" s="2">
        <f t="shared" si="7"/>
        <v>7.6960616937755445E-4</v>
      </c>
      <c r="Q66" s="2">
        <f t="shared" si="1"/>
        <v>2.972189335106192E-3</v>
      </c>
    </row>
    <row r="67" spans="5:17" x14ac:dyDescent="0.15">
      <c r="E67" s="1">
        <v>43354</v>
      </c>
      <c r="F67">
        <f t="shared" si="2"/>
        <v>5213001357.5583143</v>
      </c>
      <c r="G67">
        <f t="shared" si="3"/>
        <v>15434583.252126798</v>
      </c>
      <c r="H67">
        <v>4000000</v>
      </c>
      <c r="I67">
        <v>0.28299999999999897</v>
      </c>
      <c r="J67">
        <f t="shared" si="0"/>
        <v>33922261.48409906</v>
      </c>
      <c r="K67">
        <f t="shared" si="4"/>
        <v>11843.145392431748</v>
      </c>
      <c r="L67">
        <f t="shared" si="5"/>
        <v>41848.570291278418</v>
      </c>
      <c r="N67">
        <v>20000000023</v>
      </c>
      <c r="O67" s="2">
        <f t="shared" si="6"/>
        <v>0.26065006757816817</v>
      </c>
      <c r="P67" s="2">
        <f t="shared" si="7"/>
        <v>7.7172916171885139E-4</v>
      </c>
      <c r="Q67" s="2">
        <f t="shared" si="1"/>
        <v>2.9607863481079365E-3</v>
      </c>
    </row>
    <row r="68" spans="5:17" x14ac:dyDescent="0.15">
      <c r="E68" s="1">
        <v>43355</v>
      </c>
      <c r="F68">
        <f t="shared" si="2"/>
        <v>5246923619.0424137</v>
      </c>
      <c r="G68">
        <f t="shared" si="3"/>
        <v>15476431.822418077</v>
      </c>
      <c r="H68">
        <v>4000000</v>
      </c>
      <c r="I68">
        <v>0.28599999999999898</v>
      </c>
      <c r="J68">
        <f t="shared" si="0"/>
        <v>33566433.566433683</v>
      </c>
      <c r="K68">
        <f t="shared" si="4"/>
        <v>11798.480744983737</v>
      </c>
      <c r="L68">
        <f t="shared" si="5"/>
        <v>41253.42917826496</v>
      </c>
      <c r="N68">
        <v>20000000024</v>
      </c>
      <c r="O68" s="2">
        <f t="shared" si="6"/>
        <v>0.26234618063730525</v>
      </c>
      <c r="P68" s="2">
        <f t="shared" si="7"/>
        <v>7.7382159019231793E-4</v>
      </c>
      <c r="Q68" s="2">
        <f t="shared" si="1"/>
        <v>2.9496201862459345E-3</v>
      </c>
    </row>
    <row r="69" spans="5:17" x14ac:dyDescent="0.15">
      <c r="E69" s="1">
        <v>43356</v>
      </c>
      <c r="F69">
        <f t="shared" si="2"/>
        <v>5280490052.6088476</v>
      </c>
      <c r="G69">
        <f t="shared" si="3"/>
        <v>15517685.251596343</v>
      </c>
      <c r="H69">
        <v>4000000</v>
      </c>
      <c r="I69">
        <v>0.28899999999999898</v>
      </c>
      <c r="J69">
        <f t="shared" si="0"/>
        <v>33217993.079584893</v>
      </c>
      <c r="K69">
        <f t="shared" si="4"/>
        <v>11754.73116850567</v>
      </c>
      <c r="L69">
        <f t="shared" si="5"/>
        <v>40673.810271646063</v>
      </c>
      <c r="N69">
        <v>20000000025</v>
      </c>
      <c r="O69" s="2">
        <f t="shared" si="6"/>
        <v>0.26402450230041175</v>
      </c>
      <c r="P69" s="2">
        <f t="shared" si="7"/>
        <v>7.7588426160996179E-4</v>
      </c>
      <c r="Q69" s="2">
        <f t="shared" si="1"/>
        <v>2.9386827921264176E-3</v>
      </c>
    </row>
    <row r="70" spans="5:17" x14ac:dyDescent="0.15">
      <c r="E70" s="1">
        <v>43357</v>
      </c>
      <c r="F70">
        <f t="shared" si="2"/>
        <v>5313708045.6884327</v>
      </c>
      <c r="G70">
        <f t="shared" si="3"/>
        <v>15558359.06186799</v>
      </c>
      <c r="H70">
        <v>4000000</v>
      </c>
      <c r="I70">
        <v>0.29199999999999898</v>
      </c>
      <c r="J70">
        <f t="shared" si="0"/>
        <v>32876712.328767236</v>
      </c>
      <c r="K70">
        <f t="shared" si="4"/>
        <v>11711.865934743717</v>
      </c>
      <c r="L70">
        <f t="shared" si="5"/>
        <v>40109.129913506018</v>
      </c>
      <c r="N70">
        <v>20000000026</v>
      </c>
      <c r="O70" s="2">
        <f t="shared" si="6"/>
        <v>0.26568540193903062</v>
      </c>
      <c r="P70" s="2">
        <f t="shared" si="7"/>
        <v>7.7791795208210612E-4</v>
      </c>
      <c r="Q70" s="2">
        <f t="shared" si="1"/>
        <v>2.9279664836859287E-3</v>
      </c>
    </row>
    <row r="71" spans="5:17" x14ac:dyDescent="0.15">
      <c r="E71" s="1">
        <v>43358</v>
      </c>
      <c r="F71">
        <f t="shared" si="2"/>
        <v>5346584758.0171995</v>
      </c>
      <c r="G71">
        <f t="shared" si="3"/>
        <v>15598468.191781495</v>
      </c>
      <c r="H71">
        <v>4000000</v>
      </c>
      <c r="I71">
        <v>0.29499999999999899</v>
      </c>
      <c r="J71">
        <f t="shared" ref="J71:J103" si="8">H71*2.4/I71</f>
        <v>32542372.881356046</v>
      </c>
      <c r="K71">
        <f t="shared" si="4"/>
        <v>11669.85572866238</v>
      </c>
      <c r="L71">
        <f t="shared" si="5"/>
        <v>39558.832978516679</v>
      </c>
      <c r="N71">
        <v>20000000027</v>
      </c>
      <c r="O71" s="2">
        <f t="shared" si="6"/>
        <v>0.26732923753996551</v>
      </c>
      <c r="P71" s="2">
        <f t="shared" si="7"/>
        <v>7.7992340853617816E-4</v>
      </c>
      <c r="Q71" s="2">
        <f t="shared" ref="Q71:Q103" si="9">G71/F71</f>
        <v>2.9174639321655951E-3</v>
      </c>
    </row>
    <row r="72" spans="5:17" x14ac:dyDescent="0.15">
      <c r="E72" s="1">
        <v>43359</v>
      </c>
      <c r="F72">
        <f t="shared" ref="F72:F103" si="10">F71+J71</f>
        <v>5379127130.8985558</v>
      </c>
      <c r="G72">
        <f t="shared" ref="G72:G103" si="11">G71+L71</f>
        <v>15638027.024760012</v>
      </c>
      <c r="H72">
        <v>4000000</v>
      </c>
      <c r="I72">
        <v>0.29799999999999899</v>
      </c>
      <c r="J72">
        <f t="shared" si="8"/>
        <v>32214765.10067125</v>
      </c>
      <c r="K72">
        <f t="shared" ref="K72:K103" si="12">H72*G72/F72</f>
        <v>11628.672566545391</v>
      </c>
      <c r="L72">
        <f t="shared" ref="L72:L103" si="13">K72/I72</f>
        <v>39022.391162904125</v>
      </c>
      <c r="N72">
        <v>20000000028</v>
      </c>
      <c r="O72" s="2">
        <f t="shared" ref="O72:O103" si="14">F72/N72</f>
        <v>0.26895635616838887</v>
      </c>
      <c r="P72" s="2">
        <f t="shared" ref="P72:P103" si="15">G72/N72</f>
        <v>7.8190135014333869E-4</v>
      </c>
      <c r="Q72" s="2">
        <f t="shared" si="9"/>
        <v>2.9071681416363475E-3</v>
      </c>
    </row>
    <row r="73" spans="5:17" x14ac:dyDescent="0.15">
      <c r="E73" s="1">
        <v>43360</v>
      </c>
      <c r="F73">
        <f t="shared" si="10"/>
        <v>5411341895.9992266</v>
      </c>
      <c r="G73">
        <f t="shared" si="11"/>
        <v>15677049.415922916</v>
      </c>
      <c r="H73">
        <v>4000000</v>
      </c>
      <c r="I73">
        <v>0.30099999999999899</v>
      </c>
      <c r="J73">
        <f t="shared" si="8"/>
        <v>31893687.707641304</v>
      </c>
      <c r="K73">
        <f t="shared" si="12"/>
        <v>11588.289719792754</v>
      </c>
      <c r="L73">
        <f t="shared" si="13"/>
        <v>38499.301394660441</v>
      </c>
      <c r="N73">
        <v>20000000029</v>
      </c>
      <c r="O73" s="2">
        <f t="shared" si="14"/>
        <v>0.27056709440763904</v>
      </c>
      <c r="P73" s="2">
        <f t="shared" si="15"/>
        <v>7.8385246965955965E-4</v>
      </c>
      <c r="Q73" s="2">
        <f t="shared" si="9"/>
        <v>2.8970724299481883E-3</v>
      </c>
    </row>
    <row r="74" spans="5:17" x14ac:dyDescent="0.15">
      <c r="E74" s="1">
        <v>43361</v>
      </c>
      <c r="F74">
        <f t="shared" si="10"/>
        <v>5443235583.7068682</v>
      </c>
      <c r="G74">
        <f t="shared" si="11"/>
        <v>15715548.717317576</v>
      </c>
      <c r="H74">
        <v>4000000</v>
      </c>
      <c r="I74">
        <v>0.30399999999999899</v>
      </c>
      <c r="J74">
        <f t="shared" si="8"/>
        <v>31578947.368421156</v>
      </c>
      <c r="K74">
        <f t="shared" si="12"/>
        <v>11548.681643953552</v>
      </c>
      <c r="L74">
        <f t="shared" si="13"/>
        <v>37989.084355110492</v>
      </c>
      <c r="N74">
        <v>20000000030</v>
      </c>
      <c r="O74" s="2">
        <f t="shared" si="14"/>
        <v>0.27216177877710074</v>
      </c>
      <c r="P74" s="2">
        <f t="shared" si="15"/>
        <v>7.8577743468721264E-4</v>
      </c>
      <c r="Q74" s="2">
        <f t="shared" si="9"/>
        <v>2.887170410988388E-3</v>
      </c>
    </row>
    <row r="75" spans="5:17" x14ac:dyDescent="0.15">
      <c r="E75" s="1">
        <v>43362</v>
      </c>
      <c r="F75">
        <f t="shared" si="10"/>
        <v>5474814531.0752897</v>
      </c>
      <c r="G75">
        <f t="shared" si="11"/>
        <v>15753537.801672686</v>
      </c>
      <c r="H75">
        <v>4000000</v>
      </c>
      <c r="I75">
        <v>0.306999999999999</v>
      </c>
      <c r="J75">
        <f t="shared" si="8"/>
        <v>31270358.306189027</v>
      </c>
      <c r="K75">
        <f t="shared" si="12"/>
        <v>11509.82391257633</v>
      </c>
      <c r="L75">
        <f t="shared" si="13"/>
        <v>37491.283102854621</v>
      </c>
      <c r="N75">
        <v>20000000031</v>
      </c>
      <c r="O75" s="2">
        <f t="shared" si="14"/>
        <v>0.27374072612946637</v>
      </c>
      <c r="P75" s="2">
        <f t="shared" si="15"/>
        <v>7.8767688886273511E-4</v>
      </c>
      <c r="Q75" s="2">
        <f t="shared" si="9"/>
        <v>2.8774559781440828E-3</v>
      </c>
    </row>
    <row r="76" spans="5:17" x14ac:dyDescent="0.15">
      <c r="E76" s="1">
        <v>43363</v>
      </c>
      <c r="F76">
        <f t="shared" si="10"/>
        <v>5506084889.3814783</v>
      </c>
      <c r="G76">
        <f t="shared" si="11"/>
        <v>15791029.084775541</v>
      </c>
      <c r="H76">
        <v>4000000</v>
      </c>
      <c r="I76">
        <v>0.309999999999999</v>
      </c>
      <c r="J76">
        <f t="shared" si="8"/>
        <v>30967741.93548397</v>
      </c>
      <c r="K76">
        <f t="shared" si="12"/>
        <v>11471.693155496856</v>
      </c>
      <c r="L76">
        <f t="shared" si="13"/>
        <v>37005.46179192546</v>
      </c>
      <c r="N76">
        <v>20000000032</v>
      </c>
      <c r="O76" s="2">
        <f t="shared" si="14"/>
        <v>0.27530424402858711</v>
      </c>
      <c r="P76" s="2">
        <f t="shared" si="15"/>
        <v>7.8955145297549478E-4</v>
      </c>
      <c r="Q76" s="2">
        <f t="shared" si="9"/>
        <v>2.8679232888742137E-3</v>
      </c>
    </row>
    <row r="77" spans="5:17" x14ac:dyDescent="0.15">
      <c r="E77" s="1">
        <v>43364</v>
      </c>
      <c r="F77">
        <f t="shared" si="10"/>
        <v>5537052631.3169622</v>
      </c>
      <c r="G77">
        <f t="shared" si="11"/>
        <v>15828034.546567466</v>
      </c>
      <c r="H77">
        <v>4000000</v>
      </c>
      <c r="I77">
        <v>0.312999999999999</v>
      </c>
      <c r="J77">
        <f t="shared" si="8"/>
        <v>30670926.517571982</v>
      </c>
      <c r="K77">
        <f t="shared" si="12"/>
        <v>11434.267001217102</v>
      </c>
      <c r="L77">
        <f t="shared" si="13"/>
        <v>36531.204476732069</v>
      </c>
      <c r="N77">
        <v>20000000033</v>
      </c>
      <c r="O77" s="2">
        <f t="shared" si="14"/>
        <v>0.27685263110904129</v>
      </c>
      <c r="P77" s="2">
        <f t="shared" si="15"/>
        <v>7.9140172602256049E-4</v>
      </c>
      <c r="Q77" s="2">
        <f t="shared" si="9"/>
        <v>2.8585667503042756E-3</v>
      </c>
    </row>
    <row r="78" spans="5:17" x14ac:dyDescent="0.15">
      <c r="E78" s="1">
        <v>43365</v>
      </c>
      <c r="F78">
        <f t="shared" si="10"/>
        <v>5567723557.8345346</v>
      </c>
      <c r="G78">
        <f t="shared" si="11"/>
        <v>15864565.751044199</v>
      </c>
      <c r="H78">
        <v>4000000</v>
      </c>
      <c r="I78">
        <v>0.315999999999999</v>
      </c>
      <c r="J78">
        <f t="shared" si="8"/>
        <v>30379746.835443135</v>
      </c>
      <c r="K78">
        <f t="shared" si="12"/>
        <v>11397.524023060107</v>
      </c>
      <c r="L78">
        <f t="shared" si="13"/>
        <v>36068.113997025765</v>
      </c>
      <c r="N78">
        <v>20000000034</v>
      </c>
      <c r="O78" s="2">
        <f t="shared" si="14"/>
        <v>0.27838617741847022</v>
      </c>
      <c r="P78" s="2">
        <f t="shared" si="15"/>
        <v>7.9322828620372184E-4</v>
      </c>
      <c r="Q78" s="2">
        <f t="shared" si="9"/>
        <v>2.8493810057650267E-3</v>
      </c>
    </row>
    <row r="79" spans="5:17" x14ac:dyDescent="0.15">
      <c r="E79" s="1">
        <v>43366</v>
      </c>
      <c r="F79">
        <f t="shared" si="10"/>
        <v>5598103304.6699781</v>
      </c>
      <c r="G79">
        <f t="shared" si="11"/>
        <v>15900633.865041224</v>
      </c>
      <c r="H79">
        <v>4000000</v>
      </c>
      <c r="I79">
        <v>0.31899999999999901</v>
      </c>
      <c r="J79">
        <f t="shared" si="8"/>
        <v>30094043.88714743</v>
      </c>
      <c r="K79">
        <f t="shared" si="12"/>
        <v>11361.443688812817</v>
      </c>
      <c r="L79">
        <f t="shared" si="13"/>
        <v>35615.810936717404</v>
      </c>
      <c r="N79">
        <v>20000000035</v>
      </c>
      <c r="O79" s="2">
        <f t="shared" si="14"/>
        <v>0.27990516474366489</v>
      </c>
      <c r="P79" s="2">
        <f t="shared" si="15"/>
        <v>7.9503169186075572E-4</v>
      </c>
      <c r="Q79" s="2">
        <f t="shared" si="9"/>
        <v>2.8403609222032041E-3</v>
      </c>
    </row>
    <row r="80" spans="5:17" x14ac:dyDescent="0.15">
      <c r="E80" s="1">
        <v>43367</v>
      </c>
      <c r="F80">
        <f t="shared" si="10"/>
        <v>5628197348.557126</v>
      </c>
      <c r="G80">
        <f t="shared" si="11"/>
        <v>15936249.675977942</v>
      </c>
      <c r="H80">
        <v>4000000</v>
      </c>
      <c r="I80">
        <v>0.32199999999999901</v>
      </c>
      <c r="J80">
        <f t="shared" si="8"/>
        <v>29813664.596273385</v>
      </c>
      <c r="K80">
        <f t="shared" si="12"/>
        <v>11326.006313594133</v>
      </c>
      <c r="L80">
        <f t="shared" si="13"/>
        <v>35173.932650913564</v>
      </c>
      <c r="N80">
        <v>20000000036</v>
      </c>
      <c r="O80" s="2">
        <f t="shared" si="14"/>
        <v>0.28140986692131853</v>
      </c>
      <c r="P80" s="2">
        <f t="shared" si="15"/>
        <v>7.968124823646346E-4</v>
      </c>
      <c r="Q80" s="2">
        <f t="shared" si="9"/>
        <v>2.8315015783985332E-3</v>
      </c>
    </row>
    <row r="81" spans="5:17" x14ac:dyDescent="0.15">
      <c r="E81" s="1">
        <v>43368</v>
      </c>
      <c r="F81">
        <f t="shared" si="10"/>
        <v>5658011013.1533995</v>
      </c>
      <c r="G81">
        <f t="shared" si="11"/>
        <v>15971423.608628856</v>
      </c>
      <c r="H81">
        <v>4000000</v>
      </c>
      <c r="I81">
        <v>0.32499999999999901</v>
      </c>
      <c r="J81">
        <f t="shared" si="8"/>
        <v>29538461.538461629</v>
      </c>
      <c r="K81">
        <f t="shared" si="12"/>
        <v>11291.19301570779</v>
      </c>
      <c r="L81">
        <f t="shared" si="13"/>
        <v>34742.132356024071</v>
      </c>
      <c r="N81">
        <v>20000000037</v>
      </c>
      <c r="O81" s="2">
        <f t="shared" si="14"/>
        <v>0.28290055013430393</v>
      </c>
      <c r="P81" s="2">
        <f t="shared" si="15"/>
        <v>7.9857117895408612E-4</v>
      </c>
      <c r="Q81" s="2">
        <f t="shared" si="9"/>
        <v>2.8227982539269477E-3</v>
      </c>
    </row>
    <row r="82" spans="5:17" x14ac:dyDescent="0.15">
      <c r="E82" s="1">
        <v>43369</v>
      </c>
      <c r="F82">
        <f t="shared" si="10"/>
        <v>5687549474.6918612</v>
      </c>
      <c r="G82">
        <f t="shared" si="11"/>
        <v>16006165.740984879</v>
      </c>
      <c r="H82">
        <v>4000000</v>
      </c>
      <c r="I82">
        <v>0.32799999999999901</v>
      </c>
      <c r="J82">
        <f t="shared" si="8"/>
        <v>29268292.682926916</v>
      </c>
      <c r="K82">
        <f t="shared" si="12"/>
        <v>11256.985675260123</v>
      </c>
      <c r="L82">
        <f t="shared" si="13"/>
        <v>34320.078278232184</v>
      </c>
      <c r="N82">
        <v>20000000038</v>
      </c>
      <c r="O82" s="2">
        <f t="shared" si="14"/>
        <v>0.28437747319427586</v>
      </c>
      <c r="P82" s="2">
        <f t="shared" si="15"/>
        <v>8.0030828552865823E-4</v>
      </c>
      <c r="Q82" s="2">
        <f t="shared" si="9"/>
        <v>2.8142464188150307E-3</v>
      </c>
    </row>
    <row r="83" spans="5:17" x14ac:dyDescent="0.15">
      <c r="E83" s="1">
        <v>43370</v>
      </c>
      <c r="F83">
        <f t="shared" si="10"/>
        <v>5716817767.3747883</v>
      </c>
      <c r="G83">
        <f t="shared" si="11"/>
        <v>16040485.819263112</v>
      </c>
      <c r="H83">
        <v>4000000</v>
      </c>
      <c r="I83">
        <v>0.33099999999999902</v>
      </c>
      <c r="J83">
        <f t="shared" si="8"/>
        <v>29003021.148036338</v>
      </c>
      <c r="K83">
        <f t="shared" si="12"/>
        <v>11223.366895341174</v>
      </c>
      <c r="L83">
        <f t="shared" si="13"/>
        <v>33907.452856015734</v>
      </c>
      <c r="N83">
        <v>20000000039</v>
      </c>
      <c r="O83" s="2">
        <f t="shared" si="14"/>
        <v>0.2858408878113497</v>
      </c>
      <c r="P83" s="2">
        <f t="shared" si="15"/>
        <v>8.0202428939920819E-4</v>
      </c>
      <c r="Q83" s="2">
        <f t="shared" si="9"/>
        <v>2.8058417238352937E-3</v>
      </c>
    </row>
    <row r="84" spans="5:17" x14ac:dyDescent="0.15">
      <c r="E84" s="1">
        <v>43371</v>
      </c>
      <c r="F84">
        <f t="shared" si="10"/>
        <v>5745820788.5228243</v>
      </c>
      <c r="G84">
        <f t="shared" si="11"/>
        <v>16074393.272119127</v>
      </c>
      <c r="H84">
        <v>4000000</v>
      </c>
      <c r="I84">
        <v>0.33399999999999902</v>
      </c>
      <c r="J84">
        <f t="shared" si="8"/>
        <v>28742514.970059965</v>
      </c>
      <c r="K84">
        <f t="shared" si="12"/>
        <v>11190.319965584338</v>
      </c>
      <c r="L84">
        <f t="shared" si="13"/>
        <v>33503.951992767579</v>
      </c>
      <c r="N84">
        <v>20000000040</v>
      </c>
      <c r="O84" s="2">
        <f t="shared" si="14"/>
        <v>0.28729103885155916</v>
      </c>
      <c r="P84" s="2">
        <f t="shared" si="15"/>
        <v>8.0371966199851703E-4</v>
      </c>
      <c r="Q84" s="2">
        <f t="shared" si="9"/>
        <v>2.7975799913960847E-3</v>
      </c>
    </row>
    <row r="85" spans="5:17" x14ac:dyDescent="0.15">
      <c r="E85" s="1">
        <v>43372</v>
      </c>
      <c r="F85">
        <f t="shared" si="10"/>
        <v>5774563303.4928846</v>
      </c>
      <c r="G85">
        <f t="shared" si="11"/>
        <v>16107897.224111894</v>
      </c>
      <c r="H85">
        <v>4000000</v>
      </c>
      <c r="I85">
        <v>0.33699999999999902</v>
      </c>
      <c r="J85">
        <f t="shared" si="8"/>
        <v>28486646.884273078</v>
      </c>
      <c r="K85">
        <f t="shared" si="12"/>
        <v>11157.828827934845</v>
      </c>
      <c r="L85">
        <f t="shared" si="13"/>
        <v>33109.284355889846</v>
      </c>
      <c r="N85">
        <v>20000000041</v>
      </c>
      <c r="O85" s="2">
        <f t="shared" si="14"/>
        <v>0.28872816458275147</v>
      </c>
      <c r="P85" s="2">
        <f t="shared" si="15"/>
        <v>8.0539485955453526E-4</v>
      </c>
      <c r="Q85" s="2">
        <f t="shared" si="9"/>
        <v>2.7894572069837109E-3</v>
      </c>
    </row>
    <row r="86" spans="5:17" x14ac:dyDescent="0.15">
      <c r="E86" s="1">
        <v>43373</v>
      </c>
      <c r="F86">
        <f t="shared" si="10"/>
        <v>5803049950.3771582</v>
      </c>
      <c r="G86">
        <f t="shared" si="11"/>
        <v>16141006.508467784</v>
      </c>
      <c r="H86">
        <v>4000000</v>
      </c>
      <c r="I86">
        <v>0.33999999999999903</v>
      </c>
      <c r="J86">
        <f t="shared" si="8"/>
        <v>28235294.117647141</v>
      </c>
      <c r="K86">
        <f t="shared" si="12"/>
        <v>11125.878044471237</v>
      </c>
      <c r="L86">
        <f t="shared" si="13"/>
        <v>32723.170719033144</v>
      </c>
      <c r="N86">
        <v>20000000042</v>
      </c>
      <c r="O86" s="2">
        <f t="shared" si="14"/>
        <v>0.29015249690953765</v>
      </c>
      <c r="P86" s="2">
        <f t="shared" si="15"/>
        <v>8.0705032372858357E-4</v>
      </c>
      <c r="Q86" s="2">
        <f t="shared" si="9"/>
        <v>2.7814695111178099E-3</v>
      </c>
    </row>
    <row r="87" spans="5:17" x14ac:dyDescent="0.15">
      <c r="E87" s="1">
        <v>43374</v>
      </c>
      <c r="F87">
        <f t="shared" si="10"/>
        <v>5831285244.4948053</v>
      </c>
      <c r="G87">
        <f t="shared" si="11"/>
        <v>16173729.679186817</v>
      </c>
      <c r="H87">
        <v>4000000</v>
      </c>
      <c r="I87">
        <v>0.34299999999999897</v>
      </c>
      <c r="J87">
        <f t="shared" si="8"/>
        <v>27988338.192419909</v>
      </c>
      <c r="K87">
        <f t="shared" si="12"/>
        <v>11094.452767136436</v>
      </c>
      <c r="L87">
        <f t="shared" si="13"/>
        <v>32345.343344421191</v>
      </c>
      <c r="N87">
        <v>20000000043</v>
      </c>
      <c r="O87" s="2">
        <f t="shared" si="14"/>
        <v>0.29156426159787713</v>
      </c>
      <c r="P87" s="2">
        <f t="shared" si="15"/>
        <v>8.0868648222066496E-4</v>
      </c>
      <c r="Q87" s="2">
        <f t="shared" si="9"/>
        <v>2.7736131917841093E-3</v>
      </c>
    </row>
    <row r="88" spans="5:17" x14ac:dyDescent="0.15">
      <c r="E88" s="1">
        <v>43375</v>
      </c>
      <c r="F88">
        <f t="shared" si="10"/>
        <v>5859273582.6872253</v>
      </c>
      <c r="G88">
        <f t="shared" si="11"/>
        <v>16206075.022531239</v>
      </c>
      <c r="H88">
        <v>4000000</v>
      </c>
      <c r="I88">
        <v>0.34599999999999898</v>
      </c>
      <c r="J88">
        <f t="shared" si="8"/>
        <v>27745664.739884477</v>
      </c>
      <c r="K88">
        <f t="shared" si="12"/>
        <v>11063.538709246401</v>
      </c>
      <c r="L88">
        <f t="shared" si="13"/>
        <v>31975.54540244634</v>
      </c>
      <c r="N88">
        <v>20000000044</v>
      </c>
      <c r="O88" s="2">
        <f t="shared" si="14"/>
        <v>0.29296367848984117</v>
      </c>
      <c r="P88" s="2">
        <f t="shared" si="15"/>
        <v>8.1030374934389375E-4</v>
      </c>
      <c r="Q88" s="2">
        <f t="shared" si="9"/>
        <v>2.7658846773116002E-3</v>
      </c>
    </row>
    <row r="89" spans="5:17" x14ac:dyDescent="0.15">
      <c r="E89" s="1">
        <v>43376</v>
      </c>
      <c r="F89">
        <f t="shared" si="10"/>
        <v>5887019247.4271097</v>
      </c>
      <c r="G89">
        <f t="shared" si="11"/>
        <v>16238050.567933686</v>
      </c>
      <c r="H89">
        <v>4000000</v>
      </c>
      <c r="I89">
        <v>0.34899999999999898</v>
      </c>
      <c r="J89">
        <f t="shared" si="8"/>
        <v>27507163.323782317</v>
      </c>
      <c r="K89">
        <f t="shared" si="12"/>
        <v>11033.122118654828</v>
      </c>
      <c r="L89">
        <f t="shared" si="13"/>
        <v>31613.530425945159</v>
      </c>
      <c r="N89">
        <v>20000000045</v>
      </c>
      <c r="O89" s="2">
        <f t="shared" si="14"/>
        <v>0.29435096170906583</v>
      </c>
      <c r="P89" s="2">
        <f t="shared" si="15"/>
        <v>8.1190252656990365E-4</v>
      </c>
      <c r="Q89" s="2">
        <f t="shared" si="9"/>
        <v>2.7582805296637071E-3</v>
      </c>
    </row>
    <row r="90" spans="5:17" x14ac:dyDescent="0.15">
      <c r="E90" s="1">
        <v>43377</v>
      </c>
      <c r="F90">
        <f t="shared" si="10"/>
        <v>5914526410.7508917</v>
      </c>
      <c r="G90">
        <f t="shared" si="11"/>
        <v>16269664.098359631</v>
      </c>
      <c r="H90">
        <v>4000000</v>
      </c>
      <c r="I90">
        <v>0.35199999999999898</v>
      </c>
      <c r="J90">
        <f t="shared" si="8"/>
        <v>27272727.272727352</v>
      </c>
      <c r="K90">
        <f t="shared" si="12"/>
        <v>11003.18975246174</v>
      </c>
      <c r="L90">
        <f t="shared" si="13"/>
        <v>31259.061796766397</v>
      </c>
      <c r="N90">
        <v>20000000046</v>
      </c>
      <c r="O90" s="2">
        <f t="shared" si="14"/>
        <v>0.29572631985737408</v>
      </c>
      <c r="P90" s="2">
        <f t="shared" si="15"/>
        <v>8.1348320304697023E-4</v>
      </c>
      <c r="Q90" s="2">
        <f t="shared" si="9"/>
        <v>2.7507974381154351E-3</v>
      </c>
    </row>
    <row r="91" spans="5:17" x14ac:dyDescent="0.15">
      <c r="E91" s="1">
        <v>43378</v>
      </c>
      <c r="F91">
        <f t="shared" si="10"/>
        <v>5941799138.0236187</v>
      </c>
      <c r="G91">
        <f t="shared" si="11"/>
        <v>16300923.160156397</v>
      </c>
      <c r="H91">
        <v>4000000</v>
      </c>
      <c r="I91">
        <v>0.35499999999999898</v>
      </c>
      <c r="J91">
        <f t="shared" si="8"/>
        <v>27042253.521126837</v>
      </c>
      <c r="K91">
        <f t="shared" si="12"/>
        <v>10973.728853162454</v>
      </c>
      <c r="L91">
        <f t="shared" si="13"/>
        <v>30911.912262429538</v>
      </c>
      <c r="N91">
        <v>20000000047</v>
      </c>
      <c r="O91" s="2">
        <f t="shared" si="14"/>
        <v>0.29708995620301953</v>
      </c>
      <c r="P91" s="2">
        <f t="shared" si="15"/>
        <v>8.1504615609246137E-4</v>
      </c>
      <c r="Q91" s="2">
        <f t="shared" si="9"/>
        <v>2.7434322132906135E-3</v>
      </c>
    </row>
    <row r="92" spans="5:17" x14ac:dyDescent="0.15">
      <c r="E92" s="1">
        <v>43379</v>
      </c>
      <c r="F92">
        <f t="shared" si="10"/>
        <v>5968841391.5447454</v>
      </c>
      <c r="G92">
        <f t="shared" si="11"/>
        <v>16331835.072418828</v>
      </c>
      <c r="H92">
        <v>4000000</v>
      </c>
      <c r="I92">
        <v>0.35799999999999899</v>
      </c>
      <c r="J92">
        <f t="shared" si="8"/>
        <v>26815642.458100636</v>
      </c>
      <c r="K92">
        <f t="shared" si="12"/>
        <v>10944.727126141393</v>
      </c>
      <c r="L92">
        <f t="shared" si="13"/>
        <v>30571.863480841967</v>
      </c>
      <c r="N92">
        <v>20000000048</v>
      </c>
      <c r="O92" s="2">
        <f t="shared" si="14"/>
        <v>0.2984420688609763</v>
      </c>
      <c r="P92" s="2">
        <f t="shared" si="15"/>
        <v>8.1659175166112112E-4</v>
      </c>
      <c r="Q92" s="2">
        <f t="shared" si="9"/>
        <v>2.736181781535348E-3</v>
      </c>
    </row>
    <row r="93" spans="5:17" x14ac:dyDescent="0.15">
      <c r="E93" s="1">
        <v>43380</v>
      </c>
      <c r="F93">
        <f t="shared" si="10"/>
        <v>5995657034.0028458</v>
      </c>
      <c r="G93">
        <f t="shared" si="11"/>
        <v>16362406.935899669</v>
      </c>
      <c r="H93">
        <v>4000000</v>
      </c>
      <c r="I93">
        <v>0.36099999999999899</v>
      </c>
      <c r="J93">
        <f t="shared" si="8"/>
        <v>26592797.783933591</v>
      </c>
      <c r="K93">
        <f t="shared" si="12"/>
        <v>10916.172718422309</v>
      </c>
      <c r="L93">
        <f t="shared" si="13"/>
        <v>30238.705591197617</v>
      </c>
      <c r="N93">
        <v>20000000049</v>
      </c>
      <c r="O93" s="2">
        <f t="shared" si="14"/>
        <v>0.29978285096567431</v>
      </c>
      <c r="P93" s="2">
        <f t="shared" si="15"/>
        <v>8.1812034479058864E-4</v>
      </c>
      <c r="Q93" s="2">
        <f t="shared" si="9"/>
        <v>2.7290431796055769E-3</v>
      </c>
    </row>
    <row r="94" spans="5:17" x14ac:dyDescent="0.15">
      <c r="E94" s="1">
        <v>43381</v>
      </c>
      <c r="F94">
        <f t="shared" si="10"/>
        <v>6022249831.7867794</v>
      </c>
      <c r="G94">
        <f t="shared" si="11"/>
        <v>16392645.641490867</v>
      </c>
      <c r="H94">
        <v>4000000</v>
      </c>
      <c r="I94">
        <v>0.36399999999999899</v>
      </c>
      <c r="J94">
        <f t="shared" si="8"/>
        <v>26373626.373626448</v>
      </c>
      <c r="K94">
        <f t="shared" si="12"/>
        <v>10888.05419859324</v>
      </c>
      <c r="L94">
        <f t="shared" si="13"/>
        <v>29912.23680932217</v>
      </c>
      <c r="N94">
        <v>20000000050</v>
      </c>
      <c r="O94" s="2">
        <f t="shared" si="14"/>
        <v>0.30111249083655772</v>
      </c>
      <c r="P94" s="2">
        <f t="shared" si="15"/>
        <v>8.1963228002546271E-4</v>
      </c>
      <c r="Q94" s="2">
        <f t="shared" si="9"/>
        <v>2.7220135496483096E-3</v>
      </c>
    </row>
    <row r="95" spans="5:17" x14ac:dyDescent="0.15">
      <c r="E95" s="1">
        <v>43382</v>
      </c>
      <c r="F95">
        <f t="shared" si="10"/>
        <v>6048623458.1604061</v>
      </c>
      <c r="G95">
        <f t="shared" si="11"/>
        <v>16422557.87830019</v>
      </c>
      <c r="H95">
        <v>4000000</v>
      </c>
      <c r="I95">
        <v>0.36699999999999899</v>
      </c>
      <c r="J95">
        <f t="shared" si="8"/>
        <v>26158038.147139035</v>
      </c>
      <c r="K95">
        <f t="shared" si="12"/>
        <v>10860.360537830438</v>
      </c>
      <c r="L95">
        <f t="shared" si="13"/>
        <v>29592.263045859585</v>
      </c>
      <c r="N95">
        <v>20000000051</v>
      </c>
      <c r="O95" s="2">
        <f t="shared" si="14"/>
        <v>0.3024311721368208</v>
      </c>
      <c r="P95" s="2">
        <f t="shared" si="15"/>
        <v>8.2112789182113338E-4</v>
      </c>
      <c r="Q95" s="2">
        <f t="shared" si="9"/>
        <v>2.7150901344576098E-3</v>
      </c>
    </row>
    <row r="96" spans="5:17" x14ac:dyDescent="0.15">
      <c r="E96" s="1">
        <v>43383</v>
      </c>
      <c r="F96">
        <f t="shared" si="10"/>
        <v>6074781496.3075447</v>
      </c>
      <c r="G96">
        <f t="shared" si="11"/>
        <v>16452150.14134605</v>
      </c>
      <c r="H96">
        <v>4000000</v>
      </c>
      <c r="I96">
        <v>0.369999999999999</v>
      </c>
      <c r="J96">
        <f t="shared" si="8"/>
        <v>25945945.945946015</v>
      </c>
      <c r="K96">
        <f t="shared" si="12"/>
        <v>10833.081091951188</v>
      </c>
      <c r="L96">
        <f t="shared" si="13"/>
        <v>29278.5975458141</v>
      </c>
      <c r="N96">
        <v>20000000052</v>
      </c>
      <c r="O96" s="2">
        <f t="shared" si="14"/>
        <v>0.30373907402565564</v>
      </c>
      <c r="P96" s="2">
        <f t="shared" si="15"/>
        <v>8.2260750492852298E-4</v>
      </c>
      <c r="Q96" s="2">
        <f t="shared" si="9"/>
        <v>2.7082702729877969E-3</v>
      </c>
    </row>
    <row r="97" spans="5:17" x14ac:dyDescent="0.15">
      <c r="E97" s="1">
        <v>43384</v>
      </c>
      <c r="F97">
        <f t="shared" si="10"/>
        <v>6100727442.2534904</v>
      </c>
      <c r="G97">
        <f t="shared" si="11"/>
        <v>16481428.738891864</v>
      </c>
      <c r="H97">
        <v>4000000</v>
      </c>
      <c r="I97">
        <v>0.372999999999999</v>
      </c>
      <c r="J97">
        <f t="shared" si="8"/>
        <v>25737265.415549666</v>
      </c>
      <c r="K97">
        <f t="shared" si="12"/>
        <v>10806.2055844304</v>
      </c>
      <c r="L97">
        <f t="shared" si="13"/>
        <v>28971.060548070855</v>
      </c>
      <c r="N97">
        <v>20000000053</v>
      </c>
      <c r="O97" s="2">
        <f t="shared" si="14"/>
        <v>0.30503637130432815</v>
      </c>
      <c r="P97" s="2">
        <f t="shared" si="15"/>
        <v>8.2407143476080386E-4</v>
      </c>
      <c r="Q97" s="2">
        <f t="shared" si="9"/>
        <v>2.7015513961075998E-3</v>
      </c>
    </row>
    <row r="98" spans="5:17" x14ac:dyDescent="0.15">
      <c r="E98" s="1">
        <v>43385</v>
      </c>
      <c r="F98">
        <f t="shared" si="10"/>
        <v>6126464707.6690397</v>
      </c>
      <c r="G98">
        <f t="shared" si="11"/>
        <v>16510399.799439935</v>
      </c>
      <c r="H98">
        <v>4000000</v>
      </c>
      <c r="I98">
        <v>0.375999999999999</v>
      </c>
      <c r="J98">
        <f t="shared" si="8"/>
        <v>25531914.89361709</v>
      </c>
      <c r="K98">
        <f t="shared" si="12"/>
        <v>10779.724090320737</v>
      </c>
      <c r="L98">
        <f t="shared" si="13"/>
        <v>28669.478963619058</v>
      </c>
      <c r="N98">
        <v>20000000054</v>
      </c>
      <c r="O98" s="2">
        <f t="shared" si="14"/>
        <v>0.30632323455637928</v>
      </c>
      <c r="P98" s="2">
        <f t="shared" si="15"/>
        <v>8.2551998774309276E-4</v>
      </c>
      <c r="Q98" s="2">
        <f t="shared" si="9"/>
        <v>2.6949310225801845E-3</v>
      </c>
    </row>
    <row r="99" spans="5:17" x14ac:dyDescent="0.15">
      <c r="E99" s="1">
        <v>43386</v>
      </c>
      <c r="F99">
        <f t="shared" si="10"/>
        <v>6151996622.5626564</v>
      </c>
      <c r="G99">
        <f t="shared" si="11"/>
        <v>16539069.278403554</v>
      </c>
      <c r="H99">
        <v>4000000</v>
      </c>
      <c r="I99">
        <v>0.378999999999999</v>
      </c>
      <c r="J99">
        <f t="shared" si="8"/>
        <v>25329815.303430147</v>
      </c>
      <c r="K99">
        <f t="shared" si="12"/>
        <v>10753.627021020107</v>
      </c>
      <c r="L99">
        <f t="shared" si="13"/>
        <v>28373.686071293232</v>
      </c>
      <c r="N99">
        <v>20000000055</v>
      </c>
      <c r="O99" s="2">
        <f t="shared" si="14"/>
        <v>0.30759983028223331</v>
      </c>
      <c r="P99" s="2">
        <f t="shared" si="15"/>
        <v>8.2695346164605565E-4</v>
      </c>
      <c r="Q99" s="2">
        <f t="shared" si="9"/>
        <v>2.6884067552550269E-3</v>
      </c>
    </row>
    <row r="100" spans="5:17" x14ac:dyDescent="0.15">
      <c r="E100" s="1">
        <v>43387</v>
      </c>
      <c r="F100">
        <f t="shared" si="10"/>
        <v>6177326437.866087</v>
      </c>
      <c r="G100">
        <f t="shared" si="11"/>
        <v>16567442.964474848</v>
      </c>
      <c r="H100">
        <v>4000000</v>
      </c>
      <c r="I100">
        <v>0.38199999999999901</v>
      </c>
      <c r="J100">
        <f t="shared" si="8"/>
        <v>25130890.052356087</v>
      </c>
      <c r="K100">
        <f t="shared" si="12"/>
        <v>10727.905109834508</v>
      </c>
      <c r="L100">
        <f t="shared" si="13"/>
        <v>28083.52122993334</v>
      </c>
      <c r="N100">
        <v>20000000056</v>
      </c>
      <c r="O100" s="2">
        <f t="shared" si="14"/>
        <v>0.30886632102847866</v>
      </c>
      <c r="P100" s="2">
        <f t="shared" si="15"/>
        <v>8.2837214590430032E-4</v>
      </c>
      <c r="Q100" s="2">
        <f t="shared" si="9"/>
        <v>2.6819762774586268E-3</v>
      </c>
    </row>
    <row r="101" spans="5:17" x14ac:dyDescent="0.15">
      <c r="E101" s="1">
        <v>43388</v>
      </c>
      <c r="F101">
        <f t="shared" si="10"/>
        <v>6202457327.9184427</v>
      </c>
      <c r="G101">
        <f t="shared" si="11"/>
        <v>16595526.485704781</v>
      </c>
      <c r="H101">
        <v>4000000</v>
      </c>
      <c r="I101">
        <v>0.38499999999999901</v>
      </c>
      <c r="J101">
        <f t="shared" si="8"/>
        <v>24935064.935064998</v>
      </c>
      <c r="K101">
        <f t="shared" si="12"/>
        <v>10702.549398287774</v>
      </c>
      <c r="L101">
        <f t="shared" si="13"/>
        <v>27798.829605942341</v>
      </c>
      <c r="N101">
        <v>20000000057</v>
      </c>
      <c r="O101" s="2">
        <f t="shared" si="14"/>
        <v>0.31012286551207197</v>
      </c>
      <c r="P101" s="2">
        <f t="shared" si="15"/>
        <v>8.2977632192037659E-4</v>
      </c>
      <c r="Q101" s="2">
        <f t="shared" si="9"/>
        <v>2.6756373495719437E-3</v>
      </c>
    </row>
    <row r="102" spans="5:17" x14ac:dyDescent="0.15">
      <c r="E102" s="1">
        <v>43389</v>
      </c>
      <c r="F102">
        <f t="shared" si="10"/>
        <v>6227392392.853508</v>
      </c>
      <c r="G102">
        <f t="shared" si="11"/>
        <v>16623325.315310724</v>
      </c>
      <c r="H102">
        <v>4000000</v>
      </c>
      <c r="I102">
        <v>0.38799999999999901</v>
      </c>
      <c r="J102">
        <f t="shared" si="8"/>
        <v>24742268.041237175</v>
      </c>
      <c r="K102">
        <f t="shared" si="12"/>
        <v>10677.551223133127</v>
      </c>
      <c r="L102">
        <f t="shared" si="13"/>
        <v>27519.461915291635</v>
      </c>
      <c r="N102">
        <v>20000000058</v>
      </c>
      <c r="O102" s="2">
        <f t="shared" si="14"/>
        <v>0.31136961873970348</v>
      </c>
      <c r="P102" s="2">
        <f t="shared" si="15"/>
        <v>8.3116626335515403E-4</v>
      </c>
      <c r="Q102" s="2">
        <f t="shared" si="9"/>
        <v>2.6693878057832813E-3</v>
      </c>
    </row>
    <row r="103" spans="5:17" x14ac:dyDescent="0.15">
      <c r="E103" s="1">
        <v>43390</v>
      </c>
      <c r="F103">
        <f t="shared" si="10"/>
        <v>6252134660.8947449</v>
      </c>
      <c r="G103">
        <f t="shared" si="11"/>
        <v>16650844.777226016</v>
      </c>
      <c r="H103">
        <v>4000000</v>
      </c>
      <c r="I103">
        <v>0.39099999999999902</v>
      </c>
      <c r="J103">
        <f t="shared" si="8"/>
        <v>24552429.667519245</v>
      </c>
      <c r="K103">
        <f t="shared" si="12"/>
        <v>10652.902204024575</v>
      </c>
      <c r="L103">
        <f t="shared" si="13"/>
        <v>27245.274179091051</v>
      </c>
      <c r="N103">
        <v>20000000059</v>
      </c>
      <c r="O103" s="2">
        <f t="shared" si="14"/>
        <v>0.31260673212254736</v>
      </c>
      <c r="P103" s="2">
        <f t="shared" si="15"/>
        <v>8.3254223640530118E-4</v>
      </c>
      <c r="Q103" s="2">
        <f t="shared" si="9"/>
        <v>2.6632255510061435E-3</v>
      </c>
    </row>
    <row r="104" spans="5:17" x14ac:dyDescent="0.15">
      <c r="E104" s="1">
        <v>43391</v>
      </c>
      <c r="F104">
        <f t="shared" ref="F104:F167" si="16">F103+J103</f>
        <v>6276687090.5622644</v>
      </c>
      <c r="G104">
        <f t="shared" ref="G104:G167" si="17">G103+L103</f>
        <v>16678090.051405108</v>
      </c>
      <c r="H104">
        <v>4000000</v>
      </c>
      <c r="I104">
        <v>0.39099999999999902</v>
      </c>
      <c r="J104">
        <f t="shared" ref="J104:J167" si="18">H104*2.4/I104</f>
        <v>24552429.667519245</v>
      </c>
      <c r="K104">
        <f t="shared" ref="K104:K167" si="19">H104*G104/F104</f>
        <v>10628.594231809053</v>
      </c>
      <c r="L104">
        <f t="shared" ref="L104:L167" si="20">K104/I104</f>
        <v>27183.105452197135</v>
      </c>
      <c r="N104">
        <v>20000000060</v>
      </c>
      <c r="O104" s="2">
        <f t="shared" ref="O104:O167" si="21">F104/N104</f>
        <v>0.31383435358661016</v>
      </c>
      <c r="P104" s="2">
        <f t="shared" ref="P104:P167" si="22">G104/N104</f>
        <v>8.3390450006854192E-4</v>
      </c>
      <c r="Q104" s="2">
        <f t="shared" ref="Q104:Q167" si="23">G104/F104</f>
        <v>2.6571485579522632E-3</v>
      </c>
    </row>
    <row r="105" spans="5:17" x14ac:dyDescent="0.15">
      <c r="E105" s="1">
        <v>43392</v>
      </c>
      <c r="F105">
        <f t="shared" si="16"/>
        <v>6301239520.229784</v>
      </c>
      <c r="G105">
        <f t="shared" si="17"/>
        <v>16705273.156857304</v>
      </c>
      <c r="H105">
        <v>4000000</v>
      </c>
      <c r="I105">
        <v>0.39099999999999902</v>
      </c>
      <c r="J105">
        <f t="shared" si="18"/>
        <v>24552429.667519245</v>
      </c>
      <c r="K105">
        <f t="shared" si="19"/>
        <v>10604.436224476751</v>
      </c>
      <c r="L105">
        <f t="shared" si="20"/>
        <v>27121.320267204035</v>
      </c>
      <c r="N105">
        <v>20000000061</v>
      </c>
      <c r="O105" s="2">
        <f t="shared" si="21"/>
        <v>0.31506197505055017</v>
      </c>
      <c r="P105" s="2">
        <f t="shared" si="22"/>
        <v>8.3526365529531111E-4</v>
      </c>
      <c r="Q105" s="2">
        <f t="shared" si="23"/>
        <v>2.6511090561191874E-3</v>
      </c>
    </row>
    <row r="106" spans="5:17" x14ac:dyDescent="0.15">
      <c r="E106" s="1">
        <v>43393</v>
      </c>
      <c r="F106">
        <f t="shared" si="16"/>
        <v>6325791949.8973036</v>
      </c>
      <c r="G106">
        <f t="shared" si="17"/>
        <v>16732394.477124508</v>
      </c>
      <c r="H106">
        <v>4000000</v>
      </c>
      <c r="I106">
        <v>0.39099999999999902</v>
      </c>
      <c r="J106">
        <f t="shared" si="18"/>
        <v>24552429.667519245</v>
      </c>
      <c r="K106">
        <f t="shared" si="19"/>
        <v>10580.426678367852</v>
      </c>
      <c r="L106">
        <f t="shared" si="20"/>
        <v>27059.914778434471</v>
      </c>
      <c r="N106">
        <v>20000000062</v>
      </c>
      <c r="O106" s="2">
        <f t="shared" si="21"/>
        <v>0.31628959651436744</v>
      </c>
      <c r="P106" s="2">
        <f t="shared" si="22"/>
        <v>8.3661972126270433E-4</v>
      </c>
      <c r="Q106" s="2">
        <f t="shared" si="23"/>
        <v>2.6451066695919634E-3</v>
      </c>
    </row>
    <row r="107" spans="5:17" x14ac:dyDescent="0.15">
      <c r="E107" s="1">
        <v>43394</v>
      </c>
      <c r="F107">
        <f t="shared" si="16"/>
        <v>6350344379.5648232</v>
      </c>
      <c r="G107">
        <f t="shared" si="17"/>
        <v>16759454.391902942</v>
      </c>
      <c r="H107">
        <v>4000000</v>
      </c>
      <c r="I107">
        <v>0.39099999999999902</v>
      </c>
      <c r="J107">
        <f t="shared" si="18"/>
        <v>24552429.667519245</v>
      </c>
      <c r="K107">
        <f t="shared" si="19"/>
        <v>10556.564110654695</v>
      </c>
      <c r="L107">
        <f t="shared" si="20"/>
        <v>26998.885193490336</v>
      </c>
      <c r="N107">
        <v>20000000063</v>
      </c>
      <c r="O107" s="2">
        <f t="shared" si="21"/>
        <v>0.31751721797806193</v>
      </c>
      <c r="P107" s="2">
        <f t="shared" si="22"/>
        <v>8.3797271695553301E-4</v>
      </c>
      <c r="Q107" s="2">
        <f t="shared" si="23"/>
        <v>2.6391410276636737E-3</v>
      </c>
    </row>
    <row r="108" spans="5:17" x14ac:dyDescent="0.15">
      <c r="E108" s="1">
        <v>43395</v>
      </c>
      <c r="F108">
        <f t="shared" si="16"/>
        <v>6374896809.2323427</v>
      </c>
      <c r="G108">
        <f t="shared" si="17"/>
        <v>16786453.277096432</v>
      </c>
      <c r="H108">
        <v>4000000</v>
      </c>
      <c r="I108">
        <v>0.39099999999999902</v>
      </c>
      <c r="J108">
        <f t="shared" si="18"/>
        <v>24552429.667519245</v>
      </c>
      <c r="K108">
        <f t="shared" si="19"/>
        <v>10532.847058974017</v>
      </c>
      <c r="L108">
        <f t="shared" si="20"/>
        <v>26938.227772312133</v>
      </c>
      <c r="N108">
        <v>20000000064</v>
      </c>
      <c r="O108" s="2">
        <f t="shared" si="21"/>
        <v>0.31874483944163368</v>
      </c>
      <c r="P108" s="2">
        <f t="shared" si="22"/>
        <v>8.3932266116898912E-4</v>
      </c>
      <c r="Q108" s="2">
        <f t="shared" si="23"/>
        <v>2.6332117647435041E-3</v>
      </c>
    </row>
    <row r="109" spans="5:17" x14ac:dyDescent="0.15">
      <c r="E109" s="1">
        <v>43396</v>
      </c>
      <c r="F109">
        <f t="shared" si="16"/>
        <v>6399449238.8998623</v>
      </c>
      <c r="G109">
        <f t="shared" si="17"/>
        <v>16813391.504868742</v>
      </c>
      <c r="H109">
        <v>4000000</v>
      </c>
      <c r="I109">
        <v>0.39099999999999902</v>
      </c>
      <c r="J109">
        <f t="shared" si="18"/>
        <v>24552429.667519245</v>
      </c>
      <c r="K109">
        <f t="shared" si="19"/>
        <v>10509.274081067111</v>
      </c>
      <c r="L109">
        <f t="shared" si="20"/>
        <v>26877.938826258665</v>
      </c>
      <c r="N109">
        <v>20000000065</v>
      </c>
      <c r="O109" s="2">
        <f t="shared" si="21"/>
        <v>0.31997246090508263</v>
      </c>
      <c r="P109" s="2">
        <f t="shared" si="22"/>
        <v>8.40669572511261E-4</v>
      </c>
      <c r="Q109" s="2">
        <f t="shared" si="23"/>
        <v>2.6273185202667776E-3</v>
      </c>
    </row>
    <row r="110" spans="5:17" x14ac:dyDescent="0.15">
      <c r="E110" s="1">
        <v>43397</v>
      </c>
      <c r="F110">
        <f t="shared" si="16"/>
        <v>6424001668.5673819</v>
      </c>
      <c r="G110">
        <f t="shared" si="17"/>
        <v>16840269.443695001</v>
      </c>
      <c r="H110">
        <v>4000000</v>
      </c>
      <c r="I110">
        <v>0.39099999999999902</v>
      </c>
      <c r="J110">
        <f t="shared" si="18"/>
        <v>24552429.667519245</v>
      </c>
      <c r="K110">
        <f t="shared" si="19"/>
        <v>10485.843754427638</v>
      </c>
      <c r="L110">
        <f t="shared" si="20"/>
        <v>26818.014717206304</v>
      </c>
      <c r="N110">
        <v>20000000066</v>
      </c>
      <c r="O110" s="2">
        <f t="shared" si="21"/>
        <v>0.3212000823684088</v>
      </c>
      <c r="P110" s="2">
        <f t="shared" si="22"/>
        <v>8.4201346940610564E-4</v>
      </c>
      <c r="Q110" s="2">
        <f t="shared" si="23"/>
        <v>2.6214609386069096E-3</v>
      </c>
    </row>
    <row r="111" spans="5:17" x14ac:dyDescent="0.15">
      <c r="E111" s="1">
        <v>43398</v>
      </c>
      <c r="F111">
        <f t="shared" si="16"/>
        <v>6448554098.2349014</v>
      </c>
      <c r="G111">
        <f t="shared" si="17"/>
        <v>16867087.458412208</v>
      </c>
      <c r="H111">
        <v>4000000</v>
      </c>
      <c r="I111">
        <v>0.39099999999999902</v>
      </c>
      <c r="J111">
        <f t="shared" si="18"/>
        <v>24552429.667519245</v>
      </c>
      <c r="K111">
        <f t="shared" si="19"/>
        <v>10462.554675956935</v>
      </c>
      <c r="L111">
        <f t="shared" si="20"/>
        <v>26758.45185666742</v>
      </c>
      <c r="N111">
        <v>20000000067</v>
      </c>
      <c r="O111" s="2">
        <f t="shared" si="21"/>
        <v>0.32242770383161229</v>
      </c>
      <c r="P111" s="2">
        <f t="shared" si="22"/>
        <v>8.4335437009537323E-4</v>
      </c>
      <c r="Q111" s="2">
        <f t="shared" si="23"/>
        <v>2.6156386689892338E-3</v>
      </c>
    </row>
    <row r="112" spans="5:17" x14ac:dyDescent="0.15">
      <c r="E112" s="1">
        <v>43399</v>
      </c>
      <c r="F112">
        <f t="shared" si="16"/>
        <v>6473106527.902421</v>
      </c>
      <c r="G112">
        <f t="shared" si="17"/>
        <v>16893845.910268877</v>
      </c>
      <c r="H112">
        <v>4000000</v>
      </c>
      <c r="I112">
        <v>0.39099999999999902</v>
      </c>
      <c r="J112">
        <f t="shared" si="18"/>
        <v>24552429.667519245</v>
      </c>
      <c r="K112">
        <f t="shared" si="19"/>
        <v>10439.405461626628</v>
      </c>
      <c r="L112">
        <f t="shared" si="20"/>
        <v>26699.246704927504</v>
      </c>
      <c r="N112">
        <v>20000000068</v>
      </c>
      <c r="O112" s="2">
        <f t="shared" si="21"/>
        <v>0.32365532529469293</v>
      </c>
      <c r="P112" s="2">
        <f t="shared" si="22"/>
        <v>8.4469229264149E-4</v>
      </c>
      <c r="Q112" s="2">
        <f t="shared" si="23"/>
        <v>2.6098513654066566E-3</v>
      </c>
    </row>
    <row r="113" spans="5:17" x14ac:dyDescent="0.15">
      <c r="E113" s="1">
        <v>43400</v>
      </c>
      <c r="F113">
        <f t="shared" si="16"/>
        <v>6497658957.5699406</v>
      </c>
      <c r="G113">
        <f t="shared" si="17"/>
        <v>16920545.156973805</v>
      </c>
      <c r="H113">
        <v>4000000</v>
      </c>
      <c r="I113">
        <v>0.39099999999999902</v>
      </c>
      <c r="J113">
        <f t="shared" si="18"/>
        <v>24552429.667519245</v>
      </c>
      <c r="K113">
        <f t="shared" si="19"/>
        <v>10416.394746148339</v>
      </c>
      <c r="L113">
        <f t="shared" si="20"/>
        <v>26640.395770200423</v>
      </c>
      <c r="N113">
        <v>20000000069</v>
      </c>
      <c r="O113" s="2">
        <f t="shared" si="21"/>
        <v>0.32488294675765084</v>
      </c>
      <c r="P113" s="2">
        <f t="shared" si="22"/>
        <v>8.4602725492989627E-4</v>
      </c>
      <c r="Q113" s="2">
        <f t="shared" si="23"/>
        <v>2.6040986865370846E-3</v>
      </c>
    </row>
    <row r="114" spans="5:17" x14ac:dyDescent="0.15">
      <c r="E114" s="1">
        <v>43401</v>
      </c>
      <c r="F114">
        <f t="shared" si="16"/>
        <v>6522211387.2374601</v>
      </c>
      <c r="G114">
        <f t="shared" si="17"/>
        <v>16947185.552744005</v>
      </c>
      <c r="H114">
        <v>4000000</v>
      </c>
      <c r="I114">
        <v>0.39099999999999902</v>
      </c>
      <c r="J114">
        <f t="shared" si="18"/>
        <v>24552429.667519245</v>
      </c>
      <c r="K114">
        <f t="shared" si="19"/>
        <v>10393.521182650373</v>
      </c>
      <c r="L114">
        <f t="shared" si="20"/>
        <v>26581.895607801533</v>
      </c>
      <c r="N114">
        <v>20000000070</v>
      </c>
      <c r="O114" s="2">
        <f t="shared" si="21"/>
        <v>0.32611056822048601</v>
      </c>
      <c r="P114" s="2">
        <f t="shared" si="22"/>
        <v>8.4735927467144282E-4</v>
      </c>
      <c r="Q114" s="2">
        <f t="shared" si="23"/>
        <v>2.5983802956625933E-3</v>
      </c>
    </row>
    <row r="115" spans="5:17" x14ac:dyDescent="0.15">
      <c r="E115" s="1">
        <v>43402</v>
      </c>
      <c r="F115">
        <f t="shared" si="16"/>
        <v>6546763816.9049797</v>
      </c>
      <c r="G115">
        <f t="shared" si="17"/>
        <v>16973767.448351808</v>
      </c>
      <c r="H115">
        <v>4000000</v>
      </c>
      <c r="I115">
        <v>0.39099999999999902</v>
      </c>
      <c r="J115">
        <f t="shared" si="18"/>
        <v>24552429.667519245</v>
      </c>
      <c r="K115">
        <f t="shared" si="19"/>
        <v>10370.783442361148</v>
      </c>
      <c r="L115">
        <f t="shared" si="20"/>
        <v>26523.74281933804</v>
      </c>
      <c r="N115">
        <v>20000000071</v>
      </c>
      <c r="O115" s="2">
        <f t="shared" si="21"/>
        <v>0.32733818968319839</v>
      </c>
      <c r="P115" s="2">
        <f t="shared" si="22"/>
        <v>8.486883694047467E-4</v>
      </c>
      <c r="Q115" s="2">
        <f t="shared" si="23"/>
        <v>2.5926958605902869E-3</v>
      </c>
    </row>
    <row r="116" spans="5:17" x14ac:dyDescent="0.15">
      <c r="E116" s="1">
        <v>43403</v>
      </c>
      <c r="F116">
        <f t="shared" si="16"/>
        <v>6571316246.5724993</v>
      </c>
      <c r="G116">
        <f t="shared" si="17"/>
        <v>17000291.191171147</v>
      </c>
      <c r="H116">
        <v>4000000</v>
      </c>
      <c r="I116">
        <v>0.39099999999999902</v>
      </c>
      <c r="J116">
        <f t="shared" si="18"/>
        <v>24552429.667519245</v>
      </c>
      <c r="K116">
        <f t="shared" si="19"/>
        <v>10348.180214299226</v>
      </c>
      <c r="L116">
        <f t="shared" si="20"/>
        <v>26465.934051916243</v>
      </c>
      <c r="N116">
        <v>20000000072</v>
      </c>
      <c r="O116" s="2">
        <f t="shared" si="21"/>
        <v>0.32856581114578803</v>
      </c>
      <c r="P116" s="2">
        <f t="shared" si="22"/>
        <v>8.5001455649850489E-4</v>
      </c>
      <c r="Q116" s="2">
        <f t="shared" si="23"/>
        <v>2.5870450535748065E-3</v>
      </c>
    </row>
    <row r="117" spans="5:17" x14ac:dyDescent="0.15">
      <c r="E117" s="1">
        <v>43404</v>
      </c>
      <c r="F117">
        <f t="shared" si="16"/>
        <v>6595868676.2400188</v>
      </c>
      <c r="G117">
        <f t="shared" si="17"/>
        <v>17026757.125223063</v>
      </c>
      <c r="H117">
        <v>4000000</v>
      </c>
      <c r="I117">
        <v>0.39099999999999902</v>
      </c>
      <c r="J117">
        <f t="shared" si="18"/>
        <v>24552429.667519245</v>
      </c>
      <c r="K117">
        <f t="shared" si="19"/>
        <v>10325.710204969806</v>
      </c>
      <c r="L117">
        <f t="shared" si="20"/>
        <v>26408.4659973653</v>
      </c>
      <c r="N117">
        <v>20000000073</v>
      </c>
      <c r="O117" s="2">
        <f t="shared" si="21"/>
        <v>0.32979343260825489</v>
      </c>
      <c r="P117" s="2">
        <f t="shared" si="22"/>
        <v>8.5133785315376993E-4</v>
      </c>
      <c r="Q117" s="2">
        <f t="shared" si="23"/>
        <v>2.5814275512424517E-3</v>
      </c>
    </row>
    <row r="118" spans="5:17" x14ac:dyDescent="0.15">
      <c r="E118" s="1">
        <v>43405</v>
      </c>
      <c r="F118">
        <f t="shared" si="16"/>
        <v>6620421105.9075384</v>
      </c>
      <c r="G118">
        <f t="shared" si="17"/>
        <v>17053165.591220427</v>
      </c>
      <c r="H118">
        <v>4000000</v>
      </c>
      <c r="I118">
        <v>0.39099999999999902</v>
      </c>
      <c r="J118">
        <f t="shared" si="18"/>
        <v>24552429.667519245</v>
      </c>
      <c r="K118">
        <f t="shared" si="19"/>
        <v>10303.372138067492</v>
      </c>
      <c r="L118">
        <f t="shared" si="20"/>
        <v>26351.33539147703</v>
      </c>
      <c r="N118">
        <v>20000000074</v>
      </c>
      <c r="O118" s="2">
        <f t="shared" si="21"/>
        <v>0.33102105407059901</v>
      </c>
      <c r="P118" s="2">
        <f t="shared" si="22"/>
        <v>8.5265827640618576E-4</v>
      </c>
      <c r="Q118" s="2">
        <f t="shared" si="23"/>
        <v>2.5758430345168733E-3</v>
      </c>
    </row>
    <row r="119" spans="5:17" x14ac:dyDescent="0.15">
      <c r="E119" s="1">
        <v>43406</v>
      </c>
      <c r="F119">
        <f t="shared" si="16"/>
        <v>6644973535.575058</v>
      </c>
      <c r="G119">
        <f t="shared" si="17"/>
        <v>17079516.926611904</v>
      </c>
      <c r="H119">
        <v>4000000</v>
      </c>
      <c r="I119">
        <v>0.39099999999999902</v>
      </c>
      <c r="J119">
        <f t="shared" si="18"/>
        <v>24552429.667519245</v>
      </c>
      <c r="K119">
        <f t="shared" si="19"/>
        <v>10281.164754185187</v>
      </c>
      <c r="L119">
        <f t="shared" si="20"/>
        <v>26294.539013261416</v>
      </c>
      <c r="N119">
        <v>20000000075</v>
      </c>
      <c r="O119" s="2">
        <f t="shared" si="21"/>
        <v>0.33224867553282039</v>
      </c>
      <c r="P119" s="2">
        <f t="shared" si="22"/>
        <v>8.5397584312818574E-4</v>
      </c>
      <c r="Q119" s="2">
        <f t="shared" si="23"/>
        <v>2.5702911885462968E-3</v>
      </c>
    </row>
    <row r="120" spans="5:17" x14ac:dyDescent="0.15">
      <c r="E120" s="1">
        <v>43407</v>
      </c>
      <c r="F120">
        <f t="shared" si="16"/>
        <v>6669525965.2425776</v>
      </c>
      <c r="G120">
        <f t="shared" si="17"/>
        <v>17105811.465625167</v>
      </c>
      <c r="H120">
        <v>4000000</v>
      </c>
      <c r="I120">
        <v>0.39099999999999902</v>
      </c>
      <c r="J120">
        <f t="shared" si="18"/>
        <v>24552429.667519245</v>
      </c>
      <c r="K120">
        <f t="shared" si="19"/>
        <v>10259.086810528976</v>
      </c>
      <c r="L120">
        <f t="shared" si="20"/>
        <v>26238.073684217394</v>
      </c>
      <c r="N120">
        <v>20000000076</v>
      </c>
      <c r="O120" s="2">
        <f t="shared" si="21"/>
        <v>0.33347629699491893</v>
      </c>
      <c r="P120" s="2">
        <f t="shared" si="22"/>
        <v>8.552905700311542E-4</v>
      </c>
      <c r="Q120" s="2">
        <f t="shared" si="23"/>
        <v>2.564771702632244E-3</v>
      </c>
    </row>
    <row r="121" spans="5:17" x14ac:dyDescent="0.15">
      <c r="E121" s="1">
        <v>43408</v>
      </c>
      <c r="F121">
        <f t="shared" si="16"/>
        <v>6694078394.9100971</v>
      </c>
      <c r="G121">
        <f t="shared" si="17"/>
        <v>17132049.539309382</v>
      </c>
      <c r="H121">
        <v>4000000</v>
      </c>
      <c r="I121">
        <v>0.39099999999999902</v>
      </c>
      <c r="J121">
        <f t="shared" si="18"/>
        <v>24552429.667519245</v>
      </c>
      <c r="K121">
        <f t="shared" si="19"/>
        <v>10237.137080638848</v>
      </c>
      <c r="L121">
        <f t="shared" si="20"/>
        <v>26181.936267618603</v>
      </c>
      <c r="N121">
        <v>20000000077</v>
      </c>
      <c r="O121" s="2">
        <f t="shared" si="21"/>
        <v>0.33470391845689479</v>
      </c>
      <c r="P121" s="2">
        <f t="shared" si="22"/>
        <v>8.5660247366754956E-4</v>
      </c>
      <c r="Q121" s="2">
        <f t="shared" si="23"/>
        <v>2.5592842701597117E-3</v>
      </c>
    </row>
    <row r="122" spans="5:17" x14ac:dyDescent="0.15">
      <c r="E122" s="1">
        <v>43409</v>
      </c>
      <c r="F122">
        <f t="shared" si="16"/>
        <v>6718630824.5776167</v>
      </c>
      <c r="G122">
        <f t="shared" si="17"/>
        <v>17158231.475577001</v>
      </c>
      <c r="H122">
        <v>4000000</v>
      </c>
      <c r="I122">
        <v>0.39099999999999902</v>
      </c>
      <c r="J122">
        <f t="shared" si="18"/>
        <v>24552429.667519245</v>
      </c>
      <c r="K122">
        <f t="shared" si="19"/>
        <v>10215.314354115115</v>
      </c>
      <c r="L122">
        <f t="shared" si="20"/>
        <v>26126.123667813659</v>
      </c>
      <c r="N122">
        <v>20000000078</v>
      </c>
      <c r="O122" s="2">
        <f t="shared" si="21"/>
        <v>0.3359315399187478</v>
      </c>
      <c r="P122" s="2">
        <f t="shared" si="22"/>
        <v>8.5791157043299494E-4</v>
      </c>
      <c r="Q122" s="2">
        <f t="shared" si="23"/>
        <v>2.5538285885287788E-3</v>
      </c>
    </row>
    <row r="123" spans="5:17" x14ac:dyDescent="0.15">
      <c r="E123" s="1">
        <v>43410</v>
      </c>
      <c r="F123">
        <f t="shared" si="16"/>
        <v>6743183254.2451363</v>
      </c>
      <c r="G123">
        <f t="shared" si="17"/>
        <v>17184357.599244814</v>
      </c>
      <c r="H123">
        <v>4000000</v>
      </c>
      <c r="I123">
        <v>0.39099999999999902</v>
      </c>
      <c r="J123">
        <f t="shared" si="18"/>
        <v>24552429.667519245</v>
      </c>
      <c r="K123">
        <f t="shared" si="19"/>
        <v>10193.617436350401</v>
      </c>
      <c r="L123">
        <f t="shared" si="20"/>
        <v>26070.632829540733</v>
      </c>
      <c r="N123">
        <v>20000000079</v>
      </c>
      <c r="O123" s="2">
        <f t="shared" si="21"/>
        <v>0.33715916138047813</v>
      </c>
      <c r="P123" s="2">
        <f t="shared" si="22"/>
        <v>8.5921787656833008E-4</v>
      </c>
      <c r="Q123" s="2">
        <f t="shared" si="23"/>
        <v>2.5484043590876001E-3</v>
      </c>
    </row>
    <row r="124" spans="5:17" x14ac:dyDescent="0.15">
      <c r="E124" s="1">
        <v>43411</v>
      </c>
      <c r="F124">
        <f t="shared" si="16"/>
        <v>6767735683.9126558</v>
      </c>
      <c r="G124">
        <f t="shared" si="17"/>
        <v>17210428.232074354</v>
      </c>
      <c r="H124">
        <v>4000000</v>
      </c>
      <c r="I124">
        <v>0.39099999999999902</v>
      </c>
      <c r="J124">
        <f t="shared" si="18"/>
        <v>24552429.667519245</v>
      </c>
      <c r="K124">
        <f t="shared" si="19"/>
        <v>10172.045148267034</v>
      </c>
      <c r="L124">
        <f t="shared" si="20"/>
        <v>26015.460737255908</v>
      </c>
      <c r="N124">
        <v>20000000080</v>
      </c>
      <c r="O124" s="2">
        <f t="shared" si="21"/>
        <v>0.33838678284208568</v>
      </c>
      <c r="P124" s="2">
        <f t="shared" si="22"/>
        <v>8.6052140816163204E-4</v>
      </c>
      <c r="Q124" s="2">
        <f t="shared" si="23"/>
        <v>2.5430112870667588E-3</v>
      </c>
    </row>
    <row r="125" spans="5:17" x14ac:dyDescent="0.15">
      <c r="E125" s="1">
        <v>43412</v>
      </c>
      <c r="F125">
        <f t="shared" si="16"/>
        <v>6792288113.5801754</v>
      </c>
      <c r="G125">
        <f t="shared" si="17"/>
        <v>17236443.692811608</v>
      </c>
      <c r="H125">
        <v>4000000</v>
      </c>
      <c r="I125">
        <v>0.39099999999999902</v>
      </c>
      <c r="J125">
        <f t="shared" si="18"/>
        <v>24552429.667519245</v>
      </c>
      <c r="K125">
        <f t="shared" si="19"/>
        <v>10150.596326059778</v>
      </c>
      <c r="L125">
        <f t="shared" si="20"/>
        <v>25960.604414475201</v>
      </c>
      <c r="N125">
        <v>20000000081</v>
      </c>
      <c r="O125" s="2">
        <f t="shared" si="21"/>
        <v>0.33961440430357043</v>
      </c>
      <c r="P125" s="2">
        <f t="shared" si="22"/>
        <v>8.6182218115020057E-4</v>
      </c>
      <c r="Q125" s="2">
        <f t="shared" si="23"/>
        <v>2.5376490815149449E-3</v>
      </c>
    </row>
    <row r="126" spans="5:17" x14ac:dyDescent="0.15">
      <c r="E126" s="1">
        <v>43413</v>
      </c>
      <c r="F126">
        <f t="shared" si="16"/>
        <v>6816840543.247695</v>
      </c>
      <c r="G126">
        <f t="shared" si="17"/>
        <v>17262404.297226083</v>
      </c>
      <c r="H126">
        <v>4000000</v>
      </c>
      <c r="I126">
        <v>0.39099999999999902</v>
      </c>
      <c r="J126">
        <f t="shared" si="18"/>
        <v>24552429.667519245</v>
      </c>
      <c r="K126">
        <f t="shared" si="19"/>
        <v>10129.269820943699</v>
      </c>
      <c r="L126">
        <f t="shared" si="20"/>
        <v>25906.060923129728</v>
      </c>
      <c r="N126">
        <v>20000000082</v>
      </c>
      <c r="O126" s="2">
        <f t="shared" si="21"/>
        <v>0.34084202576493244</v>
      </c>
      <c r="P126" s="2">
        <f t="shared" si="22"/>
        <v>8.6312021132251124E-4</v>
      </c>
      <c r="Q126" s="2">
        <f t="shared" si="23"/>
        <v>2.532317455235925E-3</v>
      </c>
    </row>
    <row r="127" spans="5:17" x14ac:dyDescent="0.15">
      <c r="E127" s="1">
        <v>43414</v>
      </c>
      <c r="F127">
        <f t="shared" si="16"/>
        <v>6841392972.9152145</v>
      </c>
      <c r="G127">
        <f t="shared" si="17"/>
        <v>17288310.358149212</v>
      </c>
      <c r="H127">
        <v>4000000</v>
      </c>
      <c r="I127">
        <v>0.39099999999999902</v>
      </c>
      <c r="J127">
        <f t="shared" si="18"/>
        <v>24552429.667519245</v>
      </c>
      <c r="K127">
        <f t="shared" si="19"/>
        <v>10108.06449890711</v>
      </c>
      <c r="L127">
        <f t="shared" si="20"/>
        <v>25851.827362933851</v>
      </c>
      <c r="N127">
        <v>20000000083</v>
      </c>
      <c r="O127" s="2">
        <f t="shared" si="21"/>
        <v>0.34206964722617167</v>
      </c>
      <c r="P127" s="2">
        <f t="shared" si="22"/>
        <v>8.6441551432013617E-4</v>
      </c>
      <c r="Q127" s="2">
        <f t="shared" si="23"/>
        <v>2.5270161247267775E-3</v>
      </c>
    </row>
    <row r="128" spans="5:17" x14ac:dyDescent="0.15">
      <c r="E128" s="1">
        <v>43415</v>
      </c>
      <c r="F128">
        <f t="shared" si="16"/>
        <v>6865945402.5827341</v>
      </c>
      <c r="G128">
        <f t="shared" si="17"/>
        <v>17314162.185512144</v>
      </c>
      <c r="H128">
        <v>4000000</v>
      </c>
      <c r="I128">
        <v>0.39099999999999902</v>
      </c>
      <c r="J128">
        <f t="shared" si="18"/>
        <v>24552429.667519245</v>
      </c>
      <c r="K128">
        <f t="shared" si="19"/>
        <v>10086.979240469433</v>
      </c>
      <c r="L128">
        <f t="shared" si="20"/>
        <v>25797.900870765876</v>
      </c>
      <c r="N128">
        <v>20000000084</v>
      </c>
      <c r="O128" s="2">
        <f t="shared" si="21"/>
        <v>0.34329726868728816</v>
      </c>
      <c r="P128" s="2">
        <f t="shared" si="22"/>
        <v>8.6570810563963319E-4</v>
      </c>
      <c r="Q128" s="2">
        <f t="shared" si="23"/>
        <v>2.521744810117358E-3</v>
      </c>
    </row>
    <row r="129" spans="5:17" x14ac:dyDescent="0.15">
      <c r="E129" s="1">
        <v>43416</v>
      </c>
      <c r="F129">
        <f t="shared" si="16"/>
        <v>6890497832.2502537</v>
      </c>
      <c r="G129">
        <f t="shared" si="17"/>
        <v>17339960.086382911</v>
      </c>
      <c r="H129">
        <v>4000000</v>
      </c>
      <c r="I129">
        <v>0.39099999999999902</v>
      </c>
      <c r="J129">
        <f t="shared" si="18"/>
        <v>24552429.667519245</v>
      </c>
      <c r="K129">
        <f t="shared" si="19"/>
        <v>10066.012940443892</v>
      </c>
      <c r="L129">
        <f t="shared" si="20"/>
        <v>25744.27862006117</v>
      </c>
      <c r="N129">
        <v>20000000085</v>
      </c>
      <c r="O129" s="2">
        <f t="shared" si="21"/>
        <v>0.34452489014828191</v>
      </c>
      <c r="P129" s="2">
        <f t="shared" si="22"/>
        <v>8.66998000634404E-4</v>
      </c>
      <c r="Q129" s="2">
        <f t="shared" si="23"/>
        <v>2.516503235110973E-3</v>
      </c>
    </row>
    <row r="130" spans="5:17" x14ac:dyDescent="0.15">
      <c r="E130" s="1">
        <v>43417</v>
      </c>
      <c r="F130">
        <f t="shared" si="16"/>
        <v>6915050261.9177732</v>
      </c>
      <c r="G130">
        <f t="shared" si="17"/>
        <v>17365704.365002971</v>
      </c>
      <c r="H130">
        <v>4000000</v>
      </c>
      <c r="I130">
        <v>0.39099999999999902</v>
      </c>
      <c r="J130">
        <f t="shared" si="18"/>
        <v>24552429.667519245</v>
      </c>
      <c r="K130">
        <f t="shared" si="19"/>
        <v>10045.1645077049</v>
      </c>
      <c r="L130">
        <f t="shared" si="20"/>
        <v>25690.957820217198</v>
      </c>
      <c r="N130">
        <v>20000000086</v>
      </c>
      <c r="O130" s="2">
        <f t="shared" si="21"/>
        <v>0.34575251160915288</v>
      </c>
      <c r="P130" s="2">
        <f t="shared" si="22"/>
        <v>8.6828521451652217E-4</v>
      </c>
      <c r="Q130" s="2">
        <f t="shared" si="23"/>
        <v>2.5112911269262249E-3</v>
      </c>
    </row>
    <row r="131" spans="5:17" x14ac:dyDescent="0.15">
      <c r="E131" s="1">
        <v>43418</v>
      </c>
      <c r="F131">
        <f t="shared" si="16"/>
        <v>6939602691.5852928</v>
      </c>
      <c r="G131">
        <f t="shared" si="17"/>
        <v>17391395.322823189</v>
      </c>
      <c r="H131">
        <v>4000000</v>
      </c>
      <c r="I131">
        <v>0.39099999999999902</v>
      </c>
      <c r="J131">
        <f t="shared" si="18"/>
        <v>24552429.667519245</v>
      </c>
      <c r="K131">
        <f t="shared" si="19"/>
        <v>10024.432864960039</v>
      </c>
      <c r="L131">
        <f t="shared" si="20"/>
        <v>25637.935716010394</v>
      </c>
      <c r="N131">
        <v>20000000087</v>
      </c>
      <c r="O131" s="2">
        <f t="shared" si="21"/>
        <v>0.34698013306990105</v>
      </c>
      <c r="P131" s="2">
        <f t="shared" si="22"/>
        <v>8.6956976235853095E-4</v>
      </c>
      <c r="Q131" s="2">
        <f t="shared" si="23"/>
        <v>2.5061082162400098E-3</v>
      </c>
    </row>
    <row r="132" spans="5:17" x14ac:dyDescent="0.15">
      <c r="E132" s="1">
        <v>43419</v>
      </c>
      <c r="F132">
        <f t="shared" si="16"/>
        <v>6964155121.2528124</v>
      </c>
      <c r="G132">
        <f t="shared" si="17"/>
        <v>17417033.2585392</v>
      </c>
      <c r="H132">
        <v>4000000</v>
      </c>
      <c r="I132">
        <v>0.39099999999999902</v>
      </c>
      <c r="J132">
        <f t="shared" si="18"/>
        <v>24552429.667519245</v>
      </c>
      <c r="K132">
        <f t="shared" si="19"/>
        <v>10003.816948526541</v>
      </c>
      <c r="L132">
        <f t="shared" si="20"/>
        <v>25585.209587024467</v>
      </c>
      <c r="N132">
        <v>20000000088</v>
      </c>
      <c r="O132" s="2">
        <f t="shared" si="21"/>
        <v>0.34820775453052649</v>
      </c>
      <c r="P132" s="2">
        <f t="shared" si="22"/>
        <v>8.7085165909521272E-4</v>
      </c>
      <c r="Q132" s="2">
        <f t="shared" si="23"/>
        <v>2.5009542371316356E-3</v>
      </c>
    </row>
    <row r="133" spans="5:17" x14ac:dyDescent="0.15">
      <c r="E133" s="1">
        <v>43420</v>
      </c>
      <c r="F133">
        <f t="shared" si="16"/>
        <v>6988707550.920332</v>
      </c>
      <c r="G133">
        <f t="shared" si="17"/>
        <v>17442618.468126222</v>
      </c>
      <c r="H133">
        <v>4000000</v>
      </c>
      <c r="I133">
        <v>0.39099999999999902</v>
      </c>
      <c r="J133">
        <f t="shared" si="18"/>
        <v>24552429.667519245</v>
      </c>
      <c r="K133">
        <f t="shared" si="19"/>
        <v>9983.3157081121426</v>
      </c>
      <c r="L133">
        <f t="shared" si="20"/>
        <v>25532.776747089942</v>
      </c>
      <c r="N133">
        <v>20000000089</v>
      </c>
      <c r="O133" s="2">
        <f t="shared" si="21"/>
        <v>0.3494353759910292</v>
      </c>
      <c r="P133" s="2">
        <f t="shared" si="22"/>
        <v>8.7213091952532853E-4</v>
      </c>
      <c r="Q133" s="2">
        <f t="shared" si="23"/>
        <v>2.4958289270280358E-3</v>
      </c>
    </row>
    <row r="134" spans="5:17" x14ac:dyDescent="0.15">
      <c r="E134" s="1">
        <v>43421</v>
      </c>
      <c r="F134">
        <f t="shared" si="16"/>
        <v>7013259980.5878515</v>
      </c>
      <c r="G134">
        <f t="shared" si="17"/>
        <v>17468151.244873311</v>
      </c>
      <c r="H134">
        <v>4000000</v>
      </c>
      <c r="I134">
        <v>0.39099999999999902</v>
      </c>
      <c r="J134">
        <f t="shared" si="18"/>
        <v>24552429.667519245</v>
      </c>
      <c r="K134">
        <f t="shared" si="19"/>
        <v>9962.9281066002241</v>
      </c>
      <c r="L134">
        <f t="shared" si="20"/>
        <v>25480.634543734654</v>
      </c>
      <c r="N134">
        <v>20000000090</v>
      </c>
      <c r="O134" s="2">
        <f t="shared" si="21"/>
        <v>0.35066299745140911</v>
      </c>
      <c r="P134" s="2">
        <f t="shared" si="22"/>
        <v>8.7340755831333153E-4</v>
      </c>
      <c r="Q134" s="2">
        <f t="shared" si="23"/>
        <v>2.4907320266500561E-3</v>
      </c>
    </row>
    <row r="135" spans="5:17" x14ac:dyDescent="0.15">
      <c r="E135" s="1">
        <v>43422</v>
      </c>
      <c r="F135">
        <f t="shared" si="16"/>
        <v>7037812410.2553711</v>
      </c>
      <c r="G135">
        <f t="shared" si="17"/>
        <v>17493631.879417047</v>
      </c>
      <c r="H135">
        <v>4000000</v>
      </c>
      <c r="I135">
        <v>0.39099999999999902</v>
      </c>
      <c r="J135">
        <f t="shared" si="18"/>
        <v>24552429.667519245</v>
      </c>
      <c r="K135">
        <f t="shared" si="19"/>
        <v>9942.6531198391403</v>
      </c>
      <c r="L135">
        <f t="shared" si="20"/>
        <v>25428.780357644926</v>
      </c>
      <c r="N135">
        <v>20000000091</v>
      </c>
      <c r="O135" s="2">
        <f t="shared" si="21"/>
        <v>0.35189061891166623</v>
      </c>
      <c r="P135" s="2">
        <f t="shared" si="22"/>
        <v>8.7468158999105111E-4</v>
      </c>
      <c r="Q135" s="2">
        <f t="shared" si="23"/>
        <v>2.4856632799597853E-3</v>
      </c>
    </row>
    <row r="136" spans="5:17" x14ac:dyDescent="0.15">
      <c r="E136" s="1">
        <v>43423</v>
      </c>
      <c r="F136">
        <f t="shared" si="16"/>
        <v>7062364839.9228907</v>
      </c>
      <c r="G136">
        <f t="shared" si="17"/>
        <v>17519060.659774691</v>
      </c>
      <c r="H136">
        <v>4000000</v>
      </c>
      <c r="I136">
        <v>0.39099999999999902</v>
      </c>
      <c r="J136">
        <f t="shared" si="18"/>
        <v>24552429.667519245</v>
      </c>
      <c r="K136">
        <f t="shared" si="19"/>
        <v>9922.4897364356329</v>
      </c>
      <c r="L136">
        <f t="shared" si="20"/>
        <v>25377.211602137231</v>
      </c>
      <c r="N136">
        <v>20000000092</v>
      </c>
      <c r="O136" s="2">
        <f t="shared" si="21"/>
        <v>0.35311824037180062</v>
      </c>
      <c r="P136" s="2">
        <f t="shared" si="22"/>
        <v>8.759530289593506E-4</v>
      </c>
      <c r="Q136" s="2">
        <f t="shared" si="23"/>
        <v>2.4806224341089081E-3</v>
      </c>
    </row>
    <row r="137" spans="5:17" x14ac:dyDescent="0.15">
      <c r="E137" s="1">
        <v>43424</v>
      </c>
      <c r="F137">
        <f t="shared" si="16"/>
        <v>7086917269.5904102</v>
      </c>
      <c r="G137">
        <f t="shared" si="17"/>
        <v>17544437.871376827</v>
      </c>
      <c r="H137">
        <v>4000000</v>
      </c>
      <c r="I137">
        <v>0.39099999999999902</v>
      </c>
      <c r="J137">
        <f t="shared" si="18"/>
        <v>24552429.667519245</v>
      </c>
      <c r="K137">
        <f t="shared" si="19"/>
        <v>9902.4369575522433</v>
      </c>
      <c r="L137">
        <f t="shared" si="20"/>
        <v>25325.925722640073</v>
      </c>
      <c r="N137">
        <v>20000000093</v>
      </c>
      <c r="O137" s="2">
        <f t="shared" si="21"/>
        <v>0.35434586183181227</v>
      </c>
      <c r="P137" s="2">
        <f t="shared" si="22"/>
        <v>8.7722188948975959E-4</v>
      </c>
      <c r="Q137" s="2">
        <f t="shared" si="23"/>
        <v>2.4756092393880607E-3</v>
      </c>
    </row>
    <row r="138" spans="5:17" x14ac:dyDescent="0.15">
      <c r="E138" s="1">
        <v>43425</v>
      </c>
      <c r="F138">
        <f t="shared" si="16"/>
        <v>7111469699.2579298</v>
      </c>
      <c r="G138">
        <f t="shared" si="17"/>
        <v>17569763.797099467</v>
      </c>
      <c r="H138">
        <v>4000000</v>
      </c>
      <c r="I138">
        <v>0.39099999999999902</v>
      </c>
      <c r="J138">
        <f t="shared" si="18"/>
        <v>24552429.667519245</v>
      </c>
      <c r="K138">
        <f t="shared" si="19"/>
        <v>9882.493796708628</v>
      </c>
      <c r="L138">
        <f t="shared" si="20"/>
        <v>25274.920196185813</v>
      </c>
      <c r="N138">
        <v>20000000094</v>
      </c>
      <c r="O138" s="2">
        <f t="shared" si="21"/>
        <v>0.35557348329170113</v>
      </c>
      <c r="P138" s="2">
        <f t="shared" si="22"/>
        <v>8.7848818572607891E-4</v>
      </c>
      <c r="Q138" s="2">
        <f t="shared" si="23"/>
        <v>2.4706234491771572E-3</v>
      </c>
    </row>
    <row r="139" spans="5:17" x14ac:dyDescent="0.15">
      <c r="E139" s="1">
        <v>43426</v>
      </c>
      <c r="F139">
        <f t="shared" si="16"/>
        <v>7136022128.9254494</v>
      </c>
      <c r="G139">
        <f t="shared" si="17"/>
        <v>17595038.717295654</v>
      </c>
      <c r="H139">
        <v>4000000</v>
      </c>
      <c r="I139">
        <v>0.39099999999999902</v>
      </c>
      <c r="J139">
        <f t="shared" si="18"/>
        <v>24552429.667519245</v>
      </c>
      <c r="K139">
        <f t="shared" si="19"/>
        <v>9862.6592795866982</v>
      </c>
      <c r="L139">
        <f t="shared" si="20"/>
        <v>25224.192530912336</v>
      </c>
      <c r="N139">
        <v>20000000095</v>
      </c>
      <c r="O139" s="2">
        <f t="shared" si="21"/>
        <v>0.3568011047514672</v>
      </c>
      <c r="P139" s="2">
        <f t="shared" si="22"/>
        <v>8.7975193168596103E-4</v>
      </c>
      <c r="Q139" s="2">
        <f t="shared" si="23"/>
        <v>2.4656648198966746E-3</v>
      </c>
    </row>
    <row r="140" spans="5:17" x14ac:dyDescent="0.15">
      <c r="E140" s="1">
        <v>43427</v>
      </c>
      <c r="F140">
        <f t="shared" si="16"/>
        <v>7160574558.5929689</v>
      </c>
      <c r="G140">
        <f t="shared" si="17"/>
        <v>17620262.909826566</v>
      </c>
      <c r="H140">
        <v>4000000</v>
      </c>
      <c r="I140">
        <v>0.39099999999999902</v>
      </c>
      <c r="J140">
        <f t="shared" si="18"/>
        <v>24552429.667519245</v>
      </c>
      <c r="K140">
        <f t="shared" si="19"/>
        <v>9842.932443839476</v>
      </c>
      <c r="L140">
        <f t="shared" si="20"/>
        <v>25173.740265574172</v>
      </c>
      <c r="N140">
        <v>20000000096</v>
      </c>
      <c r="O140" s="2">
        <f t="shared" si="21"/>
        <v>0.35802872621111054</v>
      </c>
      <c r="P140" s="2">
        <f t="shared" si="22"/>
        <v>8.810131412624652E-4</v>
      </c>
      <c r="Q140" s="2">
        <f t="shared" si="23"/>
        <v>2.4607331109598686E-3</v>
      </c>
    </row>
    <row r="141" spans="5:17" x14ac:dyDescent="0.15">
      <c r="E141" s="1">
        <v>43428</v>
      </c>
      <c r="F141">
        <f t="shared" si="16"/>
        <v>7185126988.2604885</v>
      </c>
      <c r="G141">
        <f t="shared" si="17"/>
        <v>17645436.65009214</v>
      </c>
      <c r="H141">
        <v>4000000</v>
      </c>
      <c r="I141">
        <v>0.39099999999999902</v>
      </c>
      <c r="J141">
        <f t="shared" si="18"/>
        <v>24552429.667519245</v>
      </c>
      <c r="K141">
        <f t="shared" si="19"/>
        <v>9823.3123389036064</v>
      </c>
      <c r="L141">
        <f t="shared" si="20"/>
        <v>25123.560969062994</v>
      </c>
      <c r="N141">
        <v>20000000097</v>
      </c>
      <c r="O141" s="2">
        <f t="shared" si="21"/>
        <v>0.35925634767063114</v>
      </c>
      <c r="P141" s="2">
        <f t="shared" si="22"/>
        <v>8.822718282255886E-4</v>
      </c>
      <c r="Q141" s="2">
        <f t="shared" si="23"/>
        <v>2.4558280847259014E-3</v>
      </c>
    </row>
    <row r="142" spans="5:17" x14ac:dyDescent="0.15">
      <c r="E142" s="1">
        <v>43429</v>
      </c>
      <c r="F142">
        <f t="shared" si="16"/>
        <v>7209679417.9280081</v>
      </c>
      <c r="G142">
        <f t="shared" si="17"/>
        <v>17670560.211061202</v>
      </c>
      <c r="H142">
        <v>4000000</v>
      </c>
      <c r="I142">
        <v>0.39099999999999902</v>
      </c>
      <c r="J142">
        <f t="shared" si="18"/>
        <v>24552429.667519245</v>
      </c>
      <c r="K142">
        <f t="shared" si="19"/>
        <v>9803.7980258154403</v>
      </c>
      <c r="L142">
        <f t="shared" si="20"/>
        <v>25073.652239937252</v>
      </c>
      <c r="N142">
        <v>20000000098</v>
      </c>
      <c r="O142" s="2">
        <f t="shared" si="21"/>
        <v>0.36048396913002895</v>
      </c>
      <c r="P142" s="2">
        <f t="shared" si="22"/>
        <v>8.8352800622377287E-4</v>
      </c>
      <c r="Q142" s="2">
        <f t="shared" si="23"/>
        <v>2.4509495064538598E-3</v>
      </c>
    </row>
    <row r="143" spans="5:17" x14ac:dyDescent="0.15">
      <c r="E143" s="1">
        <v>43430</v>
      </c>
      <c r="F143">
        <f t="shared" si="16"/>
        <v>7234231847.5955276</v>
      </c>
      <c r="G143">
        <f t="shared" si="17"/>
        <v>17695633.863301139</v>
      </c>
      <c r="H143">
        <v>4000000</v>
      </c>
      <c r="I143">
        <v>0.39099999999999902</v>
      </c>
      <c r="J143">
        <f t="shared" si="18"/>
        <v>24552429.667519245</v>
      </c>
      <c r="K143">
        <f t="shared" si="19"/>
        <v>9784.3885770305878</v>
      </c>
      <c r="L143">
        <f t="shared" si="20"/>
        <v>25024.011705960645</v>
      </c>
      <c r="N143">
        <v>20000000099</v>
      </c>
      <c r="O143" s="2">
        <f t="shared" si="21"/>
        <v>0.36171159058930402</v>
      </c>
      <c r="P143" s="2">
        <f t="shared" si="22"/>
        <v>8.8478168878538762E-4</v>
      </c>
      <c r="Q143" s="2">
        <f t="shared" si="23"/>
        <v>2.4460971442576466E-3</v>
      </c>
    </row>
    <row r="144" spans="5:17" x14ac:dyDescent="0.15">
      <c r="E144" s="1">
        <v>43431</v>
      </c>
      <c r="F144">
        <f t="shared" si="16"/>
        <v>7258784277.2630472</v>
      </c>
      <c r="G144">
        <f t="shared" si="17"/>
        <v>17720657.8750071</v>
      </c>
      <c r="H144">
        <v>4000000</v>
      </c>
      <c r="I144">
        <v>0.39099999999999902</v>
      </c>
      <c r="J144">
        <f t="shared" si="18"/>
        <v>24552429.667519245</v>
      </c>
      <c r="K144">
        <f t="shared" si="19"/>
        <v>9765.0830762468922</v>
      </c>
      <c r="L144">
        <f t="shared" si="20"/>
        <v>24974.637023649404</v>
      </c>
      <c r="N144">
        <v>20000000100</v>
      </c>
      <c r="O144" s="2">
        <f t="shared" si="21"/>
        <v>0.36293921204845631</v>
      </c>
      <c r="P144" s="2">
        <f t="shared" si="22"/>
        <v>8.8603288932019054E-4</v>
      </c>
      <c r="Q144" s="2">
        <f t="shared" si="23"/>
        <v>2.4412707690617229E-3</v>
      </c>
    </row>
    <row r="145" spans="5:17" x14ac:dyDescent="0.15">
      <c r="E145" s="1">
        <v>43432</v>
      </c>
      <c r="F145">
        <f t="shared" si="16"/>
        <v>7283336706.9305668</v>
      </c>
      <c r="G145">
        <f t="shared" si="17"/>
        <v>17745632.512030751</v>
      </c>
      <c r="H145">
        <v>4000000</v>
      </c>
      <c r="I145">
        <v>0.39099999999999902</v>
      </c>
      <c r="J145">
        <f t="shared" si="18"/>
        <v>24552429.667519245</v>
      </c>
      <c r="K145">
        <f t="shared" si="19"/>
        <v>9745.8806182307235</v>
      </c>
      <c r="L145">
        <f t="shared" si="20"/>
        <v>24925.525877828</v>
      </c>
      <c r="N145">
        <v>20000000101</v>
      </c>
      <c r="O145" s="2">
        <f t="shared" si="21"/>
        <v>0.36416683350748585</v>
      </c>
      <c r="P145" s="2">
        <f t="shared" si="22"/>
        <v>8.8728162112076535E-4</v>
      </c>
      <c r="Q145" s="2">
        <f t="shared" si="23"/>
        <v>2.4364701545576814E-3</v>
      </c>
    </row>
    <row r="146" spans="5:17" x14ac:dyDescent="0.15">
      <c r="E146" s="1">
        <v>43433</v>
      </c>
      <c r="F146">
        <f t="shared" si="16"/>
        <v>7307889136.5980864</v>
      </c>
      <c r="G146">
        <f t="shared" si="17"/>
        <v>17770558.03790858</v>
      </c>
      <c r="H146">
        <v>4000000</v>
      </c>
      <c r="I146">
        <v>0.39099999999999902</v>
      </c>
      <c r="J146">
        <f t="shared" si="18"/>
        <v>24552429.667519245</v>
      </c>
      <c r="K146">
        <f t="shared" si="19"/>
        <v>9726.7803086465537</v>
      </c>
      <c r="L146">
        <f t="shared" si="20"/>
        <v>24876.675981193293</v>
      </c>
      <c r="N146">
        <v>20000000102</v>
      </c>
      <c r="O146" s="2">
        <f t="shared" si="21"/>
        <v>0.36539445496639261</v>
      </c>
      <c r="P146" s="2">
        <f t="shared" si="22"/>
        <v>8.885278973639367E-4</v>
      </c>
      <c r="Q146" s="2">
        <f t="shared" si="23"/>
        <v>2.431695077161638E-3</v>
      </c>
    </row>
    <row r="147" spans="5:17" x14ac:dyDescent="0.15">
      <c r="E147" s="1">
        <v>43434</v>
      </c>
      <c r="F147">
        <f t="shared" si="16"/>
        <v>7332441566.2656059</v>
      </c>
      <c r="G147">
        <f t="shared" si="17"/>
        <v>17795434.713889774</v>
      </c>
      <c r="H147">
        <v>4000000</v>
      </c>
      <c r="I147">
        <v>0.39099999999999902</v>
      </c>
      <c r="J147">
        <f t="shared" si="18"/>
        <v>24552429.667519245</v>
      </c>
      <c r="K147">
        <f t="shared" si="19"/>
        <v>9707.7812638896721</v>
      </c>
      <c r="L147">
        <f t="shared" si="20"/>
        <v>24828.08507388669</v>
      </c>
      <c r="N147">
        <v>20000000103</v>
      </c>
      <c r="O147" s="2">
        <f t="shared" si="21"/>
        <v>0.36662207642517658</v>
      </c>
      <c r="P147" s="2">
        <f t="shared" si="22"/>
        <v>8.8977173111216433E-4</v>
      </c>
      <c r="Q147" s="2">
        <f t="shared" si="23"/>
        <v>2.4269453159724182E-3</v>
      </c>
    </row>
    <row r="148" spans="5:17" x14ac:dyDescent="0.15">
      <c r="E148" s="1">
        <v>43435</v>
      </c>
      <c r="F148">
        <f t="shared" si="16"/>
        <v>7356993995.9331255</v>
      </c>
      <c r="G148">
        <f t="shared" si="17"/>
        <v>17820262.798963662</v>
      </c>
      <c r="H148">
        <v>4000000</v>
      </c>
      <c r="I148">
        <v>0.39099999999999902</v>
      </c>
      <c r="J148">
        <f t="shared" si="18"/>
        <v>24552429.667519245</v>
      </c>
      <c r="K148">
        <f t="shared" si="19"/>
        <v>9688.8826109220863</v>
      </c>
      <c r="L148">
        <f t="shared" si="20"/>
        <v>24779.750923074451</v>
      </c>
      <c r="N148">
        <v>20000000104</v>
      </c>
      <c r="O148" s="2">
        <f t="shared" si="21"/>
        <v>0.36784969788383787</v>
      </c>
      <c r="P148" s="2">
        <f t="shared" si="22"/>
        <v>8.9101313531491483E-4</v>
      </c>
      <c r="Q148" s="2">
        <f t="shared" si="23"/>
        <v>2.4222206527305212E-3</v>
      </c>
    </row>
    <row r="149" spans="5:17" x14ac:dyDescent="0.15">
      <c r="E149" s="1">
        <v>43436</v>
      </c>
      <c r="F149">
        <f t="shared" si="16"/>
        <v>7381546425.6006451</v>
      </c>
      <c r="G149">
        <f t="shared" si="17"/>
        <v>17845042.549886737</v>
      </c>
      <c r="H149">
        <v>4000000</v>
      </c>
      <c r="I149">
        <v>0.39099999999999902</v>
      </c>
      <c r="J149">
        <f t="shared" si="18"/>
        <v>24552429.667519245</v>
      </c>
      <c r="K149">
        <f t="shared" si="19"/>
        <v>9670.0834871113966</v>
      </c>
      <c r="L149">
        <f t="shared" si="20"/>
        <v>24731.671322535603</v>
      </c>
      <c r="N149">
        <v>20000000105</v>
      </c>
      <c r="O149" s="2">
        <f t="shared" si="21"/>
        <v>0.36907731934237631</v>
      </c>
      <c r="P149" s="2">
        <f t="shared" si="22"/>
        <v>8.922521228100132E-4</v>
      </c>
      <c r="Q149" s="2">
        <f t="shared" si="23"/>
        <v>2.417520871777849E-3</v>
      </c>
    </row>
    <row r="150" spans="5:17" x14ac:dyDescent="0.15">
      <c r="E150" s="1">
        <v>43437</v>
      </c>
      <c r="F150">
        <f t="shared" si="16"/>
        <v>7406098855.2681646</v>
      </c>
      <c r="G150">
        <f t="shared" si="17"/>
        <v>17869774.221209273</v>
      </c>
      <c r="H150">
        <v>4000000</v>
      </c>
      <c r="I150">
        <v>0.39099999999999902</v>
      </c>
      <c r="J150">
        <f t="shared" si="18"/>
        <v>24552429.667519245</v>
      </c>
      <c r="K150">
        <f t="shared" si="19"/>
        <v>9651.3830400727129</v>
      </c>
      <c r="L150">
        <f t="shared" si="20"/>
        <v>24683.844092257641</v>
      </c>
      <c r="N150">
        <v>20000000106</v>
      </c>
      <c r="O150" s="2">
        <f t="shared" si="21"/>
        <v>0.37030494080079207</v>
      </c>
      <c r="P150" s="2">
        <f t="shared" si="22"/>
        <v>8.9348870632497345E-4</v>
      </c>
      <c r="Q150" s="2">
        <f t="shared" si="23"/>
        <v>2.412845760018178E-3</v>
      </c>
    </row>
    <row r="151" spans="5:17" x14ac:dyDescent="0.15">
      <c r="E151" s="1">
        <v>43438</v>
      </c>
      <c r="F151">
        <f t="shared" si="16"/>
        <v>7430651284.9356842</v>
      </c>
      <c r="G151">
        <f t="shared" si="17"/>
        <v>17894458.06530153</v>
      </c>
      <c r="H151">
        <v>4000000</v>
      </c>
      <c r="I151">
        <v>0.39099999999999902</v>
      </c>
      <c r="J151">
        <f t="shared" si="18"/>
        <v>24552429.667519245</v>
      </c>
      <c r="K151">
        <f t="shared" si="19"/>
        <v>9632.7804275134495</v>
      </c>
      <c r="L151">
        <f t="shared" si="20"/>
        <v>24636.267078039575</v>
      </c>
      <c r="N151">
        <v>20000000107</v>
      </c>
      <c r="O151" s="2">
        <f t="shared" si="21"/>
        <v>0.37153256225908499</v>
      </c>
      <c r="P151" s="2">
        <f t="shared" si="22"/>
        <v>8.9472289847830904E-4</v>
      </c>
      <c r="Q151" s="2">
        <f t="shared" si="23"/>
        <v>2.4081951068783622E-3</v>
      </c>
    </row>
    <row r="152" spans="5:17" x14ac:dyDescent="0.15">
      <c r="E152" s="1">
        <v>43439</v>
      </c>
      <c r="F152">
        <f t="shared" si="16"/>
        <v>7455203714.6032038</v>
      </c>
      <c r="G152">
        <f t="shared" si="17"/>
        <v>17919094.332379568</v>
      </c>
      <c r="H152">
        <v>4000000</v>
      </c>
      <c r="I152">
        <v>0.39099999999999902</v>
      </c>
      <c r="J152">
        <f t="shared" si="18"/>
        <v>24552429.667519245</v>
      </c>
      <c r="K152">
        <f t="shared" si="19"/>
        <v>9614.2748170809955</v>
      </c>
      <c r="L152">
        <f t="shared" si="20"/>
        <v>24588.938151102353</v>
      </c>
      <c r="N152">
        <v>20000000108</v>
      </c>
      <c r="O152" s="2">
        <f t="shared" si="21"/>
        <v>0.37276018371725522</v>
      </c>
      <c r="P152" s="2">
        <f t="shared" si="22"/>
        <v>8.95954711780823E-4</v>
      </c>
      <c r="Q152" s="2">
        <f t="shared" si="23"/>
        <v>2.4035687042702489E-3</v>
      </c>
    </row>
    <row r="153" spans="5:17" x14ac:dyDescent="0.15">
      <c r="E153" s="1">
        <v>43440</v>
      </c>
      <c r="F153">
        <f t="shared" si="16"/>
        <v>7479756144.2707233</v>
      </c>
      <c r="G153">
        <f t="shared" si="17"/>
        <v>17943683.270530671</v>
      </c>
      <c r="H153">
        <v>4000000</v>
      </c>
      <c r="I153">
        <v>0.39099999999999902</v>
      </c>
      <c r="J153">
        <f t="shared" si="18"/>
        <v>24552429.667519245</v>
      </c>
      <c r="K153">
        <f t="shared" si="19"/>
        <v>9595.8653862131669</v>
      </c>
      <c r="L153">
        <f t="shared" si="20"/>
        <v>24541.855207706372</v>
      </c>
      <c r="N153">
        <v>20000000109</v>
      </c>
      <c r="O153" s="2">
        <f t="shared" si="21"/>
        <v>0.37398780517530261</v>
      </c>
      <c r="P153" s="2">
        <f t="shared" si="22"/>
        <v>8.9718415863687987E-4</v>
      </c>
      <c r="Q153" s="2">
        <f t="shared" si="23"/>
        <v>2.3989663465532915E-3</v>
      </c>
    </row>
    <row r="154" spans="5:17" x14ac:dyDescent="0.15">
      <c r="E154" s="1">
        <v>43441</v>
      </c>
      <c r="F154">
        <f t="shared" si="16"/>
        <v>7504308573.9382429</v>
      </c>
      <c r="G154">
        <f t="shared" si="17"/>
        <v>17968225.125738379</v>
      </c>
      <c r="H154">
        <v>4000000</v>
      </c>
      <c r="I154">
        <v>0.39099999999999902</v>
      </c>
      <c r="J154">
        <f t="shared" si="18"/>
        <v>24552429.667519245</v>
      </c>
      <c r="K154">
        <f t="shared" si="19"/>
        <v>9577.5513219913864</v>
      </c>
      <c r="L154">
        <f t="shared" si="20"/>
        <v>24495.016168775986</v>
      </c>
      <c r="N154">
        <v>20000000110</v>
      </c>
      <c r="O154" s="2">
        <f t="shared" si="21"/>
        <v>0.37521542663322732</v>
      </c>
      <c r="P154" s="2">
        <f t="shared" si="22"/>
        <v>8.9841125134565707E-4</v>
      </c>
      <c r="Q154" s="2">
        <f t="shared" si="23"/>
        <v>2.3943878304978467E-3</v>
      </c>
    </row>
    <row r="155" spans="5:17" x14ac:dyDescent="0.15">
      <c r="E155" s="1">
        <v>43442</v>
      </c>
      <c r="F155">
        <f t="shared" si="16"/>
        <v>7528861003.6057625</v>
      </c>
      <c r="G155">
        <f t="shared" si="17"/>
        <v>17992720.141907156</v>
      </c>
      <c r="H155">
        <v>4000000</v>
      </c>
      <c r="I155">
        <v>0.39099999999999902</v>
      </c>
      <c r="J155">
        <f t="shared" si="18"/>
        <v>24552429.667519245</v>
      </c>
      <c r="K155">
        <f t="shared" si="19"/>
        <v>9559.3318209965546</v>
      </c>
      <c r="L155">
        <f t="shared" si="20"/>
        <v>24448.418979530892</v>
      </c>
      <c r="N155">
        <v>20000000111</v>
      </c>
      <c r="O155" s="2">
        <f t="shared" si="21"/>
        <v>0.37644304809102919</v>
      </c>
      <c r="P155" s="2">
        <f t="shared" si="22"/>
        <v>8.9963600210237794E-4</v>
      </c>
      <c r="Q155" s="2">
        <f t="shared" si="23"/>
        <v>2.3898329552491386E-3</v>
      </c>
    </row>
    <row r="156" spans="5:17" x14ac:dyDescent="0.15">
      <c r="E156" s="1">
        <v>43443</v>
      </c>
      <c r="F156">
        <f t="shared" si="16"/>
        <v>7553413433.2732821</v>
      </c>
      <c r="G156">
        <f t="shared" si="17"/>
        <v>18017168.560886685</v>
      </c>
      <c r="H156">
        <v>4000000</v>
      </c>
      <c r="I156">
        <v>0.39099999999999902</v>
      </c>
      <c r="J156">
        <f t="shared" si="18"/>
        <v>24552429.667519245</v>
      </c>
      <c r="K156">
        <f t="shared" si="19"/>
        <v>9541.2060891675137</v>
      </c>
      <c r="L156">
        <f t="shared" si="20"/>
        <v>24402.061609124139</v>
      </c>
      <c r="N156">
        <v>20000000112</v>
      </c>
      <c r="O156" s="2">
        <f t="shared" si="21"/>
        <v>0.37767066954870837</v>
      </c>
      <c r="P156" s="2">
        <f t="shared" si="22"/>
        <v>9.0085842299952705E-4</v>
      </c>
      <c r="Q156" s="2">
        <f t="shared" si="23"/>
        <v>2.3853015222918784E-3</v>
      </c>
    </row>
    <row r="157" spans="5:17" x14ac:dyDescent="0.15">
      <c r="E157" s="1">
        <v>43444</v>
      </c>
      <c r="F157">
        <f t="shared" si="16"/>
        <v>7577965862.9408016</v>
      </c>
      <c r="G157">
        <f t="shared" si="17"/>
        <v>18041570.622495808</v>
      </c>
      <c r="H157">
        <v>4000000</v>
      </c>
      <c r="I157">
        <v>0.39099999999999902</v>
      </c>
      <c r="J157">
        <f t="shared" si="18"/>
        <v>24552429.667519245</v>
      </c>
      <c r="K157">
        <f t="shared" si="19"/>
        <v>9523.1733416620955</v>
      </c>
      <c r="L157">
        <f t="shared" si="20"/>
        <v>24355.942050286751</v>
      </c>
      <c r="N157">
        <v>20000000113</v>
      </c>
      <c r="O157" s="2">
        <f t="shared" si="21"/>
        <v>0.37889829100626471</v>
      </c>
      <c r="P157" s="2">
        <f t="shared" si="22"/>
        <v>9.020785260280467E-4</v>
      </c>
      <c r="Q157" s="2">
        <f t="shared" si="23"/>
        <v>2.3807933354155235E-3</v>
      </c>
    </row>
    <row r="158" spans="5:17" x14ac:dyDescent="0.15">
      <c r="E158" s="1">
        <v>43445</v>
      </c>
      <c r="F158">
        <f t="shared" si="16"/>
        <v>7602518292.6083212</v>
      </c>
      <c r="G158">
        <f t="shared" si="17"/>
        <v>18065926.564546093</v>
      </c>
      <c r="H158">
        <v>4000000</v>
      </c>
      <c r="I158">
        <v>0.39099999999999902</v>
      </c>
      <c r="J158">
        <f t="shared" si="18"/>
        <v>24552429.667519245</v>
      </c>
      <c r="K158">
        <f t="shared" si="19"/>
        <v>9505.2328027206459</v>
      </c>
      <c r="L158">
        <f t="shared" si="20"/>
        <v>24310.058318978696</v>
      </c>
      <c r="N158">
        <v>20000000114</v>
      </c>
      <c r="O158" s="2">
        <f t="shared" si="21"/>
        <v>0.38012591246369837</v>
      </c>
      <c r="P158" s="2">
        <f t="shared" si="22"/>
        <v>9.0329632307851559E-4</v>
      </c>
      <c r="Q158" s="2">
        <f t="shared" si="23"/>
        <v>2.3763082006801614E-3</v>
      </c>
    </row>
    <row r="159" spans="5:17" x14ac:dyDescent="0.15">
      <c r="E159" s="1">
        <v>43446</v>
      </c>
      <c r="F159">
        <f t="shared" si="16"/>
        <v>7627070722.2758408</v>
      </c>
      <c r="G159">
        <f t="shared" si="17"/>
        <v>18090236.622865073</v>
      </c>
      <c r="H159">
        <v>4000000</v>
      </c>
      <c r="I159">
        <v>0.39099999999999902</v>
      </c>
      <c r="J159">
        <f t="shared" si="18"/>
        <v>24552429.667519245</v>
      </c>
      <c r="K159">
        <f t="shared" si="19"/>
        <v>9487.38370553204</v>
      </c>
      <c r="L159">
        <f t="shared" si="20"/>
        <v>24264.408454046199</v>
      </c>
      <c r="N159">
        <v>20000000115</v>
      </c>
      <c r="O159" s="2">
        <f t="shared" si="21"/>
        <v>0.38135353392100924</v>
      </c>
      <c r="P159" s="2">
        <f t="shared" si="22"/>
        <v>9.0451182594231063E-4</v>
      </c>
      <c r="Q159" s="2">
        <f t="shared" si="23"/>
        <v>2.3718459263830098E-3</v>
      </c>
    </row>
    <row r="160" spans="5:17" x14ac:dyDescent="0.15">
      <c r="E160" s="1">
        <v>43447</v>
      </c>
      <c r="F160">
        <f t="shared" si="16"/>
        <v>7651623151.9433603</v>
      </c>
      <c r="G160">
        <f t="shared" si="17"/>
        <v>18114501.031319119</v>
      </c>
      <c r="H160">
        <v>4000000</v>
      </c>
      <c r="I160">
        <v>0.39099999999999902</v>
      </c>
      <c r="J160">
        <f t="shared" si="18"/>
        <v>24552429.667519245</v>
      </c>
      <c r="K160">
        <f t="shared" si="19"/>
        <v>9469.6252921020514</v>
      </c>
      <c r="L160">
        <f t="shared" si="20"/>
        <v>24218.990516885104</v>
      </c>
      <c r="N160">
        <v>20000000116</v>
      </c>
      <c r="O160" s="2">
        <f t="shared" si="21"/>
        <v>0.38258115537819731</v>
      </c>
      <c r="P160" s="2">
        <f t="shared" si="22"/>
        <v>9.0572504631275064E-4</v>
      </c>
      <c r="Q160" s="2">
        <f t="shared" si="23"/>
        <v>2.3674063230255133E-3</v>
      </c>
    </row>
    <row r="161" spans="5:17" x14ac:dyDescent="0.15">
      <c r="E161" s="1">
        <v>43448</v>
      </c>
      <c r="F161">
        <f t="shared" si="16"/>
        <v>7676175581.6108799</v>
      </c>
      <c r="G161">
        <f t="shared" si="17"/>
        <v>18138720.021836005</v>
      </c>
      <c r="H161">
        <v>4000000</v>
      </c>
      <c r="I161">
        <v>0.39099999999999902</v>
      </c>
      <c r="J161">
        <f t="shared" si="18"/>
        <v>24552429.667519245</v>
      </c>
      <c r="K161">
        <f t="shared" si="19"/>
        <v>9451.9568131241267</v>
      </c>
      <c r="L161">
        <f t="shared" si="20"/>
        <v>24173.802591110358</v>
      </c>
      <c r="N161">
        <v>20000000117</v>
      </c>
      <c r="O161" s="2">
        <f t="shared" si="21"/>
        <v>0.38380877683526265</v>
      </c>
      <c r="P161" s="2">
        <f t="shared" si="22"/>
        <v>9.0693599578622473E-4</v>
      </c>
      <c r="Q161" s="2">
        <f t="shared" si="23"/>
        <v>2.362989203281032E-3</v>
      </c>
    </row>
    <row r="162" spans="5:17" x14ac:dyDescent="0.15">
      <c r="E162" s="1">
        <v>43449</v>
      </c>
      <c r="F162">
        <f t="shared" si="16"/>
        <v>7700728011.2783995</v>
      </c>
      <c r="G162">
        <f t="shared" si="17"/>
        <v>18162893.824427117</v>
      </c>
      <c r="H162">
        <v>4000000</v>
      </c>
      <c r="I162">
        <v>0.39099999999999902</v>
      </c>
      <c r="J162">
        <f t="shared" si="18"/>
        <v>24552429.667519245</v>
      </c>
      <c r="K162">
        <f t="shared" si="19"/>
        <v>9434.3775278524045</v>
      </c>
      <c r="L162">
        <f t="shared" si="20"/>
        <v>24128.842782231273</v>
      </c>
      <c r="N162">
        <v>20000000118</v>
      </c>
      <c r="O162" s="2">
        <f t="shared" si="21"/>
        <v>0.38503639829220521</v>
      </c>
      <c r="P162" s="2">
        <f t="shared" si="22"/>
        <v>9.0814468586330219E-4</v>
      </c>
      <c r="Q162" s="2">
        <f t="shared" si="23"/>
        <v>2.3585943819631012E-3</v>
      </c>
    </row>
    <row r="163" spans="5:17" x14ac:dyDescent="0.15">
      <c r="E163" s="1">
        <v>43450</v>
      </c>
      <c r="F163">
        <f t="shared" si="16"/>
        <v>7725280440.945919</v>
      </c>
      <c r="G163">
        <f t="shared" si="17"/>
        <v>18187022.66720935</v>
      </c>
      <c r="H163">
        <v>4000000</v>
      </c>
      <c r="I163">
        <v>0.39099999999999902</v>
      </c>
      <c r="J163">
        <f t="shared" si="18"/>
        <v>24552429.667519245</v>
      </c>
      <c r="K163">
        <f t="shared" si="19"/>
        <v>9416.8867039770248</v>
      </c>
      <c r="L163">
        <f t="shared" si="20"/>
        <v>24084.109217332603</v>
      </c>
      <c r="N163">
        <v>20000000119</v>
      </c>
      <c r="O163" s="2">
        <f t="shared" si="21"/>
        <v>0.38626401974902502</v>
      </c>
      <c r="P163" s="2">
        <f t="shared" si="22"/>
        <v>9.0935112794982822E-4</v>
      </c>
      <c r="Q163" s="2">
        <f t="shared" si="23"/>
        <v>2.3542216759942563E-3</v>
      </c>
    </row>
    <row r="164" spans="5:17" x14ac:dyDescent="0.15">
      <c r="E164" s="1">
        <v>43451</v>
      </c>
      <c r="F164">
        <f t="shared" si="16"/>
        <v>7749832870.6134386</v>
      </c>
      <c r="G164">
        <f t="shared" si="17"/>
        <v>18211106.77642668</v>
      </c>
      <c r="H164">
        <v>4000000</v>
      </c>
      <c r="I164">
        <v>0.39099999999999902</v>
      </c>
      <c r="J164">
        <f t="shared" si="18"/>
        <v>24552429.667519245</v>
      </c>
      <c r="K164">
        <f t="shared" si="19"/>
        <v>9399.4836175016389</v>
      </c>
      <c r="L164">
        <f t="shared" si="20"/>
        <v>24039.600044761286</v>
      </c>
      <c r="N164">
        <v>20000000120</v>
      </c>
      <c r="O164" s="2">
        <f t="shared" si="21"/>
        <v>0.3874916412057221</v>
      </c>
      <c r="P164" s="2">
        <f t="shared" si="22"/>
        <v>9.1055533335800197E-4</v>
      </c>
      <c r="Q164" s="2">
        <f t="shared" si="23"/>
        <v>2.3498709043754101E-3</v>
      </c>
    </row>
    <row r="165" spans="5:17" x14ac:dyDescent="0.15">
      <c r="E165" s="1">
        <v>43452</v>
      </c>
      <c r="F165">
        <f t="shared" si="16"/>
        <v>7774385300.2809582</v>
      </c>
      <c r="G165">
        <f t="shared" si="17"/>
        <v>18235146.376471441</v>
      </c>
      <c r="H165">
        <v>4000000</v>
      </c>
      <c r="I165">
        <v>0.39099999999999902</v>
      </c>
      <c r="J165">
        <f t="shared" si="18"/>
        <v>24552429.667519245</v>
      </c>
      <c r="K165">
        <f t="shared" si="19"/>
        <v>9382.1675526230702</v>
      </c>
      <c r="L165">
        <f t="shared" si="20"/>
        <v>23995.313433818654</v>
      </c>
      <c r="N165">
        <v>20000000121</v>
      </c>
      <c r="O165" s="2">
        <f t="shared" si="21"/>
        <v>0.38871926266229639</v>
      </c>
      <c r="P165" s="2">
        <f t="shared" si="22"/>
        <v>9.1175731330744034E-4</v>
      </c>
      <c r="Q165" s="2">
        <f t="shared" si="23"/>
        <v>2.3455418881557673E-3</v>
      </c>
    </row>
    <row r="166" spans="5:17" x14ac:dyDescent="0.15">
      <c r="E166" s="1">
        <v>43453</v>
      </c>
      <c r="F166">
        <f t="shared" si="16"/>
        <v>7798937729.9484777</v>
      </c>
      <c r="G166">
        <f t="shared" si="17"/>
        <v>18259141.68990526</v>
      </c>
      <c r="H166">
        <v>4000000</v>
      </c>
      <c r="I166">
        <v>0.39099999999999902</v>
      </c>
      <c r="J166">
        <f t="shared" si="18"/>
        <v>24552429.667519245</v>
      </c>
      <c r="K166">
        <f t="shared" si="19"/>
        <v>9364.9378016130831</v>
      </c>
      <c r="L166">
        <f t="shared" si="20"/>
        <v>23951.247574458073</v>
      </c>
      <c r="N166">
        <v>20000000122</v>
      </c>
      <c r="O166" s="2">
        <f t="shared" si="21"/>
        <v>0.38994688411874789</v>
      </c>
      <c r="P166" s="2">
        <f t="shared" si="22"/>
        <v>9.1295707892622476E-4</v>
      </c>
      <c r="Q166" s="2">
        <f t="shared" si="23"/>
        <v>2.3412344504032713E-3</v>
      </c>
    </row>
    <row r="167" spans="5:17" x14ac:dyDescent="0.15">
      <c r="E167" s="1">
        <v>43454</v>
      </c>
      <c r="F167">
        <f t="shared" si="16"/>
        <v>7823490159.6159973</v>
      </c>
      <c r="G167">
        <f t="shared" si="17"/>
        <v>18283092.93747972</v>
      </c>
      <c r="H167">
        <v>4000000</v>
      </c>
      <c r="I167">
        <v>0.39099999999999902</v>
      </c>
      <c r="J167">
        <f t="shared" si="18"/>
        <v>24552429.667519245</v>
      </c>
      <c r="K167">
        <f t="shared" si="19"/>
        <v>9347.793664702258</v>
      </c>
      <c r="L167">
        <f t="shared" si="20"/>
        <v>23907.400676987931</v>
      </c>
      <c r="N167">
        <v>20000000123</v>
      </c>
      <c r="O167" s="2">
        <f t="shared" si="21"/>
        <v>0.39117450557507666</v>
      </c>
      <c r="P167" s="2">
        <f t="shared" si="22"/>
        <v>9.1415464125193494E-4</v>
      </c>
      <c r="Q167" s="2">
        <f t="shared" si="23"/>
        <v>2.3369484161755646E-3</v>
      </c>
    </row>
    <row r="168" spans="5:17" x14ac:dyDescent="0.15">
      <c r="E168" s="1">
        <v>43455</v>
      </c>
      <c r="F168">
        <f t="shared" ref="F168:F231" si="24">F167+J167</f>
        <v>7848042589.2835169</v>
      </c>
      <c r="G168">
        <f t="shared" ref="G168:G231" si="25">G167+L167</f>
        <v>18307000.338156708</v>
      </c>
      <c r="H168">
        <v>4000000</v>
      </c>
      <c r="I168">
        <v>0.39099999999999902</v>
      </c>
      <c r="J168">
        <f t="shared" ref="J168:J231" si="26">H168*2.4/I168</f>
        <v>24552429.667519245</v>
      </c>
      <c r="K168">
        <f t="shared" ref="K168:K231" si="27">H168*G168/F168</f>
        <v>9330.7344499658411</v>
      </c>
      <c r="L168">
        <f t="shared" ref="L168:L231" si="28">K168/I168</f>
        <v>23863.770971779704</v>
      </c>
      <c r="N168">
        <v>20000000124</v>
      </c>
      <c r="O168" s="2">
        <f t="shared" ref="O168:O231" si="29">F168/N168</f>
        <v>0.39240212703128263</v>
      </c>
      <c r="P168" s="2">
        <f t="shared" ref="P168:P231" si="30">G168/N168</f>
        <v>9.1535001123266529E-4</v>
      </c>
      <c r="Q168" s="2">
        <f t="shared" ref="Q168:Q231" si="31">G168/F168</f>
        <v>2.3326836124914602E-3</v>
      </c>
    </row>
    <row r="169" spans="5:17" x14ac:dyDescent="0.15">
      <c r="E169" s="1">
        <v>43456</v>
      </c>
      <c r="F169">
        <f t="shared" si="24"/>
        <v>7872595018.9510365</v>
      </c>
      <c r="G169">
        <f t="shared" si="25"/>
        <v>18330864.109128486</v>
      </c>
      <c r="H169">
        <v>4000000</v>
      </c>
      <c r="I169">
        <v>0.39099999999999902</v>
      </c>
      <c r="J169">
        <f t="shared" si="26"/>
        <v>24552429.667519245</v>
      </c>
      <c r="K169">
        <f t="shared" si="27"/>
        <v>9313.7594732116359</v>
      </c>
      <c r="L169">
        <f t="shared" si="28"/>
        <v>23820.356708981224</v>
      </c>
      <c r="N169">
        <v>20000000125</v>
      </c>
      <c r="O169" s="2">
        <f t="shared" si="29"/>
        <v>0.39362974848736587</v>
      </c>
      <c r="P169" s="2">
        <f t="shared" si="30"/>
        <v>9.1654319972802928E-4</v>
      </c>
      <c r="Q169" s="2">
        <f t="shared" si="31"/>
        <v>2.3284398683029086E-3</v>
      </c>
    </row>
    <row r="170" spans="5:17" x14ac:dyDescent="0.15">
      <c r="E170" s="1">
        <v>43457</v>
      </c>
      <c r="F170">
        <f t="shared" si="24"/>
        <v>7897147448.618556</v>
      </c>
      <c r="G170">
        <f t="shared" si="25"/>
        <v>18354684.465837467</v>
      </c>
      <c r="H170">
        <v>4000000</v>
      </c>
      <c r="I170">
        <v>0.39099999999999902</v>
      </c>
      <c r="J170">
        <f t="shared" si="26"/>
        <v>24552429.667519245</v>
      </c>
      <c r="K170">
        <f t="shared" si="27"/>
        <v>9296.868057869804</v>
      </c>
      <c r="L170">
        <f t="shared" si="28"/>
        <v>23777.156158234851</v>
      </c>
      <c r="N170">
        <v>20000000126</v>
      </c>
      <c r="O170" s="2">
        <f t="shared" si="29"/>
        <v>0.39485736994332638</v>
      </c>
      <c r="P170" s="2">
        <f t="shared" si="30"/>
        <v>9.1773421751014782E-4</v>
      </c>
      <c r="Q170" s="2">
        <f t="shared" si="31"/>
        <v>2.3242170144674511E-3</v>
      </c>
    </row>
    <row r="171" spans="5:17" x14ac:dyDescent="0.15">
      <c r="E171" s="1">
        <v>43458</v>
      </c>
      <c r="F171">
        <f t="shared" si="24"/>
        <v>7921699878.2860756</v>
      </c>
      <c r="G171">
        <f t="shared" si="25"/>
        <v>18378461.621995702</v>
      </c>
      <c r="H171">
        <v>4000000</v>
      </c>
      <c r="I171">
        <v>0.39099999999999902</v>
      </c>
      <c r="J171">
        <f t="shared" si="26"/>
        <v>24552429.667519245</v>
      </c>
      <c r="K171">
        <f t="shared" si="27"/>
        <v>9280.0595348845927</v>
      </c>
      <c r="L171">
        <f t="shared" si="28"/>
        <v>23734.167608400552</v>
      </c>
      <c r="N171">
        <v>20000000127</v>
      </c>
      <c r="O171" s="2">
        <f t="shared" si="29"/>
        <v>0.39608499139916409</v>
      </c>
      <c r="P171" s="2">
        <f t="shared" si="30"/>
        <v>9.1892307526462362E-4</v>
      </c>
      <c r="Q171" s="2">
        <f t="shared" si="31"/>
        <v>2.3200148837211479E-3</v>
      </c>
    </row>
    <row r="172" spans="5:17" x14ac:dyDescent="0.15">
      <c r="E172" s="1">
        <v>43459</v>
      </c>
      <c r="F172">
        <f t="shared" si="24"/>
        <v>7946252307.9535952</v>
      </c>
      <c r="G172">
        <f t="shared" si="25"/>
        <v>18402195.789604101</v>
      </c>
      <c r="H172">
        <v>4000000</v>
      </c>
      <c r="I172">
        <v>0.39099999999999902</v>
      </c>
      <c r="J172">
        <f t="shared" si="26"/>
        <v>24552429.667519245</v>
      </c>
      <c r="K172">
        <f t="shared" si="27"/>
        <v>9263.333242607916</v>
      </c>
      <c r="L172">
        <f t="shared" si="28"/>
        <v>23691.389367283733</v>
      </c>
      <c r="N172">
        <v>20000000128</v>
      </c>
      <c r="O172" s="2">
        <f t="shared" si="29"/>
        <v>0.39731261285487901</v>
      </c>
      <c r="P172" s="2">
        <f t="shared" si="30"/>
        <v>9.2010978359150246E-4</v>
      </c>
      <c r="Q172" s="2">
        <f t="shared" si="31"/>
        <v>2.3158333106519787E-3</v>
      </c>
    </row>
    <row r="173" spans="5:17" x14ac:dyDescent="0.15">
      <c r="E173" s="1">
        <v>43460</v>
      </c>
      <c r="F173">
        <f t="shared" si="24"/>
        <v>7970804737.6211147</v>
      </c>
      <c r="G173">
        <f t="shared" si="25"/>
        <v>18425887.178971384</v>
      </c>
      <c r="H173">
        <v>4000000</v>
      </c>
      <c r="I173">
        <v>0.39099999999999902</v>
      </c>
      <c r="J173">
        <f t="shared" si="26"/>
        <v>24552429.667519245</v>
      </c>
      <c r="K173">
        <f t="shared" si="27"/>
        <v>9246.6885266947775</v>
      </c>
      <c r="L173">
        <f t="shared" si="28"/>
        <v>23648.819761367777</v>
      </c>
      <c r="N173">
        <v>20000000129</v>
      </c>
      <c r="O173" s="2">
        <f t="shared" si="29"/>
        <v>0.3985402343104712</v>
      </c>
      <c r="P173" s="2">
        <f t="shared" si="30"/>
        <v>9.2129435300622063E-4</v>
      </c>
      <c r="Q173" s="2">
        <f t="shared" si="31"/>
        <v>2.3116721316736944E-3</v>
      </c>
    </row>
    <row r="174" spans="5:17" x14ac:dyDescent="0.15">
      <c r="E174" s="1">
        <v>43461</v>
      </c>
      <c r="F174">
        <f t="shared" si="24"/>
        <v>7995357167.2886343</v>
      </c>
      <c r="G174">
        <f t="shared" si="25"/>
        <v>18449535.998732753</v>
      </c>
      <c r="H174">
        <v>4000000</v>
      </c>
      <c r="I174">
        <v>0.39099999999999902</v>
      </c>
      <c r="J174">
        <f t="shared" si="26"/>
        <v>24552429.667519245</v>
      </c>
      <c r="K174">
        <f t="shared" si="27"/>
        <v>9230.124740000485</v>
      </c>
      <c r="L174">
        <f t="shared" si="28"/>
        <v>23606.457135551173</v>
      </c>
      <c r="N174">
        <v>20000000130</v>
      </c>
      <c r="O174" s="2">
        <f t="shared" si="29"/>
        <v>0.39976785576594065</v>
      </c>
      <c r="P174" s="2">
        <f t="shared" si="30"/>
        <v>9.2247679394053851E-4</v>
      </c>
      <c r="Q174" s="2">
        <f t="shared" si="31"/>
        <v>2.3075311850001209E-3</v>
      </c>
    </row>
    <row r="175" spans="5:17" x14ac:dyDescent="0.15">
      <c r="E175" s="1">
        <v>43462</v>
      </c>
      <c r="F175">
        <f t="shared" si="24"/>
        <v>8019909596.9561539</v>
      </c>
      <c r="G175">
        <f t="shared" si="25"/>
        <v>18473142.455868304</v>
      </c>
      <c r="H175">
        <v>4000000</v>
      </c>
      <c r="I175">
        <v>0.39099999999999902</v>
      </c>
      <c r="J175">
        <f t="shared" si="26"/>
        <v>24552429.667519245</v>
      </c>
      <c r="K175">
        <f t="shared" si="27"/>
        <v>9213.6412424796072</v>
      </c>
      <c r="L175">
        <f t="shared" si="28"/>
        <v>23564.299852889078</v>
      </c>
      <c r="N175">
        <v>20000000131</v>
      </c>
      <c r="O175" s="2">
        <f t="shared" si="29"/>
        <v>0.40099547722128731</v>
      </c>
      <c r="P175" s="2">
        <f t="shared" si="30"/>
        <v>9.2365711674346107E-4</v>
      </c>
      <c r="Q175" s="2">
        <f t="shared" si="31"/>
        <v>2.3034103106199014E-3</v>
      </c>
    </row>
    <row r="176" spans="5:17" x14ac:dyDescent="0.15">
      <c r="E176" s="1">
        <v>43463</v>
      </c>
      <c r="F176">
        <f t="shared" si="24"/>
        <v>8044462026.6236734</v>
      </c>
      <c r="G176">
        <f t="shared" si="25"/>
        <v>18496706.755721193</v>
      </c>
      <c r="H176">
        <v>4000000</v>
      </c>
      <c r="I176">
        <v>0.39099999999999902</v>
      </c>
      <c r="J176">
        <f t="shared" si="26"/>
        <v>24552429.667519245</v>
      </c>
      <c r="K176">
        <f t="shared" si="27"/>
        <v>9197.2374010866752</v>
      </c>
      <c r="L176">
        <f t="shared" si="28"/>
        <v>23522.346294339382</v>
      </c>
      <c r="N176">
        <v>20000000132</v>
      </c>
      <c r="O176" s="2">
        <f t="shared" si="29"/>
        <v>0.40222309867651124</v>
      </c>
      <c r="P176" s="2">
        <f t="shared" si="30"/>
        <v>9.2483533168214642E-4</v>
      </c>
      <c r="Q176" s="2">
        <f t="shared" si="31"/>
        <v>2.2993093502716691E-3</v>
      </c>
    </row>
    <row r="177" spans="5:17" x14ac:dyDescent="0.15">
      <c r="E177" s="1">
        <v>43464</v>
      </c>
      <c r="F177">
        <f t="shared" si="24"/>
        <v>8069014456.291193</v>
      </c>
      <c r="G177">
        <f t="shared" si="25"/>
        <v>18520229.102015533</v>
      </c>
      <c r="H177">
        <v>4000000</v>
      </c>
      <c r="I177">
        <v>0.39099999999999902</v>
      </c>
      <c r="J177">
        <f t="shared" si="26"/>
        <v>24552429.667519245</v>
      </c>
      <c r="K177">
        <f t="shared" si="27"/>
        <v>9180.9125896785608</v>
      </c>
      <c r="L177">
        <f t="shared" si="28"/>
        <v>23480.594858513003</v>
      </c>
      <c r="N177">
        <v>20000000133</v>
      </c>
      <c r="O177" s="2">
        <f t="shared" si="29"/>
        <v>0.40345072013161237</v>
      </c>
      <c r="P177" s="2">
        <f t="shared" si="30"/>
        <v>9.2601144894280049E-4</v>
      </c>
      <c r="Q177" s="2">
        <f t="shared" si="31"/>
        <v>2.2952281474196406E-3</v>
      </c>
    </row>
    <row r="178" spans="5:17" x14ac:dyDescent="0.15">
      <c r="E178" s="1">
        <v>43465</v>
      </c>
      <c r="F178">
        <f t="shared" si="24"/>
        <v>8093566885.9587126</v>
      </c>
      <c r="G178">
        <f t="shared" si="25"/>
        <v>18543709.696874045</v>
      </c>
      <c r="H178">
        <v>4000000</v>
      </c>
      <c r="I178">
        <v>0.39099999999999902</v>
      </c>
      <c r="J178">
        <f t="shared" si="26"/>
        <v>24552429.667519245</v>
      </c>
      <c r="K178">
        <f t="shared" si="27"/>
        <v>9164.6661889184961</v>
      </c>
      <c r="L178">
        <f t="shared" si="28"/>
        <v>23439.043961428437</v>
      </c>
      <c r="N178">
        <v>20000000134</v>
      </c>
      <c r="O178" s="2">
        <f t="shared" si="29"/>
        <v>0.40467834158659072</v>
      </c>
      <c r="P178" s="2">
        <f t="shared" si="30"/>
        <v>9.2718547863155948E-4</v>
      </c>
      <c r="Q178" s="2">
        <f t="shared" si="31"/>
        <v>2.2911665472296243E-3</v>
      </c>
    </row>
    <row r="179" spans="5:17" x14ac:dyDescent="0.15">
      <c r="E179" s="1">
        <v>43466</v>
      </c>
      <c r="F179">
        <f t="shared" si="24"/>
        <v>8118119315.6262321</v>
      </c>
      <c r="G179">
        <f t="shared" si="25"/>
        <v>18567148.740835473</v>
      </c>
      <c r="H179">
        <v>4000000</v>
      </c>
      <c r="I179">
        <v>0.39099999999999902</v>
      </c>
      <c r="J179">
        <f t="shared" si="26"/>
        <v>24552429.667519245</v>
      </c>
      <c r="K179">
        <f t="shared" si="27"/>
        <v>9148.4975861817329</v>
      </c>
      <c r="L179">
        <f t="shared" si="28"/>
        <v>23397.692036270477</v>
      </c>
      <c r="N179">
        <v>20000000135</v>
      </c>
      <c r="O179" s="2">
        <f t="shared" si="29"/>
        <v>0.40590596304144638</v>
      </c>
      <c r="P179" s="2">
        <f t="shared" si="30"/>
        <v>9.2835743077536101E-4</v>
      </c>
      <c r="Q179" s="2">
        <f t="shared" si="31"/>
        <v>2.2871243965454334E-3</v>
      </c>
    </row>
    <row r="180" spans="5:17" x14ac:dyDescent="0.15">
      <c r="E180" s="1">
        <v>43467</v>
      </c>
      <c r="F180">
        <f t="shared" si="24"/>
        <v>8142671745.2937517</v>
      </c>
      <c r="G180">
        <f t="shared" si="25"/>
        <v>18590546.432871744</v>
      </c>
      <c r="H180">
        <v>4000000</v>
      </c>
      <c r="I180">
        <v>0.39099999999999902</v>
      </c>
      <c r="J180">
        <f t="shared" si="26"/>
        <v>24552429.667519245</v>
      </c>
      <c r="K180">
        <f t="shared" si="27"/>
        <v>9132.4061754627819</v>
      </c>
      <c r="L180">
        <f t="shared" si="28"/>
        <v>23356.537533152954</v>
      </c>
      <c r="N180">
        <v>20000000136</v>
      </c>
      <c r="O180" s="2">
        <f t="shared" si="29"/>
        <v>0.4071335844961792</v>
      </c>
      <c r="P180" s="2">
        <f t="shared" si="30"/>
        <v>9.2952731532280149E-4</v>
      </c>
      <c r="Q180" s="2">
        <f t="shared" si="31"/>
        <v>2.2831015438656956E-3</v>
      </c>
    </row>
    <row r="181" spans="5:17" x14ac:dyDescent="0.15">
      <c r="E181" s="1">
        <v>43468</v>
      </c>
      <c r="F181">
        <f t="shared" si="24"/>
        <v>8167224174.9612713</v>
      </c>
      <c r="G181">
        <f t="shared" si="25"/>
        <v>18613902.970404897</v>
      </c>
      <c r="H181">
        <v>4000000</v>
      </c>
      <c r="I181">
        <v>0.39099999999999902</v>
      </c>
      <c r="J181">
        <f t="shared" si="26"/>
        <v>24552429.667519245</v>
      </c>
      <c r="K181">
        <f t="shared" si="27"/>
        <v>9116.3913572842102</v>
      </c>
      <c r="L181">
        <f t="shared" si="28"/>
        <v>23315.578918885505</v>
      </c>
      <c r="N181">
        <v>20000000137</v>
      </c>
      <c r="O181" s="2">
        <f t="shared" si="29"/>
        <v>0.40836120595078929</v>
      </c>
      <c r="P181" s="2">
        <f t="shared" si="30"/>
        <v>9.3069514214498311E-4</v>
      </c>
      <c r="Q181" s="2">
        <f t="shared" si="31"/>
        <v>2.2790978393210522E-3</v>
      </c>
    </row>
    <row r="182" spans="5:17" x14ac:dyDescent="0.15">
      <c r="E182" s="1">
        <v>43469</v>
      </c>
      <c r="F182">
        <f t="shared" si="24"/>
        <v>8191776604.6287909</v>
      </c>
      <c r="G182">
        <f t="shared" si="25"/>
        <v>18637218.549323782</v>
      </c>
      <c r="H182">
        <v>4000000</v>
      </c>
      <c r="I182">
        <v>0.39099999999999902</v>
      </c>
      <c r="J182">
        <f t="shared" si="26"/>
        <v>24552429.667519245</v>
      </c>
      <c r="K182">
        <f t="shared" si="27"/>
        <v>9100.4525386069527</v>
      </c>
      <c r="L182">
        <f t="shared" si="28"/>
        <v>23274.814676744183</v>
      </c>
      <c r="N182">
        <v>20000000138</v>
      </c>
      <c r="O182" s="2">
        <f t="shared" si="29"/>
        <v>0.40958882740527663</v>
      </c>
      <c r="P182" s="2">
        <f t="shared" si="30"/>
        <v>9.3186092103634871E-4</v>
      </c>
      <c r="Q182" s="2">
        <f t="shared" si="31"/>
        <v>2.2751131346517382E-3</v>
      </c>
    </row>
    <row r="183" spans="5:17" x14ac:dyDescent="0.15">
      <c r="E183" s="1">
        <v>43470</v>
      </c>
      <c r="F183">
        <f t="shared" si="24"/>
        <v>8216329034.2963104</v>
      </c>
      <c r="G183">
        <f t="shared" si="25"/>
        <v>18660493.364000525</v>
      </c>
      <c r="H183">
        <v>4000000</v>
      </c>
      <c r="I183">
        <v>0.39099999999999902</v>
      </c>
      <c r="J183">
        <f t="shared" si="26"/>
        <v>24552429.667519245</v>
      </c>
      <c r="K183">
        <f t="shared" si="27"/>
        <v>9084.5891327421541</v>
      </c>
      <c r="L183">
        <f t="shared" si="28"/>
        <v>23234.243306245979</v>
      </c>
      <c r="N183">
        <v>20000000139</v>
      </c>
      <c r="O183" s="2">
        <f t="shared" si="29"/>
        <v>0.41081644885964119</v>
      </c>
      <c r="P183" s="2">
        <f t="shared" si="30"/>
        <v>9.3302466171550484E-4</v>
      </c>
      <c r="Q183" s="2">
        <f t="shared" si="31"/>
        <v>2.2711472831855387E-3</v>
      </c>
    </row>
    <row r="184" spans="5:17" x14ac:dyDescent="0.15">
      <c r="E184" s="1">
        <v>43471</v>
      </c>
      <c r="F184">
        <f t="shared" si="24"/>
        <v>8240881463.96383</v>
      </c>
      <c r="G184">
        <f t="shared" si="25"/>
        <v>18683727.607306771</v>
      </c>
      <c r="H184">
        <v>4000000</v>
      </c>
      <c r="I184">
        <v>0.39099999999999902</v>
      </c>
      <c r="J184">
        <f t="shared" si="26"/>
        <v>24552429.667519245</v>
      </c>
      <c r="K184">
        <f t="shared" si="27"/>
        <v>9068.8005592644331</v>
      </c>
      <c r="L184">
        <f t="shared" si="28"/>
        <v>23193.863322926998</v>
      </c>
      <c r="N184">
        <v>20000000140</v>
      </c>
      <c r="O184" s="2">
        <f t="shared" si="29"/>
        <v>0.41204407031388302</v>
      </c>
      <c r="P184" s="2">
        <f t="shared" si="30"/>
        <v>9.3418637382603397E-4</v>
      </c>
      <c r="Q184" s="2">
        <f t="shared" si="31"/>
        <v>2.2672001398161084E-3</v>
      </c>
    </row>
    <row r="185" spans="5:17" x14ac:dyDescent="0.15">
      <c r="E185" s="1">
        <v>43472</v>
      </c>
      <c r="F185">
        <f t="shared" si="24"/>
        <v>8265433893.6313496</v>
      </c>
      <c r="G185">
        <f t="shared" si="25"/>
        <v>18706921.4706297</v>
      </c>
      <c r="H185">
        <v>4000000</v>
      </c>
      <c r="I185">
        <v>0.39099999999999902</v>
      </c>
      <c r="J185">
        <f t="shared" si="26"/>
        <v>24552429.667519245</v>
      </c>
      <c r="K185">
        <f t="shared" si="27"/>
        <v>9053.0862439266184</v>
      </c>
      <c r="L185">
        <f t="shared" si="28"/>
        <v>23153.673258124403</v>
      </c>
      <c r="N185">
        <v>20000000141</v>
      </c>
      <c r="O185" s="2">
        <f t="shared" si="29"/>
        <v>0.41327169176800205</v>
      </c>
      <c r="P185" s="2">
        <f t="shared" si="30"/>
        <v>9.3534606693729521E-4</v>
      </c>
      <c r="Q185" s="2">
        <f t="shared" si="31"/>
        <v>2.2632715609816547E-3</v>
      </c>
    </row>
    <row r="186" spans="5:17" x14ac:dyDescent="0.15">
      <c r="E186" s="1">
        <v>43473</v>
      </c>
      <c r="F186">
        <f t="shared" si="24"/>
        <v>8289986323.2988691</v>
      </c>
      <c r="G186">
        <f t="shared" si="25"/>
        <v>18730075.143887825</v>
      </c>
      <c r="H186">
        <v>4000000</v>
      </c>
      <c r="I186">
        <v>0.39099999999999902</v>
      </c>
      <c r="J186">
        <f t="shared" si="26"/>
        <v>24552429.667519245</v>
      </c>
      <c r="K186">
        <f t="shared" si="27"/>
        <v>9037.4456185758754</v>
      </c>
      <c r="L186">
        <f t="shared" si="28"/>
        <v>23113.671658761887</v>
      </c>
      <c r="N186">
        <v>20000000142</v>
      </c>
      <c r="O186" s="2">
        <f t="shared" si="29"/>
        <v>0.41449931322199834</v>
      </c>
      <c r="P186" s="2">
        <f t="shared" si="30"/>
        <v>9.3650375054521462E-4</v>
      </c>
      <c r="Q186" s="2">
        <f t="shared" si="31"/>
        <v>2.259361404643969E-3</v>
      </c>
    </row>
    <row r="187" spans="5:17" x14ac:dyDescent="0.15">
      <c r="E187" s="1">
        <v>43474</v>
      </c>
      <c r="F187">
        <f t="shared" si="24"/>
        <v>8314538752.9663887</v>
      </c>
      <c r="G187">
        <f t="shared" si="25"/>
        <v>18753188.815546587</v>
      </c>
      <c r="H187">
        <v>4000000</v>
      </c>
      <c r="I187">
        <v>0.39099999999999902</v>
      </c>
      <c r="J187">
        <f t="shared" si="26"/>
        <v>24552429.667519245</v>
      </c>
      <c r="K187">
        <f t="shared" si="27"/>
        <v>9021.8781210712314</v>
      </c>
      <c r="L187">
        <f t="shared" si="28"/>
        <v>23073.857087138756</v>
      </c>
      <c r="N187">
        <v>20000000143</v>
      </c>
      <c r="O187" s="2">
        <f t="shared" si="29"/>
        <v>0.41572693467587185</v>
      </c>
      <c r="P187" s="2">
        <f t="shared" si="30"/>
        <v>9.3765943407306436E-4</v>
      </c>
      <c r="Q187" s="2">
        <f t="shared" si="31"/>
        <v>2.2554695302678079E-3</v>
      </c>
    </row>
    <row r="188" spans="5:17" x14ac:dyDescent="0.15">
      <c r="E188" s="1">
        <v>43475</v>
      </c>
      <c r="F188">
        <f t="shared" si="24"/>
        <v>8339091182.6339083</v>
      </c>
      <c r="G188">
        <f t="shared" si="25"/>
        <v>18776262.672633726</v>
      </c>
      <c r="H188">
        <v>4000000</v>
      </c>
      <c r="I188">
        <v>0.39099999999999902</v>
      </c>
      <c r="J188">
        <f t="shared" si="26"/>
        <v>24552429.667519245</v>
      </c>
      <c r="K188">
        <f t="shared" si="27"/>
        <v>9006.3831952024448</v>
      </c>
      <c r="L188">
        <f t="shared" si="28"/>
        <v>23034.228120722422</v>
      </c>
      <c r="N188">
        <v>20000000144</v>
      </c>
      <c r="O188" s="2">
        <f t="shared" si="29"/>
        <v>0.41695455612962262</v>
      </c>
      <c r="P188" s="2">
        <f t="shared" si="30"/>
        <v>9.3881312687223183E-4</v>
      </c>
      <c r="Q188" s="2">
        <f t="shared" si="31"/>
        <v>2.2515957988006111E-3</v>
      </c>
    </row>
    <row r="189" spans="5:17" x14ac:dyDescent="0.15">
      <c r="E189" s="1">
        <v>43476</v>
      </c>
      <c r="F189">
        <f t="shared" si="24"/>
        <v>8363643612.3014278</v>
      </c>
      <c r="G189">
        <f t="shared" si="25"/>
        <v>18799296.900754448</v>
      </c>
      <c r="H189">
        <v>4000000</v>
      </c>
      <c r="I189">
        <v>0.39099999999999902</v>
      </c>
      <c r="J189">
        <f t="shared" si="26"/>
        <v>24552429.667519245</v>
      </c>
      <c r="K189">
        <f t="shared" si="27"/>
        <v>8990.9602906102009</v>
      </c>
      <c r="L189">
        <f t="shared" si="28"/>
        <v>22994.783351944305</v>
      </c>
      <c r="N189">
        <v>20000000145</v>
      </c>
      <c r="O189" s="2">
        <f t="shared" si="29"/>
        <v>0.4181821775832506</v>
      </c>
      <c r="P189" s="2">
        <f t="shared" si="30"/>
        <v>9.399648382229773E-4</v>
      </c>
      <c r="Q189" s="2">
        <f t="shared" si="31"/>
        <v>2.24774007265255E-3</v>
      </c>
    </row>
    <row r="190" spans="5:17" x14ac:dyDescent="0.15">
      <c r="E190" s="1">
        <v>43477</v>
      </c>
      <c r="F190">
        <f t="shared" si="24"/>
        <v>8388196041.9689474</v>
      </c>
      <c r="G190">
        <f t="shared" si="25"/>
        <v>18822291.684106391</v>
      </c>
      <c r="H190">
        <v>4000000</v>
      </c>
      <c r="I190">
        <v>0.39099999999999902</v>
      </c>
      <c r="J190">
        <f t="shared" si="26"/>
        <v>24552429.667519245</v>
      </c>
      <c r="K190">
        <f t="shared" si="27"/>
        <v>8975.6088627076315</v>
      </c>
      <c r="L190">
        <f t="shared" si="28"/>
        <v>22955.521387999117</v>
      </c>
      <c r="N190">
        <v>20000000146</v>
      </c>
      <c r="O190" s="2">
        <f t="shared" si="29"/>
        <v>0.41940979903675585</v>
      </c>
      <c r="P190" s="2">
        <f t="shared" si="30"/>
        <v>9.4111457733518308E-4</v>
      </c>
      <c r="Q190" s="2">
        <f t="shared" si="31"/>
        <v>2.2439022156769081E-3</v>
      </c>
    </row>
    <row r="191" spans="5:17" x14ac:dyDescent="0.15">
      <c r="E191" s="1">
        <v>43478</v>
      </c>
      <c r="F191">
        <f t="shared" si="24"/>
        <v>8412748471.636467</v>
      </c>
      <c r="G191">
        <f t="shared" si="25"/>
        <v>18845247.205494389</v>
      </c>
      <c r="H191">
        <v>4000000</v>
      </c>
      <c r="I191">
        <v>0.39099999999999902</v>
      </c>
      <c r="J191">
        <f t="shared" si="26"/>
        <v>24552429.667519245</v>
      </c>
      <c r="K191">
        <f t="shared" si="27"/>
        <v>8960.328372603095</v>
      </c>
      <c r="L191">
        <f t="shared" si="28"/>
        <v>22916.440850647359</v>
      </c>
      <c r="N191">
        <v>20000000147</v>
      </c>
      <c r="O191" s="2">
        <f t="shared" si="29"/>
        <v>0.4206374204901383</v>
      </c>
      <c r="P191" s="2">
        <f t="shared" si="30"/>
        <v>9.4226235334909111E-4</v>
      </c>
      <c r="Q191" s="2">
        <f t="shared" si="31"/>
        <v>2.2400820931507736E-3</v>
      </c>
    </row>
    <row r="192" spans="5:17" x14ac:dyDescent="0.15">
      <c r="E192" s="1">
        <v>43479</v>
      </c>
      <c r="F192">
        <f t="shared" si="24"/>
        <v>8437300901.3039865</v>
      </c>
      <c r="G192">
        <f t="shared" si="25"/>
        <v>18868163.646345038</v>
      </c>
      <c r="H192">
        <v>4000000</v>
      </c>
      <c r="I192">
        <v>0.39099999999999902</v>
      </c>
      <c r="J192">
        <f t="shared" si="26"/>
        <v>24552429.667519245</v>
      </c>
      <c r="K192">
        <f t="shared" si="27"/>
        <v>8945.1182870242119</v>
      </c>
      <c r="L192">
        <f t="shared" si="28"/>
        <v>22877.540376021061</v>
      </c>
      <c r="N192">
        <v>20000000148</v>
      </c>
      <c r="O192" s="2">
        <f t="shared" si="29"/>
        <v>0.42186504194339802</v>
      </c>
      <c r="P192" s="2">
        <f t="shared" si="30"/>
        <v>9.4340817533603136E-4</v>
      </c>
      <c r="Q192" s="2">
        <f t="shared" si="31"/>
        <v>2.236279571756053E-3</v>
      </c>
    </row>
    <row r="193" spans="5:17" x14ac:dyDescent="0.15">
      <c r="E193" s="1">
        <v>43480</v>
      </c>
      <c r="F193">
        <f t="shared" si="24"/>
        <v>8461853330.9715061</v>
      </c>
      <c r="G193">
        <f t="shared" si="25"/>
        <v>18891041.18672106</v>
      </c>
      <c r="H193">
        <v>4000000</v>
      </c>
      <c r="I193">
        <v>0.39099999999999902</v>
      </c>
      <c r="J193">
        <f t="shared" si="26"/>
        <v>24552429.667519245</v>
      </c>
      <c r="K193">
        <f t="shared" si="27"/>
        <v>8929.978078243139</v>
      </c>
      <c r="L193">
        <f t="shared" si="28"/>
        <v>22838.818614432639</v>
      </c>
      <c r="N193">
        <v>20000000149</v>
      </c>
      <c r="O193" s="2">
        <f t="shared" si="29"/>
        <v>0.42309266339653495</v>
      </c>
      <c r="P193" s="2">
        <f t="shared" si="30"/>
        <v>9.4455205229914026E-4</v>
      </c>
      <c r="Q193" s="2">
        <f t="shared" si="31"/>
        <v>2.2324945195607848E-3</v>
      </c>
    </row>
    <row r="194" spans="5:17" x14ac:dyDescent="0.15">
      <c r="E194" s="1">
        <v>43481</v>
      </c>
      <c r="F194">
        <f t="shared" si="24"/>
        <v>8486405760.6390257</v>
      </c>
      <c r="G194">
        <f t="shared" si="25"/>
        <v>18913880.005335495</v>
      </c>
      <c r="H194">
        <v>4000000</v>
      </c>
      <c r="I194">
        <v>0.39099999999999902</v>
      </c>
      <c r="J194">
        <f t="shared" si="26"/>
        <v>24552429.667519245</v>
      </c>
      <c r="K194">
        <f t="shared" si="27"/>
        <v>8914.9072240030546</v>
      </c>
      <c r="L194">
        <f t="shared" si="28"/>
        <v>22800.274230186897</v>
      </c>
      <c r="N194">
        <v>20000000150</v>
      </c>
      <c r="O194" s="2">
        <f t="shared" si="29"/>
        <v>0.42432028484954915</v>
      </c>
      <c r="P194" s="2">
        <f t="shared" si="30"/>
        <v>9.4569399317406984E-4</v>
      </c>
      <c r="Q194" s="2">
        <f t="shared" si="31"/>
        <v>2.2287268060007634E-3</v>
      </c>
    </row>
    <row r="195" spans="5:17" x14ac:dyDescent="0.15">
      <c r="E195" s="1">
        <v>43482</v>
      </c>
      <c r="F195">
        <f t="shared" si="24"/>
        <v>8510958190.3065453</v>
      </c>
      <c r="G195">
        <f t="shared" si="25"/>
        <v>18936680.279565681</v>
      </c>
      <c r="H195">
        <v>4000000</v>
      </c>
      <c r="I195">
        <v>0.39099999999999902</v>
      </c>
      <c r="J195">
        <f t="shared" si="26"/>
        <v>24552429.667519245</v>
      </c>
      <c r="K195">
        <f t="shared" si="27"/>
        <v>8899.9052074458014</v>
      </c>
      <c r="L195">
        <f t="shared" si="28"/>
        <v>22761.90590139597</v>
      </c>
      <c r="N195">
        <v>20000000151</v>
      </c>
      <c r="O195" s="2">
        <f t="shared" si="29"/>
        <v>0.42554790630244055</v>
      </c>
      <c r="P195" s="2">
        <f t="shared" si="30"/>
        <v>9.4683400682968734E-4</v>
      </c>
      <c r="Q195" s="2">
        <f t="shared" si="31"/>
        <v>2.2249763018614504E-3</v>
      </c>
    </row>
    <row r="196" spans="5:17" x14ac:dyDescent="0.15">
      <c r="E196" s="1">
        <v>43483</v>
      </c>
      <c r="F196">
        <f t="shared" si="24"/>
        <v>8535510619.9740648</v>
      </c>
      <c r="G196">
        <f t="shared" si="25"/>
        <v>18959442.185467076</v>
      </c>
      <c r="H196">
        <v>4000000</v>
      </c>
      <c r="I196">
        <v>0.39099999999999902</v>
      </c>
      <c r="J196">
        <f t="shared" si="26"/>
        <v>24552429.667519245</v>
      </c>
      <c r="K196">
        <f t="shared" si="27"/>
        <v>8884.971517040738</v>
      </c>
      <c r="L196">
        <f t="shared" si="28"/>
        <v>22723.712319797341</v>
      </c>
      <c r="N196">
        <v>20000000152</v>
      </c>
      <c r="O196" s="2">
        <f t="shared" si="29"/>
        <v>0.42677552775520922</v>
      </c>
      <c r="P196" s="2">
        <f t="shared" si="30"/>
        <v>9.4797210206876582E-4</v>
      </c>
      <c r="Q196" s="2">
        <f t="shared" si="31"/>
        <v>2.2212428792601846E-3</v>
      </c>
    </row>
    <row r="197" spans="5:17" x14ac:dyDescent="0.15">
      <c r="E197" s="1">
        <v>43484</v>
      </c>
      <c r="F197">
        <f t="shared" si="24"/>
        <v>8560063049.6415844</v>
      </c>
      <c r="G197">
        <f t="shared" si="25"/>
        <v>18982165.897786874</v>
      </c>
      <c r="H197">
        <v>4000000</v>
      </c>
      <c r="I197">
        <v>0.39099999999999902</v>
      </c>
      <c r="J197">
        <f t="shared" si="26"/>
        <v>24552429.667519245</v>
      </c>
      <c r="K197">
        <f t="shared" si="27"/>
        <v>8870.1056465146812</v>
      </c>
      <c r="L197">
        <f t="shared" si="28"/>
        <v>22685.692190574689</v>
      </c>
      <c r="N197">
        <v>20000000153</v>
      </c>
      <c r="O197" s="2">
        <f t="shared" si="29"/>
        <v>0.42800314920785515</v>
      </c>
      <c r="P197" s="2">
        <f t="shared" si="30"/>
        <v>9.4910828762866529E-4</v>
      </c>
      <c r="Q197" s="2">
        <f t="shared" si="31"/>
        <v>2.2175264116286704E-3</v>
      </c>
    </row>
    <row r="198" spans="5:17" x14ac:dyDescent="0.15">
      <c r="E198" s="1">
        <v>43485</v>
      </c>
      <c r="F198">
        <f t="shared" si="24"/>
        <v>8584615479.309104</v>
      </c>
      <c r="G198">
        <f t="shared" si="25"/>
        <v>19004851.589977451</v>
      </c>
      <c r="H198">
        <v>4000000</v>
      </c>
      <c r="I198">
        <v>0.39099999999999902</v>
      </c>
      <c r="J198">
        <f t="shared" si="26"/>
        <v>24552429.667519245</v>
      </c>
      <c r="K198">
        <f t="shared" si="27"/>
        <v>8855.307094782991</v>
      </c>
      <c r="L198">
        <f t="shared" si="28"/>
        <v>22647.844232181618</v>
      </c>
      <c r="N198">
        <v>20000000154</v>
      </c>
      <c r="O198" s="2">
        <f t="shared" si="29"/>
        <v>0.42923077066037829</v>
      </c>
      <c r="P198" s="2">
        <f t="shared" si="30"/>
        <v>9.502425721820047E-4</v>
      </c>
      <c r="Q198" s="2">
        <f t="shared" si="31"/>
        <v>2.213826773695748E-3</v>
      </c>
    </row>
    <row r="199" spans="5:17" x14ac:dyDescent="0.15">
      <c r="E199" s="1">
        <v>43486</v>
      </c>
      <c r="F199">
        <f t="shared" si="24"/>
        <v>8609167908.9766235</v>
      </c>
      <c r="G199">
        <f t="shared" si="25"/>
        <v>19027499.434209634</v>
      </c>
      <c r="H199">
        <v>4000000</v>
      </c>
      <c r="I199">
        <v>0.39099999999999902</v>
      </c>
      <c r="J199">
        <f t="shared" si="26"/>
        <v>24552429.667519245</v>
      </c>
      <c r="K199">
        <f t="shared" si="27"/>
        <v>8840.5753658817612</v>
      </c>
      <c r="L199">
        <f t="shared" si="28"/>
        <v>22610.167176168245</v>
      </c>
      <c r="N199">
        <v>20000000155</v>
      </c>
      <c r="O199" s="2">
        <f t="shared" si="29"/>
        <v>0.43045839211277864</v>
      </c>
      <c r="P199" s="2">
        <f t="shared" si="30"/>
        <v>9.5137496433732576E-4</v>
      </c>
      <c r="Q199" s="2">
        <f t="shared" si="31"/>
        <v>2.2101438414704406E-3</v>
      </c>
    </row>
    <row r="200" spans="5:17" x14ac:dyDescent="0.15">
      <c r="E200" s="1">
        <v>43487</v>
      </c>
      <c r="F200">
        <f t="shared" si="24"/>
        <v>8633720338.6441422</v>
      </c>
      <c r="G200">
        <f t="shared" si="25"/>
        <v>19050109.601385802</v>
      </c>
      <c r="H200">
        <v>4000000</v>
      </c>
      <c r="I200">
        <v>0.39099999999999902</v>
      </c>
      <c r="J200">
        <f t="shared" si="26"/>
        <v>24552429.667519245</v>
      </c>
      <c r="K200">
        <f t="shared" si="27"/>
        <v>8825.9099689010636</v>
      </c>
      <c r="L200">
        <f t="shared" si="28"/>
        <v>22572.659767010449</v>
      </c>
      <c r="N200">
        <v>20000000156</v>
      </c>
      <c r="O200" s="2">
        <f t="shared" si="29"/>
        <v>0.4316860135650562</v>
      </c>
      <c r="P200" s="2">
        <f t="shared" si="30"/>
        <v>9.5250547263974741E-4</v>
      </c>
      <c r="Q200" s="2">
        <f t="shared" si="31"/>
        <v>2.2064774922252663E-3</v>
      </c>
    </row>
    <row r="201" spans="5:17" x14ac:dyDescent="0.15">
      <c r="E201" s="1">
        <v>43488</v>
      </c>
      <c r="F201">
        <f t="shared" si="24"/>
        <v>8658272768.3116608</v>
      </c>
      <c r="G201">
        <f t="shared" si="25"/>
        <v>19072682.261152811</v>
      </c>
      <c r="H201">
        <v>4000000</v>
      </c>
      <c r="I201">
        <v>0.39099999999999902</v>
      </c>
      <c r="J201">
        <f t="shared" si="26"/>
        <v>24552429.667519245</v>
      </c>
      <c r="K201">
        <f t="shared" si="27"/>
        <v>8811.3104179192687</v>
      </c>
      <c r="L201">
        <f t="shared" si="28"/>
        <v>22535.320761941919</v>
      </c>
      <c r="N201">
        <v>20000000157</v>
      </c>
      <c r="O201" s="2">
        <f t="shared" si="29"/>
        <v>0.43291363501721103</v>
      </c>
      <c r="P201" s="2">
        <f t="shared" si="30"/>
        <v>9.5363410557161284E-4</v>
      </c>
      <c r="Q201" s="2">
        <f t="shared" si="31"/>
        <v>2.2028276044798174E-3</v>
      </c>
    </row>
    <row r="202" spans="5:17" x14ac:dyDescent="0.15">
      <c r="E202" s="1">
        <v>43489</v>
      </c>
      <c r="F202">
        <f t="shared" si="24"/>
        <v>8682825197.9791794</v>
      </c>
      <c r="G202">
        <f t="shared" si="25"/>
        <v>19095217.581914753</v>
      </c>
      <c r="H202">
        <v>4000000</v>
      </c>
      <c r="I202">
        <v>0.39099999999999902</v>
      </c>
      <c r="J202">
        <f t="shared" si="26"/>
        <v>24552429.667519245</v>
      </c>
      <c r="K202">
        <f t="shared" si="27"/>
        <v>8796.7762319383928</v>
      </c>
      <c r="L202">
        <f t="shared" si="28"/>
        <v>22498.148930788786</v>
      </c>
      <c r="N202">
        <v>20000000158</v>
      </c>
      <c r="O202" s="2">
        <f t="shared" si="29"/>
        <v>0.43414125646924306</v>
      </c>
      <c r="P202" s="2">
        <f t="shared" si="30"/>
        <v>9.5476087155312679E-4</v>
      </c>
      <c r="Q202" s="2">
        <f t="shared" si="31"/>
        <v>2.1991940579845983E-3</v>
      </c>
    </row>
    <row r="203" spans="5:17" x14ac:dyDescent="0.15">
      <c r="E203" s="1">
        <v>43490</v>
      </c>
      <c r="F203">
        <f t="shared" si="24"/>
        <v>8707377627.646698</v>
      </c>
      <c r="G203">
        <f t="shared" si="25"/>
        <v>19117715.730845541</v>
      </c>
      <c r="H203">
        <v>4000000</v>
      </c>
      <c r="I203">
        <v>0.39099999999999902</v>
      </c>
      <c r="J203">
        <f t="shared" si="26"/>
        <v>24552429.667519245</v>
      </c>
      <c r="K203">
        <f t="shared" si="27"/>
        <v>8782.3069348204644</v>
      </c>
      <c r="L203">
        <f t="shared" si="28"/>
        <v>22461.143055806871</v>
      </c>
      <c r="N203">
        <v>20000000159</v>
      </c>
      <c r="O203" s="2">
        <f t="shared" si="29"/>
        <v>0.43536887792115231</v>
      </c>
      <c r="P203" s="2">
        <f t="shared" si="30"/>
        <v>9.5588577894298505E-4</v>
      </c>
      <c r="Q203" s="2">
        <f t="shared" si="31"/>
        <v>2.1955767337051161E-3</v>
      </c>
    </row>
    <row r="204" spans="5:17" x14ac:dyDescent="0.15">
      <c r="E204" s="1">
        <v>43491</v>
      </c>
      <c r="F204">
        <f t="shared" si="24"/>
        <v>8731930057.3142166</v>
      </c>
      <c r="G204">
        <f t="shared" si="25"/>
        <v>19140176.873901349</v>
      </c>
      <c r="H204">
        <v>4000000</v>
      </c>
      <c r="I204">
        <v>0.39099999999999902</v>
      </c>
      <c r="J204">
        <f t="shared" si="26"/>
        <v>24552429.667519245</v>
      </c>
      <c r="K204">
        <f t="shared" si="27"/>
        <v>8767.9020552248985</v>
      </c>
      <c r="L204">
        <f t="shared" si="28"/>
        <v>22424.301931521535</v>
      </c>
      <c r="N204">
        <v>20000000160</v>
      </c>
      <c r="O204" s="2">
        <f t="shared" si="29"/>
        <v>0.43659649937293882</v>
      </c>
      <c r="P204" s="2">
        <f t="shared" si="30"/>
        <v>9.5700883603899679E-4</v>
      </c>
      <c r="Q204" s="2">
        <f t="shared" si="31"/>
        <v>2.1919755138062251E-3</v>
      </c>
    </row>
    <row r="205" spans="5:17" x14ac:dyDescent="0.15">
      <c r="E205" s="1">
        <v>43492</v>
      </c>
      <c r="F205">
        <f t="shared" si="24"/>
        <v>8756482486.9817352</v>
      </c>
      <c r="G205">
        <f t="shared" si="25"/>
        <v>19162601.175832871</v>
      </c>
      <c r="H205">
        <v>4000000</v>
      </c>
      <c r="I205">
        <v>0.39099999999999902</v>
      </c>
      <c r="J205">
        <f t="shared" si="26"/>
        <v>24552429.667519245</v>
      </c>
      <c r="K205">
        <f t="shared" si="27"/>
        <v>8753.561126546836</v>
      </c>
      <c r="L205">
        <f t="shared" si="28"/>
        <v>22387.624364569969</v>
      </c>
      <c r="N205">
        <v>20000000161</v>
      </c>
      <c r="O205" s="2">
        <f t="shared" si="29"/>
        <v>0.43782412082460259</v>
      </c>
      <c r="P205" s="2">
        <f t="shared" si="30"/>
        <v>9.5813005107869668E-4</v>
      </c>
      <c r="Q205" s="2">
        <f t="shared" si="31"/>
        <v>2.1883902816367093E-3</v>
      </c>
    </row>
    <row r="206" spans="5:17" x14ac:dyDescent="0.15">
      <c r="E206" s="1">
        <v>43493</v>
      </c>
      <c r="F206">
        <f t="shared" si="24"/>
        <v>8781034916.6492538</v>
      </c>
      <c r="G206">
        <f t="shared" si="25"/>
        <v>19184988.800197441</v>
      </c>
      <c r="H206">
        <v>4000000</v>
      </c>
      <c r="I206">
        <v>0.39099999999999902</v>
      </c>
      <c r="J206">
        <f t="shared" si="26"/>
        <v>24552429.667519245</v>
      </c>
      <c r="K206">
        <f t="shared" si="27"/>
        <v>8739.2836868564555</v>
      </c>
      <c r="L206">
        <f t="shared" si="28"/>
        <v>22351.109173545978</v>
      </c>
      <c r="N206">
        <v>20000000162</v>
      </c>
      <c r="O206" s="2">
        <f t="shared" si="29"/>
        <v>0.43905174227614358</v>
      </c>
      <c r="P206" s="2">
        <f t="shared" si="30"/>
        <v>9.5924943223995164E-4</v>
      </c>
      <c r="Q206" s="2">
        <f t="shared" si="31"/>
        <v>2.184820921714114E-3</v>
      </c>
    </row>
    <row r="207" spans="5:17" x14ac:dyDescent="0.15">
      <c r="E207" s="1">
        <v>43494</v>
      </c>
      <c r="F207">
        <f t="shared" si="24"/>
        <v>8805587346.3167725</v>
      </c>
      <c r="G207">
        <f t="shared" si="25"/>
        <v>19207339.909370989</v>
      </c>
      <c r="H207">
        <v>4000000</v>
      </c>
      <c r="I207">
        <v>0.39099999999999902</v>
      </c>
      <c r="J207">
        <f t="shared" si="26"/>
        <v>24552429.667519245</v>
      </c>
      <c r="K207">
        <f t="shared" si="27"/>
        <v>8725.0692788392316</v>
      </c>
      <c r="L207">
        <f t="shared" si="28"/>
        <v>22314.755188847197</v>
      </c>
      <c r="N207">
        <v>20000000163</v>
      </c>
      <c r="O207" s="2">
        <f t="shared" si="29"/>
        <v>0.44027936372756182</v>
      </c>
      <c r="P207" s="2">
        <f t="shared" si="30"/>
        <v>9.6036698764155853E-4</v>
      </c>
      <c r="Q207" s="2">
        <f t="shared" si="31"/>
        <v>2.1812673197098083E-3</v>
      </c>
    </row>
    <row r="208" spans="5:17" x14ac:dyDescent="0.15">
      <c r="E208" s="1">
        <v>43495</v>
      </c>
      <c r="F208">
        <f t="shared" si="24"/>
        <v>8830139775.9842911</v>
      </c>
      <c r="G208">
        <f t="shared" si="25"/>
        <v>19229654.664559837</v>
      </c>
      <c r="H208">
        <v>4000000</v>
      </c>
      <c r="I208">
        <v>0.39099999999999902</v>
      </c>
      <c r="J208">
        <f t="shared" si="26"/>
        <v>24552429.667519245</v>
      </c>
      <c r="K208">
        <f t="shared" si="27"/>
        <v>8710.917449737115</v>
      </c>
      <c r="L208">
        <f t="shared" si="28"/>
        <v>22278.561252524647</v>
      </c>
      <c r="N208">
        <v>20000000164</v>
      </c>
      <c r="O208" s="2">
        <f t="shared" si="29"/>
        <v>0.44150698517885728</v>
      </c>
      <c r="P208" s="2">
        <f t="shared" si="30"/>
        <v>9.6148272534383355E-4</v>
      </c>
      <c r="Q208" s="2">
        <f t="shared" si="31"/>
        <v>2.177729362434279E-3</v>
      </c>
    </row>
    <row r="209" spans="5:17" x14ac:dyDescent="0.15">
      <c r="E209" s="1">
        <v>43496</v>
      </c>
      <c r="F209">
        <f t="shared" si="24"/>
        <v>8854692205.6518097</v>
      </c>
      <c r="G209">
        <f t="shared" si="25"/>
        <v>19251933.225812361</v>
      </c>
      <c r="H209">
        <v>4000000</v>
      </c>
      <c r="I209">
        <v>0.39099999999999902</v>
      </c>
      <c r="J209">
        <f t="shared" si="26"/>
        <v>24552429.667519245</v>
      </c>
      <c r="K209">
        <f t="shared" si="27"/>
        <v>8696.8277512906225</v>
      </c>
      <c r="L209">
        <f t="shared" si="28"/>
        <v>22242.526218134641</v>
      </c>
      <c r="N209">
        <v>20000000165</v>
      </c>
      <c r="O209" s="2">
        <f t="shared" si="29"/>
        <v>0.44273460663003</v>
      </c>
      <c r="P209" s="2">
        <f t="shared" si="30"/>
        <v>9.6259665334919562E-4</v>
      </c>
      <c r="Q209" s="2">
        <f t="shared" si="31"/>
        <v>2.174206937822656E-3</v>
      </c>
    </row>
    <row r="210" spans="5:17" x14ac:dyDescent="0.15">
      <c r="E210" s="1">
        <v>43497</v>
      </c>
      <c r="F210">
        <f t="shared" si="24"/>
        <v>8879244635.3193283</v>
      </c>
      <c r="G210">
        <f t="shared" si="25"/>
        <v>19274175.752030496</v>
      </c>
      <c r="H210">
        <v>4000000</v>
      </c>
      <c r="I210">
        <v>0.39099999999999902</v>
      </c>
      <c r="J210">
        <f t="shared" si="26"/>
        <v>24552429.667519245</v>
      </c>
      <c r="K210">
        <f t="shared" si="27"/>
        <v>8682.7997396818337</v>
      </c>
      <c r="L210">
        <f t="shared" si="28"/>
        <v>22206.648950592982</v>
      </c>
      <c r="N210">
        <v>20000000166</v>
      </c>
      <c r="O210" s="2">
        <f t="shared" si="29"/>
        <v>0.44396222808107993</v>
      </c>
      <c r="P210" s="2">
        <f t="shared" si="30"/>
        <v>9.6370877960274192E-4</v>
      </c>
      <c r="Q210" s="2">
        <f t="shared" si="31"/>
        <v>2.1706999349204582E-3</v>
      </c>
    </row>
    <row r="211" spans="5:17" x14ac:dyDescent="0.15">
      <c r="E211" s="1">
        <v>43498</v>
      </c>
      <c r="F211">
        <f t="shared" si="24"/>
        <v>8903797064.9868469</v>
      </c>
      <c r="G211">
        <f t="shared" si="25"/>
        <v>19296382.400981087</v>
      </c>
      <c r="H211">
        <v>4000000</v>
      </c>
      <c r="I211">
        <v>0.39099999999999902</v>
      </c>
      <c r="J211">
        <f t="shared" si="26"/>
        <v>24552429.667519245</v>
      </c>
      <c r="K211">
        <f t="shared" si="27"/>
        <v>8668.832975478239</v>
      </c>
      <c r="L211">
        <f t="shared" si="28"/>
        <v>22170.928326031357</v>
      </c>
      <c r="N211">
        <v>20000000167</v>
      </c>
      <c r="O211" s="2">
        <f t="shared" si="29"/>
        <v>0.44518984953200708</v>
      </c>
      <c r="P211" s="2">
        <f t="shared" si="30"/>
        <v>9.6481911199281477E-4</v>
      </c>
      <c r="Q211" s="2">
        <f t="shared" si="31"/>
        <v>2.1672082438695599E-3</v>
      </c>
    </row>
    <row r="212" spans="5:17" x14ac:dyDescent="0.15">
      <c r="E212" s="1">
        <v>43499</v>
      </c>
      <c r="F212">
        <f t="shared" si="24"/>
        <v>8928349494.6543655</v>
      </c>
      <c r="G212">
        <f t="shared" si="25"/>
        <v>19318553.32930712</v>
      </c>
      <c r="H212">
        <v>4000000</v>
      </c>
      <c r="I212">
        <v>0.39099999999999902</v>
      </c>
      <c r="J212">
        <f t="shared" si="26"/>
        <v>24552429.667519245</v>
      </c>
      <c r="K212">
        <f t="shared" si="27"/>
        <v>8654.9270235774893</v>
      </c>
      <c r="L212">
        <f t="shared" si="28"/>
        <v>22135.36323165604</v>
      </c>
      <c r="N212">
        <v>20000000168</v>
      </c>
      <c r="O212" s="2">
        <f t="shared" si="29"/>
        <v>0.44641747098281154</v>
      </c>
      <c r="P212" s="2">
        <f t="shared" si="30"/>
        <v>9.6592765835156369E-4</v>
      </c>
      <c r="Q212" s="2">
        <f t="shared" si="31"/>
        <v>2.1637317558943722E-3</v>
      </c>
    </row>
    <row r="213" spans="5:17" x14ac:dyDescent="0.15">
      <c r="E213" s="1">
        <v>43500</v>
      </c>
      <c r="F213">
        <f t="shared" si="24"/>
        <v>8952901924.3218842</v>
      </c>
      <c r="G213">
        <f t="shared" si="25"/>
        <v>19340688.692538776</v>
      </c>
      <c r="H213">
        <v>4000000</v>
      </c>
      <c r="I213">
        <v>0.39099999999999902</v>
      </c>
      <c r="J213">
        <f t="shared" si="26"/>
        <v>24552429.667519245</v>
      </c>
      <c r="K213">
        <f t="shared" si="27"/>
        <v>8641.0814531529413</v>
      </c>
      <c r="L213">
        <f t="shared" si="28"/>
        <v>22099.952565608601</v>
      </c>
      <c r="N213">
        <v>20000000169</v>
      </c>
      <c r="O213" s="2">
        <f t="shared" si="29"/>
        <v>0.44764509243349315</v>
      </c>
      <c r="P213" s="2">
        <f t="shared" si="30"/>
        <v>9.6703442645549784E-4</v>
      </c>
      <c r="Q213" s="2">
        <f t="shared" si="31"/>
        <v>2.1602703632882352E-3</v>
      </c>
    </row>
    <row r="214" spans="5:17" x14ac:dyDescent="0.15">
      <c r="E214" s="1">
        <v>43501</v>
      </c>
      <c r="F214">
        <f t="shared" si="24"/>
        <v>8977454353.9894028</v>
      </c>
      <c r="G214">
        <f t="shared" si="25"/>
        <v>19362788.645104386</v>
      </c>
      <c r="H214">
        <v>4000000</v>
      </c>
      <c r="I214">
        <v>0.39099999999999902</v>
      </c>
      <c r="J214">
        <f t="shared" si="26"/>
        <v>24552429.667519245</v>
      </c>
      <c r="K214">
        <f t="shared" si="27"/>
        <v>8627.2958376000861</v>
      </c>
      <c r="L214">
        <f t="shared" si="28"/>
        <v>22064.69523682892</v>
      </c>
      <c r="N214">
        <v>20000000170</v>
      </c>
      <c r="O214" s="2">
        <f t="shared" si="29"/>
        <v>0.44887271388405209</v>
      </c>
      <c r="P214" s="2">
        <f t="shared" si="30"/>
        <v>9.6813942402603414E-4</v>
      </c>
      <c r="Q214" s="2">
        <f t="shared" si="31"/>
        <v>2.1568239594000217E-3</v>
      </c>
    </row>
    <row r="215" spans="5:17" x14ac:dyDescent="0.15">
      <c r="E215" s="1">
        <v>43502</v>
      </c>
      <c r="F215">
        <f t="shared" si="24"/>
        <v>9002006783.6569214</v>
      </c>
      <c r="G215">
        <f t="shared" si="25"/>
        <v>19384853.340341214</v>
      </c>
      <c r="H215">
        <v>4000000</v>
      </c>
      <c r="I215">
        <v>0.39099999999999902</v>
      </c>
      <c r="J215">
        <f t="shared" si="26"/>
        <v>24552429.667519245</v>
      </c>
      <c r="K215">
        <f t="shared" si="27"/>
        <v>8613.5697544837567</v>
      </c>
      <c r="L215">
        <f t="shared" si="28"/>
        <v>22029.590164920148</v>
      </c>
      <c r="N215">
        <v>20000000171</v>
      </c>
      <c r="O215" s="2">
        <f t="shared" si="29"/>
        <v>0.45010033533448818</v>
      </c>
      <c r="P215" s="2">
        <f t="shared" si="30"/>
        <v>9.6924265873003595E-4</v>
      </c>
      <c r="Q215" s="2">
        <f t="shared" si="31"/>
        <v>2.1533924386209391E-3</v>
      </c>
    </row>
    <row r="216" spans="5:17" x14ac:dyDescent="0.15">
      <c r="E216" s="1">
        <v>43503</v>
      </c>
      <c r="F216">
        <f t="shared" si="24"/>
        <v>9026559213.32444</v>
      </c>
      <c r="G216">
        <f t="shared" si="25"/>
        <v>19406882.930506133</v>
      </c>
      <c r="H216">
        <v>4000000</v>
      </c>
      <c r="I216">
        <v>0.39099999999999902</v>
      </c>
      <c r="J216">
        <f t="shared" si="26"/>
        <v>24552429.667519245</v>
      </c>
      <c r="K216">
        <f t="shared" si="27"/>
        <v>8599.9027854861506</v>
      </c>
      <c r="L216">
        <f t="shared" si="28"/>
        <v>21994.636280015788</v>
      </c>
      <c r="N216">
        <v>20000000172</v>
      </c>
      <c r="O216" s="2">
        <f t="shared" si="29"/>
        <v>0.45132795678480159</v>
      </c>
      <c r="P216" s="2">
        <f t="shared" si="30"/>
        <v>9.7034413818034698E-4</v>
      </c>
      <c r="Q216" s="2">
        <f t="shared" si="31"/>
        <v>2.1499756963715378E-3</v>
      </c>
    </row>
    <row r="217" spans="5:17" x14ac:dyDescent="0.15">
      <c r="E217" s="1">
        <v>43504</v>
      </c>
      <c r="F217">
        <f t="shared" si="24"/>
        <v>9051111642.9919586</v>
      </c>
      <c r="G217">
        <f t="shared" si="25"/>
        <v>19428877.566786148</v>
      </c>
      <c r="H217">
        <v>4000000</v>
      </c>
      <c r="I217">
        <v>0.39099999999999902</v>
      </c>
      <c r="J217">
        <f t="shared" si="26"/>
        <v>24552429.667519245</v>
      </c>
      <c r="K217">
        <f t="shared" si="27"/>
        <v>8586.2945163556451</v>
      </c>
      <c r="L217">
        <f t="shared" si="28"/>
        <v>21959.832522648765</v>
      </c>
      <c r="N217">
        <v>20000000173</v>
      </c>
      <c r="O217" s="2">
        <f t="shared" si="29"/>
        <v>0.45255557823499221</v>
      </c>
      <c r="P217" s="2">
        <f t="shared" si="30"/>
        <v>9.7144386993631786E-4</v>
      </c>
      <c r="Q217" s="2">
        <f t="shared" si="31"/>
        <v>2.1465736290889113E-3</v>
      </c>
    </row>
    <row r="218" spans="5:17" x14ac:dyDescent="0.15">
      <c r="E218" s="1">
        <v>43505</v>
      </c>
      <c r="F218">
        <f t="shared" si="24"/>
        <v>9075664072.6594772</v>
      </c>
      <c r="G218">
        <f t="shared" si="25"/>
        <v>19450837.399308797</v>
      </c>
      <c r="H218">
        <v>4000000</v>
      </c>
      <c r="I218">
        <v>0.39099999999999902</v>
      </c>
      <c r="J218">
        <f t="shared" si="26"/>
        <v>24552429.667519245</v>
      </c>
      <c r="K218">
        <f t="shared" si="27"/>
        <v>8572.7445368563731</v>
      </c>
      <c r="L218">
        <f t="shared" si="28"/>
        <v>21925.177843622492</v>
      </c>
      <c r="N218">
        <v>20000000174</v>
      </c>
      <c r="O218" s="2">
        <f t="shared" si="29"/>
        <v>0.45378319968506003</v>
      </c>
      <c r="P218" s="2">
        <f t="shared" si="30"/>
        <v>9.7254186150432561E-4</v>
      </c>
      <c r="Q218" s="2">
        <f t="shared" si="31"/>
        <v>2.143186134214093E-3</v>
      </c>
    </row>
    <row r="219" spans="5:17" x14ac:dyDescent="0.15">
      <c r="E219" s="1">
        <v>43506</v>
      </c>
      <c r="F219">
        <f t="shared" si="24"/>
        <v>9100216502.3269958</v>
      </c>
      <c r="G219">
        <f t="shared" si="25"/>
        <v>19472762.57715242</v>
      </c>
      <c r="H219">
        <v>4000000</v>
      </c>
      <c r="I219">
        <v>0.39099999999999902</v>
      </c>
      <c r="J219">
        <f t="shared" si="26"/>
        <v>24552429.667519245</v>
      </c>
      <c r="K219">
        <f t="shared" si="27"/>
        <v>8559.252440718561</v>
      </c>
      <c r="L219">
        <f t="shared" si="28"/>
        <v>21890.671203883841</v>
      </c>
      <c r="N219">
        <v>20000000175</v>
      </c>
      <c r="O219" s="2">
        <f t="shared" si="29"/>
        <v>0.45501082113500513</v>
      </c>
      <c r="P219" s="2">
        <f t="shared" si="30"/>
        <v>9.7363812033828749E-4</v>
      </c>
      <c r="Q219" s="2">
        <f t="shared" si="31"/>
        <v>2.1398131101796405E-3</v>
      </c>
    </row>
    <row r="220" spans="5:17" x14ac:dyDescent="0.15">
      <c r="E220" s="1">
        <v>43507</v>
      </c>
      <c r="F220">
        <f t="shared" si="24"/>
        <v>9124768931.9945145</v>
      </c>
      <c r="G220">
        <f t="shared" si="25"/>
        <v>19494653.248356305</v>
      </c>
      <c r="H220">
        <v>4000000</v>
      </c>
      <c r="I220">
        <v>0.39099999999999902</v>
      </c>
      <c r="J220">
        <f t="shared" si="26"/>
        <v>24552429.667519245</v>
      </c>
      <c r="K220">
        <f t="shared" si="27"/>
        <v>8545.8178255896346</v>
      </c>
      <c r="L220">
        <f t="shared" si="28"/>
        <v>21856.311574398096</v>
      </c>
      <c r="N220">
        <v>20000000176</v>
      </c>
      <c r="O220" s="2">
        <f t="shared" si="29"/>
        <v>0.45623844258482743</v>
      </c>
      <c r="P220" s="2">
        <f t="shared" si="30"/>
        <v>9.7473265384016795E-4</v>
      </c>
      <c r="Q220" s="2">
        <f t="shared" si="31"/>
        <v>2.1364544563974089E-3</v>
      </c>
    </row>
    <row r="221" spans="5:17" x14ac:dyDescent="0.15">
      <c r="E221" s="1">
        <v>43508</v>
      </c>
      <c r="F221">
        <f t="shared" si="24"/>
        <v>9149321361.6620331</v>
      </c>
      <c r="G221">
        <f t="shared" si="25"/>
        <v>19516509.559930705</v>
      </c>
      <c r="H221">
        <v>4000000</v>
      </c>
      <c r="I221">
        <v>0.39099999999999902</v>
      </c>
      <c r="J221">
        <f t="shared" si="26"/>
        <v>24552429.667519245</v>
      </c>
      <c r="K221">
        <f t="shared" si="27"/>
        <v>8532.4402929860153</v>
      </c>
      <c r="L221">
        <f t="shared" si="28"/>
        <v>21822.097936025668</v>
      </c>
      <c r="N221">
        <v>20000000177</v>
      </c>
      <c r="O221" s="2">
        <f t="shared" si="29"/>
        <v>0.457466064034527</v>
      </c>
      <c r="P221" s="2">
        <f t="shared" si="30"/>
        <v>9.7582546936047978E-4</v>
      </c>
      <c r="Q221" s="2">
        <f t="shared" si="31"/>
        <v>2.133110073246504E-3</v>
      </c>
    </row>
    <row r="222" spans="5:17" x14ac:dyDescent="0.15">
      <c r="E222" s="1">
        <v>43509</v>
      </c>
      <c r="F222">
        <f t="shared" si="24"/>
        <v>9173873791.3295517</v>
      </c>
      <c r="G222">
        <f t="shared" si="25"/>
        <v>19538331.657866731</v>
      </c>
      <c r="H222">
        <v>4000000</v>
      </c>
      <c r="I222">
        <v>0.39099999999999902</v>
      </c>
      <c r="J222">
        <f t="shared" si="26"/>
        <v>24552429.667519245</v>
      </c>
      <c r="K222">
        <f t="shared" si="27"/>
        <v>8519.1194482456813</v>
      </c>
      <c r="L222">
        <f t="shared" si="28"/>
        <v>21788.029279400773</v>
      </c>
      <c r="N222">
        <v>20000000178</v>
      </c>
      <c r="O222" s="2">
        <f t="shared" si="29"/>
        <v>0.45869368548410377</v>
      </c>
      <c r="P222" s="2">
        <f t="shared" si="30"/>
        <v>9.76916574198779E-4</v>
      </c>
      <c r="Q222" s="2">
        <f t="shared" si="31"/>
        <v>2.1297798620614201E-3</v>
      </c>
    </row>
    <row r="223" spans="5:17" x14ac:dyDescent="0.15">
      <c r="E223" s="1">
        <v>43510</v>
      </c>
      <c r="F223">
        <f t="shared" si="24"/>
        <v>9198426220.9970703</v>
      </c>
      <c r="G223">
        <f t="shared" si="25"/>
        <v>19560119.687146131</v>
      </c>
      <c r="H223">
        <v>4000000</v>
      </c>
      <c r="I223">
        <v>0.39099999999999902</v>
      </c>
      <c r="J223">
        <f t="shared" si="26"/>
        <v>24552429.667519245</v>
      </c>
      <c r="K223">
        <f t="shared" si="27"/>
        <v>8505.8549004813995</v>
      </c>
      <c r="L223">
        <f t="shared" si="28"/>
        <v>21754.104604811819</v>
      </c>
      <c r="N223">
        <v>20000000179</v>
      </c>
      <c r="O223" s="2">
        <f t="shared" si="29"/>
        <v>0.45992130693355782</v>
      </c>
      <c r="P223" s="2">
        <f t="shared" si="30"/>
        <v>9.7800597560415313E-4</v>
      </c>
      <c r="Q223" s="2">
        <f t="shared" si="31"/>
        <v>2.1264637251203495E-3</v>
      </c>
    </row>
    <row r="224" spans="5:17" x14ac:dyDescent="0.15">
      <c r="E224" s="1">
        <v>43511</v>
      </c>
      <c r="F224">
        <f t="shared" si="24"/>
        <v>9222978650.6645889</v>
      </c>
      <c r="G224">
        <f t="shared" si="25"/>
        <v>19581873.791750941</v>
      </c>
      <c r="H224">
        <v>4000000</v>
      </c>
      <c r="I224">
        <v>0.39099999999999902</v>
      </c>
      <c r="J224">
        <f t="shared" si="26"/>
        <v>24552429.667519245</v>
      </c>
      <c r="K224">
        <f t="shared" si="27"/>
        <v>8492.6462625346794</v>
      </c>
      <c r="L224">
        <f t="shared" si="28"/>
        <v>21720.322922083633</v>
      </c>
      <c r="N224">
        <v>20000000180</v>
      </c>
      <c r="O224" s="2">
        <f t="shared" si="29"/>
        <v>0.46114892838288907</v>
      </c>
      <c r="P224" s="2">
        <f t="shared" si="30"/>
        <v>9.7909368077570393E-4</v>
      </c>
      <c r="Q224" s="2">
        <f t="shared" si="31"/>
        <v>2.1231615656336698E-3</v>
      </c>
    </row>
    <row r="225" spans="5:17" x14ac:dyDescent="0.15">
      <c r="E225" s="1">
        <v>43512</v>
      </c>
      <c r="F225">
        <f t="shared" si="24"/>
        <v>9247531080.3321075</v>
      </c>
      <c r="G225">
        <f t="shared" si="25"/>
        <v>19603594.114673026</v>
      </c>
      <c r="H225">
        <v>4000000</v>
      </c>
      <c r="I225">
        <v>0.39099999999999902</v>
      </c>
      <c r="J225">
        <f t="shared" si="26"/>
        <v>24552429.667519245</v>
      </c>
      <c r="K225">
        <f t="shared" si="27"/>
        <v>8479.4931509304006</v>
      </c>
      <c r="L225">
        <f t="shared" si="28"/>
        <v>21686.683250461436</v>
      </c>
      <c r="N225">
        <v>20000000181</v>
      </c>
      <c r="O225" s="2">
        <f t="shared" si="29"/>
        <v>0.46237654983209758</v>
      </c>
      <c r="P225" s="2">
        <f t="shared" si="30"/>
        <v>9.8017969686302504E-4</v>
      </c>
      <c r="Q225" s="2">
        <f t="shared" si="31"/>
        <v>2.1198732877325999E-3</v>
      </c>
    </row>
    <row r="226" spans="5:17" x14ac:dyDescent="0.15">
      <c r="E226" s="1">
        <v>43513</v>
      </c>
      <c r="F226">
        <f t="shared" si="24"/>
        <v>9272083509.9996262</v>
      </c>
      <c r="G226">
        <f t="shared" si="25"/>
        <v>19625280.797923487</v>
      </c>
      <c r="H226">
        <v>4000000</v>
      </c>
      <c r="I226">
        <v>0.39099999999999902</v>
      </c>
      <c r="J226">
        <f t="shared" si="26"/>
        <v>24552429.667519245</v>
      </c>
      <c r="K226">
        <f t="shared" si="27"/>
        <v>8466.3951858320906</v>
      </c>
      <c r="L226">
        <f t="shared" si="28"/>
        <v>21653.184618496449</v>
      </c>
      <c r="N226">
        <v>20000000182</v>
      </c>
      <c r="O226" s="2">
        <f t="shared" si="29"/>
        <v>0.46360417128118336</v>
      </c>
      <c r="P226" s="2">
        <f t="shared" si="30"/>
        <v>9.8126403096667164E-4</v>
      </c>
      <c r="Q226" s="2">
        <f t="shared" si="31"/>
        <v>2.1165987964580227E-3</v>
      </c>
    </row>
    <row r="227" spans="5:17" x14ac:dyDescent="0.15">
      <c r="E227" s="1">
        <v>43514</v>
      </c>
      <c r="F227">
        <f t="shared" si="24"/>
        <v>9296635939.6671448</v>
      </c>
      <c r="G227">
        <f t="shared" si="25"/>
        <v>19646933.982541982</v>
      </c>
      <c r="H227">
        <v>4000000</v>
      </c>
      <c r="I227">
        <v>0.39099999999999902</v>
      </c>
      <c r="J227">
        <f t="shared" si="26"/>
        <v>24552429.667519245</v>
      </c>
      <c r="K227">
        <f t="shared" si="27"/>
        <v>8453.3519909979041</v>
      </c>
      <c r="L227">
        <f t="shared" si="28"/>
        <v>21619.826063933313</v>
      </c>
      <c r="N227">
        <v>20000000183</v>
      </c>
      <c r="O227" s="2">
        <f t="shared" si="29"/>
        <v>0.46483179273014635</v>
      </c>
      <c r="P227" s="2">
        <f t="shared" si="30"/>
        <v>9.8234669013862685E-4</v>
      </c>
      <c r="Q227" s="2">
        <f t="shared" si="31"/>
        <v>2.1133379977494762E-3</v>
      </c>
    </row>
    <row r="228" spans="5:17" x14ac:dyDescent="0.15">
      <c r="E228" s="1">
        <v>43515</v>
      </c>
      <c r="F228">
        <f t="shared" si="24"/>
        <v>9321188369.3346634</v>
      </c>
      <c r="G228">
        <f t="shared" si="25"/>
        <v>19668553.808605917</v>
      </c>
      <c r="H228">
        <v>4000000</v>
      </c>
      <c r="I228">
        <v>0.39099999999999902</v>
      </c>
      <c r="J228">
        <f t="shared" si="26"/>
        <v>24552429.667519245</v>
      </c>
      <c r="K228">
        <f t="shared" si="27"/>
        <v>8440.363193737212</v>
      </c>
      <c r="L228">
        <f t="shared" si="28"/>
        <v>21586.606633599062</v>
      </c>
      <c r="N228">
        <v>20000000184</v>
      </c>
      <c r="O228" s="2">
        <f t="shared" si="29"/>
        <v>0.46605941417898655</v>
      </c>
      <c r="P228" s="2">
        <f t="shared" si="30"/>
        <v>9.8342768138276124E-4</v>
      </c>
      <c r="Q228" s="2">
        <f t="shared" si="31"/>
        <v>2.1100907984343028E-3</v>
      </c>
    </row>
    <row r="229" spans="5:17" x14ac:dyDescent="0.15">
      <c r="E229" s="1">
        <v>43516</v>
      </c>
      <c r="F229">
        <f t="shared" si="24"/>
        <v>9345740799.002182</v>
      </c>
      <c r="G229">
        <f t="shared" si="25"/>
        <v>19690140.415239517</v>
      </c>
      <c r="H229">
        <v>4000000</v>
      </c>
      <c r="I229">
        <v>0.39099999999999902</v>
      </c>
      <c r="J229">
        <f t="shared" si="26"/>
        <v>24552429.667519245</v>
      </c>
      <c r="K229">
        <f t="shared" si="27"/>
        <v>8427.4284248678396</v>
      </c>
      <c r="L229">
        <f t="shared" si="28"/>
        <v>21553.525383293763</v>
      </c>
      <c r="N229">
        <v>20000000185</v>
      </c>
      <c r="O229" s="2">
        <f t="shared" si="29"/>
        <v>0.46728703562770402</v>
      </c>
      <c r="P229" s="2">
        <f t="shared" si="30"/>
        <v>9.8450701165528603E-4</v>
      </c>
      <c r="Q229" s="2">
        <f t="shared" si="31"/>
        <v>2.1068571062169599E-3</v>
      </c>
    </row>
    <row r="230" spans="5:17" x14ac:dyDescent="0.15">
      <c r="E230" s="1">
        <v>43517</v>
      </c>
      <c r="F230">
        <f t="shared" si="24"/>
        <v>9370293228.6697006</v>
      </c>
      <c r="G230">
        <f t="shared" si="25"/>
        <v>19711693.94062281</v>
      </c>
      <c r="H230">
        <v>4000000</v>
      </c>
      <c r="I230">
        <v>0.39099999999999902</v>
      </c>
      <c r="J230">
        <f t="shared" si="26"/>
        <v>24552429.667519245</v>
      </c>
      <c r="K230">
        <f t="shared" si="27"/>
        <v>8414.5473186739437</v>
      </c>
      <c r="L230">
        <f t="shared" si="28"/>
        <v>21520.581377682774</v>
      </c>
      <c r="N230">
        <v>20000000186</v>
      </c>
      <c r="O230" s="2">
        <f t="shared" si="29"/>
        <v>0.46851465707629875</v>
      </c>
      <c r="P230" s="2">
        <f t="shared" si="30"/>
        <v>9.8558468786520302E-4</v>
      </c>
      <c r="Q230" s="2">
        <f t="shared" si="31"/>
        <v>2.1036368296684861E-3</v>
      </c>
    </row>
    <row r="231" spans="5:17" x14ac:dyDescent="0.15">
      <c r="E231" s="1">
        <v>43518</v>
      </c>
      <c r="F231">
        <f t="shared" si="24"/>
        <v>9394845658.3372192</v>
      </c>
      <c r="G231">
        <f t="shared" si="25"/>
        <v>19733214.522000492</v>
      </c>
      <c r="H231">
        <v>4000000</v>
      </c>
      <c r="I231">
        <v>0.39099999999999902</v>
      </c>
      <c r="J231">
        <f t="shared" si="26"/>
        <v>24552429.667519245</v>
      </c>
      <c r="K231">
        <f t="shared" si="27"/>
        <v>8401.7195128644817</v>
      </c>
      <c r="L231">
        <f t="shared" si="28"/>
        <v>21487.773690190545</v>
      </c>
      <c r="N231">
        <v>20000000187</v>
      </c>
      <c r="O231" s="2">
        <f t="shared" si="29"/>
        <v>0.46974227852477068</v>
      </c>
      <c r="P231" s="2">
        <f t="shared" si="30"/>
        <v>9.8666071687474695E-4</v>
      </c>
      <c r="Q231" s="2">
        <f t="shared" si="31"/>
        <v>2.1004298782161201E-3</v>
      </c>
    </row>
    <row r="232" spans="5:17" x14ac:dyDescent="0.15">
      <c r="E232" s="1">
        <v>43519</v>
      </c>
      <c r="F232">
        <f t="shared" ref="F232:F295" si="32">F231+J231</f>
        <v>9419398088.0047379</v>
      </c>
      <c r="G232">
        <f t="shared" ref="G232:G295" si="33">G231+L231</f>
        <v>19754702.295690682</v>
      </c>
      <c r="H232">
        <v>4000000</v>
      </c>
      <c r="I232">
        <v>0.39099999999999902</v>
      </c>
      <c r="J232">
        <f t="shared" ref="J232:J295" si="34">H232*2.4/I232</f>
        <v>24552429.667519245</v>
      </c>
      <c r="K232">
        <f t="shared" ref="K232:K295" si="35">H232*G232/F232</f>
        <v>8388.9446485323006</v>
      </c>
      <c r="L232">
        <f t="shared" ref="L232:L295" si="36">K232/I232</f>
        <v>21455.101402895962</v>
      </c>
      <c r="N232">
        <v>20000000188</v>
      </c>
      <c r="O232" s="2">
        <f t="shared" ref="O232:O295" si="37">F232/N232</f>
        <v>0.47096989997311983</v>
      </c>
      <c r="P232" s="2">
        <f t="shared" ref="P232:P295" si="38">G232/N232</f>
        <v>9.8773510549982416E-4</v>
      </c>
      <c r="Q232" s="2">
        <f t="shared" ref="Q232:Q295" si="39">G232/F232</f>
        <v>2.0972361621330749E-3</v>
      </c>
    </row>
    <row r="233" spans="5:17" x14ac:dyDescent="0.15">
      <c r="E233" s="1">
        <v>43520</v>
      </c>
      <c r="F233">
        <f t="shared" si="32"/>
        <v>9443950517.6722565</v>
      </c>
      <c r="G233">
        <f t="shared" si="33"/>
        <v>19776157.397093579</v>
      </c>
      <c r="H233">
        <v>4000000</v>
      </c>
      <c r="I233">
        <v>0.39099999999999902</v>
      </c>
      <c r="J233">
        <f t="shared" si="34"/>
        <v>24552429.667519245</v>
      </c>
      <c r="K233">
        <f t="shared" si="35"/>
        <v>8376.2223701138173</v>
      </c>
      <c r="L233">
        <f t="shared" si="36"/>
        <v>21422.563606429256</v>
      </c>
      <c r="N233">
        <v>20000000189</v>
      </c>
      <c r="O233" s="2">
        <f t="shared" si="37"/>
        <v>0.47219752142134624</v>
      </c>
      <c r="P233" s="2">
        <f t="shared" si="38"/>
        <v>9.8880786051044477E-4</v>
      </c>
      <c r="Q233" s="2">
        <f t="shared" si="39"/>
        <v>2.0940555925284543E-3</v>
      </c>
    </row>
    <row r="234" spans="5:17" x14ac:dyDescent="0.15">
      <c r="E234" s="1">
        <v>43521</v>
      </c>
      <c r="F234">
        <f t="shared" si="32"/>
        <v>9468502947.3397751</v>
      </c>
      <c r="G234">
        <f t="shared" si="33"/>
        <v>19797579.960700009</v>
      </c>
      <c r="H234">
        <v>4000000</v>
      </c>
      <c r="I234">
        <v>0.39099999999999902</v>
      </c>
      <c r="J234">
        <f t="shared" si="34"/>
        <v>24552429.667519245</v>
      </c>
      <c r="K234">
        <f t="shared" si="35"/>
        <v>8363.5523253492738</v>
      </c>
      <c r="L234">
        <f t="shared" si="36"/>
        <v>21390.159399870321</v>
      </c>
      <c r="N234">
        <v>20000000190</v>
      </c>
      <c r="O234" s="2">
        <f t="shared" si="37"/>
        <v>0.47342514286944992</v>
      </c>
      <c r="P234" s="2">
        <f t="shared" si="38"/>
        <v>9.8987898863115006E-4</v>
      </c>
      <c r="Q234" s="2">
        <f t="shared" si="39"/>
        <v>2.0908880813373188E-3</v>
      </c>
    </row>
    <row r="235" spans="5:17" x14ac:dyDescent="0.15">
      <c r="E235" s="1">
        <v>43522</v>
      </c>
      <c r="F235">
        <f t="shared" si="32"/>
        <v>9493055377.0072937</v>
      </c>
      <c r="G235">
        <f t="shared" si="33"/>
        <v>19818970.12009988</v>
      </c>
      <c r="H235">
        <v>4000000</v>
      </c>
      <c r="I235">
        <v>0.39099999999999902</v>
      </c>
      <c r="J235">
        <f t="shared" si="34"/>
        <v>24552429.667519245</v>
      </c>
      <c r="K235">
        <f t="shared" si="35"/>
        <v>8350.9341652435833</v>
      </c>
      <c r="L235">
        <f t="shared" si="36"/>
        <v>21357.887890648606</v>
      </c>
      <c r="N235">
        <v>20000000191</v>
      </c>
      <c r="O235" s="2">
        <f t="shared" si="37"/>
        <v>0.47465276431743081</v>
      </c>
      <c r="P235" s="2">
        <f t="shared" si="38"/>
        <v>9.9094849654143575E-4</v>
      </c>
      <c r="Q235" s="2">
        <f t="shared" si="39"/>
        <v>2.0877335413108959E-3</v>
      </c>
    </row>
    <row r="236" spans="5:17" x14ac:dyDescent="0.15">
      <c r="E236" s="1">
        <v>43523</v>
      </c>
      <c r="F236">
        <f t="shared" si="32"/>
        <v>9517607806.6748123</v>
      </c>
      <c r="G236">
        <f t="shared" si="33"/>
        <v>19840328.007990528</v>
      </c>
      <c r="H236">
        <v>4000000</v>
      </c>
      <c r="I236">
        <v>0.39099999999999902</v>
      </c>
      <c r="J236">
        <f t="shared" si="34"/>
        <v>24552429.667519245</v>
      </c>
      <c r="K236">
        <f t="shared" si="35"/>
        <v>8338.3675440277202</v>
      </c>
      <c r="L236">
        <f t="shared" si="36"/>
        <v>21325.74819444435</v>
      </c>
      <c r="N236">
        <v>20000000192</v>
      </c>
      <c r="O236" s="2">
        <f t="shared" si="37"/>
        <v>0.4758803857652889</v>
      </c>
      <c r="P236" s="2">
        <f t="shared" si="38"/>
        <v>9.9201639087616897E-4</v>
      </c>
      <c r="Q236" s="2">
        <f t="shared" si="39"/>
        <v>2.0845918860069299E-3</v>
      </c>
    </row>
    <row r="237" spans="5:17" x14ac:dyDescent="0.15">
      <c r="E237" s="1">
        <v>43524</v>
      </c>
      <c r="F237">
        <f t="shared" si="32"/>
        <v>9542160236.3423309</v>
      </c>
      <c r="G237">
        <f t="shared" si="33"/>
        <v>19861653.756184973</v>
      </c>
      <c r="H237">
        <v>4000000</v>
      </c>
      <c r="I237">
        <v>0.39099999999999902</v>
      </c>
      <c r="J237">
        <f t="shared" si="34"/>
        <v>24552429.667519245</v>
      </c>
      <c r="K237">
        <f t="shared" si="35"/>
        <v>8325.8521191206801</v>
      </c>
      <c r="L237">
        <f t="shared" si="36"/>
        <v>21293.739435091305</v>
      </c>
      <c r="N237">
        <v>20000000193</v>
      </c>
      <c r="O237" s="2">
        <f t="shared" si="37"/>
        <v>0.47710800721302427</v>
      </c>
      <c r="P237" s="2">
        <f t="shared" si="38"/>
        <v>9.930826782260007E-4</v>
      </c>
      <c r="Q237" s="2">
        <f t="shared" si="39"/>
        <v>2.0814630297801701E-3</v>
      </c>
    </row>
    <row r="238" spans="5:17" x14ac:dyDescent="0.15">
      <c r="E238" s="1">
        <v>43525</v>
      </c>
      <c r="F238">
        <f t="shared" si="32"/>
        <v>9566712666.0098495</v>
      </c>
      <c r="G238">
        <f t="shared" si="33"/>
        <v>19882947.495620064</v>
      </c>
      <c r="H238">
        <v>4000000</v>
      </c>
      <c r="I238">
        <v>0.39099999999999902</v>
      </c>
      <c r="J238">
        <f t="shared" si="34"/>
        <v>24552429.667519245</v>
      </c>
      <c r="K238">
        <f t="shared" si="35"/>
        <v>8313.3875510919806</v>
      </c>
      <c r="L238">
        <f t="shared" si="36"/>
        <v>21261.860744480822</v>
      </c>
      <c r="N238">
        <v>20000000194</v>
      </c>
      <c r="O238" s="2">
        <f t="shared" si="37"/>
        <v>0.47833562866063689</v>
      </c>
      <c r="P238" s="2">
        <f t="shared" si="38"/>
        <v>9.9414736513777388E-4</v>
      </c>
      <c r="Q238" s="2">
        <f t="shared" si="39"/>
        <v>2.0783468877729953E-3</v>
      </c>
    </row>
    <row r="239" spans="5:17" x14ac:dyDescent="0.15">
      <c r="E239" s="1">
        <v>43526</v>
      </c>
      <c r="F239">
        <f t="shared" si="32"/>
        <v>9591265095.6773682</v>
      </c>
      <c r="G239">
        <f t="shared" si="33"/>
        <v>19904209.356364544</v>
      </c>
      <c r="H239">
        <v>4000000</v>
      </c>
      <c r="I239">
        <v>0.39099999999999902</v>
      </c>
      <c r="J239">
        <f t="shared" si="34"/>
        <v>24552429.667519245</v>
      </c>
      <c r="K239">
        <f t="shared" si="35"/>
        <v>8300.9735036246911</v>
      </c>
      <c r="L239">
        <f t="shared" si="36"/>
        <v>21230.111262467293</v>
      </c>
      <c r="N239">
        <v>20000000195</v>
      </c>
      <c r="O239" s="2">
        <f t="shared" si="37"/>
        <v>0.47956325010812673</v>
      </c>
      <c r="P239" s="2">
        <f t="shared" si="38"/>
        <v>9.9521045811492518E-4</v>
      </c>
      <c r="Q239" s="2">
        <f t="shared" si="39"/>
        <v>2.075243375906173E-3</v>
      </c>
    </row>
    <row r="240" spans="5:17" x14ac:dyDescent="0.15">
      <c r="E240" s="1">
        <v>43527</v>
      </c>
      <c r="F240">
        <f t="shared" si="32"/>
        <v>9615817525.3448868</v>
      </c>
      <c r="G240">
        <f t="shared" si="33"/>
        <v>19925439.467627011</v>
      </c>
      <c r="H240">
        <v>4000000</v>
      </c>
      <c r="I240">
        <v>0.39099999999999902</v>
      </c>
      <c r="J240">
        <f t="shared" si="34"/>
        <v>24552429.667519245</v>
      </c>
      <c r="K240">
        <f t="shared" si="35"/>
        <v>8288.6096434790052</v>
      </c>
      <c r="L240">
        <f t="shared" si="36"/>
        <v>21198.490136775003</v>
      </c>
      <c r="N240">
        <v>20000000196</v>
      </c>
      <c r="O240" s="2">
        <f t="shared" si="37"/>
        <v>0.48079087155549377</v>
      </c>
      <c r="P240" s="2">
        <f t="shared" si="38"/>
        <v>9.9627196361788532E-4</v>
      </c>
      <c r="Q240" s="2">
        <f t="shared" si="39"/>
        <v>2.0721524108697513E-3</v>
      </c>
    </row>
    <row r="241" spans="5:17" x14ac:dyDescent="0.15">
      <c r="E241" s="1">
        <v>43528</v>
      </c>
      <c r="F241">
        <f t="shared" si="32"/>
        <v>9640369955.0124054</v>
      </c>
      <c r="G241">
        <f t="shared" si="33"/>
        <v>19946637.957763787</v>
      </c>
      <c r="H241">
        <v>4000000</v>
      </c>
      <c r="I241">
        <v>0.39099999999999902</v>
      </c>
      <c r="J241">
        <f t="shared" si="34"/>
        <v>24552429.667519245</v>
      </c>
      <c r="K241">
        <f t="shared" si="35"/>
        <v>8276.2956404563083</v>
      </c>
      <c r="L241">
        <f t="shared" si="36"/>
        <v>21166.996522906215</v>
      </c>
      <c r="N241">
        <v>20000000197</v>
      </c>
      <c r="O241" s="2">
        <f t="shared" si="37"/>
        <v>0.48201849300273814</v>
      </c>
      <c r="P241" s="2">
        <f t="shared" si="38"/>
        <v>9.9733188806447022E-4</v>
      </c>
      <c r="Q241" s="2">
        <f t="shared" si="39"/>
        <v>2.0690739101140772E-3</v>
      </c>
    </row>
    <row r="242" spans="5:17" x14ac:dyDescent="0.15">
      <c r="E242" s="1">
        <v>43529</v>
      </c>
      <c r="F242">
        <f t="shared" si="32"/>
        <v>9664922384.679924</v>
      </c>
      <c r="G242">
        <f t="shared" si="33"/>
        <v>19967804.954286695</v>
      </c>
      <c r="H242">
        <v>4000000</v>
      </c>
      <c r="I242">
        <v>0.39099999999999902</v>
      </c>
      <c r="J242">
        <f t="shared" si="34"/>
        <v>24552429.667519245</v>
      </c>
      <c r="K242">
        <f t="shared" si="35"/>
        <v>8264.0311673637825</v>
      </c>
      <c r="L242">
        <f t="shared" si="36"/>
        <v>21135.629584050646</v>
      </c>
      <c r="N242">
        <v>20000000198</v>
      </c>
      <c r="O242" s="2">
        <f t="shared" si="37"/>
        <v>0.48324611444985965</v>
      </c>
      <c r="P242" s="2">
        <f t="shared" si="38"/>
        <v>9.9839023783027136E-4</v>
      </c>
      <c r="Q242" s="2">
        <f t="shared" si="39"/>
        <v>2.0660077918409456E-3</v>
      </c>
    </row>
    <row r="243" spans="5:17" x14ac:dyDescent="0.15">
      <c r="E243" s="1">
        <v>43530</v>
      </c>
      <c r="F243">
        <f t="shared" si="32"/>
        <v>9689474814.3474426</v>
      </c>
      <c r="G243">
        <f t="shared" si="33"/>
        <v>19988940.583870746</v>
      </c>
      <c r="H243">
        <v>4000000</v>
      </c>
      <c r="I243">
        <v>0.39099999999999902</v>
      </c>
      <c r="J243">
        <f t="shared" si="34"/>
        <v>24552429.667519245</v>
      </c>
      <c r="K243">
        <f t="shared" si="35"/>
        <v>8251.8158999794832</v>
      </c>
      <c r="L243">
        <f t="shared" si="36"/>
        <v>21104.388490996174</v>
      </c>
      <c r="N243">
        <v>20000000199</v>
      </c>
      <c r="O243" s="2">
        <f t="shared" si="37"/>
        <v>0.48447373589685844</v>
      </c>
      <c r="P243" s="2">
        <f t="shared" si="38"/>
        <v>9.9944701924903952E-4</v>
      </c>
      <c r="Q243" s="2">
        <f t="shared" si="39"/>
        <v>2.062953974994871E-3</v>
      </c>
    </row>
    <row r="244" spans="5:17" x14ac:dyDescent="0.15">
      <c r="E244" s="1">
        <v>43531</v>
      </c>
      <c r="F244">
        <f t="shared" si="32"/>
        <v>9714027244.0149612</v>
      </c>
      <c r="G244">
        <f t="shared" si="33"/>
        <v>20010044.972361743</v>
      </c>
      <c r="H244">
        <v>4000000</v>
      </c>
      <c r="I244">
        <v>0.39099999999999902</v>
      </c>
      <c r="J244">
        <f t="shared" si="34"/>
        <v>24552429.667519245</v>
      </c>
      <c r="K244">
        <f t="shared" si="35"/>
        <v>8239.6495170179387</v>
      </c>
      <c r="L244">
        <f t="shared" si="36"/>
        <v>21073.272422040816</v>
      </c>
      <c r="N244">
        <v>20000000200</v>
      </c>
      <c r="O244" s="2">
        <f t="shared" si="37"/>
        <v>0.48570135734373449</v>
      </c>
      <c r="P244" s="2">
        <f t="shared" si="38"/>
        <v>1.0005022386130648E-3</v>
      </c>
      <c r="Q244" s="2">
        <f t="shared" si="39"/>
        <v>2.0599123792544847E-3</v>
      </c>
    </row>
    <row r="245" spans="5:17" x14ac:dyDescent="0.15">
      <c r="E245" s="1">
        <v>43532</v>
      </c>
      <c r="F245">
        <f t="shared" si="32"/>
        <v>9738579673.6824799</v>
      </c>
      <c r="G245">
        <f t="shared" si="33"/>
        <v>20031118.244783785</v>
      </c>
      <c r="H245">
        <v>4000000</v>
      </c>
      <c r="I245">
        <v>0.39099999999999902</v>
      </c>
      <c r="J245">
        <f t="shared" si="34"/>
        <v>24552429.667519245</v>
      </c>
      <c r="K245">
        <f t="shared" si="35"/>
        <v>8227.5317000962023</v>
      </c>
      <c r="L245">
        <f t="shared" si="36"/>
        <v>21042.28056290594</v>
      </c>
      <c r="N245">
        <v>20000000201</v>
      </c>
      <c r="O245" s="2">
        <f t="shared" si="37"/>
        <v>0.48692897879048774</v>
      </c>
      <c r="P245" s="2">
        <f t="shared" si="38"/>
        <v>1.0015559021735523E-3</v>
      </c>
      <c r="Q245" s="2">
        <f t="shared" si="39"/>
        <v>2.0568829250240507E-3</v>
      </c>
    </row>
    <row r="246" spans="5:17" x14ac:dyDescent="0.15">
      <c r="E246" s="1">
        <v>43533</v>
      </c>
      <c r="F246">
        <f t="shared" si="32"/>
        <v>9763132103.3499985</v>
      </c>
      <c r="G246">
        <f t="shared" si="33"/>
        <v>20052160.525346693</v>
      </c>
      <c r="H246">
        <v>4000000</v>
      </c>
      <c r="I246">
        <v>0.39099999999999902</v>
      </c>
      <c r="J246">
        <f t="shared" si="34"/>
        <v>24552429.667519245</v>
      </c>
      <c r="K246">
        <f t="shared" si="35"/>
        <v>8215.4621337004119</v>
      </c>
      <c r="L246">
        <f t="shared" si="36"/>
        <v>21011.412106650721</v>
      </c>
      <c r="N246">
        <v>20000000202</v>
      </c>
      <c r="O246" s="2">
        <f t="shared" si="37"/>
        <v>0.48815660023711827</v>
      </c>
      <c r="P246" s="2">
        <f t="shared" si="38"/>
        <v>1.0026080161409936E-3</v>
      </c>
      <c r="Q246" s="2">
        <f t="shared" si="39"/>
        <v>2.0538655334251029E-3</v>
      </c>
    </row>
    <row r="247" spans="5:17" x14ac:dyDescent="0.15">
      <c r="E247" s="1">
        <v>43534</v>
      </c>
      <c r="F247">
        <f t="shared" si="32"/>
        <v>9787684533.0175171</v>
      </c>
      <c r="G247">
        <f t="shared" si="33"/>
        <v>20073171.937453344</v>
      </c>
      <c r="H247">
        <v>4000000</v>
      </c>
      <c r="I247">
        <v>0.39099999999999902</v>
      </c>
      <c r="J247">
        <f t="shared" si="34"/>
        <v>24552429.667519245</v>
      </c>
      <c r="K247">
        <f t="shared" si="35"/>
        <v>8203.4405051527901</v>
      </c>
      <c r="L247">
        <f t="shared" si="36"/>
        <v>20980.666253587751</v>
      </c>
      <c r="N247">
        <v>20000000203</v>
      </c>
      <c r="O247" s="2">
        <f t="shared" si="37"/>
        <v>0.489384221683626</v>
      </c>
      <c r="P247" s="2">
        <f t="shared" si="38"/>
        <v>1.0036585866855326E-3</v>
      </c>
      <c r="Q247" s="2">
        <f t="shared" si="39"/>
        <v>2.0508601262881976E-3</v>
      </c>
    </row>
    <row r="248" spans="5:17" x14ac:dyDescent="0.15">
      <c r="E248" s="1">
        <v>43535</v>
      </c>
      <c r="F248">
        <f t="shared" si="32"/>
        <v>9812236962.6850357</v>
      </c>
      <c r="G248">
        <f t="shared" si="33"/>
        <v>20094152.603706934</v>
      </c>
      <c r="H248">
        <v>4000000</v>
      </c>
      <c r="I248">
        <v>0.39099999999999902</v>
      </c>
      <c r="J248">
        <f t="shared" si="34"/>
        <v>24552429.667519245</v>
      </c>
      <c r="K248">
        <f t="shared" si="35"/>
        <v>8191.4665045791307</v>
      </c>
      <c r="L248">
        <f t="shared" si="36"/>
        <v>20950.042211199874</v>
      </c>
      <c r="N248">
        <v>20000000204</v>
      </c>
      <c r="O248" s="2">
        <f t="shared" si="37"/>
        <v>0.49061184313001099</v>
      </c>
      <c r="P248" s="2">
        <f t="shared" si="38"/>
        <v>1.004707619937329E-3</v>
      </c>
      <c r="Q248" s="2">
        <f t="shared" si="39"/>
        <v>2.0478666261447825E-3</v>
      </c>
    </row>
    <row r="249" spans="5:17" x14ac:dyDescent="0.15">
      <c r="E249" s="1">
        <v>43536</v>
      </c>
      <c r="F249">
        <f t="shared" si="32"/>
        <v>9836789392.3525543</v>
      </c>
      <c r="G249">
        <f t="shared" si="33"/>
        <v>20115102.645918135</v>
      </c>
      <c r="H249">
        <v>4000000</v>
      </c>
      <c r="I249">
        <v>0.39099999999999902</v>
      </c>
      <c r="J249">
        <f t="shared" si="34"/>
        <v>24552429.667519245</v>
      </c>
      <c r="K249">
        <f t="shared" si="35"/>
        <v>8179.5398248767142</v>
      </c>
      <c r="L249">
        <f t="shared" si="36"/>
        <v>20919.539194058147</v>
      </c>
      <c r="N249">
        <v>20000000205</v>
      </c>
      <c r="O249" s="2">
        <f t="shared" si="37"/>
        <v>0.4918394645762732</v>
      </c>
      <c r="P249" s="2">
        <f t="shared" si="38"/>
        <v>1.0057551219869168E-3</v>
      </c>
      <c r="Q249" s="2">
        <f t="shared" si="39"/>
        <v>2.0448849562191788E-3</v>
      </c>
    </row>
    <row r="250" spans="5:17" x14ac:dyDescent="0.15">
      <c r="E250" s="1">
        <v>43537</v>
      </c>
      <c r="F250">
        <f t="shared" si="32"/>
        <v>9861341822.0200729</v>
      </c>
      <c r="G250">
        <f t="shared" si="33"/>
        <v>20136022.185112193</v>
      </c>
      <c r="H250">
        <v>4000000</v>
      </c>
      <c r="I250">
        <v>0.39099999999999902</v>
      </c>
      <c r="J250">
        <f t="shared" si="34"/>
        <v>24552429.667519245</v>
      </c>
      <c r="K250">
        <f t="shared" si="35"/>
        <v>8167.660161682692</v>
      </c>
      <c r="L250">
        <f t="shared" si="36"/>
        <v>20889.156423740951</v>
      </c>
      <c r="N250">
        <v>20000000206</v>
      </c>
      <c r="O250" s="2">
        <f t="shared" si="37"/>
        <v>0.49306708602241267</v>
      </c>
      <c r="P250" s="2">
        <f t="shared" si="38"/>
        <v>1.0068010988855583E-3</v>
      </c>
      <c r="Q250" s="2">
        <f t="shared" si="39"/>
        <v>2.0419150404206734E-3</v>
      </c>
    </row>
    <row r="251" spans="5:17" x14ac:dyDescent="0.15">
      <c r="E251" s="1">
        <v>43538</v>
      </c>
      <c r="F251">
        <f t="shared" si="32"/>
        <v>9885894251.6875916</v>
      </c>
      <c r="G251">
        <f t="shared" si="33"/>
        <v>20156911.341535933</v>
      </c>
      <c r="H251">
        <v>4000000</v>
      </c>
      <c r="I251">
        <v>0.39099999999999902</v>
      </c>
      <c r="J251">
        <f t="shared" si="34"/>
        <v>24552429.667519245</v>
      </c>
      <c r="K251">
        <f t="shared" si="35"/>
        <v>8155.8272133428927</v>
      </c>
      <c r="L251">
        <f t="shared" si="36"/>
        <v>20858.893128754255</v>
      </c>
      <c r="N251">
        <v>20000000207</v>
      </c>
      <c r="O251" s="2">
        <f t="shared" si="37"/>
        <v>0.49429470746842935</v>
      </c>
      <c r="P251" s="2">
        <f t="shared" si="38"/>
        <v>1.0078455566455951E-3</v>
      </c>
      <c r="Q251" s="2">
        <f t="shared" si="39"/>
        <v>2.0389568033357232E-3</v>
      </c>
    </row>
    <row r="252" spans="5:17" x14ac:dyDescent="0.15">
      <c r="E252" s="1">
        <v>43539</v>
      </c>
      <c r="F252">
        <f t="shared" si="32"/>
        <v>9910446681.3551102</v>
      </c>
      <c r="G252">
        <f t="shared" si="33"/>
        <v>20177770.234664686</v>
      </c>
      <c r="H252">
        <v>4000000</v>
      </c>
      <c r="I252">
        <v>0.39099999999999902</v>
      </c>
      <c r="J252">
        <f t="shared" si="34"/>
        <v>24552429.667519245</v>
      </c>
      <c r="K252">
        <f t="shared" si="35"/>
        <v>8144.040680881064</v>
      </c>
      <c r="L252">
        <f t="shared" si="36"/>
        <v>20828.748544452901</v>
      </c>
      <c r="N252">
        <v>20000000208</v>
      </c>
      <c r="O252" s="2">
        <f t="shared" si="37"/>
        <v>0.4955223289143233</v>
      </c>
      <c r="P252" s="2">
        <f t="shared" si="38"/>
        <v>1.008888501240794E-3</v>
      </c>
      <c r="Q252" s="2">
        <f t="shared" si="39"/>
        <v>2.0360101702202658E-3</v>
      </c>
    </row>
    <row r="253" spans="5:17" x14ac:dyDescent="0.15">
      <c r="E253" s="1">
        <v>43540</v>
      </c>
      <c r="F253">
        <f t="shared" si="32"/>
        <v>9934999111.0226288</v>
      </c>
      <c r="G253">
        <f t="shared" si="33"/>
        <v>20198598.983209141</v>
      </c>
      <c r="H253">
        <v>4000000</v>
      </c>
      <c r="I253">
        <v>0.39099999999999902</v>
      </c>
      <c r="J253">
        <f t="shared" si="34"/>
        <v>24552429.667519245</v>
      </c>
      <c r="K253">
        <f t="shared" si="35"/>
        <v>8132.3002679685433</v>
      </c>
      <c r="L253">
        <f t="shared" si="36"/>
        <v>20798.721912963079</v>
      </c>
      <c r="N253">
        <v>20000000209</v>
      </c>
      <c r="O253" s="2">
        <f t="shared" si="37"/>
        <v>0.49674995036009445</v>
      </c>
      <c r="P253" s="2">
        <f t="shared" si="38"/>
        <v>1.0099299386066892E-3</v>
      </c>
      <c r="Q253" s="2">
        <f t="shared" si="39"/>
        <v>2.0330750669921359E-3</v>
      </c>
    </row>
    <row r="254" spans="5:17" x14ac:dyDescent="0.15">
      <c r="E254" s="1">
        <v>43541</v>
      </c>
      <c r="F254">
        <f t="shared" si="32"/>
        <v>9959551540.6901474</v>
      </c>
      <c r="G254">
        <f t="shared" si="33"/>
        <v>20219397.705122102</v>
      </c>
      <c r="H254">
        <v>4000000</v>
      </c>
      <c r="I254">
        <v>0.39099999999999902</v>
      </c>
      <c r="J254">
        <f t="shared" si="34"/>
        <v>24552429.667519245</v>
      </c>
      <c r="K254">
        <f t="shared" si="35"/>
        <v>8120.6056808943422</v>
      </c>
      <c r="L254">
        <f t="shared" si="36"/>
        <v>20768.812483105787</v>
      </c>
      <c r="N254">
        <v>20000000210</v>
      </c>
      <c r="O254" s="2">
        <f t="shared" si="37"/>
        <v>0.49797757180574287</v>
      </c>
      <c r="P254" s="2">
        <f t="shared" si="38"/>
        <v>1.0109698746409213E-3</v>
      </c>
      <c r="Q254" s="2">
        <f t="shared" si="39"/>
        <v>2.0301514202235855E-3</v>
      </c>
    </row>
    <row r="255" spans="5:17" x14ac:dyDescent="0.15">
      <c r="E255" s="1">
        <v>43542</v>
      </c>
      <c r="F255">
        <f t="shared" si="32"/>
        <v>9984103970.357666</v>
      </c>
      <c r="G255">
        <f t="shared" si="33"/>
        <v>20240166.517605208</v>
      </c>
      <c r="H255">
        <v>4000000</v>
      </c>
      <c r="I255">
        <v>0.39099999999999902</v>
      </c>
      <c r="J255">
        <f t="shared" si="34"/>
        <v>24552429.667519245</v>
      </c>
      <c r="K255">
        <f t="shared" si="35"/>
        <v>8108.9566285356432</v>
      </c>
      <c r="L255">
        <f t="shared" si="36"/>
        <v>20739.019510321392</v>
      </c>
      <c r="N255">
        <v>20000000211</v>
      </c>
      <c r="O255" s="2">
        <f t="shared" si="37"/>
        <v>0.4992051932512685</v>
      </c>
      <c r="P255" s="2">
        <f t="shared" si="38"/>
        <v>1.0120083152035727E-3</v>
      </c>
      <c r="Q255" s="2">
        <f t="shared" si="39"/>
        <v>2.027239157133911E-3</v>
      </c>
    </row>
    <row r="256" spans="5:17" x14ac:dyDescent="0.15">
      <c r="E256" s="1">
        <v>43543</v>
      </c>
      <c r="F256">
        <f t="shared" si="32"/>
        <v>10008656400.025185</v>
      </c>
      <c r="G256">
        <f t="shared" si="33"/>
        <v>20260905.537115529</v>
      </c>
      <c r="H256">
        <v>4000000</v>
      </c>
      <c r="I256">
        <v>0.39099999999999902</v>
      </c>
      <c r="J256">
        <f t="shared" si="34"/>
        <v>24552429.667519245</v>
      </c>
      <c r="K256">
        <f t="shared" si="35"/>
        <v>8097.3528223286976</v>
      </c>
      <c r="L256">
        <f t="shared" si="36"/>
        <v>20709.342256595188</v>
      </c>
      <c r="N256">
        <v>20000000212</v>
      </c>
      <c r="O256" s="2">
        <f t="shared" si="37"/>
        <v>0.50043281469667145</v>
      </c>
      <c r="P256" s="2">
        <f t="shared" si="38"/>
        <v>1.0130452661174967E-3</v>
      </c>
      <c r="Q256" s="2">
        <f t="shared" si="39"/>
        <v>2.0243382055821746E-3</v>
      </c>
    </row>
    <row r="257" spans="5:17" x14ac:dyDescent="0.15">
      <c r="E257" s="1">
        <v>43544</v>
      </c>
      <c r="F257">
        <f t="shared" si="32"/>
        <v>10033208829.692703</v>
      </c>
      <c r="G257">
        <f t="shared" si="33"/>
        <v>20281614.879372124</v>
      </c>
      <c r="H257">
        <v>4000000</v>
      </c>
      <c r="I257">
        <v>0.39099999999999902</v>
      </c>
      <c r="J257">
        <f t="shared" si="34"/>
        <v>24552429.667519245</v>
      </c>
      <c r="K257">
        <f t="shared" si="35"/>
        <v>8085.7939762401256</v>
      </c>
      <c r="L257">
        <f t="shared" si="36"/>
        <v>20679.779990384006</v>
      </c>
      <c r="N257">
        <v>20000000213</v>
      </c>
      <c r="O257" s="2">
        <f t="shared" si="37"/>
        <v>0.50166043614195155</v>
      </c>
      <c r="P257" s="2">
        <f t="shared" si="38"/>
        <v>1.0140807331686463E-3</v>
      </c>
      <c r="Q257" s="2">
        <f t="shared" si="39"/>
        <v>2.0214484940600311E-3</v>
      </c>
    </row>
    <row r="258" spans="5:17" x14ac:dyDescent="0.15">
      <c r="E258" s="1">
        <v>43545</v>
      </c>
      <c r="F258">
        <f t="shared" si="32"/>
        <v>10057761259.360222</v>
      </c>
      <c r="G258">
        <f t="shared" si="33"/>
        <v>20302294.659362506</v>
      </c>
      <c r="H258">
        <v>4000000</v>
      </c>
      <c r="I258">
        <v>0.39099999999999902</v>
      </c>
      <c r="J258">
        <f t="shared" si="34"/>
        <v>24552429.667519245</v>
      </c>
      <c r="K258">
        <f t="shared" si="35"/>
        <v>8074.2798067386002</v>
      </c>
      <c r="L258">
        <f t="shared" si="36"/>
        <v>20650.331986543788</v>
      </c>
      <c r="N258">
        <v>20000000214</v>
      </c>
      <c r="O258" s="2">
        <f t="shared" si="37"/>
        <v>0.50288805758710886</v>
      </c>
      <c r="P258" s="2">
        <f t="shared" si="38"/>
        <v>1.0151147221063978E-3</v>
      </c>
      <c r="Q258" s="2">
        <f t="shared" si="39"/>
        <v>2.0185699516846499E-3</v>
      </c>
    </row>
    <row r="259" spans="5:17" x14ac:dyDescent="0.15">
      <c r="E259" s="1">
        <v>43546</v>
      </c>
      <c r="F259">
        <f t="shared" si="32"/>
        <v>10082313689.02774</v>
      </c>
      <c r="G259">
        <f t="shared" si="33"/>
        <v>20322944.991349049</v>
      </c>
      <c r="H259">
        <v>4000000</v>
      </c>
      <c r="I259">
        <v>0.39099999999999902</v>
      </c>
      <c r="J259">
        <f t="shared" si="34"/>
        <v>24552429.667519245</v>
      </c>
      <c r="K259">
        <f t="shared" si="35"/>
        <v>8062.8100327669281</v>
      </c>
      <c r="L259">
        <f t="shared" si="36"/>
        <v>20620.997526258179</v>
      </c>
      <c r="N259">
        <v>20000000215</v>
      </c>
      <c r="O259" s="2">
        <f t="shared" si="37"/>
        <v>0.50411567903214349</v>
      </c>
      <c r="P259" s="2">
        <f t="shared" si="38"/>
        <v>1.0161472386438697E-3</v>
      </c>
      <c r="Q259" s="2">
        <f t="shared" si="39"/>
        <v>2.0157025081917316E-3</v>
      </c>
    </row>
    <row r="260" spans="5:17" x14ac:dyDescent="0.15">
      <c r="E260" s="1">
        <v>43547</v>
      </c>
      <c r="F260">
        <f t="shared" si="32"/>
        <v>10106866118.695259</v>
      </c>
      <c r="G260">
        <f t="shared" si="33"/>
        <v>20343565.988875307</v>
      </c>
      <c r="H260">
        <v>4000000</v>
      </c>
      <c r="I260">
        <v>0.39099999999999902</v>
      </c>
      <c r="J260">
        <f t="shared" si="34"/>
        <v>24552429.667519245</v>
      </c>
      <c r="K260">
        <f t="shared" si="35"/>
        <v>8051.3843757144978</v>
      </c>
      <c r="L260">
        <f t="shared" si="36"/>
        <v>20591.775896968076</v>
      </c>
      <c r="N260">
        <v>20000000216</v>
      </c>
      <c r="O260" s="2">
        <f t="shared" si="37"/>
        <v>0.50534330047705533</v>
      </c>
      <c r="P260" s="2">
        <f t="shared" si="38"/>
        <v>1.0171782884582398E-3</v>
      </c>
      <c r="Q260" s="2">
        <f t="shared" si="39"/>
        <v>2.0128460939286244E-3</v>
      </c>
    </row>
    <row r="261" spans="5:17" x14ac:dyDescent="0.15">
      <c r="E261" s="1">
        <v>43548</v>
      </c>
      <c r="F261">
        <f t="shared" si="32"/>
        <v>10131418548.362778</v>
      </c>
      <c r="G261">
        <f t="shared" si="33"/>
        <v>20364157.764772274</v>
      </c>
      <c r="H261">
        <v>4000000</v>
      </c>
      <c r="I261">
        <v>0.39099999999999902</v>
      </c>
      <c r="J261">
        <f t="shared" si="34"/>
        <v>24552429.667519245</v>
      </c>
      <c r="K261">
        <f t="shared" si="35"/>
        <v>8040.0025593901028</v>
      </c>
      <c r="L261">
        <f t="shared" si="36"/>
        <v>20562.666392302104</v>
      </c>
      <c r="N261">
        <v>20000000217</v>
      </c>
      <c r="O261" s="2">
        <f t="shared" si="37"/>
        <v>0.50657092192184439</v>
      </c>
      <c r="P261" s="2">
        <f t="shared" si="38"/>
        <v>1.0182078771910582E-3</v>
      </c>
      <c r="Q261" s="2">
        <f t="shared" si="39"/>
        <v>2.0100006398475257E-3</v>
      </c>
    </row>
    <row r="262" spans="5:17" x14ac:dyDescent="0.15">
      <c r="E262" s="1">
        <v>43549</v>
      </c>
      <c r="F262">
        <f t="shared" si="32"/>
        <v>10155970978.030296</v>
      </c>
      <c r="G262">
        <f t="shared" si="33"/>
        <v>20384720.431164574</v>
      </c>
      <c r="H262">
        <v>4000000</v>
      </c>
      <c r="I262">
        <v>0.39099999999999902</v>
      </c>
      <c r="J262">
        <f t="shared" si="34"/>
        <v>24552429.667519245</v>
      </c>
      <c r="K262">
        <f t="shared" si="35"/>
        <v>8028.6643099951416</v>
      </c>
      <c r="L262">
        <f t="shared" si="36"/>
        <v>20533.668312008085</v>
      </c>
      <c r="N262">
        <v>20000000218</v>
      </c>
      <c r="O262" s="2">
        <f t="shared" si="37"/>
        <v>0.50779854336651065</v>
      </c>
      <c r="P262" s="2">
        <f t="shared" si="38"/>
        <v>1.0192360104485563E-3</v>
      </c>
      <c r="Q262" s="2">
        <f t="shared" si="39"/>
        <v>2.0071660774987855E-3</v>
      </c>
    </row>
    <row r="263" spans="5:17" x14ac:dyDescent="0.15">
      <c r="E263" s="1">
        <v>43550</v>
      </c>
      <c r="F263">
        <f t="shared" si="32"/>
        <v>10180523407.697815</v>
      </c>
      <c r="G263">
        <f t="shared" si="33"/>
        <v>20405254.099476583</v>
      </c>
      <c r="H263">
        <v>4000000</v>
      </c>
      <c r="I263">
        <v>0.39099999999999902</v>
      </c>
      <c r="J263">
        <f t="shared" si="34"/>
        <v>24552429.667519245</v>
      </c>
      <c r="K263">
        <f t="shared" si="35"/>
        <v>8017.3693560971633</v>
      </c>
      <c r="L263">
        <f t="shared" si="36"/>
        <v>20504.780961885379</v>
      </c>
      <c r="N263">
        <v>20000000219</v>
      </c>
      <c r="O263" s="2">
        <f t="shared" si="37"/>
        <v>0.50902616481105423</v>
      </c>
      <c r="P263" s="2">
        <f t="shared" si="38"/>
        <v>1.0202626938019526E-3</v>
      </c>
      <c r="Q263" s="2">
        <f t="shared" si="39"/>
        <v>2.0043423390242909E-3</v>
      </c>
    </row>
    <row r="264" spans="5:17" x14ac:dyDescent="0.15">
      <c r="E264" s="1">
        <v>43551</v>
      </c>
      <c r="F264">
        <f t="shared" si="32"/>
        <v>10205075837.365334</v>
      </c>
      <c r="G264">
        <f t="shared" si="33"/>
        <v>20425758.880438469</v>
      </c>
      <c r="H264">
        <v>4000000</v>
      </c>
      <c r="I264">
        <v>0.39099999999999902</v>
      </c>
      <c r="J264">
        <f t="shared" si="34"/>
        <v>24552429.667519245</v>
      </c>
      <c r="K264">
        <f t="shared" si="35"/>
        <v>8006.1174286037767</v>
      </c>
      <c r="L264">
        <f t="shared" si="36"/>
        <v>20476.003653718151</v>
      </c>
      <c r="N264">
        <v>20000000220</v>
      </c>
      <c r="O264" s="2">
        <f t="shared" si="37"/>
        <v>0.51025378625547502</v>
      </c>
      <c r="P264" s="2">
        <f t="shared" si="38"/>
        <v>1.0212879327877562E-3</v>
      </c>
      <c r="Q264" s="2">
        <f t="shared" si="39"/>
        <v>2.001529357150944E-3</v>
      </c>
    </row>
    <row r="265" spans="5:17" x14ac:dyDescent="0.15">
      <c r="E265" s="1">
        <v>43552</v>
      </c>
      <c r="F265">
        <f t="shared" si="32"/>
        <v>10229628267.032852</v>
      </c>
      <c r="G265">
        <f t="shared" si="33"/>
        <v>20446234.884092186</v>
      </c>
      <c r="H265">
        <v>4000000</v>
      </c>
      <c r="I265">
        <v>0.39099999999999902</v>
      </c>
      <c r="J265">
        <f t="shared" si="34"/>
        <v>24552429.667519245</v>
      </c>
      <c r="K265">
        <f t="shared" si="35"/>
        <v>7994.9082607369101</v>
      </c>
      <c r="L265">
        <f t="shared" si="36"/>
        <v>20447.335705209542</v>
      </c>
      <c r="N265">
        <v>20000000221</v>
      </c>
      <c r="O265" s="2">
        <f t="shared" si="37"/>
        <v>0.51148140769977302</v>
      </c>
      <c r="P265" s="2">
        <f t="shared" si="38"/>
        <v>1.0223117329080647E-3</v>
      </c>
      <c r="Q265" s="2">
        <f t="shared" si="39"/>
        <v>1.9987270651842274E-3</v>
      </c>
    </row>
    <row r="266" spans="5:17" x14ac:dyDescent="0.15">
      <c r="E266" s="1">
        <v>43553</v>
      </c>
      <c r="F266">
        <f t="shared" si="32"/>
        <v>10254180696.700371</v>
      </c>
      <c r="G266">
        <f t="shared" si="33"/>
        <v>20466682.219797395</v>
      </c>
      <c r="H266">
        <v>4000000</v>
      </c>
      <c r="I266">
        <v>0.39099999999999902</v>
      </c>
      <c r="J266">
        <f t="shared" si="34"/>
        <v>24552429.667519245</v>
      </c>
      <c r="K266">
        <f t="shared" si="35"/>
        <v>7983.7415880074132</v>
      </c>
      <c r="L266">
        <f t="shared" si="36"/>
        <v>20418.77643991671</v>
      </c>
      <c r="N266">
        <v>20000000222</v>
      </c>
      <c r="O266" s="2">
        <f t="shared" si="37"/>
        <v>0.51270902914394834</v>
      </c>
      <c r="P266" s="2">
        <f t="shared" si="38"/>
        <v>1.0233340996308612E-3</v>
      </c>
      <c r="Q266" s="2">
        <f t="shared" si="39"/>
        <v>1.9959353970018532E-3</v>
      </c>
    </row>
    <row r="267" spans="5:17" x14ac:dyDescent="0.15">
      <c r="E267" s="1">
        <v>43554</v>
      </c>
      <c r="F267">
        <f t="shared" si="32"/>
        <v>10278733126.367889</v>
      </c>
      <c r="G267">
        <f t="shared" si="33"/>
        <v>20487100.996237312</v>
      </c>
      <c r="H267">
        <v>4000000</v>
      </c>
      <c r="I267">
        <v>0.39099999999999902</v>
      </c>
      <c r="J267">
        <f t="shared" si="34"/>
        <v>24552429.667519245</v>
      </c>
      <c r="K267">
        <f t="shared" si="35"/>
        <v>7972.6171481900001</v>
      </c>
      <c r="L267">
        <f t="shared" si="36"/>
        <v>20390.325187186751</v>
      </c>
      <c r="N267">
        <v>20000000223</v>
      </c>
      <c r="O267" s="2">
        <f t="shared" si="37"/>
        <v>0.51393665058800087</v>
      </c>
      <c r="P267" s="2">
        <f t="shared" si="38"/>
        <v>1.0243550383903068E-3</v>
      </c>
      <c r="Q267" s="2">
        <f t="shared" si="39"/>
        <v>1.9931542870474999E-3</v>
      </c>
    </row>
    <row r="268" spans="5:17" x14ac:dyDescent="0.15">
      <c r="E268" s="1">
        <v>43555</v>
      </c>
      <c r="F268">
        <f t="shared" si="32"/>
        <v>10303285556.035408</v>
      </c>
      <c r="G268">
        <f t="shared" si="33"/>
        <v>20507491.321424499</v>
      </c>
      <c r="H268">
        <v>4000000</v>
      </c>
      <c r="I268">
        <v>0.39099999999999902</v>
      </c>
      <c r="J268">
        <f t="shared" si="34"/>
        <v>24552429.667519245</v>
      </c>
      <c r="K268">
        <f t="shared" si="35"/>
        <v>7961.534681298519</v>
      </c>
      <c r="L268">
        <f t="shared" si="36"/>
        <v>20361.981282093449</v>
      </c>
      <c r="N268">
        <v>20000000224</v>
      </c>
      <c r="O268" s="2">
        <f t="shared" si="37"/>
        <v>0.5151642720319306</v>
      </c>
      <c r="P268" s="2">
        <f t="shared" si="38"/>
        <v>1.0253745545870298E-3</v>
      </c>
      <c r="Q268" s="2">
        <f t="shared" si="39"/>
        <v>1.9903836703246297E-3</v>
      </c>
    </row>
    <row r="269" spans="5:17" x14ac:dyDescent="0.15">
      <c r="E269" s="1">
        <v>43556</v>
      </c>
      <c r="F269">
        <f t="shared" si="32"/>
        <v>10327837985.702927</v>
      </c>
      <c r="G269">
        <f t="shared" si="33"/>
        <v>20527853.302706592</v>
      </c>
      <c r="H269">
        <v>4000000</v>
      </c>
      <c r="I269">
        <v>0.39099999999999902</v>
      </c>
      <c r="J269">
        <f t="shared" si="34"/>
        <v>24552429.667519245</v>
      </c>
      <c r="K269">
        <f t="shared" si="35"/>
        <v>7950.493929561555</v>
      </c>
      <c r="L269">
        <f t="shared" si="36"/>
        <v>20333.744065374871</v>
      </c>
      <c r="N269">
        <v>20000000225</v>
      </c>
      <c r="O269" s="2">
        <f t="shared" si="37"/>
        <v>0.51639189347573755</v>
      </c>
      <c r="P269" s="2">
        <f t="shared" si="38"/>
        <v>1.0263926535884122E-3</v>
      </c>
      <c r="Q269" s="2">
        <f t="shared" si="39"/>
        <v>1.9876234823903889E-3</v>
      </c>
    </row>
    <row r="270" spans="5:17" x14ac:dyDescent="0.15">
      <c r="E270" s="1">
        <v>43557</v>
      </c>
      <c r="F270">
        <f t="shared" si="32"/>
        <v>10352390415.370445</v>
      </c>
      <c r="G270">
        <f t="shared" si="33"/>
        <v>20548187.046771966</v>
      </c>
      <c r="H270">
        <v>4000000</v>
      </c>
      <c r="I270">
        <v>0.39099999999999902</v>
      </c>
      <c r="J270">
        <f t="shared" si="34"/>
        <v>24552429.667519245</v>
      </c>
      <c r="K270">
        <f t="shared" si="35"/>
        <v>7939.494637398363</v>
      </c>
      <c r="L270">
        <f t="shared" si="36"/>
        <v>20305.612883371825</v>
      </c>
      <c r="N270">
        <v>20000000226</v>
      </c>
      <c r="O270" s="2">
        <f t="shared" si="37"/>
        <v>0.51761951491942171</v>
      </c>
      <c r="P270" s="2">
        <f t="shared" si="38"/>
        <v>1.0274093407288728E-3</v>
      </c>
      <c r="Q270" s="2">
        <f t="shared" si="39"/>
        <v>1.9848736593495908E-3</v>
      </c>
    </row>
    <row r="271" spans="5:17" x14ac:dyDescent="0.15">
      <c r="E271" s="1">
        <v>43558</v>
      </c>
      <c r="F271">
        <f t="shared" si="32"/>
        <v>10376942845.037964</v>
      </c>
      <c r="G271">
        <f t="shared" si="33"/>
        <v>20568492.659655336</v>
      </c>
      <c r="H271">
        <v>4000000</v>
      </c>
      <c r="I271">
        <v>0.39099999999999902</v>
      </c>
      <c r="J271">
        <f t="shared" si="34"/>
        <v>24552429.667519245</v>
      </c>
      <c r="K271">
        <f t="shared" si="35"/>
        <v>7928.5365513950992</v>
      </c>
      <c r="L271">
        <f t="shared" si="36"/>
        <v>20277.587087967058</v>
      </c>
      <c r="N271">
        <v>20000000227</v>
      </c>
      <c r="O271" s="2">
        <f t="shared" si="37"/>
        <v>0.51884713636298319</v>
      </c>
      <c r="P271" s="2">
        <f t="shared" si="38"/>
        <v>1.0284246213101474E-3</v>
      </c>
      <c r="Q271" s="2">
        <f t="shared" si="39"/>
        <v>1.9821341378487749E-3</v>
      </c>
    </row>
    <row r="272" spans="5:17" x14ac:dyDescent="0.15">
      <c r="E272" s="1">
        <v>43559</v>
      </c>
      <c r="F272">
        <f t="shared" si="32"/>
        <v>10401495274.705482</v>
      </c>
      <c r="G272">
        <f t="shared" si="33"/>
        <v>20588770.246743303</v>
      </c>
      <c r="H272">
        <v>4000000</v>
      </c>
      <c r="I272">
        <v>0.39099999999999902</v>
      </c>
      <c r="J272">
        <f t="shared" si="34"/>
        <v>24552429.667519245</v>
      </c>
      <c r="K272">
        <f t="shared" si="35"/>
        <v>7917.6194202813876</v>
      </c>
      <c r="L272">
        <f t="shared" si="36"/>
        <v>20249.666036525337</v>
      </c>
      <c r="N272">
        <v>20000000228</v>
      </c>
      <c r="O272" s="2">
        <f t="shared" si="37"/>
        <v>0.52007475780642187</v>
      </c>
      <c r="P272" s="2">
        <f t="shared" si="38"/>
        <v>1.0294385006015662E-3</v>
      </c>
      <c r="Q272" s="2">
        <f t="shared" si="39"/>
        <v>1.9794048550703467E-3</v>
      </c>
    </row>
    <row r="273" spans="5:17" x14ac:dyDescent="0.15">
      <c r="E273" s="1">
        <v>43560</v>
      </c>
      <c r="F273">
        <f t="shared" si="32"/>
        <v>10426047704.373001</v>
      </c>
      <c r="G273">
        <f t="shared" si="33"/>
        <v>20609019.912779827</v>
      </c>
      <c r="H273">
        <v>4000000</v>
      </c>
      <c r="I273">
        <v>0.39099999999999902</v>
      </c>
      <c r="J273">
        <f t="shared" si="34"/>
        <v>24552429.667519245</v>
      </c>
      <c r="K273">
        <f t="shared" si="35"/>
        <v>7906.7429949071802</v>
      </c>
      <c r="L273">
        <f t="shared" si="36"/>
        <v>20221.849091834272</v>
      </c>
      <c r="N273">
        <v>20000000229</v>
      </c>
      <c r="O273" s="2">
        <f t="shared" si="37"/>
        <v>0.52130237924973777</v>
      </c>
      <c r="P273" s="2">
        <f t="shared" si="38"/>
        <v>1.0304509838403276E-3</v>
      </c>
      <c r="Q273" s="2">
        <f t="shared" si="39"/>
        <v>1.9766857487267947E-3</v>
      </c>
    </row>
    <row r="274" spans="5:17" x14ac:dyDescent="0.15">
      <c r="E274" s="1">
        <v>43561</v>
      </c>
      <c r="F274">
        <f t="shared" si="32"/>
        <v>10450600134.04052</v>
      </c>
      <c r="G274">
        <f t="shared" si="33"/>
        <v>20629241.761871662</v>
      </c>
      <c r="H274">
        <v>4000000</v>
      </c>
      <c r="I274">
        <v>0.39099999999999902</v>
      </c>
      <c r="J274">
        <f t="shared" si="34"/>
        <v>24552429.667519245</v>
      </c>
      <c r="K274">
        <f t="shared" si="35"/>
        <v>7895.9070282199264</v>
      </c>
      <c r="L274">
        <f t="shared" si="36"/>
        <v>20194.135622045898</v>
      </c>
      <c r="N274">
        <v>20000000230</v>
      </c>
      <c r="O274" s="2">
        <f t="shared" si="37"/>
        <v>0.52253000069293098</v>
      </c>
      <c r="P274" s="2">
        <f t="shared" si="38"/>
        <v>1.0314620762317693E-3</v>
      </c>
      <c r="Q274" s="2">
        <f t="shared" si="39"/>
        <v>1.9739767570549818E-3</v>
      </c>
    </row>
    <row r="275" spans="5:17" x14ac:dyDescent="0.15">
      <c r="E275" s="1">
        <v>43562</v>
      </c>
      <c r="F275">
        <f t="shared" si="32"/>
        <v>10475152563.708038</v>
      </c>
      <c r="G275">
        <f t="shared" si="33"/>
        <v>20649435.897493709</v>
      </c>
      <c r="H275">
        <v>4000000</v>
      </c>
      <c r="I275">
        <v>0.39099999999999902</v>
      </c>
      <c r="J275">
        <f t="shared" si="34"/>
        <v>24552429.667519245</v>
      </c>
      <c r="K275">
        <f t="shared" si="35"/>
        <v>7885.1112752420413</v>
      </c>
      <c r="L275">
        <f t="shared" si="36"/>
        <v>20166.525000619084</v>
      </c>
      <c r="N275">
        <v>20000000231</v>
      </c>
      <c r="O275" s="2">
        <f t="shared" si="37"/>
        <v>0.52375762213600141</v>
      </c>
      <c r="P275" s="2">
        <f t="shared" si="38"/>
        <v>1.0324717829496364E-3</v>
      </c>
      <c r="Q275" s="2">
        <f t="shared" si="39"/>
        <v>1.9712778188105103E-3</v>
      </c>
    </row>
    <row r="276" spans="5:17" x14ac:dyDescent="0.15">
      <c r="E276" s="1">
        <v>43563</v>
      </c>
      <c r="F276">
        <f t="shared" si="32"/>
        <v>10499704993.375557</v>
      </c>
      <c r="G276">
        <f t="shared" si="33"/>
        <v>20669602.42249433</v>
      </c>
      <c r="H276">
        <v>4000000</v>
      </c>
      <c r="I276">
        <v>0.39099999999999902</v>
      </c>
      <c r="J276">
        <f t="shared" si="34"/>
        <v>24552429.667519245</v>
      </c>
      <c r="K276">
        <f t="shared" si="35"/>
        <v>7874.3554930486653</v>
      </c>
      <c r="L276">
        <f t="shared" si="36"/>
        <v>20139.016606262623</v>
      </c>
      <c r="N276">
        <v>20000000232</v>
      </c>
      <c r="O276" s="2">
        <f t="shared" si="37"/>
        <v>0.52498524357894905</v>
      </c>
      <c r="P276" s="2">
        <f t="shared" si="38"/>
        <v>1.0334801091363471E-3</v>
      </c>
      <c r="Q276" s="2">
        <f t="shared" si="39"/>
        <v>1.9685888732621664E-3</v>
      </c>
    </row>
    <row r="277" spans="5:17" x14ac:dyDescent="0.15">
      <c r="E277" s="1">
        <v>43564</v>
      </c>
      <c r="F277">
        <f t="shared" si="32"/>
        <v>10524257423.043076</v>
      </c>
      <c r="G277">
        <f t="shared" si="33"/>
        <v>20689741.439100593</v>
      </c>
      <c r="H277">
        <v>4000000</v>
      </c>
      <c r="I277">
        <v>0.39099999999999902</v>
      </c>
      <c r="J277">
        <f t="shared" si="34"/>
        <v>24552429.667519245</v>
      </c>
      <c r="K277">
        <f t="shared" si="35"/>
        <v>7863.6394407457137</v>
      </c>
      <c r="L277">
        <f t="shared" si="36"/>
        <v>20111.609822879112</v>
      </c>
      <c r="N277">
        <v>20000000233</v>
      </c>
      <c r="O277" s="2">
        <f t="shared" si="37"/>
        <v>0.52621286502177389</v>
      </c>
      <c r="P277" s="2">
        <f t="shared" si="38"/>
        <v>1.0344870599032555E-3</v>
      </c>
      <c r="Q277" s="2">
        <f t="shared" si="39"/>
        <v>1.9659098601864282E-3</v>
      </c>
    </row>
    <row r="278" spans="5:17" x14ac:dyDescent="0.15">
      <c r="E278" s="1">
        <v>43565</v>
      </c>
      <c r="F278">
        <f t="shared" si="32"/>
        <v>10548809852.710594</v>
      </c>
      <c r="G278">
        <f t="shared" si="33"/>
        <v>20709853.048923474</v>
      </c>
      <c r="H278">
        <v>4000000</v>
      </c>
      <c r="I278">
        <v>0.39099999999999902</v>
      </c>
      <c r="J278">
        <f t="shared" si="34"/>
        <v>24552429.667519245</v>
      </c>
      <c r="K278">
        <f t="shared" si="35"/>
        <v>7852.9628794482151</v>
      </c>
      <c r="L278">
        <f t="shared" si="36"/>
        <v>20084.304039509552</v>
      </c>
      <c r="N278">
        <v>20000000234</v>
      </c>
      <c r="O278" s="2">
        <f t="shared" si="37"/>
        <v>0.52744048646447605</v>
      </c>
      <c r="P278" s="2">
        <f t="shared" si="38"/>
        <v>1.0354926403309099E-3</v>
      </c>
      <c r="Q278" s="2">
        <f t="shared" si="39"/>
        <v>1.9632407198620539E-3</v>
      </c>
    </row>
    <row r="279" spans="5:17" x14ac:dyDescent="0.15">
      <c r="E279" s="1">
        <v>43566</v>
      </c>
      <c r="F279">
        <f t="shared" si="32"/>
        <v>10573362282.378113</v>
      </c>
      <c r="G279">
        <f t="shared" si="33"/>
        <v>20729937.352962982</v>
      </c>
      <c r="H279">
        <v>4000000</v>
      </c>
      <c r="I279">
        <v>0.39099999999999902</v>
      </c>
      <c r="J279">
        <f t="shared" si="34"/>
        <v>24552429.667519245</v>
      </c>
      <c r="K279">
        <f t="shared" si="35"/>
        <v>7842.3255722589302</v>
      </c>
      <c r="L279">
        <f t="shared" si="36"/>
        <v>20057.098650278644</v>
      </c>
      <c r="N279">
        <v>20000000235</v>
      </c>
      <c r="O279" s="2">
        <f t="shared" si="37"/>
        <v>0.52866810790705532</v>
      </c>
      <c r="P279" s="2">
        <f t="shared" si="38"/>
        <v>1.0364968554693111E-3</v>
      </c>
      <c r="Q279" s="2">
        <f t="shared" si="39"/>
        <v>1.9605813930647325E-3</v>
      </c>
    </row>
    <row r="280" spans="5:17" x14ac:dyDescent="0.15">
      <c r="E280" s="1">
        <v>43567</v>
      </c>
      <c r="F280">
        <f t="shared" si="32"/>
        <v>10597914712.045631</v>
      </c>
      <c r="G280">
        <f t="shared" si="33"/>
        <v>20749994.451613262</v>
      </c>
      <c r="H280">
        <v>4000000</v>
      </c>
      <c r="I280">
        <v>0.39099999999999902</v>
      </c>
      <c r="J280">
        <f t="shared" si="34"/>
        <v>24552429.667519245</v>
      </c>
      <c r="K280">
        <f t="shared" si="35"/>
        <v>7831.7272842472439</v>
      </c>
      <c r="L280">
        <f t="shared" si="36"/>
        <v>20029.993054340826</v>
      </c>
      <c r="N280">
        <v>20000000236</v>
      </c>
      <c r="O280" s="2">
        <f t="shared" si="37"/>
        <v>0.52989572934951201</v>
      </c>
      <c r="P280" s="2">
        <f t="shared" si="38"/>
        <v>1.0374997103381664E-3</v>
      </c>
      <c r="Q280" s="2">
        <f t="shared" si="39"/>
        <v>1.957931821061811E-3</v>
      </c>
    </row>
    <row r="281" spans="5:17" x14ac:dyDescent="0.15">
      <c r="E281" s="1">
        <v>43568</v>
      </c>
      <c r="F281">
        <f t="shared" si="32"/>
        <v>10622467141.71315</v>
      </c>
      <c r="G281">
        <f t="shared" si="33"/>
        <v>20770024.444667604</v>
      </c>
      <c r="H281">
        <v>4000000</v>
      </c>
      <c r="I281">
        <v>0.39099999999999902</v>
      </c>
      <c r="J281">
        <f t="shared" si="34"/>
        <v>24552429.667519245</v>
      </c>
      <c r="K281">
        <f t="shared" si="35"/>
        <v>7821.1677824283288</v>
      </c>
      <c r="L281">
        <f t="shared" si="36"/>
        <v>20002.986655826979</v>
      </c>
      <c r="N281">
        <v>20000000237</v>
      </c>
      <c r="O281" s="2">
        <f t="shared" si="37"/>
        <v>0.53112335079184581</v>
      </c>
      <c r="P281" s="2">
        <f t="shared" si="38"/>
        <v>1.0385012099271408E-3</v>
      </c>
      <c r="Q281" s="2">
        <f t="shared" si="39"/>
        <v>1.9552919456070818E-3</v>
      </c>
    </row>
    <row r="282" spans="5:17" x14ac:dyDescent="0.15">
      <c r="E282" s="1">
        <v>43569</v>
      </c>
      <c r="F282">
        <f t="shared" si="32"/>
        <v>10647019571.380669</v>
      </c>
      <c r="G282">
        <f t="shared" si="33"/>
        <v>20790027.431323431</v>
      </c>
      <c r="H282">
        <v>4000000</v>
      </c>
      <c r="I282">
        <v>0.39099999999999902</v>
      </c>
      <c r="J282">
        <f t="shared" si="34"/>
        <v>24552429.667519245</v>
      </c>
      <c r="K282">
        <f t="shared" si="35"/>
        <v>7810.6468357425783</v>
      </c>
      <c r="L282">
        <f t="shared" si="36"/>
        <v>19976.078863791812</v>
      </c>
      <c r="N282">
        <v>20000000238</v>
      </c>
      <c r="O282" s="2">
        <f t="shared" si="37"/>
        <v>0.53235097223405681</v>
      </c>
      <c r="P282" s="2">
        <f t="shared" si="38"/>
        <v>1.0395013591961053E-3</v>
      </c>
      <c r="Q282" s="2">
        <f t="shared" si="39"/>
        <v>1.9526617089356446E-3</v>
      </c>
    </row>
    <row r="283" spans="5:17" x14ac:dyDescent="0.15">
      <c r="E283" s="1">
        <v>43570</v>
      </c>
      <c r="F283">
        <f t="shared" si="32"/>
        <v>10671572001.048187</v>
      </c>
      <c r="G283">
        <f t="shared" si="33"/>
        <v>20810003.510187224</v>
      </c>
      <c r="H283">
        <v>4000000</v>
      </c>
      <c r="I283">
        <v>0.39099999999999902</v>
      </c>
      <c r="J283">
        <f t="shared" si="34"/>
        <v>24552429.667519245</v>
      </c>
      <c r="K283">
        <f t="shared" si="35"/>
        <v>7800.1642150353164</v>
      </c>
      <c r="L283">
        <f t="shared" si="36"/>
        <v>19949.269092161983</v>
      </c>
      <c r="N283">
        <v>20000000239</v>
      </c>
      <c r="O283" s="2">
        <f t="shared" si="37"/>
        <v>0.53357859367614513</v>
      </c>
      <c r="P283" s="2">
        <f t="shared" si="38"/>
        <v>1.0405001630753843E-3</v>
      </c>
      <c r="Q283" s="2">
        <f t="shared" si="39"/>
        <v>1.950041053758829E-3</v>
      </c>
    </row>
    <row r="284" spans="5:17" x14ac:dyDescent="0.15">
      <c r="E284" s="1">
        <v>43571</v>
      </c>
      <c r="F284">
        <f t="shared" si="32"/>
        <v>10696124430.715706</v>
      </c>
      <c r="G284">
        <f t="shared" si="33"/>
        <v>20829952.779279385</v>
      </c>
      <c r="H284">
        <v>4000000</v>
      </c>
      <c r="I284">
        <v>0.39099999999999902</v>
      </c>
      <c r="J284">
        <f t="shared" si="34"/>
        <v>24552429.667519245</v>
      </c>
      <c r="K284">
        <f t="shared" si="35"/>
        <v>7789.7196930367409</v>
      </c>
      <c r="L284">
        <f t="shared" si="36"/>
        <v>19922.556759684809</v>
      </c>
      <c r="N284">
        <v>20000000240</v>
      </c>
      <c r="O284" s="2">
        <f t="shared" si="37"/>
        <v>0.53480621511811066</v>
      </c>
      <c r="P284" s="2">
        <f t="shared" si="38"/>
        <v>1.0414976264659977E-3</v>
      </c>
      <c r="Q284" s="2">
        <f t="shared" si="39"/>
        <v>1.9474299232591853E-3</v>
      </c>
    </row>
    <row r="285" spans="5:17" x14ac:dyDescent="0.15">
      <c r="E285" s="1">
        <v>43572</v>
      </c>
      <c r="F285">
        <f t="shared" si="32"/>
        <v>10720676860.383224</v>
      </c>
      <c r="G285">
        <f t="shared" si="33"/>
        <v>20849875.33603907</v>
      </c>
      <c r="H285">
        <v>4000000</v>
      </c>
      <c r="I285">
        <v>0.39099999999999902</v>
      </c>
      <c r="J285">
        <f t="shared" si="34"/>
        <v>24552429.667519245</v>
      </c>
      <c r="K285">
        <f t="shared" si="35"/>
        <v>7779.3130443421514</v>
      </c>
      <c r="L285">
        <f t="shared" si="36"/>
        <v>19895.941289877675</v>
      </c>
      <c r="N285">
        <v>20000000241</v>
      </c>
      <c r="O285" s="2">
        <f t="shared" si="37"/>
        <v>0.53603383655995351</v>
      </c>
      <c r="P285" s="2">
        <f t="shared" si="38"/>
        <v>1.0424937542399038E-3</v>
      </c>
      <c r="Q285" s="2">
        <f t="shared" si="39"/>
        <v>1.944828261085538E-3</v>
      </c>
    </row>
    <row r="286" spans="5:17" x14ac:dyDescent="0.15">
      <c r="E286" s="1">
        <v>43573</v>
      </c>
      <c r="F286">
        <f t="shared" si="32"/>
        <v>10745229290.050743</v>
      </c>
      <c r="G286">
        <f t="shared" si="33"/>
        <v>20869771.277328949</v>
      </c>
      <c r="H286">
        <v>4000000</v>
      </c>
      <c r="I286">
        <v>0.39099999999999902</v>
      </c>
      <c r="J286">
        <f t="shared" si="34"/>
        <v>24552429.667519245</v>
      </c>
      <c r="K286">
        <f t="shared" si="35"/>
        <v>7768.9440453924062</v>
      </c>
      <c r="L286">
        <f t="shared" si="36"/>
        <v>19869.42211097807</v>
      </c>
      <c r="N286">
        <v>20000000242</v>
      </c>
      <c r="O286" s="2">
        <f t="shared" si="37"/>
        <v>0.53726145800167346</v>
      </c>
      <c r="P286" s="2">
        <f t="shared" si="38"/>
        <v>1.0434885512402359E-3</v>
      </c>
      <c r="Q286" s="2">
        <f t="shared" si="39"/>
        <v>1.9422360113481017E-3</v>
      </c>
    </row>
    <row r="287" spans="5:17" x14ac:dyDescent="0.15">
      <c r="E287" s="1">
        <v>43574</v>
      </c>
      <c r="F287">
        <f t="shared" si="32"/>
        <v>10769781719.718262</v>
      </c>
      <c r="G287">
        <f t="shared" si="33"/>
        <v>20889640.699439928</v>
      </c>
      <c r="H287">
        <v>4000000</v>
      </c>
      <c r="I287">
        <v>0.39099999999999902</v>
      </c>
      <c r="J287">
        <f t="shared" si="34"/>
        <v>24552429.667519245</v>
      </c>
      <c r="K287">
        <f t="shared" si="35"/>
        <v>7758.612474454646</v>
      </c>
      <c r="L287">
        <f t="shared" si="36"/>
        <v>19842.998655894284</v>
      </c>
      <c r="N287">
        <v>20000000243</v>
      </c>
      <c r="O287" s="2">
        <f t="shared" si="37"/>
        <v>0.53848907944327074</v>
      </c>
      <c r="P287" s="2">
        <f t="shared" si="38"/>
        <v>1.0444820222815399E-3</v>
      </c>
      <c r="Q287" s="2">
        <f t="shared" si="39"/>
        <v>1.9396531186136614E-3</v>
      </c>
    </row>
    <row r="288" spans="5:17" x14ac:dyDescent="0.15">
      <c r="E288" s="1">
        <v>43575</v>
      </c>
      <c r="F288">
        <f t="shared" si="32"/>
        <v>10794334149.38578</v>
      </c>
      <c r="G288">
        <f t="shared" si="33"/>
        <v>20909483.698095821</v>
      </c>
      <c r="H288">
        <v>4000000</v>
      </c>
      <c r="I288">
        <v>0.39099999999999902</v>
      </c>
      <c r="J288">
        <f t="shared" si="34"/>
        <v>24552429.667519245</v>
      </c>
      <c r="K288">
        <f t="shared" si="35"/>
        <v>7748.3181116032483</v>
      </c>
      <c r="L288">
        <f t="shared" si="36"/>
        <v>19816.670362156696</v>
      </c>
      <c r="N288">
        <v>20000000244</v>
      </c>
      <c r="O288" s="2">
        <f t="shared" si="37"/>
        <v>0.53971670088474522</v>
      </c>
      <c r="P288" s="2">
        <f t="shared" si="38"/>
        <v>1.0454741721500061E-3</v>
      </c>
      <c r="Q288" s="2">
        <f t="shared" si="39"/>
        <v>1.937079527900812E-3</v>
      </c>
    </row>
    <row r="289" spans="5:17" x14ac:dyDescent="0.15">
      <c r="E289" s="1">
        <v>43576</v>
      </c>
      <c r="F289">
        <f t="shared" si="32"/>
        <v>10818886579.053299</v>
      </c>
      <c r="G289">
        <f t="shared" si="33"/>
        <v>20929300.368457977</v>
      </c>
      <c r="H289">
        <v>4000000</v>
      </c>
      <c r="I289">
        <v>0.39099999999999902</v>
      </c>
      <c r="J289">
        <f t="shared" si="34"/>
        <v>24552429.667519245</v>
      </c>
      <c r="K289">
        <f t="shared" si="35"/>
        <v>7738.0607387010368</v>
      </c>
      <c r="L289">
        <f t="shared" si="36"/>
        <v>19790.436671869709</v>
      </c>
      <c r="N289">
        <v>20000000245</v>
      </c>
      <c r="O289" s="2">
        <f t="shared" si="37"/>
        <v>0.54094432232609702</v>
      </c>
      <c r="P289" s="2">
        <f t="shared" si="38"/>
        <v>1.0464650056037025E-3</v>
      </c>
      <c r="Q289" s="2">
        <f t="shared" si="39"/>
        <v>1.9345151846752592E-3</v>
      </c>
    </row>
    <row r="290" spans="5:17" x14ac:dyDescent="0.15">
      <c r="E290" s="1">
        <v>43577</v>
      </c>
      <c r="F290">
        <f t="shared" si="32"/>
        <v>10843439008.720818</v>
      </c>
      <c r="G290">
        <f t="shared" si="33"/>
        <v>20949090.805129845</v>
      </c>
      <c r="H290">
        <v>4000000</v>
      </c>
      <c r="I290">
        <v>0.39099999999999902</v>
      </c>
      <c r="J290">
        <f t="shared" si="34"/>
        <v>24552429.667519245</v>
      </c>
      <c r="K290">
        <f t="shared" si="35"/>
        <v>7727.8401393807162</v>
      </c>
      <c r="L290">
        <f t="shared" si="36"/>
        <v>19764.297031664286</v>
      </c>
      <c r="N290">
        <v>20000000246</v>
      </c>
      <c r="O290" s="2">
        <f t="shared" si="37"/>
        <v>0.54217194376732591</v>
      </c>
      <c r="P290" s="2">
        <f t="shared" si="38"/>
        <v>1.0474545273728016E-3</v>
      </c>
      <c r="Q290" s="2">
        <f t="shared" si="39"/>
        <v>1.931960034845179E-3</v>
      </c>
    </row>
    <row r="291" spans="5:17" x14ac:dyDescent="0.15">
      <c r="E291" s="1">
        <v>43578</v>
      </c>
      <c r="F291">
        <f t="shared" si="32"/>
        <v>10867991438.388336</v>
      </c>
      <c r="G291">
        <f t="shared" si="33"/>
        <v>20968855.102161508</v>
      </c>
      <c r="H291">
        <v>4000000</v>
      </c>
      <c r="I291">
        <v>0.39099999999999902</v>
      </c>
      <c r="J291">
        <f t="shared" si="34"/>
        <v>24552429.667519245</v>
      </c>
      <c r="K291">
        <f t="shared" si="35"/>
        <v>7717.6560990265461</v>
      </c>
      <c r="L291">
        <f t="shared" si="36"/>
        <v>19738.250892651064</v>
      </c>
      <c r="N291">
        <v>20000000247</v>
      </c>
      <c r="O291" s="2">
        <f t="shared" si="37"/>
        <v>0.54339956520843213</v>
      </c>
      <c r="P291" s="2">
        <f t="shared" si="38"/>
        <v>1.0484427421598075E-3</v>
      </c>
      <c r="Q291" s="2">
        <f t="shared" si="39"/>
        <v>1.9294140247566366E-3</v>
      </c>
    </row>
    <row r="292" spans="5:17" x14ac:dyDescent="0.15">
      <c r="E292" s="1">
        <v>43579</v>
      </c>
      <c r="F292">
        <f t="shared" si="32"/>
        <v>10892543868.055855</v>
      </c>
      <c r="G292">
        <f t="shared" si="33"/>
        <v>20988593.353054158</v>
      </c>
      <c r="H292">
        <v>4000000</v>
      </c>
      <c r="I292">
        <v>0.39099999999999902</v>
      </c>
      <c r="J292">
        <f t="shared" si="34"/>
        <v>24552429.667519245</v>
      </c>
      <c r="K292">
        <f t="shared" si="35"/>
        <v>7707.5084047562486</v>
      </c>
      <c r="L292">
        <f t="shared" si="36"/>
        <v>19712.297710374089</v>
      </c>
      <c r="N292">
        <v>20000000248</v>
      </c>
      <c r="O292" s="2">
        <f t="shared" si="37"/>
        <v>0.54462718664941567</v>
      </c>
      <c r="P292" s="2">
        <f t="shared" si="38"/>
        <v>1.0494296546397803E-3</v>
      </c>
      <c r="Q292" s="2">
        <f t="shared" si="39"/>
        <v>1.9268771011890619E-3</v>
      </c>
    </row>
    <row r="293" spans="5:17" x14ac:dyDescent="0.15">
      <c r="E293" s="1">
        <v>43580</v>
      </c>
      <c r="F293">
        <f t="shared" si="32"/>
        <v>10917096297.723373</v>
      </c>
      <c r="G293">
        <f t="shared" si="33"/>
        <v>21008305.650764532</v>
      </c>
      <c r="H293">
        <v>4000000</v>
      </c>
      <c r="I293">
        <v>0.39099999999999902</v>
      </c>
      <c r="J293">
        <f t="shared" si="34"/>
        <v>24552429.667519245</v>
      </c>
      <c r="K293">
        <f t="shared" si="35"/>
        <v>7697.3968454031337</v>
      </c>
      <c r="L293">
        <f t="shared" si="36"/>
        <v>19686.436944765097</v>
      </c>
      <c r="N293">
        <v>20000000249</v>
      </c>
      <c r="O293" s="2">
        <f t="shared" si="37"/>
        <v>0.54585480809027631</v>
      </c>
      <c r="P293" s="2">
        <f t="shared" si="38"/>
        <v>1.0504152694605566E-3</v>
      </c>
      <c r="Q293" s="2">
        <f t="shared" si="39"/>
        <v>1.9243492113507836E-3</v>
      </c>
    </row>
    <row r="294" spans="5:17" x14ac:dyDescent="0.15">
      <c r="E294" s="1">
        <v>43581</v>
      </c>
      <c r="F294">
        <f t="shared" si="32"/>
        <v>10941648727.390892</v>
      </c>
      <c r="G294">
        <f t="shared" si="33"/>
        <v>21027992.087709296</v>
      </c>
      <c r="H294">
        <v>4000000</v>
      </c>
      <c r="I294">
        <v>0.39099999999999902</v>
      </c>
      <c r="J294">
        <f t="shared" si="34"/>
        <v>24552429.667519245</v>
      </c>
      <c r="K294">
        <f t="shared" si="35"/>
        <v>7687.3212114984644</v>
      </c>
      <c r="L294">
        <f t="shared" si="36"/>
        <v>19660.668060098425</v>
      </c>
      <c r="N294">
        <v>20000000250</v>
      </c>
      <c r="O294" s="2">
        <f t="shared" si="37"/>
        <v>0.54708242953101427</v>
      </c>
      <c r="P294" s="2">
        <f t="shared" si="38"/>
        <v>1.0513995912429699E-3</v>
      </c>
      <c r="Q294" s="2">
        <f t="shared" si="39"/>
        <v>1.9218303028746163E-3</v>
      </c>
    </row>
    <row r="295" spans="5:17" x14ac:dyDescent="0.15">
      <c r="E295" s="1">
        <v>43582</v>
      </c>
      <c r="F295">
        <f t="shared" si="32"/>
        <v>10966201157.058411</v>
      </c>
      <c r="G295">
        <f t="shared" si="33"/>
        <v>21047652.755769394</v>
      </c>
      <c r="H295">
        <v>4000000</v>
      </c>
      <c r="I295">
        <v>0.39099999999999902</v>
      </c>
      <c r="J295">
        <f t="shared" si="34"/>
        <v>24552429.667519245</v>
      </c>
      <c r="K295">
        <f t="shared" si="35"/>
        <v>7677.2812952540244</v>
      </c>
      <c r="L295">
        <f t="shared" si="36"/>
        <v>19634.990524946403</v>
      </c>
      <c r="N295">
        <v>20000000251</v>
      </c>
      <c r="O295" s="2">
        <f t="shared" si="37"/>
        <v>0.54831005097162944</v>
      </c>
      <c r="P295" s="2">
        <f t="shared" si="38"/>
        <v>1.0523826245810678E-3</v>
      </c>
      <c r="Q295" s="2">
        <f t="shared" si="39"/>
        <v>1.9193203238135061E-3</v>
      </c>
    </row>
    <row r="296" spans="5:17" x14ac:dyDescent="0.15">
      <c r="E296" s="1">
        <v>43583</v>
      </c>
      <c r="F296">
        <f t="shared" ref="F296:F359" si="40">F295+J295</f>
        <v>10990753586.725929</v>
      </c>
      <c r="G296">
        <f t="shared" ref="G296:G359" si="41">G295+L295</f>
        <v>21067287.746294342</v>
      </c>
      <c r="H296">
        <v>4000000</v>
      </c>
      <c r="I296">
        <v>0.39099999999999902</v>
      </c>
      <c r="J296">
        <f t="shared" ref="J296:J359" si="42">H296*2.4/I296</f>
        <v>24552429.667519245</v>
      </c>
      <c r="K296">
        <f t="shared" ref="K296:K359" si="43">H296*G296/F296</f>
        <v>7667.2768905449166</v>
      </c>
      <c r="L296">
        <f t="shared" ref="L296:L359" si="44">K296/I296</f>
        <v>19609.403812135384</v>
      </c>
      <c r="N296">
        <v>20000000252</v>
      </c>
      <c r="O296" s="2">
        <f t="shared" ref="O296:O359" si="45">F296/N296</f>
        <v>0.54953767241212181</v>
      </c>
      <c r="P296" s="2">
        <f t="shared" ref="P296:P359" si="46">G296/N296</f>
        <v>1.053364374042326E-3</v>
      </c>
      <c r="Q296" s="2">
        <f t="shared" ref="Q296:Q359" si="47">G296/F296</f>
        <v>1.9168192226362291E-3</v>
      </c>
    </row>
    <row r="297" spans="5:17" x14ac:dyDescent="0.15">
      <c r="E297" s="1">
        <v>43584</v>
      </c>
      <c r="F297">
        <f t="shared" si="40"/>
        <v>11015306016.393448</v>
      </c>
      <c r="G297">
        <f t="shared" si="41"/>
        <v>21086897.150106478</v>
      </c>
      <c r="H297">
        <v>4000000</v>
      </c>
      <c r="I297">
        <v>0.39099999999999902</v>
      </c>
      <c r="J297">
        <f t="shared" si="42"/>
        <v>24552429.667519245</v>
      </c>
      <c r="K297">
        <f t="shared" si="43"/>
        <v>7657.307792892565</v>
      </c>
      <c r="L297">
        <f t="shared" si="44"/>
        <v>19583.90739870226</v>
      </c>
      <c r="N297">
        <v>20000000253</v>
      </c>
      <c r="O297" s="2">
        <f t="shared" si="45"/>
        <v>0.5507652938524914</v>
      </c>
      <c r="P297" s="2">
        <f t="shared" si="46"/>
        <v>1.0543448441678617E-3</v>
      </c>
      <c r="Q297" s="2">
        <f t="shared" si="47"/>
        <v>1.9143269482231415E-3</v>
      </c>
    </row>
    <row r="298" spans="5:17" x14ac:dyDescent="0.15">
      <c r="E298" s="1">
        <v>43585</v>
      </c>
      <c r="F298">
        <f t="shared" si="40"/>
        <v>11039858446.060966</v>
      </c>
      <c r="G298">
        <f t="shared" si="41"/>
        <v>21106481.057505179</v>
      </c>
      <c r="H298">
        <v>4000000</v>
      </c>
      <c r="I298">
        <v>0.39099999999999902</v>
      </c>
      <c r="J298">
        <f t="shared" si="42"/>
        <v>24552429.667519245</v>
      </c>
      <c r="K298">
        <f t="shared" si="43"/>
        <v>7647.3737994479434</v>
      </c>
      <c r="L298">
        <f t="shared" si="44"/>
        <v>19558.500765851568</v>
      </c>
      <c r="N298">
        <v>20000000254</v>
      </c>
      <c r="O298" s="2">
        <f t="shared" si="45"/>
        <v>0.55199291529273831</v>
      </c>
      <c r="P298" s="2">
        <f t="shared" si="46"/>
        <v>1.0553240394726437E-3</v>
      </c>
      <c r="Q298" s="2">
        <f t="shared" si="47"/>
        <v>1.9118434498619856E-3</v>
      </c>
    </row>
    <row r="299" spans="5:17" x14ac:dyDescent="0.15">
      <c r="E299" s="1">
        <v>43586</v>
      </c>
      <c r="F299">
        <f t="shared" si="40"/>
        <v>11064410875.728485</v>
      </c>
      <c r="G299">
        <f t="shared" si="41"/>
        <v>21126039.558271032</v>
      </c>
      <c r="H299">
        <v>4000000</v>
      </c>
      <c r="I299">
        <v>0.39099999999999902</v>
      </c>
      <c r="J299">
        <f t="shared" si="42"/>
        <v>24552429.667519245</v>
      </c>
      <c r="K299">
        <f t="shared" si="43"/>
        <v>7637.4747089749899</v>
      </c>
      <c r="L299">
        <f t="shared" si="44"/>
        <v>19533.183398913068</v>
      </c>
      <c r="N299">
        <v>20000000255</v>
      </c>
      <c r="O299" s="2">
        <f t="shared" si="45"/>
        <v>0.55322053673286242</v>
      </c>
      <c r="P299" s="2">
        <f t="shared" si="46"/>
        <v>1.0563019644457016E-3</v>
      </c>
      <c r="Q299" s="2">
        <f t="shared" si="47"/>
        <v>1.9093686772437475E-3</v>
      </c>
    </row>
    <row r="300" spans="5:17" x14ac:dyDescent="0.15">
      <c r="E300" s="1">
        <v>43587</v>
      </c>
      <c r="F300">
        <f t="shared" si="40"/>
        <v>11088963305.396004</v>
      </c>
      <c r="G300">
        <f t="shared" si="41"/>
        <v>21145572.741669945</v>
      </c>
      <c r="H300">
        <v>4000000</v>
      </c>
      <c r="I300">
        <v>0.39099999999999902</v>
      </c>
      <c r="J300">
        <f t="shared" si="42"/>
        <v>24552429.667519245</v>
      </c>
      <c r="K300">
        <f t="shared" si="43"/>
        <v>7627.6103218342487</v>
      </c>
      <c r="L300">
        <f t="shared" si="44"/>
        <v>19507.954787299917</v>
      </c>
      <c r="N300">
        <v>20000000256</v>
      </c>
      <c r="O300" s="2">
        <f t="shared" si="45"/>
        <v>0.55444815817286375</v>
      </c>
      <c r="P300" s="2">
        <f t="shared" si="46"/>
        <v>1.057278623550331E-3</v>
      </c>
      <c r="Q300" s="2">
        <f t="shared" si="47"/>
        <v>1.9069025804585621E-3</v>
      </c>
    </row>
    <row r="301" spans="5:17" x14ac:dyDescent="0.15">
      <c r="E301" s="1">
        <v>43588</v>
      </c>
      <c r="F301">
        <f t="shared" si="40"/>
        <v>11113515735.063522</v>
      </c>
      <c r="G301">
        <f t="shared" si="41"/>
        <v>21165080.696457244</v>
      </c>
      <c r="H301">
        <v>4000000</v>
      </c>
      <c r="I301">
        <v>0.39099999999999902</v>
      </c>
      <c r="J301">
        <f t="shared" si="42"/>
        <v>24552429.667519245</v>
      </c>
      <c r="K301">
        <f t="shared" si="43"/>
        <v>7617.7804399666948</v>
      </c>
      <c r="L301">
        <f t="shared" si="44"/>
        <v>19482.814424467299</v>
      </c>
      <c r="N301">
        <v>20000000257</v>
      </c>
      <c r="O301" s="2">
        <f t="shared" si="45"/>
        <v>0.55567577961274239</v>
      </c>
      <c r="P301" s="2">
        <f t="shared" si="46"/>
        <v>1.0582540212242982E-3</v>
      </c>
      <c r="Q301" s="2">
        <f t="shared" si="47"/>
        <v>1.9044451099916736E-3</v>
      </c>
    </row>
    <row r="302" spans="5:17" x14ac:dyDescent="0.15">
      <c r="E302" s="1">
        <v>43589</v>
      </c>
      <c r="F302">
        <f t="shared" si="40"/>
        <v>11138068164.731041</v>
      </c>
      <c r="G302">
        <f t="shared" si="41"/>
        <v>21184563.510881711</v>
      </c>
      <c r="H302">
        <v>4000000</v>
      </c>
      <c r="I302">
        <v>0.39099999999999902</v>
      </c>
      <c r="J302">
        <f t="shared" si="42"/>
        <v>24552429.667519245</v>
      </c>
      <c r="K302">
        <f t="shared" si="43"/>
        <v>7607.9848668777722</v>
      </c>
      <c r="L302">
        <f t="shared" si="44"/>
        <v>19457.76180787159</v>
      </c>
      <c r="N302">
        <v>20000000258</v>
      </c>
      <c r="O302" s="2">
        <f t="shared" si="45"/>
        <v>0.55690340105249814</v>
      </c>
      <c r="P302" s="2">
        <f t="shared" si="46"/>
        <v>1.0592281618800423E-3</v>
      </c>
      <c r="Q302" s="2">
        <f t="shared" si="47"/>
        <v>1.9019962167194432E-3</v>
      </c>
    </row>
    <row r="303" spans="5:17" x14ac:dyDescent="0.15">
      <c r="E303" s="1">
        <v>43590</v>
      </c>
      <c r="F303">
        <f t="shared" si="40"/>
        <v>11162620594.39856</v>
      </c>
      <c r="G303">
        <f t="shared" si="41"/>
        <v>21204021.272689581</v>
      </c>
      <c r="H303">
        <v>4000000</v>
      </c>
      <c r="I303">
        <v>0.39099999999999902</v>
      </c>
      <c r="J303">
        <f t="shared" si="42"/>
        <v>24552429.667519245</v>
      </c>
      <c r="K303">
        <f t="shared" si="43"/>
        <v>7598.2234076216228</v>
      </c>
      <c r="L303">
        <f t="shared" si="44"/>
        <v>19432.796438930029</v>
      </c>
      <c r="N303">
        <v>20000000259</v>
      </c>
      <c r="O303" s="2">
        <f t="shared" si="45"/>
        <v>0.5581310224921312</v>
      </c>
      <c r="P303" s="2">
        <f t="shared" si="46"/>
        <v>1.0602010499048754E-3</v>
      </c>
      <c r="Q303" s="2">
        <f t="shared" si="47"/>
        <v>1.8995558519054056E-3</v>
      </c>
    </row>
    <row r="304" spans="5:17" x14ac:dyDescent="0.15">
      <c r="E304" s="1">
        <v>43591</v>
      </c>
      <c r="F304">
        <f t="shared" si="40"/>
        <v>11187173024.066078</v>
      </c>
      <c r="G304">
        <f t="shared" si="41"/>
        <v>21223454.06912851</v>
      </c>
      <c r="H304">
        <v>4000000</v>
      </c>
      <c r="I304">
        <v>0.39099999999999902</v>
      </c>
      <c r="J304">
        <f t="shared" si="42"/>
        <v>24552429.667519245</v>
      </c>
      <c r="K304">
        <f t="shared" si="43"/>
        <v>7588.4958687855005</v>
      </c>
      <c r="L304">
        <f t="shared" si="44"/>
        <v>19407.917822980868</v>
      </c>
      <c r="N304">
        <v>20000000260</v>
      </c>
      <c r="O304" s="2">
        <f t="shared" si="45"/>
        <v>0.55935864393164159</v>
      </c>
      <c r="P304" s="2">
        <f t="shared" si="46"/>
        <v>1.0611726896611806E-3</v>
      </c>
      <c r="Q304" s="2">
        <f t="shared" si="47"/>
        <v>1.8971239671963754E-3</v>
      </c>
    </row>
    <row r="305" spans="5:17" x14ac:dyDescent="0.15">
      <c r="E305" s="1">
        <v>43592</v>
      </c>
      <c r="F305">
        <f t="shared" si="40"/>
        <v>11211725453.733597</v>
      </c>
      <c r="G305">
        <f t="shared" si="41"/>
        <v>21242861.986951489</v>
      </c>
      <c r="H305">
        <v>4000000</v>
      </c>
      <c r="I305">
        <v>0.39099999999999902</v>
      </c>
      <c r="J305">
        <f t="shared" si="42"/>
        <v>24552429.667519245</v>
      </c>
      <c r="K305">
        <f t="shared" si="43"/>
        <v>7578.8020584743954</v>
      </c>
      <c r="L305">
        <f t="shared" si="44"/>
        <v>19383.125469244027</v>
      </c>
      <c r="N305">
        <v>20000000261</v>
      </c>
      <c r="O305" s="2">
        <f t="shared" si="45"/>
        <v>0.56058626537102907</v>
      </c>
      <c r="P305" s="2">
        <f t="shared" si="46"/>
        <v>1.0621430854866071E-3</v>
      </c>
      <c r="Q305" s="2">
        <f t="shared" si="47"/>
        <v>1.8947005146185988E-3</v>
      </c>
    </row>
    <row r="306" spans="5:17" x14ac:dyDescent="0.15">
      <c r="E306" s="1">
        <v>43593</v>
      </c>
      <c r="F306">
        <f t="shared" si="40"/>
        <v>11236277883.401115</v>
      </c>
      <c r="G306">
        <f t="shared" si="41"/>
        <v>21262245.112420734</v>
      </c>
      <c r="H306">
        <v>4000000</v>
      </c>
      <c r="I306">
        <v>0.39099999999999902</v>
      </c>
      <c r="J306">
        <f t="shared" si="42"/>
        <v>24552429.667519245</v>
      </c>
      <c r="K306">
        <f t="shared" si="43"/>
        <v>7569.1417862958206</v>
      </c>
      <c r="L306">
        <f t="shared" si="44"/>
        <v>19358.418890782199</v>
      </c>
      <c r="N306">
        <v>20000000262</v>
      </c>
      <c r="O306" s="2">
        <f t="shared" si="45"/>
        <v>0.56181388681029387</v>
      </c>
      <c r="P306" s="2">
        <f t="shared" si="46"/>
        <v>1.0631122416942663E-3</v>
      </c>
      <c r="Q306" s="2">
        <f t="shared" si="47"/>
        <v>1.892285446573955E-3</v>
      </c>
    </row>
    <row r="307" spans="5:17" x14ac:dyDescent="0.15">
      <c r="E307" s="1">
        <v>43594</v>
      </c>
      <c r="F307">
        <f t="shared" si="40"/>
        <v>11260830313.068634</v>
      </c>
      <c r="G307">
        <f t="shared" si="41"/>
        <v>21281603.531311516</v>
      </c>
      <c r="H307">
        <v>4000000</v>
      </c>
      <c r="I307">
        <v>0.39099999999999902</v>
      </c>
      <c r="J307">
        <f t="shared" si="42"/>
        <v>24552429.667519245</v>
      </c>
      <c r="K307">
        <f t="shared" si="43"/>
        <v>7559.5148633448043</v>
      </c>
      <c r="L307">
        <f t="shared" si="44"/>
        <v>19333.797604462463</v>
      </c>
      <c r="N307">
        <v>20000000263</v>
      </c>
      <c r="O307" s="2">
        <f t="shared" si="45"/>
        <v>0.56304150824943588</v>
      </c>
      <c r="P307" s="2">
        <f t="shared" si="46"/>
        <v>1.0640801625729217E-3</v>
      </c>
      <c r="Q307" s="2">
        <f t="shared" si="47"/>
        <v>1.8898787158362011E-3</v>
      </c>
    </row>
    <row r="308" spans="5:17" x14ac:dyDescent="0.15">
      <c r="E308" s="1">
        <v>43595</v>
      </c>
      <c r="F308">
        <f t="shared" si="40"/>
        <v>11285382742.736153</v>
      </c>
      <c r="G308">
        <f t="shared" si="41"/>
        <v>21300937.32891598</v>
      </c>
      <c r="H308">
        <v>4000000</v>
      </c>
      <c r="I308">
        <v>0.39099999999999902</v>
      </c>
      <c r="J308">
        <f t="shared" si="42"/>
        <v>24552429.667519245</v>
      </c>
      <c r="K308">
        <f t="shared" si="43"/>
        <v>7549.9211021890596</v>
      </c>
      <c r="L308">
        <f t="shared" si="44"/>
        <v>19309.261130918359</v>
      </c>
      <c r="N308">
        <v>20000000264</v>
      </c>
      <c r="O308" s="2">
        <f t="shared" si="45"/>
        <v>0.56426912968845511</v>
      </c>
      <c r="P308" s="2">
        <f t="shared" si="46"/>
        <v>1.0650468523871806E-3</v>
      </c>
      <c r="Q308" s="2">
        <f t="shared" si="47"/>
        <v>1.8874802755472647E-3</v>
      </c>
    </row>
    <row r="309" spans="5:17" x14ac:dyDescent="0.15">
      <c r="E309" s="1">
        <v>43596</v>
      </c>
      <c r="F309">
        <f t="shared" si="40"/>
        <v>11309935172.403671</v>
      </c>
      <c r="G309">
        <f t="shared" si="41"/>
        <v>21320246.590046898</v>
      </c>
      <c r="H309">
        <v>4000000</v>
      </c>
      <c r="I309">
        <v>0.39099999999999902</v>
      </c>
      <c r="J309">
        <f t="shared" si="42"/>
        <v>24552429.667519245</v>
      </c>
      <c r="K309">
        <f t="shared" si="43"/>
        <v>7540.3603168543223</v>
      </c>
      <c r="L309">
        <f t="shared" si="44"/>
        <v>19284.808994512383</v>
      </c>
      <c r="N309">
        <v>20000000265</v>
      </c>
      <c r="O309" s="2">
        <f t="shared" si="45"/>
        <v>0.56549675112735165</v>
      </c>
      <c r="P309" s="2">
        <f t="shared" si="46"/>
        <v>1.0660123153776817E-3</v>
      </c>
      <c r="Q309" s="2">
        <f t="shared" si="47"/>
        <v>1.8850900792135806E-3</v>
      </c>
    </row>
    <row r="310" spans="5:17" x14ac:dyDescent="0.15">
      <c r="E310" s="1">
        <v>43597</v>
      </c>
      <c r="F310">
        <f t="shared" si="40"/>
        <v>11334487602.07119</v>
      </c>
      <c r="G310">
        <f t="shared" si="41"/>
        <v>21339531.399041411</v>
      </c>
      <c r="H310">
        <v>4000000</v>
      </c>
      <c r="I310">
        <v>0.39099999999999902</v>
      </c>
      <c r="J310">
        <f t="shared" si="42"/>
        <v>24552429.667519245</v>
      </c>
      <c r="K310">
        <f t="shared" si="43"/>
        <v>7530.832322809887</v>
      </c>
      <c r="L310">
        <f t="shared" si="44"/>
        <v>19260.440723298991</v>
      </c>
      <c r="N310">
        <v>20000000266</v>
      </c>
      <c r="O310" s="2">
        <f t="shared" si="45"/>
        <v>0.56672437256612529</v>
      </c>
      <c r="P310" s="2">
        <f t="shared" si="46"/>
        <v>1.0669765557612823E-3</v>
      </c>
      <c r="Q310" s="2">
        <f t="shared" si="47"/>
        <v>1.8827080807024717E-3</v>
      </c>
    </row>
    <row r="311" spans="5:17" x14ac:dyDescent="0.15">
      <c r="E311" s="1">
        <v>43598</v>
      </c>
      <c r="F311">
        <f t="shared" si="40"/>
        <v>11359040031.738708</v>
      </c>
      <c r="G311">
        <f t="shared" si="41"/>
        <v>21358791.839764711</v>
      </c>
      <c r="H311">
        <v>4000000</v>
      </c>
      <c r="I311">
        <v>0.39099999999999902</v>
      </c>
      <c r="J311">
        <f t="shared" si="42"/>
        <v>24552429.667519245</v>
      </c>
      <c r="K311">
        <f t="shared" si="43"/>
        <v>7521.3369369542961</v>
      </c>
      <c r="L311">
        <f t="shared" si="44"/>
        <v>19236.155848988019</v>
      </c>
      <c r="N311">
        <v>20000000267</v>
      </c>
      <c r="O311" s="2">
        <f t="shared" si="45"/>
        <v>0.56795199400477625</v>
      </c>
      <c r="P311" s="2">
        <f t="shared" si="46"/>
        <v>1.0679395777312421E-3</v>
      </c>
      <c r="Q311" s="2">
        <f t="shared" si="47"/>
        <v>1.8803342342385738E-3</v>
      </c>
    </row>
    <row r="312" spans="5:17" x14ac:dyDescent="0.15">
      <c r="E312" s="1">
        <v>43599</v>
      </c>
      <c r="F312">
        <f t="shared" si="40"/>
        <v>11383592461.406227</v>
      </c>
      <c r="G312">
        <f t="shared" si="41"/>
        <v>21378027.995613698</v>
      </c>
      <c r="H312">
        <v>4000000</v>
      </c>
      <c r="I312">
        <v>0.39099999999999902</v>
      </c>
      <c r="J312">
        <f t="shared" si="42"/>
        <v>24552429.667519245</v>
      </c>
      <c r="K312">
        <f t="shared" si="43"/>
        <v>7511.8739776012144</v>
      </c>
      <c r="L312">
        <f t="shared" si="44"/>
        <v>19211.953906908526</v>
      </c>
      <c r="N312">
        <v>20000000268</v>
      </c>
      <c r="O312" s="2">
        <f t="shared" si="45"/>
        <v>0.56917961544330453</v>
      </c>
      <c r="P312" s="2">
        <f t="shared" si="46"/>
        <v>1.0689013854574064E-3</v>
      </c>
      <c r="Q312" s="2">
        <f t="shared" si="47"/>
        <v>1.8779684944003035E-3</v>
      </c>
    </row>
    <row r="313" spans="5:17" x14ac:dyDescent="0.15">
      <c r="E313" s="1">
        <v>43600</v>
      </c>
      <c r="F313">
        <f t="shared" si="40"/>
        <v>11408144891.073746</v>
      </c>
      <c r="G313">
        <f t="shared" si="41"/>
        <v>21397239.949520607</v>
      </c>
      <c r="H313">
        <v>4000000</v>
      </c>
      <c r="I313">
        <v>0.39099999999999902</v>
      </c>
      <c r="J313">
        <f t="shared" si="42"/>
        <v>24552429.667519245</v>
      </c>
      <c r="K313">
        <f t="shared" si="43"/>
        <v>7502.4432644654735</v>
      </c>
      <c r="L313">
        <f t="shared" si="44"/>
        <v>19187.834435973127</v>
      </c>
      <c r="N313">
        <v>20000000269</v>
      </c>
      <c r="O313" s="2">
        <f t="shared" si="45"/>
        <v>0.57040723688170991</v>
      </c>
      <c r="P313" s="2">
        <f t="shared" si="46"/>
        <v>1.0698619830863867E-3</v>
      </c>
      <c r="Q313" s="2">
        <f t="shared" si="47"/>
        <v>1.8756108161163683E-3</v>
      </c>
    </row>
    <row r="314" spans="5:17" x14ac:dyDescent="0.15">
      <c r="E314" s="1">
        <v>43601</v>
      </c>
      <c r="F314">
        <f t="shared" si="40"/>
        <v>11432697320.741264</v>
      </c>
      <c r="G314">
        <f t="shared" si="41"/>
        <v>21416427.78395658</v>
      </c>
      <c r="H314">
        <v>4000000</v>
      </c>
      <c r="I314">
        <v>0.39099999999999902</v>
      </c>
      <c r="J314">
        <f t="shared" si="42"/>
        <v>24552429.667519245</v>
      </c>
      <c r="K314">
        <f t="shared" si="43"/>
        <v>7493.0446186492745</v>
      </c>
      <c r="L314">
        <f t="shared" si="44"/>
        <v>19163.796978642695</v>
      </c>
      <c r="N314">
        <v>20000000270</v>
      </c>
      <c r="O314" s="2">
        <f t="shared" si="45"/>
        <v>0.57163485831999261</v>
      </c>
      <c r="P314" s="2">
        <f t="shared" si="46"/>
        <v>1.0708213747417405E-3</v>
      </c>
      <c r="Q314" s="2">
        <f t="shared" si="47"/>
        <v>1.8732611546623187E-3</v>
      </c>
    </row>
    <row r="315" spans="5:17" x14ac:dyDescent="0.15">
      <c r="E315" s="1">
        <v>43602</v>
      </c>
      <c r="F315">
        <f t="shared" si="40"/>
        <v>11457249750.408783</v>
      </c>
      <c r="G315">
        <f t="shared" si="41"/>
        <v>21435591.580935221</v>
      </c>
      <c r="H315">
        <v>4000000</v>
      </c>
      <c r="I315">
        <v>0.39099999999999902</v>
      </c>
      <c r="J315">
        <f t="shared" si="42"/>
        <v>24552429.667519245</v>
      </c>
      <c r="K315">
        <f t="shared" si="43"/>
        <v>7483.6778626285677</v>
      </c>
      <c r="L315">
        <f t="shared" si="44"/>
        <v>19139.841080891525</v>
      </c>
      <c r="N315">
        <v>20000000271</v>
      </c>
      <c r="O315" s="2">
        <f t="shared" si="45"/>
        <v>0.57286247975815252</v>
      </c>
      <c r="P315" s="2">
        <f t="shared" si="46"/>
        <v>1.071779564524148E-3</v>
      </c>
      <c r="Q315" s="2">
        <f t="shared" si="47"/>
        <v>1.8709194656571417E-3</v>
      </c>
    </row>
    <row r="316" spans="5:17" x14ac:dyDescent="0.15">
      <c r="E316" s="1">
        <v>43603</v>
      </c>
      <c r="F316">
        <f t="shared" si="40"/>
        <v>11481802180.076302</v>
      </c>
      <c r="G316">
        <f t="shared" si="41"/>
        <v>21454731.422016114</v>
      </c>
      <c r="H316">
        <v>4000000</v>
      </c>
      <c r="I316">
        <v>0.39099999999999902</v>
      </c>
      <c r="J316">
        <f t="shared" si="42"/>
        <v>24552429.667519245</v>
      </c>
      <c r="K316">
        <f t="shared" si="43"/>
        <v>7474.3428202395789</v>
      </c>
      <c r="L316">
        <f t="shared" si="44"/>
        <v>19115.966292172885</v>
      </c>
      <c r="N316">
        <v>20000000272</v>
      </c>
      <c r="O316" s="2">
        <f t="shared" si="45"/>
        <v>0.57409010119618975</v>
      </c>
      <c r="P316" s="2">
        <f t="shared" si="46"/>
        <v>1.0727365565115885E-3</v>
      </c>
      <c r="Q316" s="2">
        <f t="shared" si="47"/>
        <v>1.8685857050598949E-3</v>
      </c>
    </row>
    <row r="317" spans="5:17" x14ac:dyDescent="0.15">
      <c r="E317" s="1">
        <v>43604</v>
      </c>
      <c r="F317">
        <f t="shared" si="40"/>
        <v>11506354609.74382</v>
      </c>
      <c r="G317">
        <f t="shared" si="41"/>
        <v>21473847.388308287</v>
      </c>
      <c r="H317">
        <v>4000000</v>
      </c>
      <c r="I317">
        <v>0.39099999999999902</v>
      </c>
      <c r="J317">
        <f t="shared" si="42"/>
        <v>24552429.667519245</v>
      </c>
      <c r="K317">
        <f t="shared" si="43"/>
        <v>7465.0393166655176</v>
      </c>
      <c r="L317">
        <f t="shared" si="44"/>
        <v>19092.172165385004</v>
      </c>
      <c r="N317">
        <v>20000000273</v>
      </c>
      <c r="O317" s="2">
        <f t="shared" si="45"/>
        <v>0.57531772263410408</v>
      </c>
      <c r="P317" s="2">
        <f t="shared" si="46"/>
        <v>1.0736923547595137E-3</v>
      </c>
      <c r="Q317" s="2">
        <f t="shared" si="47"/>
        <v>1.8662598291663795E-3</v>
      </c>
    </row>
    <row r="318" spans="5:17" x14ac:dyDescent="0.15">
      <c r="E318" s="1">
        <v>43605</v>
      </c>
      <c r="F318">
        <f t="shared" si="40"/>
        <v>11530907039.411339</v>
      </c>
      <c r="G318">
        <f t="shared" si="41"/>
        <v>21492939.560473673</v>
      </c>
      <c r="H318">
        <v>4000000</v>
      </c>
      <c r="I318">
        <v>0.39099999999999902</v>
      </c>
      <c r="J318">
        <f t="shared" si="42"/>
        <v>24552429.667519245</v>
      </c>
      <c r="K318">
        <f t="shared" si="43"/>
        <v>7455.7671784234253</v>
      </c>
      <c r="L318">
        <f t="shared" si="44"/>
        <v>19068.458256837454</v>
      </c>
      <c r="N318">
        <v>20000000274</v>
      </c>
      <c r="O318" s="2">
        <f t="shared" si="45"/>
        <v>0.57654534407189573</v>
      </c>
      <c r="P318" s="2">
        <f t="shared" si="46"/>
        <v>1.0746469633010202E-3</v>
      </c>
      <c r="Q318" s="2">
        <f t="shared" si="47"/>
        <v>1.8639417946058564E-3</v>
      </c>
    </row>
    <row r="319" spans="5:17" x14ac:dyDescent="0.15">
      <c r="E319" s="1">
        <v>43606</v>
      </c>
      <c r="F319">
        <f t="shared" si="40"/>
        <v>11555459469.078857</v>
      </c>
      <c r="G319">
        <f t="shared" si="41"/>
        <v>21512008.01873051</v>
      </c>
      <c r="H319">
        <v>4000000</v>
      </c>
      <c r="I319">
        <v>0.39099999999999902</v>
      </c>
      <c r="J319">
        <f t="shared" si="42"/>
        <v>24552429.667519245</v>
      </c>
      <c r="K319">
        <f t="shared" si="43"/>
        <v>7446.5262333511828</v>
      </c>
      <c r="L319">
        <f t="shared" si="44"/>
        <v>19044.824126217907</v>
      </c>
      <c r="N319">
        <v>20000000275</v>
      </c>
      <c r="O319" s="2">
        <f t="shared" si="45"/>
        <v>0.57777296550956458</v>
      </c>
      <c r="P319" s="2">
        <f t="shared" si="46"/>
        <v>1.0756003861470203E-3</v>
      </c>
      <c r="Q319" s="2">
        <f t="shared" si="47"/>
        <v>1.8616315583377956E-3</v>
      </c>
    </row>
    <row r="320" spans="5:17" x14ac:dyDescent="0.15">
      <c r="E320" s="1">
        <v>43607</v>
      </c>
      <c r="F320">
        <f t="shared" si="40"/>
        <v>11580011898.746376</v>
      </c>
      <c r="G320">
        <f t="shared" si="41"/>
        <v>21531052.842856728</v>
      </c>
      <c r="H320">
        <v>4000000</v>
      </c>
      <c r="I320">
        <v>0.39099999999999902</v>
      </c>
      <c r="J320">
        <f t="shared" si="42"/>
        <v>24552429.667519245</v>
      </c>
      <c r="K320">
        <f t="shared" si="43"/>
        <v>7437.3163105946815</v>
      </c>
      <c r="L320">
        <f t="shared" si="44"/>
        <v>19021.269336559337</v>
      </c>
      <c r="N320">
        <v>20000000276</v>
      </c>
      <c r="O320" s="2">
        <f t="shared" si="45"/>
        <v>0.57900058694711065</v>
      </c>
      <c r="P320" s="2">
        <f t="shared" si="46"/>
        <v>1.07655262728641E-3</v>
      </c>
      <c r="Q320" s="2">
        <f t="shared" si="47"/>
        <v>1.8593290776486703E-3</v>
      </c>
    </row>
    <row r="321" spans="5:17" x14ac:dyDescent="0.15">
      <c r="E321" s="1">
        <v>43608</v>
      </c>
      <c r="F321">
        <f t="shared" si="40"/>
        <v>11604564328.413895</v>
      </c>
      <c r="G321">
        <f t="shared" si="41"/>
        <v>21550074.112193286</v>
      </c>
      <c r="H321">
        <v>4000000</v>
      </c>
      <c r="I321">
        <v>0.39099999999999902</v>
      </c>
      <c r="J321">
        <f t="shared" si="42"/>
        <v>24552429.667519245</v>
      </c>
      <c r="K321">
        <f t="shared" si="43"/>
        <v>7428.1372405951361</v>
      </c>
      <c r="L321">
        <f t="shared" si="44"/>
        <v>18997.793454207556</v>
      </c>
      <c r="N321">
        <v>20000000277</v>
      </c>
      <c r="O321" s="2">
        <f t="shared" si="45"/>
        <v>0.58022820838453404</v>
      </c>
      <c r="P321" s="2">
        <f t="shared" si="46"/>
        <v>1.0775036906862383E-3</v>
      </c>
      <c r="Q321" s="2">
        <f t="shared" si="47"/>
        <v>1.8570343101487843E-3</v>
      </c>
    </row>
    <row r="322" spans="5:17" x14ac:dyDescent="0.15">
      <c r="E322" s="1">
        <v>43609</v>
      </c>
      <c r="F322">
        <f t="shared" si="40"/>
        <v>11629116758.081413</v>
      </c>
      <c r="G322">
        <f t="shared" si="41"/>
        <v>21569071.905647494</v>
      </c>
      <c r="H322">
        <v>4000000</v>
      </c>
      <c r="I322">
        <v>0.39099999999999902</v>
      </c>
      <c r="J322">
        <f t="shared" si="42"/>
        <v>24552429.667519245</v>
      </c>
      <c r="K322">
        <f t="shared" si="43"/>
        <v>7418.9888550765518</v>
      </c>
      <c r="L322">
        <f t="shared" si="44"/>
        <v>18974.396048789182</v>
      </c>
      <c r="N322">
        <v>20000000278</v>
      </c>
      <c r="O322" s="2">
        <f t="shared" si="45"/>
        <v>0.58145582982183464</v>
      </c>
      <c r="P322" s="2">
        <f t="shared" si="46"/>
        <v>1.0784535802918699E-3</v>
      </c>
      <c r="Q322" s="2">
        <f t="shared" si="47"/>
        <v>1.8547472137691381E-3</v>
      </c>
    </row>
    <row r="323" spans="5:17" x14ac:dyDescent="0.15">
      <c r="E323" s="1">
        <v>43610</v>
      </c>
      <c r="F323">
        <f t="shared" si="40"/>
        <v>11653669187.748932</v>
      </c>
      <c r="G323">
        <f t="shared" si="41"/>
        <v>21588046.301696282</v>
      </c>
      <c r="H323">
        <v>4000000</v>
      </c>
      <c r="I323">
        <v>0.39099999999999902</v>
      </c>
      <c r="J323">
        <f t="shared" si="42"/>
        <v>24552429.667519245</v>
      </c>
      <c r="K323">
        <f t="shared" si="43"/>
        <v>7409.8709870333332</v>
      </c>
      <c r="L323">
        <f t="shared" si="44"/>
        <v>18951.07669317993</v>
      </c>
      <c r="N323">
        <v>20000000279</v>
      </c>
      <c r="O323" s="2">
        <f t="shared" si="45"/>
        <v>0.58268345125901244</v>
      </c>
      <c r="P323" s="2">
        <f t="shared" si="46"/>
        <v>1.0794023000271519E-3</v>
      </c>
      <c r="Q323" s="2">
        <f t="shared" si="47"/>
        <v>1.8524677467583336E-3</v>
      </c>
    </row>
    <row r="324" spans="5:17" x14ac:dyDescent="0.15">
      <c r="E324" s="1">
        <v>43611</v>
      </c>
      <c r="F324">
        <f t="shared" si="40"/>
        <v>11678221617.416451</v>
      </c>
      <c r="G324">
        <f t="shared" si="41"/>
        <v>21606997.378389463</v>
      </c>
      <c r="H324">
        <v>4000000</v>
      </c>
      <c r="I324">
        <v>0.39099999999999902</v>
      </c>
      <c r="J324">
        <f t="shared" si="42"/>
        <v>24552429.667519245</v>
      </c>
      <c r="K324">
        <f t="shared" si="43"/>
        <v>7400.7834707180473</v>
      </c>
      <c r="L324">
        <f t="shared" si="44"/>
        <v>18927.834963473313</v>
      </c>
      <c r="N324">
        <v>20000000280</v>
      </c>
      <c r="O324" s="2">
        <f t="shared" si="45"/>
        <v>0.58391107269606746</v>
      </c>
      <c r="P324" s="2">
        <f t="shared" si="46"/>
        <v>1.0803498537945752E-3</v>
      </c>
      <c r="Q324" s="2">
        <f t="shared" si="47"/>
        <v>1.850195867679512E-3</v>
      </c>
    </row>
    <row r="325" spans="5:17" x14ac:dyDescent="0.15">
      <c r="E325" s="1">
        <v>43612</v>
      </c>
      <c r="F325">
        <f t="shared" si="40"/>
        <v>11702774047.083969</v>
      </c>
      <c r="G325">
        <f t="shared" si="41"/>
        <v>21625925.213352937</v>
      </c>
      <c r="H325">
        <v>4000000</v>
      </c>
      <c r="I325">
        <v>0.39099999999999902</v>
      </c>
      <c r="J325">
        <f t="shared" si="42"/>
        <v>24552429.667519245</v>
      </c>
      <c r="K325">
        <f t="shared" si="43"/>
        <v>7391.7261416293222</v>
      </c>
      <c r="L325">
        <f t="shared" si="44"/>
        <v>18904.670438949721</v>
      </c>
      <c r="N325">
        <v>20000000281</v>
      </c>
      <c r="O325" s="2">
        <f t="shared" si="45"/>
        <v>0.58513869413299979</v>
      </c>
      <c r="P325" s="2">
        <f t="shared" si="46"/>
        <v>1.0812962454754347E-3</v>
      </c>
      <c r="Q325" s="2">
        <f t="shared" si="47"/>
        <v>1.8479315354073304E-3</v>
      </c>
    </row>
    <row r="326" spans="5:17" x14ac:dyDescent="0.15">
      <c r="E326" s="1">
        <v>43613</v>
      </c>
      <c r="F326">
        <f t="shared" si="40"/>
        <v>11727326476.751488</v>
      </c>
      <c r="G326">
        <f t="shared" si="41"/>
        <v>21644829.883791886</v>
      </c>
      <c r="H326">
        <v>4000000</v>
      </c>
      <c r="I326">
        <v>0.39099999999999902</v>
      </c>
      <c r="J326">
        <f t="shared" si="42"/>
        <v>24552429.667519245</v>
      </c>
      <c r="K326">
        <f t="shared" si="43"/>
        <v>7382.6988364998888</v>
      </c>
      <c r="L326">
        <f t="shared" si="44"/>
        <v>18881.582702045798</v>
      </c>
      <c r="N326">
        <v>20000000282</v>
      </c>
      <c r="O326" s="2">
        <f t="shared" si="45"/>
        <v>0.58636631556980934</v>
      </c>
      <c r="P326" s="2">
        <f t="shared" si="46"/>
        <v>1.0822414789299895E-3</v>
      </c>
      <c r="Q326" s="2">
        <f t="shared" si="47"/>
        <v>1.8456747091249721E-3</v>
      </c>
    </row>
    <row r="327" spans="5:17" x14ac:dyDescent="0.15">
      <c r="E327" s="1">
        <v>43614</v>
      </c>
      <c r="F327">
        <f t="shared" si="40"/>
        <v>11751878906.419006</v>
      </c>
      <c r="G327">
        <f t="shared" si="41"/>
        <v>21663711.466493931</v>
      </c>
      <c r="H327">
        <v>4000000</v>
      </c>
      <c r="I327">
        <v>0.39099999999999902</v>
      </c>
      <c r="J327">
        <f t="shared" si="42"/>
        <v>24552429.667519245</v>
      </c>
      <c r="K327">
        <f t="shared" si="43"/>
        <v>7373.7013932847694</v>
      </c>
      <c r="L327">
        <f t="shared" si="44"/>
        <v>18858.571338324266</v>
      </c>
      <c r="N327">
        <v>20000000283</v>
      </c>
      <c r="O327" s="2">
        <f t="shared" si="45"/>
        <v>0.58759393700649609</v>
      </c>
      <c r="P327" s="2">
        <f t="shared" si="46"/>
        <v>1.0831855579976209E-3</v>
      </c>
      <c r="Q327" s="2">
        <f t="shared" si="47"/>
        <v>1.8434253483211925E-3</v>
      </c>
    </row>
    <row r="328" spans="5:17" x14ac:dyDescent="0.15">
      <c r="E328" s="1">
        <v>43615</v>
      </c>
      <c r="F328">
        <f t="shared" si="40"/>
        <v>11776431336.086525</v>
      </c>
      <c r="G328">
        <f t="shared" si="41"/>
        <v>21682570.037832256</v>
      </c>
      <c r="H328">
        <v>4000000</v>
      </c>
      <c r="I328">
        <v>0.39099999999999902</v>
      </c>
      <c r="J328">
        <f t="shared" si="42"/>
        <v>24552429.667519245</v>
      </c>
      <c r="K328">
        <f t="shared" si="43"/>
        <v>7364.733651149596</v>
      </c>
      <c r="L328">
        <f t="shared" si="44"/>
        <v>18835.635936444029</v>
      </c>
      <c r="N328">
        <v>20000000284</v>
      </c>
      <c r="O328" s="2">
        <f t="shared" si="45"/>
        <v>0.58882155844306017</v>
      </c>
      <c r="P328" s="2">
        <f t="shared" si="46"/>
        <v>1.0841284864969883E-3</v>
      </c>
      <c r="Q328" s="2">
        <f t="shared" si="47"/>
        <v>1.841183412787399E-3</v>
      </c>
    </row>
    <row r="329" spans="5:17" x14ac:dyDescent="0.15">
      <c r="E329" s="1">
        <v>43616</v>
      </c>
      <c r="F329">
        <f t="shared" si="40"/>
        <v>11800983765.754044</v>
      </c>
      <c r="G329">
        <f t="shared" si="41"/>
        <v>21701405.673768699</v>
      </c>
      <c r="H329">
        <v>4000000</v>
      </c>
      <c r="I329">
        <v>0.39099999999999902</v>
      </c>
      <c r="J329">
        <f t="shared" si="42"/>
        <v>24552429.667519245</v>
      </c>
      <c r="K329">
        <f t="shared" si="43"/>
        <v>7355.795450459058</v>
      </c>
      <c r="L329">
        <f t="shared" si="44"/>
        <v>18812.776088130631</v>
      </c>
      <c r="N329">
        <v>20000000285</v>
      </c>
      <c r="O329" s="2">
        <f t="shared" si="45"/>
        <v>0.59004917987950134</v>
      </c>
      <c r="P329" s="2">
        <f t="shared" si="46"/>
        <v>1.0850702682261837E-3</v>
      </c>
      <c r="Q329" s="2">
        <f t="shared" si="47"/>
        <v>1.8389488626147645E-3</v>
      </c>
    </row>
    <row r="330" spans="5:17" x14ac:dyDescent="0.15">
      <c r="E330" s="1">
        <v>43617</v>
      </c>
      <c r="F330">
        <f t="shared" si="40"/>
        <v>11825536195.421562</v>
      </c>
      <c r="G330">
        <f t="shared" si="41"/>
        <v>21720218.449856829</v>
      </c>
      <c r="H330">
        <v>4000000</v>
      </c>
      <c r="I330">
        <v>0.39099999999999902</v>
      </c>
      <c r="J330">
        <f t="shared" si="42"/>
        <v>24552429.667519245</v>
      </c>
      <c r="K330">
        <f t="shared" si="43"/>
        <v>7346.8866327655041</v>
      </c>
      <c r="L330">
        <f t="shared" si="44"/>
        <v>18789.991388147118</v>
      </c>
      <c r="N330">
        <v>20000000286</v>
      </c>
      <c r="O330" s="2">
        <f t="shared" si="45"/>
        <v>0.59127680131581983</v>
      </c>
      <c r="P330" s="2">
        <f t="shared" si="46"/>
        <v>1.0860109069628855E-3</v>
      </c>
      <c r="Q330" s="2">
        <f t="shared" si="47"/>
        <v>1.8367216581913761E-3</v>
      </c>
    </row>
    <row r="331" spans="5:17" x14ac:dyDescent="0.15">
      <c r="E331" s="1">
        <v>43618</v>
      </c>
      <c r="F331">
        <f t="shared" si="40"/>
        <v>11850088625.089081</v>
      </c>
      <c r="G331">
        <f t="shared" si="41"/>
        <v>21739008.441244975</v>
      </c>
      <c r="H331">
        <v>4000000</v>
      </c>
      <c r="I331">
        <v>0.39099999999999902</v>
      </c>
      <c r="J331">
        <f t="shared" si="42"/>
        <v>24552429.667519245</v>
      </c>
      <c r="K331">
        <f t="shared" si="43"/>
        <v>7338.0070407976573</v>
      </c>
      <c r="L331">
        <f t="shared" si="44"/>
        <v>18767.281434265155</v>
      </c>
      <c r="N331">
        <v>20000000287</v>
      </c>
      <c r="O331" s="2">
        <f t="shared" si="45"/>
        <v>0.59250442275201554</v>
      </c>
      <c r="P331" s="2">
        <f t="shared" si="46"/>
        <v>1.0869504064645104E-3</v>
      </c>
      <c r="Q331" s="2">
        <f t="shared" si="47"/>
        <v>1.8345017601994142E-3</v>
      </c>
    </row>
    <row r="332" spans="5:17" x14ac:dyDescent="0.15">
      <c r="E332" s="1">
        <v>43619</v>
      </c>
      <c r="F332">
        <f t="shared" si="40"/>
        <v>11874641054.756599</v>
      </c>
      <c r="G332">
        <f t="shared" si="41"/>
        <v>21757775.722679239</v>
      </c>
      <c r="H332">
        <v>4000000</v>
      </c>
      <c r="I332">
        <v>0.39099999999999902</v>
      </c>
      <c r="J332">
        <f t="shared" si="42"/>
        <v>24552429.667519245</v>
      </c>
      <c r="K332">
        <f t="shared" si="43"/>
        <v>7329.1565184494639</v>
      </c>
      <c r="L332">
        <f t="shared" si="44"/>
        <v>18744.645827236527</v>
      </c>
      <c r="N332">
        <v>20000000288</v>
      </c>
      <c r="O332" s="2">
        <f t="shared" si="45"/>
        <v>0.59373204418808856</v>
      </c>
      <c r="P332" s="2">
        <f t="shared" si="46"/>
        <v>1.0878887704683636E-3</v>
      </c>
      <c r="Q332" s="2">
        <f t="shared" si="47"/>
        <v>1.8322891296123662E-3</v>
      </c>
    </row>
    <row r="333" spans="5:17" x14ac:dyDescent="0.15">
      <c r="E333" s="1">
        <v>43620</v>
      </c>
      <c r="F333">
        <f t="shared" si="40"/>
        <v>11899193484.424118</v>
      </c>
      <c r="G333">
        <f t="shared" si="41"/>
        <v>21776520.368506476</v>
      </c>
      <c r="H333">
        <v>4000000</v>
      </c>
      <c r="I333">
        <v>0.39099999999999902</v>
      </c>
      <c r="J333">
        <f t="shared" si="42"/>
        <v>24552429.667519245</v>
      </c>
      <c r="K333">
        <f t="shared" si="43"/>
        <v>7320.3349107690856</v>
      </c>
      <c r="L333">
        <f t="shared" si="44"/>
        <v>18722.084170764971</v>
      </c>
      <c r="N333">
        <v>20000000289</v>
      </c>
      <c r="O333" s="2">
        <f t="shared" si="45"/>
        <v>0.59495966562403868</v>
      </c>
      <c r="P333" s="2">
        <f t="shared" si="46"/>
        <v>1.088826002691788E-3</v>
      </c>
      <c r="Q333" s="2">
        <f t="shared" si="47"/>
        <v>1.8300837276922714E-3</v>
      </c>
    </row>
    <row r="334" spans="5:17" x14ac:dyDescent="0.15">
      <c r="E334" s="1">
        <v>43621</v>
      </c>
      <c r="F334">
        <f t="shared" si="40"/>
        <v>11923745914.091637</v>
      </c>
      <c r="G334">
        <f t="shared" si="41"/>
        <v>21795242.452677242</v>
      </c>
      <c r="H334">
        <v>4000000</v>
      </c>
      <c r="I334">
        <v>0.39099999999999902</v>
      </c>
      <c r="J334">
        <f t="shared" si="42"/>
        <v>24552429.667519245</v>
      </c>
      <c r="K334">
        <f t="shared" si="43"/>
        <v>7311.5420639479889</v>
      </c>
      <c r="L334">
        <f t="shared" si="44"/>
        <v>18699.596071478281</v>
      </c>
      <c r="N334">
        <v>20000000290</v>
      </c>
      <c r="O334" s="2">
        <f t="shared" si="45"/>
        <v>0.59618728705986612</v>
      </c>
      <c r="P334" s="2">
        <f t="shared" si="46"/>
        <v>1.0897621068323116E-3</v>
      </c>
      <c r="Q334" s="2">
        <f t="shared" si="47"/>
        <v>1.8278855159869973E-3</v>
      </c>
    </row>
    <row r="335" spans="5:17" x14ac:dyDescent="0.15">
      <c r="E335" s="1">
        <v>43622</v>
      </c>
      <c r="F335">
        <f t="shared" si="40"/>
        <v>11948298343.759155</v>
      </c>
      <c r="G335">
        <f t="shared" si="41"/>
        <v>21813942.04874872</v>
      </c>
      <c r="H335">
        <v>4000000</v>
      </c>
      <c r="I335">
        <v>0.39099999999999902</v>
      </c>
      <c r="J335">
        <f t="shared" si="42"/>
        <v>24552429.667519245</v>
      </c>
      <c r="K335">
        <f t="shared" si="43"/>
        <v>7302.7778253101942</v>
      </c>
      <c r="L335">
        <f t="shared" si="44"/>
        <v>18677.1811389008</v>
      </c>
      <c r="N335">
        <v>20000000291</v>
      </c>
      <c r="O335" s="2">
        <f t="shared" si="45"/>
        <v>0.59741490849557088</v>
      </c>
      <c r="P335" s="2">
        <f t="shared" si="46"/>
        <v>1.0906970865677934E-3</v>
      </c>
      <c r="Q335" s="2">
        <f t="shared" si="47"/>
        <v>1.8256944563275485E-3</v>
      </c>
    </row>
    <row r="336" spans="5:17" x14ac:dyDescent="0.15">
      <c r="E336" s="1">
        <v>43623</v>
      </c>
      <c r="F336">
        <f t="shared" si="40"/>
        <v>11972850773.426674</v>
      </c>
      <c r="G336">
        <f t="shared" si="41"/>
        <v>21832619.22988762</v>
      </c>
      <c r="H336">
        <v>4000000</v>
      </c>
      <c r="I336">
        <v>0.39099999999999902</v>
      </c>
      <c r="J336">
        <f t="shared" si="42"/>
        <v>24552429.667519245</v>
      </c>
      <c r="K336">
        <f t="shared" si="43"/>
        <v>7294.0420433016207</v>
      </c>
      <c r="L336">
        <f t="shared" si="44"/>
        <v>18654.838985426188</v>
      </c>
      <c r="N336">
        <v>20000000292</v>
      </c>
      <c r="O336" s="2">
        <f t="shared" si="45"/>
        <v>0.59864252993115274</v>
      </c>
      <c r="P336" s="2">
        <f t="shared" si="46"/>
        <v>1.0916309455565691E-3</v>
      </c>
      <c r="Q336" s="2">
        <f t="shared" si="47"/>
        <v>1.823510510825405E-3</v>
      </c>
    </row>
    <row r="337" spans="5:17" x14ac:dyDescent="0.15">
      <c r="E337" s="1">
        <v>43624</v>
      </c>
      <c r="F337">
        <f t="shared" si="40"/>
        <v>11997403203.094193</v>
      </c>
      <c r="G337">
        <f t="shared" si="41"/>
        <v>21851274.068873044</v>
      </c>
      <c r="H337">
        <v>4000000</v>
      </c>
      <c r="I337">
        <v>0.39099999999999902</v>
      </c>
      <c r="J337">
        <f t="shared" si="42"/>
        <v>24552429.667519245</v>
      </c>
      <c r="K337">
        <f t="shared" si="43"/>
        <v>7285.3345674795646</v>
      </c>
      <c r="L337">
        <f t="shared" si="44"/>
        <v>18632.569226290492</v>
      </c>
      <c r="N337">
        <v>20000000293</v>
      </c>
      <c r="O337" s="2">
        <f t="shared" si="45"/>
        <v>0.59987015136661193</v>
      </c>
      <c r="P337" s="2">
        <f t="shared" si="46"/>
        <v>1.0925636874375942E-3</v>
      </c>
      <c r="Q337" s="2">
        <f t="shared" si="47"/>
        <v>1.8213336418698913E-3</v>
      </c>
    </row>
    <row r="338" spans="5:17" x14ac:dyDescent="0.15">
      <c r="E338" s="1">
        <v>43625</v>
      </c>
      <c r="F338">
        <f t="shared" si="40"/>
        <v>12021955632.761711</v>
      </c>
      <c r="G338">
        <f t="shared" si="41"/>
        <v>21869906.638099335</v>
      </c>
      <c r="H338">
        <v>4000000</v>
      </c>
      <c r="I338">
        <v>0.39099999999999902</v>
      </c>
      <c r="J338">
        <f t="shared" si="42"/>
        <v>24552429.667519245</v>
      </c>
      <c r="K338">
        <f t="shared" si="43"/>
        <v>7276.6552485023039</v>
      </c>
      <c r="L338">
        <f t="shared" si="44"/>
        <v>18610.371479545582</v>
      </c>
      <c r="N338">
        <v>20000000294</v>
      </c>
      <c r="O338" s="2">
        <f t="shared" si="45"/>
        <v>0.60109777280194832</v>
      </c>
      <c r="P338" s="2">
        <f t="shared" si="46"/>
        <v>1.0934953158305855E-3</v>
      </c>
      <c r="Q338" s="2">
        <f t="shared" si="47"/>
        <v>1.8191638121255759E-3</v>
      </c>
    </row>
    <row r="339" spans="5:17" x14ac:dyDescent="0.15">
      <c r="E339" s="1">
        <v>43626</v>
      </c>
      <c r="F339">
        <f t="shared" si="40"/>
        <v>12046508062.42923</v>
      </c>
      <c r="G339">
        <f t="shared" si="41"/>
        <v>21888517.00957888</v>
      </c>
      <c r="H339">
        <v>4000000</v>
      </c>
      <c r="I339">
        <v>0.39099999999999902</v>
      </c>
      <c r="J339">
        <f t="shared" si="42"/>
        <v>24552429.667519245</v>
      </c>
      <c r="K339">
        <f t="shared" si="43"/>
        <v>7268.0039381187999</v>
      </c>
      <c r="L339">
        <f t="shared" si="44"/>
        <v>18588.245366032785</v>
      </c>
      <c r="N339">
        <v>20000000295</v>
      </c>
      <c r="O339" s="2">
        <f t="shared" si="45"/>
        <v>0.60232539423716192</v>
      </c>
      <c r="P339" s="2">
        <f t="shared" si="46"/>
        <v>1.0944258343361629E-3</v>
      </c>
      <c r="Q339" s="2">
        <f t="shared" si="47"/>
        <v>1.8170009845297E-3</v>
      </c>
    </row>
    <row r="340" spans="5:17" x14ac:dyDescent="0.15">
      <c r="E340" s="1">
        <v>43627</v>
      </c>
      <c r="F340">
        <f t="shared" si="40"/>
        <v>12071060492.096748</v>
      </c>
      <c r="G340">
        <f t="shared" si="41"/>
        <v>21907105.254944913</v>
      </c>
      <c r="H340">
        <v>4000000</v>
      </c>
      <c r="I340">
        <v>0.39099999999999902</v>
      </c>
      <c r="J340">
        <f t="shared" si="42"/>
        <v>24552429.667519245</v>
      </c>
      <c r="K340">
        <f t="shared" si="43"/>
        <v>7259.3804891585432</v>
      </c>
      <c r="L340">
        <f t="shared" si="44"/>
        <v>18566.190509356937</v>
      </c>
      <c r="N340">
        <v>20000000296</v>
      </c>
      <c r="O340" s="2">
        <f t="shared" si="45"/>
        <v>0.60355301567225283</v>
      </c>
      <c r="P340" s="2">
        <f t="shared" si="46"/>
        <v>1.0953552465359879E-3</v>
      </c>
      <c r="Q340" s="2">
        <f t="shared" si="47"/>
        <v>1.8148451222896357E-3</v>
      </c>
    </row>
    <row r="341" spans="5:17" x14ac:dyDescent="0.15">
      <c r="E341" s="1">
        <v>43628</v>
      </c>
      <c r="F341">
        <f t="shared" si="40"/>
        <v>12095612921.764267</v>
      </c>
      <c r="G341">
        <f t="shared" si="41"/>
        <v>21925671.44545427</v>
      </c>
      <c r="H341">
        <v>4000000</v>
      </c>
      <c r="I341">
        <v>0.39099999999999902</v>
      </c>
      <c r="J341">
        <f t="shared" si="42"/>
        <v>24552429.667519245</v>
      </c>
      <c r="K341">
        <f t="shared" si="43"/>
        <v>7250.7847555214885</v>
      </c>
      <c r="L341">
        <f t="shared" si="44"/>
        <v>18544.206535860631</v>
      </c>
      <c r="N341">
        <v>20000000297</v>
      </c>
      <c r="O341" s="2">
        <f t="shared" si="45"/>
        <v>0.60478063710722085</v>
      </c>
      <c r="P341" s="2">
        <f t="shared" si="46"/>
        <v>1.0962835559929027E-3</v>
      </c>
      <c r="Q341" s="2">
        <f t="shared" si="47"/>
        <v>1.8126961888803722E-3</v>
      </c>
    </row>
    <row r="342" spans="5:17" x14ac:dyDescent="0.15">
      <c r="E342" s="1">
        <v>43629</v>
      </c>
      <c r="F342">
        <f t="shared" si="40"/>
        <v>12120165351.431786</v>
      </c>
      <c r="G342">
        <f t="shared" si="41"/>
        <v>21944215.651990131</v>
      </c>
      <c r="H342">
        <v>4000000</v>
      </c>
      <c r="I342">
        <v>0.39099999999999902</v>
      </c>
      <c r="J342">
        <f t="shared" si="42"/>
        <v>24552429.667519245</v>
      </c>
      <c r="K342">
        <f t="shared" si="43"/>
        <v>7242.2165921681271</v>
      </c>
      <c r="L342">
        <f t="shared" si="44"/>
        <v>18522.293074598838</v>
      </c>
      <c r="N342">
        <v>20000000298</v>
      </c>
      <c r="O342" s="2">
        <f t="shared" si="45"/>
        <v>0.60600825854206619</v>
      </c>
      <c r="P342" s="2">
        <f t="shared" si="46"/>
        <v>1.097210766251066E-3</v>
      </c>
      <c r="Q342" s="2">
        <f t="shared" si="47"/>
        <v>1.8105541480420318E-3</v>
      </c>
    </row>
    <row r="343" spans="5:17" x14ac:dyDescent="0.15">
      <c r="E343" s="1">
        <v>43630</v>
      </c>
      <c r="F343">
        <f t="shared" si="40"/>
        <v>12144717781.099304</v>
      </c>
      <c r="G343">
        <f t="shared" si="41"/>
        <v>21962737.945064731</v>
      </c>
      <c r="H343">
        <v>4000000</v>
      </c>
      <c r="I343">
        <v>0.39099999999999902</v>
      </c>
      <c r="J343">
        <f t="shared" si="42"/>
        <v>24552429.667519245</v>
      </c>
      <c r="K343">
        <f t="shared" si="43"/>
        <v>7233.6758551096536</v>
      </c>
      <c r="L343">
        <f t="shared" si="44"/>
        <v>18500.449757313738</v>
      </c>
      <c r="N343">
        <v>20000000299</v>
      </c>
      <c r="O343" s="2">
        <f t="shared" si="45"/>
        <v>0.60723587997678885</v>
      </c>
      <c r="P343" s="2">
        <f t="shared" si="46"/>
        <v>1.0981368808360903E-3</v>
      </c>
      <c r="Q343" s="2">
        <f t="shared" si="47"/>
        <v>1.8084189637774133E-3</v>
      </c>
    </row>
    <row r="344" spans="5:17" x14ac:dyDescent="0.15">
      <c r="E344" s="1">
        <v>43631</v>
      </c>
      <c r="F344">
        <f t="shared" si="40"/>
        <v>12169270210.766823</v>
      </c>
      <c r="G344">
        <f t="shared" si="41"/>
        <v>21981238.394822046</v>
      </c>
      <c r="H344">
        <v>4000000</v>
      </c>
      <c r="I344">
        <v>0.39099999999999902</v>
      </c>
      <c r="J344">
        <f t="shared" si="42"/>
        <v>24552429.667519245</v>
      </c>
      <c r="K344">
        <f t="shared" si="43"/>
        <v>7225.1624013982482</v>
      </c>
      <c r="L344">
        <f t="shared" si="44"/>
        <v>18478.676218409888</v>
      </c>
      <c r="N344">
        <v>20000000300</v>
      </c>
      <c r="O344" s="2">
        <f t="shared" si="45"/>
        <v>0.60846350141138861</v>
      </c>
      <c r="P344" s="2">
        <f t="shared" si="46"/>
        <v>1.0990619032551737E-3</v>
      </c>
      <c r="Q344" s="2">
        <f t="shared" si="47"/>
        <v>1.8062906003495621E-3</v>
      </c>
    </row>
    <row r="345" spans="5:17" x14ac:dyDescent="0.15">
      <c r="E345" s="1">
        <v>43632</v>
      </c>
      <c r="F345">
        <f t="shared" si="40"/>
        <v>12193822640.434341</v>
      </c>
      <c r="G345">
        <f t="shared" si="41"/>
        <v>21999717.071040455</v>
      </c>
      <c r="H345">
        <v>4000000</v>
      </c>
      <c r="I345">
        <v>0.39099999999999902</v>
      </c>
      <c r="J345">
        <f t="shared" si="42"/>
        <v>24552429.667519245</v>
      </c>
      <c r="K345">
        <f t="shared" si="43"/>
        <v>7216.6760891174754</v>
      </c>
      <c r="L345">
        <f t="shared" si="44"/>
        <v>18456.97209492965</v>
      </c>
      <c r="N345">
        <v>20000000301</v>
      </c>
      <c r="O345" s="2">
        <f t="shared" si="45"/>
        <v>0.60969112284586569</v>
      </c>
      <c r="P345" s="2">
        <f t="shared" si="46"/>
        <v>1.099985836997236E-3</v>
      </c>
      <c r="Q345" s="2">
        <f t="shared" si="47"/>
        <v>1.8041690222793687E-3</v>
      </c>
    </row>
    <row r="346" spans="5:17" x14ac:dyDescent="0.15">
      <c r="E346" s="1">
        <v>43633</v>
      </c>
      <c r="F346">
        <f t="shared" si="40"/>
        <v>12218375070.10186</v>
      </c>
      <c r="G346">
        <f t="shared" si="41"/>
        <v>22018174.043135386</v>
      </c>
      <c r="H346">
        <v>4000000</v>
      </c>
      <c r="I346">
        <v>0.39099999999999902</v>
      </c>
      <c r="J346">
        <f t="shared" si="42"/>
        <v>24552429.667519245</v>
      </c>
      <c r="K346">
        <f t="shared" si="43"/>
        <v>7208.2167773727806</v>
      </c>
      <c r="L346">
        <f t="shared" si="44"/>
        <v>18435.337026528898</v>
      </c>
      <c r="N346">
        <v>20000000302</v>
      </c>
      <c r="O346" s="2">
        <f t="shared" si="45"/>
        <v>0.61091874428021997</v>
      </c>
      <c r="P346" s="2">
        <f t="shared" si="46"/>
        <v>1.1009086855330481E-3</v>
      </c>
      <c r="Q346" s="2">
        <f t="shared" si="47"/>
        <v>1.8020541943431949E-3</v>
      </c>
    </row>
    <row r="347" spans="5:17" x14ac:dyDescent="0.15">
      <c r="E347" s="1">
        <v>43634</v>
      </c>
      <c r="F347">
        <f t="shared" si="40"/>
        <v>12242927499.769379</v>
      </c>
      <c r="G347">
        <f t="shared" si="41"/>
        <v>22036609.380161915</v>
      </c>
      <c r="H347">
        <v>4000000</v>
      </c>
      <c r="I347">
        <v>0.39099999999999902</v>
      </c>
      <c r="J347">
        <f t="shared" si="42"/>
        <v>24552429.667519245</v>
      </c>
      <c r="K347">
        <f t="shared" si="43"/>
        <v>7199.7843262820988</v>
      </c>
      <c r="L347">
        <f t="shared" si="44"/>
        <v>18413.770655452983</v>
      </c>
      <c r="N347">
        <v>20000000303</v>
      </c>
      <c r="O347" s="2">
        <f t="shared" si="45"/>
        <v>0.61214636571445147</v>
      </c>
      <c r="P347" s="2">
        <f t="shared" si="46"/>
        <v>1.1018304523153645E-3</v>
      </c>
      <c r="Q347" s="2">
        <f t="shared" si="47"/>
        <v>1.7999460815705248E-3</v>
      </c>
    </row>
    <row r="348" spans="5:17" x14ac:dyDescent="0.15">
      <c r="E348" s="1">
        <v>43635</v>
      </c>
      <c r="F348">
        <f t="shared" si="40"/>
        <v>12267479929.436897</v>
      </c>
      <c r="G348">
        <f t="shared" si="41"/>
        <v>22055023.150817368</v>
      </c>
      <c r="H348">
        <v>4000000</v>
      </c>
      <c r="I348">
        <v>0.39099999999999902</v>
      </c>
      <c r="J348">
        <f t="shared" si="42"/>
        <v>24552429.667519245</v>
      </c>
      <c r="K348">
        <f t="shared" si="43"/>
        <v>7191.3785969665696</v>
      </c>
      <c r="L348">
        <f t="shared" si="44"/>
        <v>18392.272626513011</v>
      </c>
      <c r="N348">
        <v>20000000304</v>
      </c>
      <c r="O348" s="2">
        <f t="shared" si="45"/>
        <v>0.61337398714856028</v>
      </c>
      <c r="P348" s="2">
        <f t="shared" si="46"/>
        <v>1.1027511407790511E-3</v>
      </c>
      <c r="Q348" s="2">
        <f t="shared" si="47"/>
        <v>1.7978446492416425E-3</v>
      </c>
    </row>
    <row r="349" spans="5:17" x14ac:dyDescent="0.15">
      <c r="E349" s="1">
        <v>43636</v>
      </c>
      <c r="F349">
        <f t="shared" si="40"/>
        <v>12292032359.104416</v>
      </c>
      <c r="G349">
        <f t="shared" si="41"/>
        <v>22073415.42344388</v>
      </c>
      <c r="H349">
        <v>4000000</v>
      </c>
      <c r="I349">
        <v>0.39099999999999902</v>
      </c>
      <c r="J349">
        <f t="shared" si="42"/>
        <v>24552429.667519245</v>
      </c>
      <c r="K349">
        <f t="shared" si="43"/>
        <v>7182.9994515413473</v>
      </c>
      <c r="L349">
        <f t="shared" si="44"/>
        <v>18370.842587062314</v>
      </c>
      <c r="N349">
        <v>20000000305</v>
      </c>
      <c r="O349" s="2">
        <f t="shared" si="45"/>
        <v>0.61460160858254631</v>
      </c>
      <c r="P349" s="2">
        <f t="shared" si="46"/>
        <v>1.1036707543412151E-3</v>
      </c>
      <c r="Q349" s="2">
        <f t="shared" si="47"/>
        <v>1.7957498628853369E-3</v>
      </c>
    </row>
    <row r="350" spans="5:17" x14ac:dyDescent="0.15">
      <c r="E350" s="1">
        <v>43637</v>
      </c>
      <c r="F350">
        <f t="shared" si="40"/>
        <v>12316584788.771935</v>
      </c>
      <c r="G350">
        <f t="shared" si="41"/>
        <v>22091786.266030941</v>
      </c>
      <c r="H350">
        <v>4000000</v>
      </c>
      <c r="I350">
        <v>0.39099999999999902</v>
      </c>
      <c r="J350">
        <f t="shared" si="42"/>
        <v>24552429.667519245</v>
      </c>
      <c r="K350">
        <f t="shared" si="43"/>
        <v>7174.6467531065246</v>
      </c>
      <c r="L350">
        <f t="shared" si="44"/>
        <v>18349.480186973255</v>
      </c>
      <c r="N350">
        <v>20000000306</v>
      </c>
      <c r="O350" s="2">
        <f t="shared" si="45"/>
        <v>0.61582923001640955</v>
      </c>
      <c r="P350" s="2">
        <f t="shared" si="46"/>
        <v>1.1045892964013308E-3</v>
      </c>
      <c r="Q350" s="2">
        <f t="shared" si="47"/>
        <v>1.793661688276631E-3</v>
      </c>
    </row>
    <row r="351" spans="5:17" x14ac:dyDescent="0.15">
      <c r="E351" s="1">
        <v>43638</v>
      </c>
      <c r="F351">
        <f t="shared" si="40"/>
        <v>12341137218.439453</v>
      </c>
      <c r="G351">
        <f t="shared" si="41"/>
        <v>22110135.746217914</v>
      </c>
      <c r="H351">
        <v>4000000</v>
      </c>
      <c r="I351">
        <v>0.39099999999999902</v>
      </c>
      <c r="J351">
        <f t="shared" si="42"/>
        <v>24552429.667519245</v>
      </c>
      <c r="K351">
        <f t="shared" si="43"/>
        <v>7166.3203657381455</v>
      </c>
      <c r="L351">
        <f t="shared" si="44"/>
        <v>18328.185078614228</v>
      </c>
      <c r="N351">
        <v>20000000307</v>
      </c>
      <c r="O351" s="2">
        <f t="shared" si="45"/>
        <v>0.61705685145014999</v>
      </c>
      <c r="P351" s="2">
        <f t="shared" si="46"/>
        <v>1.1055067703413667E-3</v>
      </c>
      <c r="Q351" s="2">
        <f t="shared" si="47"/>
        <v>1.7915800914345362E-3</v>
      </c>
    </row>
    <row r="352" spans="5:17" x14ac:dyDescent="0.15">
      <c r="E352" s="1">
        <v>43639</v>
      </c>
      <c r="F352">
        <f t="shared" si="40"/>
        <v>12365689648.106972</v>
      </c>
      <c r="G352">
        <f t="shared" si="41"/>
        <v>22128463.931296527</v>
      </c>
      <c r="H352">
        <v>4000000</v>
      </c>
      <c r="I352">
        <v>0.39099999999999902</v>
      </c>
      <c r="J352">
        <f t="shared" si="42"/>
        <v>24552429.667519245</v>
      </c>
      <c r="K352">
        <f t="shared" si="43"/>
        <v>7158.020154479329</v>
      </c>
      <c r="L352">
        <f t="shared" si="44"/>
        <v>18306.956916826974</v>
      </c>
      <c r="N352">
        <v>20000000308</v>
      </c>
      <c r="O352" s="2">
        <f t="shared" si="45"/>
        <v>0.61828447288376776</v>
      </c>
      <c r="P352" s="2">
        <f t="shared" si="46"/>
        <v>1.1064231795259094E-3</v>
      </c>
      <c r="Q352" s="2">
        <f t="shared" si="47"/>
        <v>1.7895050386198324E-3</v>
      </c>
    </row>
    <row r="353" spans="5:17" x14ac:dyDescent="0.15">
      <c r="E353" s="1">
        <v>43640</v>
      </c>
      <c r="F353">
        <f t="shared" si="40"/>
        <v>12390242077.77449</v>
      </c>
      <c r="G353">
        <f t="shared" si="41"/>
        <v>22146770.888213355</v>
      </c>
      <c r="H353">
        <v>4000000</v>
      </c>
      <c r="I353">
        <v>0.39099999999999902</v>
      </c>
      <c r="J353">
        <f t="shared" si="42"/>
        <v>24552429.667519245</v>
      </c>
      <c r="K353">
        <f t="shared" si="43"/>
        <v>7149.7459853314867</v>
      </c>
      <c r="L353">
        <f t="shared" si="44"/>
        <v>18285.795358904103</v>
      </c>
      <c r="N353">
        <v>20000000309</v>
      </c>
      <c r="O353" s="2">
        <f t="shared" si="45"/>
        <v>0.61951209431726262</v>
      </c>
      <c r="P353" s="2">
        <f t="shared" si="46"/>
        <v>1.1073385273022876E-3</v>
      </c>
      <c r="Q353" s="2">
        <f t="shared" si="47"/>
        <v>1.7874364963328716E-3</v>
      </c>
    </row>
    <row r="354" spans="5:17" x14ac:dyDescent="0.15">
      <c r="E354" s="1">
        <v>43641</v>
      </c>
      <c r="F354">
        <f t="shared" si="40"/>
        <v>12414794507.442009</v>
      </c>
      <c r="G354">
        <f t="shared" si="41"/>
        <v>22165056.683572259</v>
      </c>
      <c r="H354">
        <v>4000000</v>
      </c>
      <c r="I354">
        <v>0.39099999999999902</v>
      </c>
      <c r="J354">
        <f t="shared" si="42"/>
        <v>24552429.667519245</v>
      </c>
      <c r="K354">
        <f t="shared" si="43"/>
        <v>7141.4977252456283</v>
      </c>
      <c r="L354">
        <f t="shared" si="44"/>
        <v>18264.70006456687</v>
      </c>
      <c r="N354">
        <v>20000000310</v>
      </c>
      <c r="O354" s="2">
        <f t="shared" si="45"/>
        <v>0.6207397157506348</v>
      </c>
      <c r="P354" s="2">
        <f t="shared" si="46"/>
        <v>1.1082528170006942E-3</v>
      </c>
      <c r="Q354" s="2">
        <f t="shared" si="47"/>
        <v>1.7853744313114073E-3</v>
      </c>
    </row>
    <row r="355" spans="5:17" x14ac:dyDescent="0.15">
      <c r="E355" s="1">
        <v>43642</v>
      </c>
      <c r="F355">
        <f t="shared" si="40"/>
        <v>12439346937.109528</v>
      </c>
      <c r="G355">
        <f t="shared" si="41"/>
        <v>22183321.383636825</v>
      </c>
      <c r="H355">
        <v>4000000</v>
      </c>
      <c r="I355">
        <v>0.39099999999999902</v>
      </c>
      <c r="J355">
        <f t="shared" si="42"/>
        <v>24552429.667519245</v>
      </c>
      <c r="K355">
        <f t="shared" si="43"/>
        <v>7133.275242113782</v>
      </c>
      <c r="L355">
        <f t="shared" si="44"/>
        <v>18243.670695943223</v>
      </c>
      <c r="N355">
        <v>20000000311</v>
      </c>
      <c r="O355" s="2">
        <f t="shared" si="45"/>
        <v>0.62196733718388431</v>
      </c>
      <c r="P355" s="2">
        <f t="shared" si="46"/>
        <v>1.109166051934309E-3</v>
      </c>
      <c r="Q355" s="2">
        <f t="shared" si="47"/>
        <v>1.7833188105284455E-3</v>
      </c>
    </row>
    <row r="356" spans="5:17" x14ac:dyDescent="0.15">
      <c r="E356" s="1">
        <v>43643</v>
      </c>
      <c r="F356">
        <f t="shared" si="40"/>
        <v>12463899366.777046</v>
      </c>
      <c r="G356">
        <f t="shared" si="41"/>
        <v>22201565.054332767</v>
      </c>
      <c r="H356">
        <v>4000000</v>
      </c>
      <c r="I356">
        <v>0.39099999999999902</v>
      </c>
      <c r="J356">
        <f t="shared" si="42"/>
        <v>24552429.667519245</v>
      </c>
      <c r="K356">
        <f t="shared" si="43"/>
        <v>7125.0784047604884</v>
      </c>
      <c r="L356">
        <f t="shared" si="44"/>
        <v>18222.706917546053</v>
      </c>
      <c r="N356">
        <v>20000000312</v>
      </c>
      <c r="O356" s="2">
        <f t="shared" si="45"/>
        <v>0.62319495861701091</v>
      </c>
      <c r="P356" s="2">
        <f t="shared" si="46"/>
        <v>1.1100782353994179E-3</v>
      </c>
      <c r="Q356" s="2">
        <f t="shared" si="47"/>
        <v>1.7812696011901222E-3</v>
      </c>
    </row>
    <row r="357" spans="5:17" x14ac:dyDescent="0.15">
      <c r="E357" s="1">
        <v>43644</v>
      </c>
      <c r="F357">
        <f t="shared" si="40"/>
        <v>12488451796.444565</v>
      </c>
      <c r="G357">
        <f t="shared" si="41"/>
        <v>22219787.761250313</v>
      </c>
      <c r="H357">
        <v>4000000</v>
      </c>
      <c r="I357">
        <v>0.39099999999999902</v>
      </c>
      <c r="J357">
        <f t="shared" si="42"/>
        <v>24552429.667519245</v>
      </c>
      <c r="K357">
        <f t="shared" si="43"/>
        <v>7116.9070829344073</v>
      </c>
      <c r="L357">
        <f t="shared" si="44"/>
        <v>18201.808396251727</v>
      </c>
      <c r="N357">
        <v>20000000313</v>
      </c>
      <c r="O357" s="2">
        <f t="shared" si="45"/>
        <v>0.62442258005001483</v>
      </c>
      <c r="P357" s="2">
        <f t="shared" si="46"/>
        <v>1.1109893706755321E-3</v>
      </c>
      <c r="Q357" s="2">
        <f t="shared" si="47"/>
        <v>1.779226770733602E-3</v>
      </c>
    </row>
    <row r="358" spans="5:17" x14ac:dyDescent="0.15">
      <c r="E358" s="1">
        <v>43645</v>
      </c>
      <c r="F358">
        <f t="shared" si="40"/>
        <v>12513004226.112083</v>
      </c>
      <c r="G358">
        <f t="shared" si="41"/>
        <v>22237989.569646563</v>
      </c>
      <c r="H358">
        <v>4000000</v>
      </c>
      <c r="I358">
        <v>0.39099999999999902</v>
      </c>
      <c r="J358">
        <f t="shared" si="42"/>
        <v>24552429.667519245</v>
      </c>
      <c r="K358">
        <f t="shared" si="43"/>
        <v>7108.761147299997</v>
      </c>
      <c r="L358">
        <f t="shared" si="44"/>
        <v>18180.974801278811</v>
      </c>
      <c r="N358">
        <v>20000000314</v>
      </c>
      <c r="O358" s="2">
        <f t="shared" si="45"/>
        <v>0.62565020148289596</v>
      </c>
      <c r="P358" s="2">
        <f t="shared" si="46"/>
        <v>1.1118994610255066E-3</v>
      </c>
      <c r="Q358" s="2">
        <f t="shared" si="47"/>
        <v>1.7771902868249994E-3</v>
      </c>
    </row>
    <row r="359" spans="5:17" x14ac:dyDescent="0.15">
      <c r="E359" s="1">
        <v>43646</v>
      </c>
      <c r="F359">
        <f t="shared" si="40"/>
        <v>12537556655.779602</v>
      </c>
      <c r="G359">
        <f t="shared" si="41"/>
        <v>22256170.544447843</v>
      </c>
      <c r="H359">
        <v>4000000</v>
      </c>
      <c r="I359">
        <v>0.39099999999999902</v>
      </c>
      <c r="J359">
        <f t="shared" si="42"/>
        <v>24552429.667519245</v>
      </c>
      <c r="K359">
        <f t="shared" si="43"/>
        <v>7100.6404694293042</v>
      </c>
      <c r="L359">
        <f t="shared" si="44"/>
        <v>18160.205804167064</v>
      </c>
      <c r="N359">
        <v>20000000315</v>
      </c>
      <c r="O359" s="2">
        <f t="shared" si="45"/>
        <v>0.62687782291565441</v>
      </c>
      <c r="P359" s="2">
        <f t="shared" si="46"/>
        <v>1.1128085096956581E-3</v>
      </c>
      <c r="Q359" s="2">
        <f t="shared" si="47"/>
        <v>1.7751601173573261E-3</v>
      </c>
    </row>
    <row r="360" spans="5:17" x14ac:dyDescent="0.15">
      <c r="E360" s="1">
        <v>43647</v>
      </c>
      <c r="F360">
        <f t="shared" ref="F360:F423" si="48">F359+J359</f>
        <v>12562109085.447121</v>
      </c>
      <c r="G360">
        <f t="shared" ref="G360:G423" si="49">G359+L359</f>
        <v>22274330.750252008</v>
      </c>
      <c r="H360">
        <v>4000000</v>
      </c>
      <c r="I360">
        <v>0.39099999999999902</v>
      </c>
      <c r="J360">
        <f t="shared" ref="J360:J423" si="50">H360*2.4/I360</f>
        <v>24552429.667519245</v>
      </c>
      <c r="K360">
        <f t="shared" ref="K360:K423" si="51">H360*G360/F360</f>
        <v>7092.544921793824</v>
      </c>
      <c r="L360">
        <f t="shared" ref="L360:L423" si="52">K360/I360</f>
        <v>18139.501078756628</v>
      </c>
      <c r="N360">
        <v>20000000316</v>
      </c>
      <c r="O360" s="2">
        <f t="shared" ref="O360:O423" si="53">F360/N360</f>
        <v>0.62810544434828997</v>
      </c>
      <c r="P360" s="2">
        <f t="shared" ref="P360:P423" si="54">G360/N360</f>
        <v>1.1137165199158795E-3</v>
      </c>
      <c r="Q360" s="2">
        <f t="shared" ref="Q360:Q423" si="55">G360/F360</f>
        <v>1.7731362304484559E-3</v>
      </c>
    </row>
    <row r="361" spans="5:17" x14ac:dyDescent="0.15">
      <c r="E361" s="1">
        <v>43648</v>
      </c>
      <c r="F361">
        <f t="shared" si="48"/>
        <v>12586661515.114639</v>
      </c>
      <c r="G361">
        <f t="shared" si="49"/>
        <v>22292470.251330767</v>
      </c>
      <c r="H361">
        <v>4000000</v>
      </c>
      <c r="I361">
        <v>0.39099999999999902</v>
      </c>
      <c r="J361">
        <f t="shared" si="50"/>
        <v>24552429.667519245</v>
      </c>
      <c r="K361">
        <f t="shared" si="51"/>
        <v>7084.4743777564672</v>
      </c>
      <c r="L361">
        <f t="shared" si="52"/>
        <v>18118.860301167482</v>
      </c>
      <c r="N361">
        <v>20000000317</v>
      </c>
      <c r="O361" s="2">
        <f t="shared" si="53"/>
        <v>0.62933306578080284</v>
      </c>
      <c r="P361" s="2">
        <f t="shared" si="54"/>
        <v>1.1146234948997559E-3</v>
      </c>
      <c r="Q361" s="2">
        <f t="shared" si="55"/>
        <v>1.771118594439117E-3</v>
      </c>
    </row>
    <row r="362" spans="5:17" x14ac:dyDescent="0.15">
      <c r="E362" s="1">
        <v>43649</v>
      </c>
      <c r="F362">
        <f t="shared" si="48"/>
        <v>12611213944.782158</v>
      </c>
      <c r="G362">
        <f t="shared" si="49"/>
        <v>22310589.111631934</v>
      </c>
      <c r="H362">
        <v>4000000</v>
      </c>
      <c r="I362">
        <v>0.39099999999999902</v>
      </c>
      <c r="J362">
        <f t="shared" si="50"/>
        <v>24552429.667519245</v>
      </c>
      <c r="K362">
        <f t="shared" si="51"/>
        <v>7076.4287115636016</v>
      </c>
      <c r="L362">
        <f t="shared" si="52"/>
        <v>18098.283149779079</v>
      </c>
      <c r="N362">
        <v>20000000318</v>
      </c>
      <c r="O362" s="2">
        <f t="shared" si="53"/>
        <v>0.63056068721319292</v>
      </c>
      <c r="P362" s="2">
        <f t="shared" si="54"/>
        <v>1.1155294378446786E-3</v>
      </c>
      <c r="Q362" s="2">
        <f t="shared" si="55"/>
        <v>1.7691071778909004E-3</v>
      </c>
    </row>
    <row r="363" spans="5:17" x14ac:dyDescent="0.15">
      <c r="E363" s="1">
        <v>43650</v>
      </c>
      <c r="F363">
        <f t="shared" si="48"/>
        <v>12635766374.449677</v>
      </c>
      <c r="G363">
        <f t="shared" si="49"/>
        <v>22328687.394781712</v>
      </c>
      <c r="H363">
        <v>4000000</v>
      </c>
      <c r="I363">
        <v>0.39099999999999902</v>
      </c>
      <c r="J363">
        <f t="shared" si="50"/>
        <v>24552429.667519245</v>
      </c>
      <c r="K363">
        <f t="shared" si="51"/>
        <v>7068.4077983371826</v>
      </c>
      <c r="L363">
        <f t="shared" si="52"/>
        <v>18077.76930521023</v>
      </c>
      <c r="N363">
        <v>20000000319</v>
      </c>
      <c r="O363" s="2">
        <f t="shared" si="53"/>
        <v>0.63178830864546032</v>
      </c>
      <c r="P363" s="2">
        <f t="shared" si="54"/>
        <v>1.1164343519319577E-3</v>
      </c>
      <c r="Q363" s="2">
        <f t="shared" si="55"/>
        <v>1.7671019495842958E-3</v>
      </c>
    </row>
    <row r="364" spans="5:17" x14ac:dyDescent="0.15">
      <c r="E364" s="1">
        <v>43651</v>
      </c>
      <c r="F364">
        <f t="shared" si="48"/>
        <v>12660318804.117195</v>
      </c>
      <c r="G364">
        <f t="shared" si="49"/>
        <v>22346765.164086923</v>
      </c>
      <c r="H364">
        <v>4000000</v>
      </c>
      <c r="I364">
        <v>0.39099999999999902</v>
      </c>
      <c r="J364">
        <f t="shared" si="50"/>
        <v>24552429.667519245</v>
      </c>
      <c r="K364">
        <f t="shared" si="51"/>
        <v>7060.4115140669755</v>
      </c>
      <c r="L364">
        <f t="shared" si="52"/>
        <v>18057.318450299215</v>
      </c>
      <c r="N364">
        <v>20000000320</v>
      </c>
      <c r="O364" s="2">
        <f t="shared" si="53"/>
        <v>0.63301593007760493</v>
      </c>
      <c r="P364" s="2">
        <f t="shared" si="54"/>
        <v>1.1173382403269344E-3</v>
      </c>
      <c r="Q364" s="2">
        <f t="shared" si="55"/>
        <v>1.7651028785167439E-3</v>
      </c>
    </row>
    <row r="365" spans="5:17" x14ac:dyDescent="0.15">
      <c r="E365" s="1">
        <v>43652</v>
      </c>
      <c r="F365">
        <f t="shared" si="48"/>
        <v>12684871233.784714</v>
      </c>
      <c r="G365">
        <f t="shared" si="49"/>
        <v>22364822.482537221</v>
      </c>
      <c r="H365">
        <v>4000000</v>
      </c>
      <c r="I365">
        <v>0.39099999999999902</v>
      </c>
      <c r="J365">
        <f t="shared" si="50"/>
        <v>24552429.667519245</v>
      </c>
      <c r="K365">
        <f t="shared" si="51"/>
        <v>7052.4397356028521</v>
      </c>
      <c r="L365">
        <f t="shared" si="52"/>
        <v>18036.930270084067</v>
      </c>
      <c r="N365">
        <v>20000000321</v>
      </c>
      <c r="O365" s="2">
        <f t="shared" si="53"/>
        <v>0.63424355150962664</v>
      </c>
      <c r="P365" s="2">
        <f t="shared" si="54"/>
        <v>1.1182411061790912E-3</v>
      </c>
      <c r="Q365" s="2">
        <f t="shared" si="55"/>
        <v>1.763109933900713E-3</v>
      </c>
    </row>
    <row r="366" spans="5:17" x14ac:dyDescent="0.15">
      <c r="E366" s="1">
        <v>43653</v>
      </c>
      <c r="F366">
        <f t="shared" si="48"/>
        <v>12709423663.452232</v>
      </c>
      <c r="G366">
        <f t="shared" si="49"/>
        <v>22382859.412807304</v>
      </c>
      <c r="H366">
        <v>4000000</v>
      </c>
      <c r="I366">
        <v>0.39099999999999902</v>
      </c>
      <c r="J366">
        <f t="shared" si="50"/>
        <v>24552429.667519245</v>
      </c>
      <c r="K366">
        <f t="shared" si="51"/>
        <v>7044.4923406471753</v>
      </c>
      <c r="L366">
        <f t="shared" si="52"/>
        <v>18016.604451783103</v>
      </c>
      <c r="N366">
        <v>20000000322</v>
      </c>
      <c r="O366" s="2">
        <f t="shared" si="53"/>
        <v>0.63547117294152577</v>
      </c>
      <c r="P366" s="2">
        <f t="shared" si="54"/>
        <v>1.1191429526221637E-3</v>
      </c>
      <c r="Q366" s="2">
        <f t="shared" si="55"/>
        <v>1.7611230851617939E-3</v>
      </c>
    </row>
    <row r="367" spans="5:17" x14ac:dyDescent="0.15">
      <c r="E367" s="1">
        <v>43654</v>
      </c>
      <c r="F367">
        <f t="shared" si="48"/>
        <v>12733976093.119751</v>
      </c>
      <c r="G367">
        <f t="shared" si="49"/>
        <v>22400876.017259087</v>
      </c>
      <c r="H367">
        <v>4000000</v>
      </c>
      <c r="I367">
        <v>0.39099999999999902</v>
      </c>
      <c r="J367">
        <f t="shared" si="50"/>
        <v>24552429.667519245</v>
      </c>
      <c r="K367">
        <f t="shared" si="51"/>
        <v>7036.5692077472713</v>
      </c>
      <c r="L367">
        <f t="shared" si="52"/>
        <v>17996.340684775674</v>
      </c>
      <c r="N367">
        <v>20000000323</v>
      </c>
      <c r="O367" s="2">
        <f t="shared" si="53"/>
        <v>0.63669879437330201</v>
      </c>
      <c r="P367" s="2">
        <f t="shared" si="54"/>
        <v>1.1200437827742474E-3</v>
      </c>
      <c r="Q367" s="2">
        <f t="shared" si="55"/>
        <v>1.759142301936818E-3</v>
      </c>
    </row>
    <row r="368" spans="5:17" x14ac:dyDescent="0.15">
      <c r="E368" s="1">
        <v>43655</v>
      </c>
      <c r="F368">
        <f t="shared" si="48"/>
        <v>12758528522.78727</v>
      </c>
      <c r="G368">
        <f t="shared" si="49"/>
        <v>22418872.357943863</v>
      </c>
      <c r="H368">
        <v>4000000</v>
      </c>
      <c r="I368">
        <v>0.39099999999999902</v>
      </c>
      <c r="J368">
        <f t="shared" si="50"/>
        <v>24552429.667519245</v>
      </c>
      <c r="K368">
        <f t="shared" si="51"/>
        <v>7028.6702162879719</v>
      </c>
      <c r="L368">
        <f t="shared" si="52"/>
        <v>17976.138660583092</v>
      </c>
      <c r="N368">
        <v>20000000324</v>
      </c>
      <c r="O368" s="2">
        <f t="shared" si="53"/>
        <v>0.63792641580495557</v>
      </c>
      <c r="P368" s="2">
        <f t="shared" si="54"/>
        <v>1.1209435997379068E-3</v>
      </c>
      <c r="Q368" s="2">
        <f t="shared" si="55"/>
        <v>1.7571675540719929E-3</v>
      </c>
    </row>
    <row r="369" spans="5:17" x14ac:dyDescent="0.15">
      <c r="E369" s="1">
        <v>43656</v>
      </c>
      <c r="F369">
        <f t="shared" si="48"/>
        <v>12783080952.454788</v>
      </c>
      <c r="G369">
        <f t="shared" si="49"/>
        <v>22436848.496604446</v>
      </c>
      <c r="H369">
        <v>4000000</v>
      </c>
      <c r="I369">
        <v>0.39099999999999902</v>
      </c>
      <c r="J369">
        <f t="shared" si="50"/>
        <v>24552429.667519245</v>
      </c>
      <c r="K369">
        <f t="shared" si="51"/>
        <v>7020.7952464842383</v>
      </c>
      <c r="L369">
        <f t="shared" si="52"/>
        <v>17955.998072849761</v>
      </c>
      <c r="N369">
        <v>20000000325</v>
      </c>
      <c r="O369" s="2">
        <f t="shared" si="53"/>
        <v>0.63915403723648634</v>
      </c>
      <c r="P369" s="2">
        <f t="shared" si="54"/>
        <v>1.1218424066002832E-3</v>
      </c>
      <c r="Q369" s="2">
        <f t="shared" si="55"/>
        <v>1.7551988116210596E-3</v>
      </c>
    </row>
    <row r="370" spans="5:17" x14ac:dyDescent="0.15">
      <c r="E370" s="1">
        <v>43657</v>
      </c>
      <c r="F370">
        <f t="shared" si="48"/>
        <v>12807633382.122307</v>
      </c>
      <c r="G370">
        <f t="shared" si="49"/>
        <v>22454804.494677298</v>
      </c>
      <c r="H370">
        <v>4000000</v>
      </c>
      <c r="I370">
        <v>0.39099999999999902</v>
      </c>
      <c r="J370">
        <f t="shared" si="50"/>
        <v>24552429.667519245</v>
      </c>
      <c r="K370">
        <f t="shared" si="51"/>
        <v>7012.9441793738761</v>
      </c>
      <c r="L370">
        <f t="shared" si="52"/>
        <v>17935.918617324536</v>
      </c>
      <c r="N370">
        <v>20000000326</v>
      </c>
      <c r="O370" s="2">
        <f t="shared" si="53"/>
        <v>0.64038165866789432</v>
      </c>
      <c r="P370" s="2">
        <f t="shared" si="54"/>
        <v>1.1227402064331994E-3</v>
      </c>
      <c r="Q370" s="2">
        <f t="shared" si="55"/>
        <v>1.7532360448434692E-3</v>
      </c>
    </row>
    <row r="371" spans="5:17" x14ac:dyDescent="0.15">
      <c r="E371" s="1">
        <v>43658</v>
      </c>
      <c r="F371">
        <f t="shared" si="48"/>
        <v>12832185811.789825</v>
      </c>
      <c r="G371">
        <f t="shared" si="49"/>
        <v>22472740.413294621</v>
      </c>
      <c r="H371">
        <v>4000000</v>
      </c>
      <c r="I371">
        <v>0.39099999999999902</v>
      </c>
      <c r="J371">
        <f t="shared" si="50"/>
        <v>24552429.667519245</v>
      </c>
      <c r="K371">
        <f t="shared" si="51"/>
        <v>7005.1168968103138</v>
      </c>
      <c r="L371">
        <f t="shared" si="52"/>
        <v>17915.899991842281</v>
      </c>
      <c r="N371">
        <v>20000000327</v>
      </c>
      <c r="O371" s="2">
        <f t="shared" si="53"/>
        <v>0.6416092800991795</v>
      </c>
      <c r="P371" s="2">
        <f t="shared" si="54"/>
        <v>1.1236370022932661E-3</v>
      </c>
      <c r="Q371" s="2">
        <f t="shared" si="55"/>
        <v>1.7512792242025785E-3</v>
      </c>
    </row>
    <row r="372" spans="5:17" x14ac:dyDescent="0.15">
      <c r="E372" s="1">
        <v>43659</v>
      </c>
      <c r="F372">
        <f t="shared" si="48"/>
        <v>12856738241.457344</v>
      </c>
      <c r="G372">
        <f t="shared" si="49"/>
        <v>22490656.313286465</v>
      </c>
      <c r="H372">
        <v>4000000</v>
      </c>
      <c r="I372">
        <v>0.39099999999999902</v>
      </c>
      <c r="J372">
        <f t="shared" si="50"/>
        <v>24552429.667519245</v>
      </c>
      <c r="K372">
        <f t="shared" si="51"/>
        <v>6997.3132814554656</v>
      </c>
      <c r="L372">
        <f t="shared" si="52"/>
        <v>17895.941896305583</v>
      </c>
      <c r="N372">
        <v>20000000328</v>
      </c>
      <c r="O372" s="2">
        <f t="shared" si="53"/>
        <v>0.64283690153034201</v>
      </c>
      <c r="P372" s="2">
        <f t="shared" si="54"/>
        <v>1.1245327972219854E-3</v>
      </c>
      <c r="Q372" s="2">
        <f t="shared" si="55"/>
        <v>1.7493283203638664E-3</v>
      </c>
    </row>
    <row r="373" spans="5:17" x14ac:dyDescent="0.15">
      <c r="E373" s="1">
        <v>43660</v>
      </c>
      <c r="F373">
        <f t="shared" si="48"/>
        <v>12881290671.124863</v>
      </c>
      <c r="G373">
        <f t="shared" si="49"/>
        <v>22508552.255182769</v>
      </c>
      <c r="H373">
        <v>4000000</v>
      </c>
      <c r="I373">
        <v>0.39099999999999902</v>
      </c>
      <c r="J373">
        <f t="shared" si="50"/>
        <v>24552429.667519245</v>
      </c>
      <c r="K373">
        <f t="shared" si="51"/>
        <v>6989.5332167726647</v>
      </c>
      <c r="L373">
        <f t="shared" si="52"/>
        <v>17876.044032666705</v>
      </c>
      <c r="N373">
        <v>20000000329</v>
      </c>
      <c r="O373" s="2">
        <f t="shared" si="53"/>
        <v>0.64406452296138172</v>
      </c>
      <c r="P373" s="2">
        <f t="shared" si="54"/>
        <v>1.1254275942458546E-3</v>
      </c>
      <c r="Q373" s="2">
        <f t="shared" si="55"/>
        <v>1.7473833041931662E-3</v>
      </c>
    </row>
    <row r="374" spans="5:17" x14ac:dyDescent="0.15">
      <c r="E374" s="1">
        <v>43661</v>
      </c>
      <c r="F374">
        <f t="shared" si="48"/>
        <v>12905843100.792381</v>
      </c>
      <c r="G374">
        <f t="shared" si="49"/>
        <v>22526428.299215436</v>
      </c>
      <c r="H374">
        <v>4000000</v>
      </c>
      <c r="I374">
        <v>0.39099999999999902</v>
      </c>
      <c r="J374">
        <f t="shared" si="50"/>
        <v>24552429.667519245</v>
      </c>
      <c r="K374">
        <f t="shared" si="51"/>
        <v>6981.7765870196827</v>
      </c>
      <c r="L374">
        <f t="shared" si="52"/>
        <v>17856.206104909721</v>
      </c>
      <c r="N374">
        <v>20000000330</v>
      </c>
      <c r="O374" s="2">
        <f t="shared" si="53"/>
        <v>0.64529214439229865</v>
      </c>
      <c r="P374" s="2">
        <f t="shared" si="54"/>
        <v>1.1263213963764688E-3</v>
      </c>
      <c r="Q374" s="2">
        <f t="shared" si="55"/>
        <v>1.7454441467549206E-3</v>
      </c>
    </row>
    <row r="375" spans="5:17" x14ac:dyDescent="0.15">
      <c r="E375" s="1">
        <v>43662</v>
      </c>
      <c r="F375">
        <f t="shared" si="48"/>
        <v>12930395530.4599</v>
      </c>
      <c r="G375">
        <f t="shared" si="49"/>
        <v>22544284.505320344</v>
      </c>
      <c r="H375">
        <v>4000000</v>
      </c>
      <c r="I375">
        <v>0.39099999999999902</v>
      </c>
      <c r="J375">
        <f t="shared" si="50"/>
        <v>24552429.667519245</v>
      </c>
      <c r="K375">
        <f t="shared" si="51"/>
        <v>6974.0432772418071</v>
      </c>
      <c r="L375">
        <f t="shared" si="52"/>
        <v>17836.4278190328</v>
      </c>
      <c r="N375">
        <v>20000000331</v>
      </c>
      <c r="O375" s="2">
        <f t="shared" si="53"/>
        <v>0.6465197658230929</v>
      </c>
      <c r="P375" s="2">
        <f t="shared" si="54"/>
        <v>1.1272142066106221E-3</v>
      </c>
      <c r="Q375" s="2">
        <f t="shared" si="55"/>
        <v>1.7435108193104517E-3</v>
      </c>
    </row>
    <row r="376" spans="5:17" x14ac:dyDescent="0.15">
      <c r="E376" s="1">
        <v>43663</v>
      </c>
      <c r="F376">
        <f t="shared" si="48"/>
        <v>12954947960.127419</v>
      </c>
      <c r="G376">
        <f t="shared" si="49"/>
        <v>22562120.933139376</v>
      </c>
      <c r="H376">
        <v>4000000</v>
      </c>
      <c r="I376">
        <v>0.39099999999999902</v>
      </c>
      <c r="J376">
        <f t="shared" si="50"/>
        <v>24552429.667519245</v>
      </c>
      <c r="K376">
        <f t="shared" si="51"/>
        <v>6966.3331732650095</v>
      </c>
      <c r="L376">
        <f t="shared" si="52"/>
        <v>17816.708883030758</v>
      </c>
      <c r="N376">
        <v>20000000332</v>
      </c>
      <c r="O376" s="2">
        <f t="shared" si="53"/>
        <v>0.64774738725376435</v>
      </c>
      <c r="P376" s="2">
        <f t="shared" si="54"/>
        <v>1.1281060279304087E-3</v>
      </c>
      <c r="Q376" s="2">
        <f t="shared" si="55"/>
        <v>1.7415832933162525E-3</v>
      </c>
    </row>
    <row r="377" spans="5:17" x14ac:dyDescent="0.15">
      <c r="E377" s="1">
        <v>43664</v>
      </c>
      <c r="F377">
        <f t="shared" si="48"/>
        <v>12979500389.794937</v>
      </c>
      <c r="G377">
        <f t="shared" si="49"/>
        <v>22579937.642022409</v>
      </c>
      <c r="H377">
        <v>4000000</v>
      </c>
      <c r="I377">
        <v>0.39099999999999902</v>
      </c>
      <c r="J377">
        <f t="shared" si="50"/>
        <v>24552429.667519245</v>
      </c>
      <c r="K377">
        <f t="shared" si="51"/>
        <v>6958.6461616891711</v>
      </c>
      <c r="L377">
        <f t="shared" si="52"/>
        <v>17797.049006877722</v>
      </c>
      <c r="N377">
        <v>20000000333</v>
      </c>
      <c r="O377" s="2">
        <f t="shared" si="53"/>
        <v>0.64897500868431302</v>
      </c>
      <c r="P377" s="2">
        <f t="shared" si="54"/>
        <v>1.1289968633033227E-3</v>
      </c>
      <c r="Q377" s="2">
        <f t="shared" si="55"/>
        <v>1.7396615404222926E-3</v>
      </c>
    </row>
    <row r="378" spans="5:17" x14ac:dyDescent="0.15">
      <c r="E378" s="1">
        <v>43665</v>
      </c>
      <c r="F378">
        <f t="shared" si="48"/>
        <v>13004052819.462456</v>
      </c>
      <c r="G378">
        <f t="shared" si="49"/>
        <v>22597734.691029288</v>
      </c>
      <c r="H378">
        <v>4000000</v>
      </c>
      <c r="I378">
        <v>0.39099999999999902</v>
      </c>
      <c r="J378">
        <f t="shared" si="50"/>
        <v>24552429.667519245</v>
      </c>
      <c r="K378">
        <f t="shared" si="51"/>
        <v>6950.982129881384</v>
      </c>
      <c r="L378">
        <f t="shared" si="52"/>
        <v>17777.447902509979</v>
      </c>
      <c r="N378">
        <v>20000000334</v>
      </c>
      <c r="O378" s="2">
        <f t="shared" si="53"/>
        <v>0.65020263011473889</v>
      </c>
      <c r="P378" s="2">
        <f t="shared" si="54"/>
        <v>1.1298867156823563E-3</v>
      </c>
      <c r="Q378" s="2">
        <f t="shared" si="55"/>
        <v>1.737745532470346E-3</v>
      </c>
    </row>
    <row r="379" spans="5:17" x14ac:dyDescent="0.15">
      <c r="E379" s="1">
        <v>43666</v>
      </c>
      <c r="F379">
        <f t="shared" si="48"/>
        <v>13028605249.129974</v>
      </c>
      <c r="G379">
        <f t="shared" si="49"/>
        <v>22615512.1389318</v>
      </c>
      <c r="H379">
        <v>4000000</v>
      </c>
      <c r="I379">
        <v>0.39099999999999902</v>
      </c>
      <c r="J379">
        <f t="shared" si="50"/>
        <v>24552429.667519245</v>
      </c>
      <c r="K379">
        <f t="shared" si="51"/>
        <v>6943.3409659693307</v>
      </c>
      <c r="L379">
        <f t="shared" si="52"/>
        <v>17757.905283809076</v>
      </c>
      <c r="N379">
        <v>20000000335</v>
      </c>
      <c r="O379" s="2">
        <f t="shared" si="53"/>
        <v>0.65143025154504197</v>
      </c>
      <c r="P379" s="2">
        <f t="shared" si="54"/>
        <v>1.130775588006099E-3</v>
      </c>
      <c r="Q379" s="2">
        <f t="shared" si="55"/>
        <v>1.7358352414923325E-3</v>
      </c>
    </row>
    <row r="380" spans="5:17" x14ac:dyDescent="0.15">
      <c r="E380" s="1">
        <v>43667</v>
      </c>
      <c r="F380">
        <f t="shared" si="48"/>
        <v>13053157678.797493</v>
      </c>
      <c r="G380">
        <f t="shared" si="49"/>
        <v>22633270.044215608</v>
      </c>
      <c r="H380">
        <v>4000000</v>
      </c>
      <c r="I380">
        <v>0.39099999999999902</v>
      </c>
      <c r="J380">
        <f t="shared" si="50"/>
        <v>24552429.667519245</v>
      </c>
      <c r="K380">
        <f t="shared" si="51"/>
        <v>6935.722558834721</v>
      </c>
      <c r="L380">
        <f t="shared" si="52"/>
        <v>17738.420866585009</v>
      </c>
      <c r="N380">
        <v>20000000336</v>
      </c>
      <c r="O380" s="2">
        <f t="shared" si="53"/>
        <v>0.65265787297522238</v>
      </c>
      <c r="P380" s="2">
        <f t="shared" si="54"/>
        <v>1.131663483198834E-3</v>
      </c>
      <c r="Q380" s="2">
        <f t="shared" si="55"/>
        <v>1.7339306397086802E-3</v>
      </c>
    </row>
    <row r="381" spans="5:17" x14ac:dyDescent="0.15">
      <c r="E381" s="1">
        <v>43668</v>
      </c>
      <c r="F381">
        <f t="shared" si="48"/>
        <v>13077710108.465012</v>
      </c>
      <c r="G381">
        <f t="shared" si="49"/>
        <v>22651008.465082195</v>
      </c>
      <c r="H381">
        <v>4000000</v>
      </c>
      <c r="I381">
        <v>0.39099999999999902</v>
      </c>
      <c r="J381">
        <f t="shared" si="50"/>
        <v>24552429.667519245</v>
      </c>
      <c r="K381">
        <f t="shared" si="51"/>
        <v>6928.1267981068113</v>
      </c>
      <c r="L381">
        <f t="shared" si="52"/>
        <v>17718.994368559663</v>
      </c>
      <c r="N381">
        <v>20000000337</v>
      </c>
      <c r="O381" s="2">
        <f t="shared" si="53"/>
        <v>0.65388549440527999</v>
      </c>
      <c r="P381" s="2">
        <f t="shared" si="54"/>
        <v>1.1325504041706355E-3</v>
      </c>
      <c r="Q381" s="2">
        <f t="shared" si="55"/>
        <v>1.7320316995267028E-3</v>
      </c>
    </row>
    <row r="382" spans="5:17" x14ac:dyDescent="0.15">
      <c r="E382" s="1">
        <v>43669</v>
      </c>
      <c r="F382">
        <f t="shared" si="48"/>
        <v>13102262538.13253</v>
      </c>
      <c r="G382">
        <f t="shared" si="49"/>
        <v>22668727.459450755</v>
      </c>
      <c r="H382">
        <v>4000000</v>
      </c>
      <c r="I382">
        <v>0.39099999999999902</v>
      </c>
      <c r="J382">
        <f t="shared" si="50"/>
        <v>24552429.667519245</v>
      </c>
      <c r="K382">
        <f t="shared" si="51"/>
        <v>6920.5535741559752</v>
      </c>
      <c r="L382">
        <f t="shared" si="52"/>
        <v>17699.625509350364</v>
      </c>
      <c r="N382">
        <v>20000000338</v>
      </c>
      <c r="O382" s="2">
        <f t="shared" si="53"/>
        <v>0.65511311583521481</v>
      </c>
      <c r="P382" s="2">
        <f t="shared" si="54"/>
        <v>1.1334363538174634E-3</v>
      </c>
      <c r="Q382" s="2">
        <f t="shared" si="55"/>
        <v>1.7301383935389937E-3</v>
      </c>
    </row>
    <row r="383" spans="5:17" x14ac:dyDescent="0.15">
      <c r="E383" s="1">
        <v>43670</v>
      </c>
      <c r="F383">
        <f t="shared" si="48"/>
        <v>13126814967.800049</v>
      </c>
      <c r="G383">
        <f t="shared" si="49"/>
        <v>22686427.084960107</v>
      </c>
      <c r="H383">
        <v>4000000</v>
      </c>
      <c r="I383">
        <v>0.39099999999999902</v>
      </c>
      <c r="J383">
        <f t="shared" si="50"/>
        <v>24552429.667519245</v>
      </c>
      <c r="K383">
        <f t="shared" si="51"/>
        <v>6913.0027780873561</v>
      </c>
      <c r="L383">
        <f t="shared" si="52"/>
        <v>17680.31401045364</v>
      </c>
      <c r="N383">
        <v>20000000339</v>
      </c>
      <c r="O383" s="2">
        <f t="shared" si="53"/>
        <v>0.65634073726502695</v>
      </c>
      <c r="P383" s="2">
        <f t="shared" si="54"/>
        <v>1.1343213350212588E-3</v>
      </c>
      <c r="Q383" s="2">
        <f t="shared" si="55"/>
        <v>1.7282506945218391E-3</v>
      </c>
    </row>
    <row r="384" spans="5:17" x14ac:dyDescent="0.15">
      <c r="E384" s="1">
        <v>43671</v>
      </c>
      <c r="F384">
        <f t="shared" si="48"/>
        <v>13151367397.467567</v>
      </c>
      <c r="G384">
        <f t="shared" si="49"/>
        <v>22704107.398970559</v>
      </c>
      <c r="H384">
        <v>4000000</v>
      </c>
      <c r="I384">
        <v>0.39099999999999902</v>
      </c>
      <c r="J384">
        <f t="shared" si="50"/>
        <v>24552429.667519245</v>
      </c>
      <c r="K384">
        <f t="shared" si="51"/>
        <v>6905.4743017345772</v>
      </c>
      <c r="L384">
        <f t="shared" si="52"/>
        <v>17661.059595229141</v>
      </c>
      <c r="N384">
        <v>20000000340</v>
      </c>
      <c r="O384" s="2">
        <f t="shared" si="53"/>
        <v>0.6575683586947163</v>
      </c>
      <c r="P384" s="2">
        <f t="shared" si="54"/>
        <v>1.135205350650037E-3</v>
      </c>
      <c r="Q384" s="2">
        <f t="shared" si="55"/>
        <v>1.7263685754336444E-3</v>
      </c>
    </row>
    <row r="385" spans="5:17" x14ac:dyDescent="0.15">
      <c r="E385" s="1">
        <v>43672</v>
      </c>
      <c r="F385">
        <f t="shared" si="48"/>
        <v>13175919827.135086</v>
      </c>
      <c r="G385">
        <f t="shared" si="49"/>
        <v>22721768.45856579</v>
      </c>
      <c r="H385">
        <v>4000000</v>
      </c>
      <c r="I385">
        <v>0.39099999999999902</v>
      </c>
      <c r="J385">
        <f t="shared" si="50"/>
        <v>24552429.667519245</v>
      </c>
      <c r="K385">
        <f t="shared" si="51"/>
        <v>6897.9680376535234</v>
      </c>
      <c r="L385">
        <f t="shared" si="52"/>
        <v>17641.861988883735</v>
      </c>
      <c r="N385">
        <v>20000000341</v>
      </c>
      <c r="O385" s="2">
        <f t="shared" si="53"/>
        <v>0.65879598012428287</v>
      </c>
      <c r="P385" s="2">
        <f t="shared" si="54"/>
        <v>1.1360884035579823E-3</v>
      </c>
      <c r="Q385" s="2">
        <f t="shared" si="55"/>
        <v>1.7244920094133809E-3</v>
      </c>
    </row>
    <row r="386" spans="5:17" x14ac:dyDescent="0.15">
      <c r="E386" s="1">
        <v>43673</v>
      </c>
      <c r="F386">
        <f t="shared" si="48"/>
        <v>13200472256.802605</v>
      </c>
      <c r="G386">
        <f t="shared" si="49"/>
        <v>22739410.320554674</v>
      </c>
      <c r="H386">
        <v>4000000</v>
      </c>
      <c r="I386">
        <v>0.39099999999999902</v>
      </c>
      <c r="J386">
        <f t="shared" si="50"/>
        <v>24552429.667519245</v>
      </c>
      <c r="K386">
        <f t="shared" si="51"/>
        <v>6890.4838791161774</v>
      </c>
      <c r="L386">
        <f t="shared" si="52"/>
        <v>17622.72091845574</v>
      </c>
      <c r="N386">
        <v>20000000342</v>
      </c>
      <c r="O386" s="2">
        <f t="shared" si="53"/>
        <v>0.66002360155372664</v>
      </c>
      <c r="P386" s="2">
        <f t="shared" si="54"/>
        <v>1.1369704965855383E-3</v>
      </c>
      <c r="Q386" s="2">
        <f t="shared" si="55"/>
        <v>1.7226209697790444E-3</v>
      </c>
    </row>
    <row r="387" spans="5:17" x14ac:dyDescent="0.15">
      <c r="E387" s="1">
        <v>43674</v>
      </c>
      <c r="F387">
        <f t="shared" si="48"/>
        <v>13225024686.470123</v>
      </c>
      <c r="G387">
        <f t="shared" si="49"/>
        <v>22757033.041473128</v>
      </c>
      <c r="H387">
        <v>4000000</v>
      </c>
      <c r="I387">
        <v>0.39099999999999902</v>
      </c>
      <c r="J387">
        <f t="shared" si="50"/>
        <v>24552429.667519245</v>
      </c>
      <c r="K387">
        <f t="shared" si="51"/>
        <v>6883.0217201045343</v>
      </c>
      <c r="L387">
        <f t="shared" si="52"/>
        <v>17603.636112799366</v>
      </c>
      <c r="N387">
        <v>20000000343</v>
      </c>
      <c r="O387" s="2">
        <f t="shared" si="53"/>
        <v>0.66125122298304773</v>
      </c>
      <c r="P387" s="2">
        <f t="shared" si="54"/>
        <v>1.1378516325595009E-3</v>
      </c>
      <c r="Q387" s="2">
        <f t="shared" si="55"/>
        <v>1.7207554300261334E-3</v>
      </c>
    </row>
    <row r="388" spans="5:17" x14ac:dyDescent="0.15">
      <c r="E388" s="1">
        <v>43675</v>
      </c>
      <c r="F388">
        <f t="shared" si="48"/>
        <v>13249577116.137642</v>
      </c>
      <c r="G388">
        <f t="shared" si="49"/>
        <v>22774636.677585926</v>
      </c>
      <c r="H388">
        <v>4000000</v>
      </c>
      <c r="I388">
        <v>0.39099999999999902</v>
      </c>
      <c r="J388">
        <f t="shared" si="50"/>
        <v>24552429.667519245</v>
      </c>
      <c r="K388">
        <f t="shared" si="51"/>
        <v>6875.5814553045648</v>
      </c>
      <c r="L388">
        <f t="shared" si="52"/>
        <v>17584.607302569264</v>
      </c>
      <c r="N388">
        <v>20000000344</v>
      </c>
      <c r="O388" s="2">
        <f t="shared" si="53"/>
        <v>0.66247884441224603</v>
      </c>
      <c r="P388" s="2">
        <f t="shared" si="54"/>
        <v>1.1387318142931091E-3</v>
      </c>
      <c r="Q388" s="2">
        <f t="shared" si="55"/>
        <v>1.7188953638261411E-3</v>
      </c>
    </row>
    <row r="389" spans="5:17" x14ac:dyDescent="0.15">
      <c r="E389" s="1">
        <v>43676</v>
      </c>
      <c r="F389">
        <f t="shared" si="48"/>
        <v>13274129545.805161</v>
      </c>
      <c r="G389">
        <f t="shared" si="49"/>
        <v>22792221.284888495</v>
      </c>
      <c r="H389">
        <v>4000000</v>
      </c>
      <c r="I389">
        <v>0.39099999999999902</v>
      </c>
      <c r="J389">
        <f t="shared" si="50"/>
        <v>24552429.667519245</v>
      </c>
      <c r="K389">
        <f t="shared" si="51"/>
        <v>6868.1629801002528</v>
      </c>
      <c r="L389">
        <f t="shared" si="52"/>
        <v>17565.634220205295</v>
      </c>
      <c r="N389">
        <v>20000000345</v>
      </c>
      <c r="O389" s="2">
        <f t="shared" si="53"/>
        <v>0.66370646584132154</v>
      </c>
      <c r="P389" s="2">
        <f t="shared" si="54"/>
        <v>1.1396110445861343E-3</v>
      </c>
      <c r="Q389" s="2">
        <f t="shared" si="55"/>
        <v>1.7170407450250631E-3</v>
      </c>
    </row>
    <row r="390" spans="5:17" x14ac:dyDescent="0.15">
      <c r="E390" s="1">
        <v>43677</v>
      </c>
      <c r="F390">
        <f t="shared" si="48"/>
        <v>13298681975.472679</v>
      </c>
      <c r="G390">
        <f t="shared" si="49"/>
        <v>22809786.9191087</v>
      </c>
      <c r="H390">
        <v>4000000</v>
      </c>
      <c r="I390">
        <v>0.39099999999999902</v>
      </c>
      <c r="J390">
        <f t="shared" si="50"/>
        <v>24552429.667519245</v>
      </c>
      <c r="K390">
        <f t="shared" si="51"/>
        <v>6860.7661905676823</v>
      </c>
      <c r="L390">
        <f t="shared" si="52"/>
        <v>17546.716599917389</v>
      </c>
      <c r="N390">
        <v>20000000346</v>
      </c>
      <c r="O390" s="2">
        <f t="shared" si="53"/>
        <v>0.66493408727027425</v>
      </c>
      <c r="P390" s="2">
        <f t="shared" si="54"/>
        <v>1.1404893262249697E-3</v>
      </c>
      <c r="Q390" s="2">
        <f t="shared" si="55"/>
        <v>1.7151915476419208E-3</v>
      </c>
    </row>
    <row r="391" spans="5:17" x14ac:dyDescent="0.15">
      <c r="E391" s="1">
        <v>43678</v>
      </c>
      <c r="F391">
        <f t="shared" si="48"/>
        <v>13323234405.140198</v>
      </c>
      <c r="G391">
        <f t="shared" si="49"/>
        <v>22827333.635708619</v>
      </c>
      <c r="H391">
        <v>4000000</v>
      </c>
      <c r="I391">
        <v>0.39099999999999902</v>
      </c>
      <c r="J391">
        <f t="shared" si="50"/>
        <v>24552429.667519245</v>
      </c>
      <c r="K391">
        <f t="shared" si="51"/>
        <v>6853.3909834692004</v>
      </c>
      <c r="L391">
        <f t="shared" si="52"/>
        <v>17527.854177670633</v>
      </c>
      <c r="N391">
        <v>20000000347</v>
      </c>
      <c r="O391" s="2">
        <f t="shared" si="53"/>
        <v>0.66616170869910429</v>
      </c>
      <c r="P391" s="2">
        <f t="shared" si="54"/>
        <v>1.1413666619827193E-3</v>
      </c>
      <c r="Q391" s="2">
        <f t="shared" si="55"/>
        <v>1.7133477458673003E-3</v>
      </c>
    </row>
    <row r="392" spans="5:17" x14ac:dyDescent="0.15">
      <c r="E392" s="1">
        <v>43679</v>
      </c>
      <c r="F392">
        <f t="shared" si="48"/>
        <v>13347786834.807716</v>
      </c>
      <c r="G392">
        <f t="shared" si="49"/>
        <v>22844861.489886291</v>
      </c>
      <c r="H392">
        <v>4000000</v>
      </c>
      <c r="I392">
        <v>0.39099999999999902</v>
      </c>
      <c r="J392">
        <f t="shared" si="50"/>
        <v>24552429.667519245</v>
      </c>
      <c r="K392">
        <f t="shared" si="51"/>
        <v>6846.0372562476241</v>
      </c>
      <c r="L392">
        <f t="shared" si="52"/>
        <v>17509.046691170439</v>
      </c>
      <c r="N392">
        <v>20000000348</v>
      </c>
      <c r="O392" s="2">
        <f t="shared" si="53"/>
        <v>0.66738933012781143</v>
      </c>
      <c r="P392" s="2">
        <f t="shared" si="54"/>
        <v>1.1422430546192855E-3</v>
      </c>
      <c r="Q392" s="2">
        <f t="shared" si="55"/>
        <v>1.7115093140619058E-3</v>
      </c>
    </row>
    <row r="393" spans="5:17" x14ac:dyDescent="0.15">
      <c r="E393" s="1">
        <v>43680</v>
      </c>
      <c r="F393">
        <f t="shared" si="48"/>
        <v>13372339264.475235</v>
      </c>
      <c r="G393">
        <f t="shared" si="49"/>
        <v>22862370.536577463</v>
      </c>
      <c r="H393">
        <v>4000000</v>
      </c>
      <c r="I393">
        <v>0.39099999999999902</v>
      </c>
      <c r="J393">
        <f t="shared" si="50"/>
        <v>24552429.667519245</v>
      </c>
      <c r="K393">
        <f t="shared" si="51"/>
        <v>6838.7049070205121</v>
      </c>
      <c r="L393">
        <f t="shared" si="52"/>
        <v>17490.293879847901</v>
      </c>
      <c r="N393">
        <v>20000000349</v>
      </c>
      <c r="O393" s="2">
        <f t="shared" si="53"/>
        <v>0.668616951556396</v>
      </c>
      <c r="P393" s="2">
        <f t="shared" si="54"/>
        <v>1.1431185068814553E-3</v>
      </c>
      <c r="Q393" s="2">
        <f t="shared" si="55"/>
        <v>1.7096762267551279E-3</v>
      </c>
    </row>
    <row r="394" spans="5:17" x14ac:dyDescent="0.15">
      <c r="E394" s="1">
        <v>43681</v>
      </c>
      <c r="F394">
        <f t="shared" si="48"/>
        <v>13396891694.142754</v>
      </c>
      <c r="G394">
        <f t="shared" si="49"/>
        <v>22879860.830457311</v>
      </c>
      <c r="H394">
        <v>4000000</v>
      </c>
      <c r="I394">
        <v>0.39099999999999902</v>
      </c>
      <c r="J394">
        <f t="shared" si="50"/>
        <v>24552429.667519245</v>
      </c>
      <c r="K394">
        <f t="shared" si="51"/>
        <v>6831.3938345745082</v>
      </c>
      <c r="L394">
        <f t="shared" si="52"/>
        <v>17471.595484845333</v>
      </c>
      <c r="N394">
        <v>20000000350</v>
      </c>
      <c r="O394" s="2">
        <f t="shared" si="53"/>
        <v>0.66984457298485767</v>
      </c>
      <c r="P394" s="2">
        <f t="shared" si="54"/>
        <v>1.1439930215029876E-3</v>
      </c>
      <c r="Q394" s="2">
        <f t="shared" si="55"/>
        <v>1.7078484586436271E-3</v>
      </c>
    </row>
    <row r="395" spans="5:17" x14ac:dyDescent="0.15">
      <c r="E395" s="1">
        <v>43682</v>
      </c>
      <c r="F395">
        <f t="shared" si="48"/>
        <v>13421444123.810272</v>
      </c>
      <c r="G395">
        <f t="shared" si="49"/>
        <v>22897332.425942156</v>
      </c>
      <c r="H395">
        <v>4000000</v>
      </c>
      <c r="I395">
        <v>0.39099999999999902</v>
      </c>
      <c r="J395">
        <f t="shared" si="50"/>
        <v>24552429.667519245</v>
      </c>
      <c r="K395">
        <f t="shared" si="51"/>
        <v>6824.1039383597217</v>
      </c>
      <c r="L395">
        <f t="shared" si="52"/>
        <v>17452.95124900189</v>
      </c>
      <c r="N395">
        <v>20000000351</v>
      </c>
      <c r="O395" s="2">
        <f t="shared" si="53"/>
        <v>0.67107219441319665</v>
      </c>
      <c r="P395" s="2">
        <f t="shared" si="54"/>
        <v>1.1448666012046989E-3</v>
      </c>
      <c r="Q395" s="2">
        <f t="shared" si="55"/>
        <v>1.7060259845899305E-3</v>
      </c>
    </row>
    <row r="396" spans="5:17" x14ac:dyDescent="0.15">
      <c r="E396" s="1">
        <v>43683</v>
      </c>
      <c r="F396">
        <f t="shared" si="48"/>
        <v>13445996553.477791</v>
      </c>
      <c r="G396">
        <f t="shared" si="49"/>
        <v>22914785.37719116</v>
      </c>
      <c r="H396">
        <v>4000000</v>
      </c>
      <c r="I396">
        <v>0.39099999999999902</v>
      </c>
      <c r="J396">
        <f t="shared" si="50"/>
        <v>24552429.667519245</v>
      </c>
      <c r="K396">
        <f t="shared" si="51"/>
        <v>6816.8351184841795</v>
      </c>
      <c r="L396">
        <f t="shared" si="52"/>
        <v>17434.360916839378</v>
      </c>
      <c r="N396">
        <v>20000000352</v>
      </c>
      <c r="O396" s="2">
        <f t="shared" si="53"/>
        <v>0.67229981584141274</v>
      </c>
      <c r="P396" s="2">
        <f t="shared" si="54"/>
        <v>1.1457392486945472E-3</v>
      </c>
      <c r="Q396" s="2">
        <f t="shared" si="55"/>
        <v>1.7042087796210448E-3</v>
      </c>
    </row>
    <row r="397" spans="5:17" x14ac:dyDescent="0.15">
      <c r="E397" s="1">
        <v>43684</v>
      </c>
      <c r="F397">
        <f t="shared" si="48"/>
        <v>13470548983.145309</v>
      </c>
      <c r="G397">
        <f t="shared" si="49"/>
        <v>22932219.738107998</v>
      </c>
      <c r="H397">
        <v>4000000</v>
      </c>
      <c r="I397">
        <v>0.39099999999999902</v>
      </c>
      <c r="J397">
        <f t="shared" si="50"/>
        <v>24552429.667519245</v>
      </c>
      <c r="K397">
        <f t="shared" si="51"/>
        <v>6809.5872757083225</v>
      </c>
      <c r="L397">
        <f t="shared" si="52"/>
        <v>17415.824234548185</v>
      </c>
      <c r="N397">
        <v>20000000353</v>
      </c>
      <c r="O397" s="2">
        <f t="shared" si="53"/>
        <v>0.67352743726950626</v>
      </c>
      <c r="P397" s="2">
        <f t="shared" si="54"/>
        <v>1.1466109666677163E-3</v>
      </c>
      <c r="Q397" s="2">
        <f t="shared" si="55"/>
        <v>1.7023968189270808E-3</v>
      </c>
    </row>
    <row r="398" spans="5:17" x14ac:dyDescent="0.15">
      <c r="E398" s="1">
        <v>43685</v>
      </c>
      <c r="F398">
        <f t="shared" si="48"/>
        <v>13495101412.812828</v>
      </c>
      <c r="G398">
        <f t="shared" si="49"/>
        <v>22949635.562342547</v>
      </c>
      <c r="H398">
        <v>4000000</v>
      </c>
      <c r="I398">
        <v>0.39099999999999902</v>
      </c>
      <c r="J398">
        <f t="shared" si="50"/>
        <v>24552429.667519245</v>
      </c>
      <c r="K398">
        <f t="shared" si="51"/>
        <v>6802.3603114395801</v>
      </c>
      <c r="L398">
        <f t="shared" si="52"/>
        <v>17397.340949973393</v>
      </c>
      <c r="N398">
        <v>20000000354</v>
      </c>
      <c r="O398" s="2">
        <f t="shared" si="53"/>
        <v>0.67475505869747687</v>
      </c>
      <c r="P398" s="2">
        <f t="shared" si="54"/>
        <v>1.1474817578067003E-3</v>
      </c>
      <c r="Q398" s="2">
        <f t="shared" si="55"/>
        <v>1.7005900778598951E-3</v>
      </c>
    </row>
    <row r="399" spans="5:17" x14ac:dyDescent="0.15">
      <c r="E399" s="1">
        <v>43686</v>
      </c>
      <c r="F399">
        <f t="shared" si="48"/>
        <v>13519653842.480347</v>
      </c>
      <c r="G399">
        <f t="shared" si="49"/>
        <v>22967032.903292522</v>
      </c>
      <c r="H399">
        <v>4000000</v>
      </c>
      <c r="I399">
        <v>0.39099999999999902</v>
      </c>
      <c r="J399">
        <f t="shared" si="50"/>
        <v>24552429.667519245</v>
      </c>
      <c r="K399">
        <f t="shared" si="51"/>
        <v>6795.154127726968</v>
      </c>
      <c r="L399">
        <f t="shared" si="52"/>
        <v>17378.910812600985</v>
      </c>
      <c r="N399">
        <v>20000000355</v>
      </c>
      <c r="O399" s="2">
        <f t="shared" si="53"/>
        <v>0.67598268012532481</v>
      </c>
      <c r="P399" s="2">
        <f t="shared" si="54"/>
        <v>1.1483516247813848E-3</v>
      </c>
      <c r="Q399" s="2">
        <f t="shared" si="55"/>
        <v>1.6987885319317418E-3</v>
      </c>
    </row>
    <row r="400" spans="5:17" x14ac:dyDescent="0.15">
      <c r="E400" s="1">
        <v>43687</v>
      </c>
      <c r="F400">
        <f t="shared" si="48"/>
        <v>13544206272.147865</v>
      </c>
      <c r="G400">
        <f t="shared" si="49"/>
        <v>22984411.814105123</v>
      </c>
      <c r="H400">
        <v>4000000</v>
      </c>
      <c r="I400">
        <v>0.39099999999999902</v>
      </c>
      <c r="J400">
        <f t="shared" si="50"/>
        <v>24552429.667519245</v>
      </c>
      <c r="K400">
        <f t="shared" si="51"/>
        <v>6787.9686272557674</v>
      </c>
      <c r="L400">
        <f t="shared" si="52"/>
        <v>17360.533573544206</v>
      </c>
      <c r="N400">
        <v>20000000356</v>
      </c>
      <c r="O400" s="2">
        <f t="shared" si="53"/>
        <v>0.67721030155304984</v>
      </c>
      <c r="P400" s="2">
        <f t="shared" si="54"/>
        <v>1.1492205702491301E-3</v>
      </c>
      <c r="Q400" s="2">
        <f t="shared" si="55"/>
        <v>1.6969921568139416E-3</v>
      </c>
    </row>
    <row r="401" spans="5:17" x14ac:dyDescent="0.15">
      <c r="E401" s="1">
        <v>43688</v>
      </c>
      <c r="F401">
        <f t="shared" si="48"/>
        <v>13568758701.815384</v>
      </c>
      <c r="G401">
        <f t="shared" si="49"/>
        <v>23001772.347678669</v>
      </c>
      <c r="H401">
        <v>4000000</v>
      </c>
      <c r="I401">
        <v>0.39099999999999902</v>
      </c>
      <c r="J401">
        <f t="shared" si="50"/>
        <v>24552429.667519245</v>
      </c>
      <c r="K401">
        <f t="shared" si="51"/>
        <v>6780.8037133422458</v>
      </c>
      <c r="L401">
        <f t="shared" si="52"/>
        <v>17342.208985530084</v>
      </c>
      <c r="N401">
        <v>20000000357</v>
      </c>
      <c r="O401" s="2">
        <f t="shared" si="53"/>
        <v>0.67843792298065231</v>
      </c>
      <c r="P401" s="2">
        <f t="shared" si="54"/>
        <v>1.1500885968548521E-3</v>
      </c>
      <c r="Q401" s="2">
        <f t="shared" si="55"/>
        <v>1.6952009283355616E-3</v>
      </c>
    </row>
    <row r="402" spans="5:17" x14ac:dyDescent="0.15">
      <c r="E402" s="1">
        <v>43689</v>
      </c>
      <c r="F402">
        <f t="shared" si="48"/>
        <v>13593311131.482903</v>
      </c>
      <c r="G402">
        <f t="shared" si="49"/>
        <v>23019114.556664199</v>
      </c>
      <c r="H402">
        <v>4000000</v>
      </c>
      <c r="I402">
        <v>0.39099999999999902</v>
      </c>
      <c r="J402">
        <f t="shared" si="50"/>
        <v>24552429.667519245</v>
      </c>
      <c r="K402">
        <f t="shared" si="51"/>
        <v>6773.6592899284369</v>
      </c>
      <c r="L402">
        <f t="shared" si="52"/>
        <v>17323.93680288607</v>
      </c>
      <c r="N402">
        <v>20000000358</v>
      </c>
      <c r="O402" s="2">
        <f t="shared" si="53"/>
        <v>0.67966554440813187</v>
      </c>
      <c r="P402" s="2">
        <f t="shared" si="54"/>
        <v>1.1509557072311028E-3</v>
      </c>
      <c r="Q402" s="2">
        <f t="shared" si="55"/>
        <v>1.6934148224821092E-3</v>
      </c>
    </row>
    <row r="403" spans="5:17" x14ac:dyDescent="0.15">
      <c r="E403" s="1">
        <v>43690</v>
      </c>
      <c r="F403">
        <f t="shared" si="48"/>
        <v>13617863561.150421</v>
      </c>
      <c r="G403">
        <f t="shared" si="49"/>
        <v>23036438.493467085</v>
      </c>
      <c r="H403">
        <v>4000000</v>
      </c>
      <c r="I403">
        <v>0.39099999999999902</v>
      </c>
      <c r="J403">
        <f t="shared" si="50"/>
        <v>24552429.667519245</v>
      </c>
      <c r="K403">
        <f t="shared" si="51"/>
        <v>6766.5352615769616</v>
      </c>
      <c r="L403">
        <f t="shared" si="52"/>
        <v>17305.7167815268</v>
      </c>
      <c r="N403">
        <v>20000000359</v>
      </c>
      <c r="O403" s="2">
        <f t="shared" si="53"/>
        <v>0.68089316583548876</v>
      </c>
      <c r="P403" s="2">
        <f t="shared" si="54"/>
        <v>1.151821903998151E-3</v>
      </c>
      <c r="Q403" s="2">
        <f t="shared" si="55"/>
        <v>1.6916338153942405E-3</v>
      </c>
    </row>
    <row r="404" spans="5:17" x14ac:dyDescent="0.15">
      <c r="E404" s="1">
        <v>43691</v>
      </c>
      <c r="F404">
        <f t="shared" si="48"/>
        <v>13642415990.81794</v>
      </c>
      <c r="G404">
        <f t="shared" si="49"/>
        <v>23053744.210248612</v>
      </c>
      <c r="H404">
        <v>4000000</v>
      </c>
      <c r="I404">
        <v>0.39099999999999902</v>
      </c>
      <c r="J404">
        <f t="shared" si="50"/>
        <v>24552429.667519245</v>
      </c>
      <c r="K404">
        <f t="shared" si="51"/>
        <v>6759.4315334659168</v>
      </c>
      <c r="L404">
        <f t="shared" si="52"/>
        <v>17287.548678941006</v>
      </c>
      <c r="N404">
        <v>20000000360</v>
      </c>
      <c r="O404" s="2">
        <f t="shared" si="53"/>
        <v>0.68212078726272285</v>
      </c>
      <c r="P404" s="2">
        <f t="shared" si="54"/>
        <v>1.1526871897640611E-3</v>
      </c>
      <c r="Q404" s="2">
        <f t="shared" si="55"/>
        <v>1.689857883366479E-3</v>
      </c>
    </row>
    <row r="405" spans="5:17" x14ac:dyDescent="0.15">
      <c r="E405" s="1">
        <v>43692</v>
      </c>
      <c r="F405">
        <f t="shared" si="48"/>
        <v>13666968420.485458</v>
      </c>
      <c r="G405">
        <f t="shared" si="49"/>
        <v>23071031.758927554</v>
      </c>
      <c r="H405">
        <v>4000000</v>
      </c>
      <c r="I405">
        <v>0.39099999999999902</v>
      </c>
      <c r="J405">
        <f t="shared" si="50"/>
        <v>24552429.667519245</v>
      </c>
      <c r="K405">
        <f t="shared" si="51"/>
        <v>6752.3480113838032</v>
      </c>
      <c r="L405">
        <f t="shared" si="52"/>
        <v>17269.43225417857</v>
      </c>
      <c r="N405">
        <v>20000000361</v>
      </c>
      <c r="O405" s="2">
        <f t="shared" si="53"/>
        <v>0.68334840868983415</v>
      </c>
      <c r="P405" s="2">
        <f t="shared" si="54"/>
        <v>1.1535515671247719E-3</v>
      </c>
      <c r="Q405" s="2">
        <f t="shared" si="55"/>
        <v>1.6880870028459507E-3</v>
      </c>
    </row>
    <row r="406" spans="5:17" x14ac:dyDescent="0.15">
      <c r="E406" s="1">
        <v>43693</v>
      </c>
      <c r="F406">
        <f t="shared" si="48"/>
        <v>13691520850.152977</v>
      </c>
      <c r="G406">
        <f t="shared" si="49"/>
        <v>23088301.191181734</v>
      </c>
      <c r="H406">
        <v>4000000</v>
      </c>
      <c r="I406">
        <v>0.39099999999999902</v>
      </c>
      <c r="J406">
        <f t="shared" si="50"/>
        <v>24552429.667519245</v>
      </c>
      <c r="K406">
        <f t="shared" si="51"/>
        <v>6745.2846017245092</v>
      </c>
      <c r="L406">
        <f t="shared" si="52"/>
        <v>17251.367267837664</v>
      </c>
      <c r="N406">
        <v>20000000362</v>
      </c>
      <c r="O406" s="2">
        <f t="shared" si="53"/>
        <v>0.68457603011682266</v>
      </c>
      <c r="P406" s="2">
        <f t="shared" si="54"/>
        <v>1.1544150386641745E-3</v>
      </c>
      <c r="Q406" s="2">
        <f t="shared" si="55"/>
        <v>1.6863211504311274E-3</v>
      </c>
    </row>
    <row r="407" spans="5:17" x14ac:dyDescent="0.15">
      <c r="E407" s="1">
        <v>43694</v>
      </c>
      <c r="F407">
        <f t="shared" si="48"/>
        <v>13716073279.820496</v>
      </c>
      <c r="G407">
        <f t="shared" si="49"/>
        <v>23105552.55844957</v>
      </c>
      <c r="H407">
        <v>4000000</v>
      </c>
      <c r="I407">
        <v>0.39099999999999902</v>
      </c>
      <c r="J407">
        <f t="shared" si="50"/>
        <v>24552429.667519245</v>
      </c>
      <c r="K407">
        <f t="shared" si="51"/>
        <v>6738.2412114823455</v>
      </c>
      <c r="L407">
        <f t="shared" si="52"/>
        <v>17233.353482052076</v>
      </c>
      <c r="N407">
        <v>20000000363</v>
      </c>
      <c r="O407" s="2">
        <f t="shared" si="53"/>
        <v>0.6858036515436885</v>
      </c>
      <c r="P407" s="2">
        <f t="shared" si="54"/>
        <v>1.1552776069541899E-3</v>
      </c>
      <c r="Q407" s="2">
        <f t="shared" si="55"/>
        <v>1.6845603028705863E-3</v>
      </c>
    </row>
    <row r="408" spans="5:17" x14ac:dyDescent="0.15">
      <c r="E408" s="1">
        <v>43695</v>
      </c>
      <c r="F408">
        <f t="shared" si="48"/>
        <v>13740625709.488014</v>
      </c>
      <c r="G408">
        <f t="shared" si="49"/>
        <v>23122785.911931623</v>
      </c>
      <c r="H408">
        <v>4000000</v>
      </c>
      <c r="I408">
        <v>0.39099999999999902</v>
      </c>
      <c r="J408">
        <f t="shared" si="50"/>
        <v>24552429.667519245</v>
      </c>
      <c r="K408">
        <f t="shared" si="51"/>
        <v>6731.2177482471261</v>
      </c>
      <c r="L408">
        <f t="shared" si="52"/>
        <v>17215.390660478628</v>
      </c>
      <c r="N408">
        <v>20000000364</v>
      </c>
      <c r="O408" s="2">
        <f t="shared" si="53"/>
        <v>0.68703127297043154</v>
      </c>
      <c r="P408" s="2">
        <f t="shared" si="54"/>
        <v>1.1561392745548463E-3</v>
      </c>
      <c r="Q408" s="2">
        <f t="shared" si="55"/>
        <v>1.6828044370617817E-3</v>
      </c>
    </row>
    <row r="409" spans="5:17" x14ac:dyDescent="0.15">
      <c r="E409" s="1">
        <v>43696</v>
      </c>
      <c r="F409">
        <f t="shared" si="48"/>
        <v>13765178139.155533</v>
      </c>
      <c r="G409">
        <f t="shared" si="49"/>
        <v>23140001.302592102</v>
      </c>
      <c r="H409">
        <v>4000000</v>
      </c>
      <c r="I409">
        <v>0.39099999999999902</v>
      </c>
      <c r="J409">
        <f t="shared" si="50"/>
        <v>24552429.667519245</v>
      </c>
      <c r="K409">
        <f t="shared" si="51"/>
        <v>6724.2141201993036</v>
      </c>
      <c r="L409">
        <f t="shared" si="52"/>
        <v>17197.478568284707</v>
      </c>
      <c r="N409">
        <v>20000000365</v>
      </c>
      <c r="O409" s="2">
        <f t="shared" si="53"/>
        <v>0.68825889439705179</v>
      </c>
      <c r="P409" s="2">
        <f t="shared" si="54"/>
        <v>1.1570000440143543E-3</v>
      </c>
      <c r="Q409" s="2">
        <f t="shared" si="55"/>
        <v>1.6810535300498259E-3</v>
      </c>
    </row>
    <row r="410" spans="5:17" x14ac:dyDescent="0.15">
      <c r="E410" s="1">
        <v>43697</v>
      </c>
      <c r="F410">
        <f t="shared" si="48"/>
        <v>13789730568.823051</v>
      </c>
      <c r="G410">
        <f t="shared" si="49"/>
        <v>23157198.781160388</v>
      </c>
      <c r="H410">
        <v>4000000</v>
      </c>
      <c r="I410">
        <v>0.39099999999999902</v>
      </c>
      <c r="J410">
        <f t="shared" si="50"/>
        <v>24552429.667519245</v>
      </c>
      <c r="K410">
        <f t="shared" si="51"/>
        <v>6717.2302361051406</v>
      </c>
      <c r="L410">
        <f t="shared" si="52"/>
        <v>17179.616972135951</v>
      </c>
      <c r="N410">
        <v>20000000366</v>
      </c>
      <c r="O410" s="2">
        <f t="shared" si="53"/>
        <v>0.68948651582354936</v>
      </c>
      <c r="P410" s="2">
        <f t="shared" si="54"/>
        <v>1.157859917869183E-3</v>
      </c>
      <c r="Q410" s="2">
        <f t="shared" si="55"/>
        <v>1.6793075590262854E-3</v>
      </c>
    </row>
    <row r="411" spans="5:17" x14ac:dyDescent="0.15">
      <c r="E411" s="1">
        <v>43698</v>
      </c>
      <c r="F411">
        <f t="shared" si="48"/>
        <v>13814282998.49057</v>
      </c>
      <c r="G411">
        <f t="shared" si="49"/>
        <v>23174378.398132525</v>
      </c>
      <c r="H411">
        <v>4000000</v>
      </c>
      <c r="I411">
        <v>0.39099999999999902</v>
      </c>
      <c r="J411">
        <f t="shared" si="50"/>
        <v>24552429.667519245</v>
      </c>
      <c r="K411">
        <f t="shared" si="51"/>
        <v>6710.2660053119489</v>
      </c>
      <c r="L411">
        <f t="shared" si="52"/>
        <v>17161.805640184055</v>
      </c>
      <c r="N411">
        <v>20000000367</v>
      </c>
      <c r="O411" s="2">
        <f t="shared" si="53"/>
        <v>0.69071413724992403</v>
      </c>
      <c r="P411" s="2">
        <f t="shared" si="54"/>
        <v>1.1587188986441346E-3</v>
      </c>
      <c r="Q411" s="2">
        <f t="shared" si="55"/>
        <v>1.6775665013279875E-3</v>
      </c>
    </row>
    <row r="412" spans="5:17" x14ac:dyDescent="0.15">
      <c r="E412" s="1">
        <v>43699</v>
      </c>
      <c r="F412">
        <f t="shared" si="48"/>
        <v>13838835428.158089</v>
      </c>
      <c r="G412">
        <f t="shared" si="49"/>
        <v>23191540.203772709</v>
      </c>
      <c r="H412">
        <v>4000000</v>
      </c>
      <c r="I412">
        <v>0.39099999999999902</v>
      </c>
      <c r="J412">
        <f t="shared" si="50"/>
        <v>24552429.667519245</v>
      </c>
      <c r="K412">
        <f t="shared" si="51"/>
        <v>6703.3213377433558</v>
      </c>
      <c r="L412">
        <f t="shared" si="52"/>
        <v>17144.044342054662</v>
      </c>
      <c r="N412">
        <v>20000000368</v>
      </c>
      <c r="O412" s="2">
        <f t="shared" si="53"/>
        <v>0.69194175867617602</v>
      </c>
      <c r="P412" s="2">
        <f t="shared" si="54"/>
        <v>1.1595769888524188E-3</v>
      </c>
      <c r="Q412" s="2">
        <f t="shared" si="55"/>
        <v>1.6758303344358392E-3</v>
      </c>
    </row>
    <row r="413" spans="5:17" x14ac:dyDescent="0.15">
      <c r="E413" s="1">
        <v>43700</v>
      </c>
      <c r="F413">
        <f t="shared" si="48"/>
        <v>13863387857.825607</v>
      </c>
      <c r="G413">
        <f t="shared" si="49"/>
        <v>23208684.248114765</v>
      </c>
      <c r="H413">
        <v>4000000</v>
      </c>
      <c r="I413">
        <v>0.39099999999999902</v>
      </c>
      <c r="J413">
        <f t="shared" si="50"/>
        <v>24552429.667519245</v>
      </c>
      <c r="K413">
        <f t="shared" si="51"/>
        <v>6696.3961438946326</v>
      </c>
      <c r="L413">
        <f t="shared" si="52"/>
        <v>17126.33284883542</v>
      </c>
      <c r="N413">
        <v>20000000369</v>
      </c>
      <c r="O413" s="2">
        <f t="shared" si="53"/>
        <v>0.69316938010230533</v>
      </c>
      <c r="P413" s="2">
        <f t="shared" si="54"/>
        <v>1.1604341909957274E-3</v>
      </c>
      <c r="Q413" s="2">
        <f t="shared" si="55"/>
        <v>1.6740990359736579E-3</v>
      </c>
    </row>
    <row r="414" spans="5:17" x14ac:dyDescent="0.15">
      <c r="E414" s="1">
        <v>43701</v>
      </c>
      <c r="F414">
        <f t="shared" si="48"/>
        <v>13887940287.493126</v>
      </c>
      <c r="G414">
        <f t="shared" si="49"/>
        <v>23225810.5809636</v>
      </c>
      <c r="H414">
        <v>4000000</v>
      </c>
      <c r="I414">
        <v>0.39099999999999902</v>
      </c>
      <c r="J414">
        <f t="shared" si="50"/>
        <v>24552429.667519245</v>
      </c>
      <c r="K414">
        <f t="shared" si="51"/>
        <v>6689.4903348280541</v>
      </c>
      <c r="L414">
        <f t="shared" si="52"/>
        <v>17108.670933064121</v>
      </c>
      <c r="N414">
        <v>20000000370</v>
      </c>
      <c r="O414" s="2">
        <f t="shared" si="53"/>
        <v>0.69439700152831174</v>
      </c>
      <c r="P414" s="2">
        <f t="shared" si="54"/>
        <v>1.1612905075643056E-3</v>
      </c>
      <c r="Q414" s="2">
        <f t="shared" si="55"/>
        <v>1.6723725837070134E-3</v>
      </c>
    </row>
    <row r="415" spans="5:17" x14ac:dyDescent="0.15">
      <c r="E415" s="1">
        <v>43702</v>
      </c>
      <c r="F415">
        <f t="shared" si="48"/>
        <v>13912492717.160645</v>
      </c>
      <c r="G415">
        <f t="shared" si="49"/>
        <v>23242919.251896665</v>
      </c>
      <c r="H415">
        <v>4000000</v>
      </c>
      <c r="I415">
        <v>0.39099999999999902</v>
      </c>
      <c r="J415">
        <f t="shared" si="50"/>
        <v>24552429.667519245</v>
      </c>
      <c r="K415">
        <f t="shared" si="51"/>
        <v>6682.6038221683211</v>
      </c>
      <c r="L415">
        <f t="shared" si="52"/>
        <v>17091.058368716978</v>
      </c>
      <c r="N415">
        <v>20000000371</v>
      </c>
      <c r="O415" s="2">
        <f t="shared" si="53"/>
        <v>0.69562462295419547</v>
      </c>
      <c r="P415" s="2">
        <f t="shared" si="54"/>
        <v>1.1621459410370259E-3</v>
      </c>
      <c r="Q415" s="2">
        <f t="shared" si="55"/>
        <v>1.6706509555420804E-3</v>
      </c>
    </row>
    <row r="416" spans="5:17" x14ac:dyDescent="0.15">
      <c r="E416" s="1">
        <v>43703</v>
      </c>
      <c r="F416">
        <f t="shared" si="48"/>
        <v>13937045146.828163</v>
      </c>
      <c r="G416">
        <f t="shared" si="49"/>
        <v>23260010.310265381</v>
      </c>
      <c r="H416">
        <v>4000000</v>
      </c>
      <c r="I416">
        <v>0.39099999999999902</v>
      </c>
      <c r="J416">
        <f t="shared" si="50"/>
        <v>24552429.667519245</v>
      </c>
      <c r="K416">
        <f t="shared" si="51"/>
        <v>6675.7365180980187</v>
      </c>
      <c r="L416">
        <f t="shared" si="52"/>
        <v>17073.494931197023</v>
      </c>
      <c r="N416">
        <v>20000000372</v>
      </c>
      <c r="O416" s="2">
        <f t="shared" si="53"/>
        <v>0.69685224437995641</v>
      </c>
      <c r="P416" s="2">
        <f t="shared" si="54"/>
        <v>1.1630004938814598E-3</v>
      </c>
      <c r="Q416" s="2">
        <f t="shared" si="55"/>
        <v>1.6689341295245046E-3</v>
      </c>
    </row>
    <row r="417" spans="5:17" x14ac:dyDescent="0.15">
      <c r="E417" s="1">
        <v>43704</v>
      </c>
      <c r="F417">
        <f t="shared" si="48"/>
        <v>13961597576.495682</v>
      </c>
      <c r="G417">
        <f t="shared" si="49"/>
        <v>23277083.80519658</v>
      </c>
      <c r="H417">
        <v>4000000</v>
      </c>
      <c r="I417">
        <v>0.39099999999999902</v>
      </c>
      <c r="J417">
        <f t="shared" si="50"/>
        <v>24552429.667519245</v>
      </c>
      <c r="K417">
        <f t="shared" si="51"/>
        <v>6668.888335353111</v>
      </c>
      <c r="L417">
        <f t="shared" si="52"/>
        <v>17055.980397322579</v>
      </c>
      <c r="N417">
        <v>20000000373</v>
      </c>
      <c r="O417" s="2">
        <f t="shared" si="53"/>
        <v>0.69807986580559456</v>
      </c>
      <c r="P417" s="2">
        <f t="shared" si="54"/>
        <v>1.1638541685539488E-3</v>
      </c>
      <c r="Q417" s="2">
        <f t="shared" si="55"/>
        <v>1.6672220838382778E-3</v>
      </c>
    </row>
    <row r="418" spans="5:17" x14ac:dyDescent="0.15">
      <c r="E418" s="1">
        <v>43705</v>
      </c>
      <c r="F418">
        <f t="shared" si="48"/>
        <v>13986150006.1632</v>
      </c>
      <c r="G418">
        <f t="shared" si="49"/>
        <v>23294139.785593901</v>
      </c>
      <c r="H418">
        <v>4000000</v>
      </c>
      <c r="I418">
        <v>0.39099999999999902</v>
      </c>
      <c r="J418">
        <f t="shared" si="50"/>
        <v>24552429.667519245</v>
      </c>
      <c r="K418">
        <f t="shared" si="51"/>
        <v>6662.0591872184987</v>
      </c>
      <c r="L418">
        <f t="shared" si="52"/>
        <v>17038.514545315895</v>
      </c>
      <c r="N418">
        <v>20000000374</v>
      </c>
      <c r="O418" s="2">
        <f t="shared" si="53"/>
        <v>0.69930748723111003</v>
      </c>
      <c r="P418" s="2">
        <f t="shared" si="54"/>
        <v>1.1647069674996747E-3</v>
      </c>
      <c r="Q418" s="2">
        <f t="shared" si="55"/>
        <v>1.6655147968046246E-3</v>
      </c>
    </row>
    <row r="419" spans="5:17" x14ac:dyDescent="0.15">
      <c r="E419" s="1">
        <v>43706</v>
      </c>
      <c r="F419">
        <f t="shared" si="48"/>
        <v>14010702435.830719</v>
      </c>
      <c r="G419">
        <f t="shared" si="49"/>
        <v>23311178.300139219</v>
      </c>
      <c r="H419">
        <v>4000000</v>
      </c>
      <c r="I419">
        <v>0.39099999999999902</v>
      </c>
      <c r="J419">
        <f t="shared" si="50"/>
        <v>24552429.667519245</v>
      </c>
      <c r="K419">
        <f t="shared" si="51"/>
        <v>6655.2489875236033</v>
      </c>
      <c r="L419">
        <f t="shared" si="52"/>
        <v>17021.097154791867</v>
      </c>
      <c r="N419">
        <v>20000000375</v>
      </c>
      <c r="O419" s="2">
        <f t="shared" si="53"/>
        <v>0.7005351086565027</v>
      </c>
      <c r="P419" s="2">
        <f t="shared" si="54"/>
        <v>1.1655588931527316E-3</v>
      </c>
      <c r="Q419" s="2">
        <f t="shared" si="55"/>
        <v>1.6638122468809009E-3</v>
      </c>
    </row>
    <row r="420" spans="5:17" x14ac:dyDescent="0.15">
      <c r="E420" s="1">
        <v>43707</v>
      </c>
      <c r="F420">
        <f t="shared" si="48"/>
        <v>14035254865.498238</v>
      </c>
      <c r="G420">
        <f t="shared" si="49"/>
        <v>23328199.397294011</v>
      </c>
      <c r="H420">
        <v>4000000</v>
      </c>
      <c r="I420">
        <v>0.39099999999999902</v>
      </c>
      <c r="J420">
        <f t="shared" si="50"/>
        <v>24552429.667519245</v>
      </c>
      <c r="K420">
        <f t="shared" si="51"/>
        <v>6648.4576506380054</v>
      </c>
      <c r="L420">
        <f t="shared" si="52"/>
        <v>17003.72800674686</v>
      </c>
      <c r="N420">
        <v>20000000376</v>
      </c>
      <c r="O420" s="2">
        <f t="shared" si="53"/>
        <v>0.70176273008177259</v>
      </c>
      <c r="P420" s="2">
        <f t="shared" si="54"/>
        <v>1.1664099479361935E-3</v>
      </c>
      <c r="Q420" s="2">
        <f t="shared" si="55"/>
        <v>1.6621144126595013E-3</v>
      </c>
    </row>
    <row r="421" spans="5:17" x14ac:dyDescent="0.15">
      <c r="E421" s="1">
        <v>43708</v>
      </c>
      <c r="F421">
        <f t="shared" si="48"/>
        <v>14059807295.165756</v>
      </c>
      <c r="G421">
        <f t="shared" si="49"/>
        <v>23345203.125300758</v>
      </c>
      <c r="H421">
        <v>4000000</v>
      </c>
      <c r="I421">
        <v>0.39099999999999902</v>
      </c>
      <c r="J421">
        <f t="shared" si="50"/>
        <v>24552429.667519245</v>
      </c>
      <c r="K421">
        <f t="shared" si="51"/>
        <v>6641.6850914671186</v>
      </c>
      <c r="L421">
        <f t="shared" si="52"/>
        <v>16986.406883547661</v>
      </c>
      <c r="N421">
        <v>20000000377</v>
      </c>
      <c r="O421" s="2">
        <f t="shared" si="53"/>
        <v>0.70299035150691969</v>
      </c>
      <c r="P421" s="2">
        <f t="shared" si="54"/>
        <v>1.1672601342621843E-3</v>
      </c>
      <c r="Q421" s="2">
        <f t="shared" si="55"/>
        <v>1.6604212728667796E-3</v>
      </c>
    </row>
    <row r="422" spans="5:17" x14ac:dyDescent="0.15">
      <c r="E422" s="1">
        <v>43709</v>
      </c>
      <c r="F422">
        <f t="shared" si="48"/>
        <v>14084359724.833275</v>
      </c>
      <c r="G422">
        <f t="shared" si="49"/>
        <v>23362189.532184307</v>
      </c>
      <c r="H422">
        <v>4000000</v>
      </c>
      <c r="I422">
        <v>0.39099999999999902</v>
      </c>
      <c r="J422">
        <f t="shared" si="50"/>
        <v>24552429.667519245</v>
      </c>
      <c r="K422">
        <f t="shared" si="51"/>
        <v>6634.9312254479091</v>
      </c>
      <c r="L422">
        <f t="shared" si="52"/>
        <v>16969.133568920526</v>
      </c>
      <c r="N422">
        <v>20000000378</v>
      </c>
      <c r="O422" s="2">
        <f t="shared" si="53"/>
        <v>0.7042179729319441</v>
      </c>
      <c r="P422" s="2">
        <f t="shared" si="54"/>
        <v>1.1681094545319467E-3</v>
      </c>
      <c r="Q422" s="2">
        <f t="shared" si="55"/>
        <v>1.6587328063619774E-3</v>
      </c>
    </row>
    <row r="423" spans="5:17" x14ac:dyDescent="0.15">
      <c r="E423" s="1">
        <v>43710</v>
      </c>
      <c r="F423">
        <f t="shared" si="48"/>
        <v>14108912154.500793</v>
      </c>
      <c r="G423">
        <f t="shared" si="49"/>
        <v>23379158.665753227</v>
      </c>
      <c r="H423">
        <v>4000000</v>
      </c>
      <c r="I423">
        <v>0.39099999999999902</v>
      </c>
      <c r="J423">
        <f t="shared" si="50"/>
        <v>24552429.667519245</v>
      </c>
      <c r="K423">
        <f t="shared" si="51"/>
        <v>6628.19596854466</v>
      </c>
      <c r="L423">
        <f t="shared" si="52"/>
        <v>16951.907847940351</v>
      </c>
      <c r="N423">
        <v>20000000379</v>
      </c>
      <c r="O423" s="2">
        <f t="shared" si="53"/>
        <v>0.70544559435684562</v>
      </c>
      <c r="P423" s="2">
        <f t="shared" si="54"/>
        <v>1.1689579111359089E-3</v>
      </c>
      <c r="Q423" s="2">
        <f t="shared" si="55"/>
        <v>1.6570489921361648E-3</v>
      </c>
    </row>
    <row r="424" spans="5:17" x14ac:dyDescent="0.15">
      <c r="E424" s="1">
        <v>43711</v>
      </c>
      <c r="F424">
        <f t="shared" ref="F424:F487" si="56">F423+J423</f>
        <v>14133464584.168312</v>
      </c>
      <c r="G424">
        <f t="shared" ref="G424:G487" si="57">G423+L423</f>
        <v>23396110.573601168</v>
      </c>
      <c r="H424">
        <v>4000000</v>
      </c>
      <c r="I424">
        <v>0.39099999999999902</v>
      </c>
      <c r="J424">
        <f t="shared" ref="J424:J487" si="58">H424*2.4/I424</f>
        <v>24552429.667519245</v>
      </c>
      <c r="K424">
        <f t="shared" ref="K424:K487" si="59">H424*G424/F424</f>
        <v>6621.4792372447637</v>
      </c>
      <c r="L424">
        <f t="shared" ref="L424:L487" si="60">K424/I424</f>
        <v>16934.7295070199</v>
      </c>
      <c r="N424">
        <v>20000000380</v>
      </c>
      <c r="O424" s="2">
        <f t="shared" ref="O424:O487" si="61">F424/N424</f>
        <v>0.70667321578162445</v>
      </c>
      <c r="P424" s="2">
        <f t="shared" ref="P424:P487" si="62">G424/N424</f>
        <v>1.1698055064537538E-3</v>
      </c>
      <c r="Q424" s="2">
        <f t="shared" ref="Q424:Q487" si="63">G424/F424</f>
        <v>1.6553698093111908E-3</v>
      </c>
    </row>
    <row r="425" spans="5:17" x14ac:dyDescent="0.15">
      <c r="E425" s="1">
        <v>43712</v>
      </c>
      <c r="F425">
        <f t="shared" si="56"/>
        <v>14158017013.835831</v>
      </c>
      <c r="G425">
        <f t="shared" si="57"/>
        <v>23413045.303108189</v>
      </c>
      <c r="H425">
        <v>4000000</v>
      </c>
      <c r="I425">
        <v>0.39099999999999902</v>
      </c>
      <c r="J425">
        <f t="shared" si="58"/>
        <v>24552429.667519245</v>
      </c>
      <c r="K425">
        <f t="shared" si="59"/>
        <v>6614.7809485545722</v>
      </c>
      <c r="L425">
        <f t="shared" si="60"/>
        <v>16917.598333899205</v>
      </c>
      <c r="N425">
        <v>20000000381</v>
      </c>
      <c r="O425" s="2">
        <f t="shared" si="61"/>
        <v>0.70790083720628061</v>
      </c>
      <c r="P425" s="2">
        <f t="shared" si="62"/>
        <v>1.1706522428544842E-3</v>
      </c>
      <c r="Q425" s="2">
        <f t="shared" si="63"/>
        <v>1.6536952371386433E-3</v>
      </c>
    </row>
    <row r="426" spans="5:17" x14ac:dyDescent="0.15">
      <c r="E426" s="1">
        <v>43713</v>
      </c>
      <c r="F426">
        <f t="shared" si="56"/>
        <v>14182569443.503349</v>
      </c>
      <c r="G426">
        <f t="shared" si="57"/>
        <v>23429962.901442088</v>
      </c>
      <c r="H426">
        <v>4000000</v>
      </c>
      <c r="I426">
        <v>0.39099999999999902</v>
      </c>
      <c r="J426">
        <f t="shared" si="58"/>
        <v>24552429.667519245</v>
      </c>
      <c r="K426">
        <f t="shared" si="59"/>
        <v>6608.1010199952789</v>
      </c>
      <c r="L426">
        <f t="shared" si="60"/>
        <v>16900.514117635026</v>
      </c>
      <c r="N426">
        <v>20000000382</v>
      </c>
      <c r="O426" s="2">
        <f t="shared" si="61"/>
        <v>0.70912845863081386</v>
      </c>
      <c r="P426" s="2">
        <f t="shared" si="62"/>
        <v>1.1714981226964903E-3</v>
      </c>
      <c r="Q426" s="2">
        <f t="shared" si="63"/>
        <v>1.6520252549988197E-3</v>
      </c>
    </row>
    <row r="427" spans="5:17" x14ac:dyDescent="0.15">
      <c r="E427" s="1">
        <v>43714</v>
      </c>
      <c r="F427">
        <f t="shared" si="56"/>
        <v>14207121873.170868</v>
      </c>
      <c r="G427">
        <f t="shared" si="57"/>
        <v>23446863.415559724</v>
      </c>
      <c r="H427">
        <v>4000000</v>
      </c>
      <c r="I427">
        <v>0.39099999999999902</v>
      </c>
      <c r="J427">
        <f t="shared" si="58"/>
        <v>24552429.667519245</v>
      </c>
      <c r="K427">
        <f t="shared" si="59"/>
        <v>6601.4393695988338</v>
      </c>
      <c r="L427">
        <f t="shared" si="60"/>
        <v>16883.476648590411</v>
      </c>
      <c r="N427">
        <v>20000000383</v>
      </c>
      <c r="O427" s="2">
        <f t="shared" si="61"/>
        <v>0.71035608005522444</v>
      </c>
      <c r="P427" s="2">
        <f t="shared" si="62"/>
        <v>1.1723431483276149E-3</v>
      </c>
      <c r="Q427" s="2">
        <f t="shared" si="63"/>
        <v>1.6503598423997085E-3</v>
      </c>
    </row>
    <row r="428" spans="5:17" x14ac:dyDescent="0.15">
      <c r="E428" s="1">
        <v>43715</v>
      </c>
      <c r="F428">
        <f t="shared" si="56"/>
        <v>14231674302.838387</v>
      </c>
      <c r="G428">
        <f t="shared" si="57"/>
        <v>23463746.892208315</v>
      </c>
      <c r="H428">
        <v>4000000</v>
      </c>
      <c r="I428">
        <v>0.39099999999999902</v>
      </c>
      <c r="J428">
        <f t="shared" si="58"/>
        <v>24552429.667519245</v>
      </c>
      <c r="K428">
        <f t="shared" si="59"/>
        <v>6594.7959159039137</v>
      </c>
      <c r="L428">
        <f t="shared" si="60"/>
        <v>16866.485718424374</v>
      </c>
      <c r="N428">
        <v>20000000384</v>
      </c>
      <c r="O428" s="2">
        <f t="shared" si="61"/>
        <v>0.71158370147951222</v>
      </c>
      <c r="P428" s="2">
        <f t="shared" si="62"/>
        <v>1.1731873220852192E-3</v>
      </c>
      <c r="Q428" s="2">
        <f t="shared" si="63"/>
        <v>1.6486989789759783E-3</v>
      </c>
    </row>
    <row r="429" spans="5:17" x14ac:dyDescent="0.15">
      <c r="E429" s="1">
        <v>43716</v>
      </c>
      <c r="F429">
        <f t="shared" si="56"/>
        <v>14256226732.505905</v>
      </c>
      <c r="G429">
        <f t="shared" si="57"/>
        <v>23480613.377926741</v>
      </c>
      <c r="H429">
        <v>4000000</v>
      </c>
      <c r="I429">
        <v>0.39099999999999902</v>
      </c>
      <c r="J429">
        <f t="shared" si="58"/>
        <v>24552429.667519245</v>
      </c>
      <c r="K429">
        <f t="shared" si="59"/>
        <v>6588.1705779519152</v>
      </c>
      <c r="L429">
        <f t="shared" si="60"/>
        <v>16849.541120081667</v>
      </c>
      <c r="N429">
        <v>20000000385</v>
      </c>
      <c r="O429" s="2">
        <f t="shared" si="61"/>
        <v>0.71281132290367732</v>
      </c>
      <c r="P429" s="2">
        <f t="shared" si="62"/>
        <v>1.1740306462962472E-3</v>
      </c>
      <c r="Q429" s="2">
        <f t="shared" si="63"/>
        <v>1.6470426444879786E-3</v>
      </c>
    </row>
    <row r="430" spans="5:17" x14ac:dyDescent="0.15">
      <c r="E430" s="1">
        <v>43717</v>
      </c>
      <c r="F430">
        <f t="shared" si="56"/>
        <v>14280779162.173424</v>
      </c>
      <c r="G430">
        <f t="shared" si="57"/>
        <v>23497462.919046823</v>
      </c>
      <c r="H430">
        <v>4000000</v>
      </c>
      <c r="I430">
        <v>0.39099999999999902</v>
      </c>
      <c r="J430">
        <f t="shared" si="58"/>
        <v>24552429.667519245</v>
      </c>
      <c r="K430">
        <f t="shared" si="59"/>
        <v>6581.563275282997</v>
      </c>
      <c r="L430">
        <f t="shared" si="60"/>
        <v>16832.642647782643</v>
      </c>
      <c r="N430">
        <v>20000000386</v>
      </c>
      <c r="O430" s="2">
        <f t="shared" si="61"/>
        <v>0.71403894432771953</v>
      </c>
      <c r="P430" s="2">
        <f t="shared" si="62"/>
        <v>1.17487312327729E-3</v>
      </c>
      <c r="Q430" s="2">
        <f t="shared" si="63"/>
        <v>1.6453908188207493E-3</v>
      </c>
    </row>
    <row r="431" spans="5:17" x14ac:dyDescent="0.15">
      <c r="E431" s="1">
        <v>43718</v>
      </c>
      <c r="F431">
        <f t="shared" si="56"/>
        <v>14305331591.840942</v>
      </c>
      <c r="G431">
        <f t="shared" si="57"/>
        <v>23514295.561694607</v>
      </c>
      <c r="H431">
        <v>4000000</v>
      </c>
      <c r="I431">
        <v>0.39099999999999902</v>
      </c>
      <c r="J431">
        <f t="shared" si="58"/>
        <v>24552429.667519245</v>
      </c>
      <c r="K431">
        <f t="shared" si="59"/>
        <v>6574.9739279321575</v>
      </c>
      <c r="L431">
        <f t="shared" si="60"/>
        <v>16815.790097013232</v>
      </c>
      <c r="N431">
        <v>20000000387</v>
      </c>
      <c r="O431" s="2">
        <f t="shared" si="61"/>
        <v>0.71526656575163905</v>
      </c>
      <c r="P431" s="2">
        <f t="shared" si="62"/>
        <v>1.1757147553346499E-3</v>
      </c>
      <c r="Q431" s="2">
        <f t="shared" si="63"/>
        <v>1.6437434819830394E-3</v>
      </c>
    </row>
    <row r="432" spans="5:17" x14ac:dyDescent="0.15">
      <c r="E432" s="1">
        <v>43719</v>
      </c>
      <c r="F432">
        <f t="shared" si="56"/>
        <v>14329884021.508461</v>
      </c>
      <c r="G432">
        <f t="shared" si="57"/>
        <v>23531111.35179162</v>
      </c>
      <c r="H432">
        <v>4000000</v>
      </c>
      <c r="I432">
        <v>0.39099999999999902</v>
      </c>
      <c r="J432">
        <f t="shared" si="58"/>
        <v>24552429.667519245</v>
      </c>
      <c r="K432">
        <f t="shared" si="59"/>
        <v>6568.4024564253459</v>
      </c>
      <c r="L432">
        <f t="shared" si="60"/>
        <v>16798.983264514995</v>
      </c>
      <c r="N432">
        <v>20000000388</v>
      </c>
      <c r="O432" s="2">
        <f t="shared" si="61"/>
        <v>0.71649418717543578</v>
      </c>
      <c r="P432" s="2">
        <f t="shared" si="62"/>
        <v>1.1765555447644034E-3</v>
      </c>
      <c r="Q432" s="2">
        <f t="shared" si="63"/>
        <v>1.6421006141063364E-3</v>
      </c>
    </row>
    <row r="433" spans="5:17" x14ac:dyDescent="0.15">
      <c r="E433" s="1">
        <v>43720</v>
      </c>
      <c r="F433">
        <f t="shared" si="56"/>
        <v>14354436451.17598</v>
      </c>
      <c r="G433">
        <f t="shared" si="57"/>
        <v>23547910.335056134</v>
      </c>
      <c r="H433">
        <v>4000000</v>
      </c>
      <c r="I433">
        <v>0.39099999999999902</v>
      </c>
      <c r="J433">
        <f t="shared" si="58"/>
        <v>24552429.667519245</v>
      </c>
      <c r="K433">
        <f t="shared" si="59"/>
        <v>6561.8487817756113</v>
      </c>
      <c r="L433">
        <f t="shared" si="60"/>
        <v>16782.221948275263</v>
      </c>
      <c r="N433">
        <v>20000000389</v>
      </c>
      <c r="O433" s="2">
        <f t="shared" si="61"/>
        <v>0.71772180859910983</v>
      </c>
      <c r="P433" s="2">
        <f t="shared" si="62"/>
        <v>1.1773954938524643E-3</v>
      </c>
      <c r="Q433" s="2">
        <f t="shared" si="63"/>
        <v>1.6404621954439029E-3</v>
      </c>
    </row>
    <row r="434" spans="5:17" x14ac:dyDescent="0.15">
      <c r="E434" s="1">
        <v>43721</v>
      </c>
      <c r="F434">
        <f t="shared" si="56"/>
        <v>14378988880.843498</v>
      </c>
      <c r="G434">
        <f t="shared" si="57"/>
        <v>23564692.557004407</v>
      </c>
      <c r="H434">
        <v>4000000</v>
      </c>
      <c r="I434">
        <v>0.39099999999999902</v>
      </c>
      <c r="J434">
        <f t="shared" si="58"/>
        <v>24552429.667519245</v>
      </c>
      <c r="K434">
        <f t="shared" si="59"/>
        <v>6555.3128254793</v>
      </c>
      <c r="L434">
        <f t="shared" si="60"/>
        <v>16765.505947517435</v>
      </c>
      <c r="N434">
        <v>20000000390</v>
      </c>
      <c r="O434" s="2">
        <f t="shared" si="61"/>
        <v>0.71894943002266098</v>
      </c>
      <c r="P434" s="2">
        <f t="shared" si="62"/>
        <v>1.1782346048746456E-3</v>
      </c>
      <c r="Q434" s="2">
        <f t="shared" si="63"/>
        <v>1.638828206369825E-3</v>
      </c>
    </row>
    <row r="435" spans="5:17" x14ac:dyDescent="0.15">
      <c r="E435" s="1">
        <v>43722</v>
      </c>
      <c r="F435">
        <f t="shared" si="56"/>
        <v>14403541310.511017</v>
      </c>
      <c r="G435">
        <f t="shared" si="57"/>
        <v>23581458.062951926</v>
      </c>
      <c r="H435">
        <v>4000000</v>
      </c>
      <c r="I435">
        <v>0.39099999999999902</v>
      </c>
      <c r="J435">
        <f t="shared" si="58"/>
        <v>24552429.667519245</v>
      </c>
      <c r="K435">
        <f t="shared" si="59"/>
        <v>6548.7945095122695</v>
      </c>
      <c r="L435">
        <f t="shared" si="60"/>
        <v>16748.835062691269</v>
      </c>
      <c r="N435">
        <v>20000000391</v>
      </c>
      <c r="O435" s="2">
        <f t="shared" si="61"/>
        <v>0.72017705144608946</v>
      </c>
      <c r="P435" s="2">
        <f t="shared" si="62"/>
        <v>1.1790728800967216E-3</v>
      </c>
      <c r="Q435" s="2">
        <f t="shared" si="63"/>
        <v>1.6371986273780673E-3</v>
      </c>
    </row>
    <row r="436" spans="5:17" x14ac:dyDescent="0.15">
      <c r="E436" s="1">
        <v>43723</v>
      </c>
      <c r="F436">
        <f t="shared" si="56"/>
        <v>14428093740.178535</v>
      </c>
      <c r="G436">
        <f t="shared" si="57"/>
        <v>23598206.898014616</v>
      </c>
      <c r="H436">
        <v>4000000</v>
      </c>
      <c r="I436">
        <v>0.39099999999999902</v>
      </c>
      <c r="J436">
        <f t="shared" si="58"/>
        <v>24552429.667519245</v>
      </c>
      <c r="K436">
        <f t="shared" si="59"/>
        <v>6542.2937563261521</v>
      </c>
      <c r="L436">
        <f t="shared" si="60"/>
        <v>16732.209095463346</v>
      </c>
      <c r="N436">
        <v>20000000392</v>
      </c>
      <c r="O436" s="2">
        <f t="shared" si="61"/>
        <v>0.72140467286939514</v>
      </c>
      <c r="P436" s="2">
        <f t="shared" si="62"/>
        <v>1.1799103217744885E-3</v>
      </c>
      <c r="Q436" s="2">
        <f t="shared" si="63"/>
        <v>1.6355734390815378E-3</v>
      </c>
    </row>
    <row r="437" spans="5:17" x14ac:dyDescent="0.15">
      <c r="E437" s="1">
        <v>43724</v>
      </c>
      <c r="F437">
        <f t="shared" si="56"/>
        <v>14452646169.846054</v>
      </c>
      <c r="G437">
        <f t="shared" si="57"/>
        <v>23614939.107110079</v>
      </c>
      <c r="H437">
        <v>4000000</v>
      </c>
      <c r="I437">
        <v>0.39099999999999902</v>
      </c>
      <c r="J437">
        <f t="shared" si="58"/>
        <v>24552429.667519245</v>
      </c>
      <c r="K437">
        <f t="shared" si="59"/>
        <v>6535.8104888446514</v>
      </c>
      <c r="L437">
        <f t="shared" si="60"/>
        <v>16715.627848707591</v>
      </c>
      <c r="N437">
        <v>20000000393</v>
      </c>
      <c r="O437" s="2">
        <f t="shared" si="61"/>
        <v>0.72263229429257814</v>
      </c>
      <c r="P437" s="2">
        <f t="shared" si="62"/>
        <v>1.1807469321538267E-3</v>
      </c>
      <c r="Q437" s="2">
        <f t="shared" si="63"/>
        <v>1.6339526222111629E-3</v>
      </c>
    </row>
    <row r="438" spans="5:17" x14ac:dyDescent="0.15">
      <c r="E438" s="1">
        <v>43725</v>
      </c>
      <c r="F438">
        <f t="shared" si="56"/>
        <v>14477198599.513573</v>
      </c>
      <c r="G438">
        <f t="shared" si="57"/>
        <v>23631654.734958787</v>
      </c>
      <c r="H438">
        <v>4000000</v>
      </c>
      <c r="I438">
        <v>0.39099999999999902</v>
      </c>
      <c r="J438">
        <f t="shared" si="58"/>
        <v>24552429.667519245</v>
      </c>
      <c r="K438">
        <f t="shared" si="59"/>
        <v>6529.3446304598729</v>
      </c>
      <c r="L438">
        <f t="shared" si="60"/>
        <v>16699.091126495881</v>
      </c>
      <c r="N438">
        <v>20000000394</v>
      </c>
      <c r="O438" s="2">
        <f t="shared" si="61"/>
        <v>0.72385991571563835</v>
      </c>
      <c r="P438" s="2">
        <f t="shared" si="62"/>
        <v>1.1815827134707599E-3</v>
      </c>
      <c r="Q438" s="2">
        <f t="shared" si="63"/>
        <v>1.6323361576149685E-3</v>
      </c>
    </row>
    <row r="439" spans="5:17" x14ac:dyDescent="0.15">
      <c r="E439" s="1">
        <v>43726</v>
      </c>
      <c r="F439">
        <f t="shared" si="56"/>
        <v>14501751029.181091</v>
      </c>
      <c r="G439">
        <f t="shared" si="57"/>
        <v>23648353.826085281</v>
      </c>
      <c r="H439">
        <v>4000000</v>
      </c>
      <c r="I439">
        <v>0.39099999999999902</v>
      </c>
      <c r="J439">
        <f t="shared" si="58"/>
        <v>24552429.667519245</v>
      </c>
      <c r="K439">
        <f t="shared" si="59"/>
        <v>6522.8961050286889</v>
      </c>
      <c r="L439">
        <f t="shared" si="60"/>
        <v>16682.598734088759</v>
      </c>
      <c r="N439">
        <v>20000000395</v>
      </c>
      <c r="O439" s="2">
        <f t="shared" si="61"/>
        <v>0.72508753713857566</v>
      </c>
      <c r="P439" s="2">
        <f t="shared" si="62"/>
        <v>1.1824176679515151E-3</v>
      </c>
      <c r="Q439" s="2">
        <f t="shared" si="63"/>
        <v>1.6307240262571723E-3</v>
      </c>
    </row>
    <row r="440" spans="5:17" x14ac:dyDescent="0.15">
      <c r="E440" s="1">
        <v>43727</v>
      </c>
      <c r="F440">
        <f t="shared" si="56"/>
        <v>14526303458.84861</v>
      </c>
      <c r="G440">
        <f t="shared" si="57"/>
        <v>23665036.424819369</v>
      </c>
      <c r="H440">
        <v>4000000</v>
      </c>
      <c r="I440">
        <v>0.39099999999999902</v>
      </c>
      <c r="J440">
        <f t="shared" si="58"/>
        <v>24552429.667519245</v>
      </c>
      <c r="K440">
        <f t="shared" si="59"/>
        <v>6516.464836869136</v>
      </c>
      <c r="L440">
        <f t="shared" si="60"/>
        <v>16666.150477926221</v>
      </c>
      <c r="N440">
        <v>20000000396</v>
      </c>
      <c r="O440" s="2">
        <f t="shared" si="61"/>
        <v>0.72631515856139039</v>
      </c>
      <c r="P440" s="2">
        <f t="shared" si="62"/>
        <v>1.1832517978125829E-3</v>
      </c>
      <c r="Q440" s="2">
        <f t="shared" si="63"/>
        <v>1.629116209217284E-3</v>
      </c>
    </row>
    <row r="441" spans="5:17" x14ac:dyDescent="0.15">
      <c r="E441" s="1">
        <v>43728</v>
      </c>
      <c r="F441">
        <f t="shared" si="56"/>
        <v>14550855888.516129</v>
      </c>
      <c r="G441">
        <f t="shared" si="57"/>
        <v>23681702.575297296</v>
      </c>
      <c r="H441">
        <v>4000000</v>
      </c>
      <c r="I441">
        <v>0.39099999999999902</v>
      </c>
      <c r="J441">
        <f t="shared" si="58"/>
        <v>24552429.667519245</v>
      </c>
      <c r="K441">
        <f t="shared" si="59"/>
        <v>6510.0507507568527</v>
      </c>
      <c r="L441">
        <f t="shared" si="60"/>
        <v>16649.746165618591</v>
      </c>
      <c r="N441">
        <v>20000000397</v>
      </c>
      <c r="O441" s="2">
        <f t="shared" si="61"/>
        <v>0.72754277998408223</v>
      </c>
      <c r="P441" s="2">
        <f t="shared" si="62"/>
        <v>1.1840851052607754E-3</v>
      </c>
      <c r="Q441" s="2">
        <f t="shared" si="63"/>
        <v>1.6275126876892131E-3</v>
      </c>
    </row>
    <row r="442" spans="5:17" x14ac:dyDescent="0.15">
      <c r="E442" s="1">
        <v>43729</v>
      </c>
      <c r="F442">
        <f t="shared" si="56"/>
        <v>14575408318.183647</v>
      </c>
      <c r="G442">
        <f t="shared" si="57"/>
        <v>23698352.321462914</v>
      </c>
      <c r="H442">
        <v>4000000</v>
      </c>
      <c r="I442">
        <v>0.39099999999999902</v>
      </c>
      <c r="J442">
        <f t="shared" si="58"/>
        <v>24552429.667519245</v>
      </c>
      <c r="K442">
        <f t="shared" si="59"/>
        <v>6503.6537719215394</v>
      </c>
      <c r="L442">
        <f t="shared" si="60"/>
        <v>16633.385605937481</v>
      </c>
      <c r="N442">
        <v>20000000398</v>
      </c>
      <c r="O442" s="2">
        <f t="shared" si="61"/>
        <v>0.72877040140665139</v>
      </c>
      <c r="P442" s="2">
        <f t="shared" si="62"/>
        <v>1.1849175924932857E-3</v>
      </c>
      <c r="Q442" s="2">
        <f t="shared" si="63"/>
        <v>1.6259134429803849E-3</v>
      </c>
    </row>
    <row r="443" spans="5:17" x14ac:dyDescent="0.15">
      <c r="E443" s="1">
        <v>43730</v>
      </c>
      <c r="F443">
        <f t="shared" si="56"/>
        <v>14599960747.851166</v>
      </c>
      <c r="G443">
        <f t="shared" si="57"/>
        <v>23714985.707068853</v>
      </c>
      <c r="H443">
        <v>4000000</v>
      </c>
      <c r="I443">
        <v>0.39099999999999902</v>
      </c>
      <c r="J443">
        <f t="shared" si="58"/>
        <v>24552429.667519245</v>
      </c>
      <c r="K443">
        <f t="shared" si="59"/>
        <v>6497.2738260434689</v>
      </c>
      <c r="L443">
        <f t="shared" si="60"/>
        <v>16617.068608806869</v>
      </c>
      <c r="N443">
        <v>20000000399</v>
      </c>
      <c r="O443" s="2">
        <f t="shared" si="61"/>
        <v>0.72999802282909776</v>
      </c>
      <c r="P443" s="2">
        <f t="shared" si="62"/>
        <v>1.1857492616977449E-3</v>
      </c>
      <c r="Q443" s="2">
        <f t="shared" si="63"/>
        <v>1.6243184565108673E-3</v>
      </c>
    </row>
    <row r="444" spans="5:17" x14ac:dyDescent="0.15">
      <c r="E444" s="1">
        <v>43731</v>
      </c>
      <c r="F444">
        <f t="shared" si="56"/>
        <v>14624513177.518684</v>
      </c>
      <c r="G444">
        <f t="shared" si="57"/>
        <v>23731602.775677659</v>
      </c>
      <c r="H444">
        <v>4000000</v>
      </c>
      <c r="I444">
        <v>0.39099999999999902</v>
      </c>
      <c r="J444">
        <f t="shared" si="58"/>
        <v>24552429.667519245</v>
      </c>
      <c r="K444">
        <f t="shared" si="59"/>
        <v>6490.9108392500102</v>
      </c>
      <c r="L444">
        <f t="shared" si="60"/>
        <v>16600.794985294186</v>
      </c>
      <c r="N444">
        <v>20000000400</v>
      </c>
      <c r="O444" s="2">
        <f t="shared" si="61"/>
        <v>0.73122564425142134</v>
      </c>
      <c r="P444" s="2">
        <f t="shared" si="62"/>
        <v>1.1865801150522806E-3</v>
      </c>
      <c r="Q444" s="2">
        <f t="shared" si="63"/>
        <v>1.6227277098125024E-3</v>
      </c>
    </row>
    <row r="445" spans="5:17" x14ac:dyDescent="0.15">
      <c r="E445" s="1">
        <v>43732</v>
      </c>
      <c r="F445">
        <f t="shared" si="56"/>
        <v>14649065607.186203</v>
      </c>
      <c r="G445">
        <f t="shared" si="57"/>
        <v>23748203.570662953</v>
      </c>
      <c r="H445">
        <v>4000000</v>
      </c>
      <c r="I445">
        <v>0.39099999999999902</v>
      </c>
      <c r="J445">
        <f t="shared" si="58"/>
        <v>24552429.667519245</v>
      </c>
      <c r="K445">
        <f t="shared" si="59"/>
        <v>6484.564738112198</v>
      </c>
      <c r="L445">
        <f t="shared" si="60"/>
        <v>16584.564547601571</v>
      </c>
      <c r="N445">
        <v>20000000401</v>
      </c>
      <c r="O445" s="2">
        <f t="shared" si="61"/>
        <v>0.73245326567362212</v>
      </c>
      <c r="P445" s="2">
        <f t="shared" si="62"/>
        <v>1.187410154725574E-3</v>
      </c>
      <c r="Q445" s="2">
        <f t="shared" si="63"/>
        <v>1.6211411845280495E-3</v>
      </c>
    </row>
    <row r="446" spans="5:17" x14ac:dyDescent="0.15">
      <c r="E446" s="1">
        <v>43733</v>
      </c>
      <c r="F446">
        <f t="shared" si="56"/>
        <v>14673618036.853722</v>
      </c>
      <c r="G446">
        <f t="shared" si="57"/>
        <v>23764788.135210555</v>
      </c>
      <c r="H446">
        <v>4000000</v>
      </c>
      <c r="I446">
        <v>0.39099999999999902</v>
      </c>
      <c r="J446">
        <f t="shared" si="58"/>
        <v>24552429.667519245</v>
      </c>
      <c r="K446">
        <f t="shared" si="59"/>
        <v>6478.2354496413309</v>
      </c>
      <c r="L446">
        <f t="shared" si="60"/>
        <v>16568.377109057154</v>
      </c>
      <c r="N446">
        <v>20000000402</v>
      </c>
      <c r="O446" s="2">
        <f t="shared" si="61"/>
        <v>0.73368088709570023</v>
      </c>
      <c r="P446" s="2">
        <f t="shared" si="62"/>
        <v>1.1882393828769162E-3</v>
      </c>
      <c r="Q446" s="2">
        <f t="shared" si="63"/>
        <v>1.6195588624103329E-3</v>
      </c>
    </row>
    <row r="447" spans="5:17" x14ac:dyDescent="0.15">
      <c r="E447" s="1">
        <v>43734</v>
      </c>
      <c r="F447">
        <f t="shared" si="56"/>
        <v>14698170466.52124</v>
      </c>
      <c r="G447">
        <f t="shared" si="57"/>
        <v>23781356.512319613</v>
      </c>
      <c r="H447">
        <v>4000000</v>
      </c>
      <c r="I447">
        <v>0.39099999999999902</v>
      </c>
      <c r="J447">
        <f t="shared" si="58"/>
        <v>24552429.667519245</v>
      </c>
      <c r="K447">
        <f t="shared" si="59"/>
        <v>6471.9229012855994</v>
      </c>
      <c r="L447">
        <f t="shared" si="60"/>
        <v>16552.232484106433</v>
      </c>
      <c r="N447">
        <v>20000000403</v>
      </c>
      <c r="O447" s="2">
        <f t="shared" si="61"/>
        <v>0.73490850851765555</v>
      </c>
      <c r="P447" s="2">
        <f t="shared" si="62"/>
        <v>1.1890678016562644E-3</v>
      </c>
      <c r="Q447" s="2">
        <f t="shared" si="63"/>
        <v>1.6179807253213997E-3</v>
      </c>
    </row>
    <row r="448" spans="5:17" x14ac:dyDescent="0.15">
      <c r="E448" s="1">
        <v>43735</v>
      </c>
      <c r="F448">
        <f t="shared" si="56"/>
        <v>14722722896.188759</v>
      </c>
      <c r="G448">
        <f t="shared" si="57"/>
        <v>23797908.744803719</v>
      </c>
      <c r="H448">
        <v>4000000</v>
      </c>
      <c r="I448">
        <v>0.39099999999999902</v>
      </c>
      <c r="J448">
        <f t="shared" si="58"/>
        <v>24552429.667519245</v>
      </c>
      <c r="K448">
        <f t="shared" si="59"/>
        <v>6465.6270209267432</v>
      </c>
      <c r="L448">
        <f t="shared" si="60"/>
        <v>16536.130488303734</v>
      </c>
      <c r="N448">
        <v>20000000404</v>
      </c>
      <c r="O448" s="2">
        <f t="shared" si="61"/>
        <v>0.73613612993948807</v>
      </c>
      <c r="P448" s="2">
        <f t="shared" si="62"/>
        <v>1.1898954132042985E-3</v>
      </c>
      <c r="Q448" s="2">
        <f t="shared" si="63"/>
        <v>1.6164067552316857E-3</v>
      </c>
    </row>
    <row r="449" spans="5:17" x14ac:dyDescent="0.15">
      <c r="E449" s="1">
        <v>43736</v>
      </c>
      <c r="F449">
        <f t="shared" si="56"/>
        <v>14747275325.856277</v>
      </c>
      <c r="G449">
        <f t="shared" si="57"/>
        <v>23814444.875292022</v>
      </c>
      <c r="H449">
        <v>4000000</v>
      </c>
      <c r="I449">
        <v>0.39099999999999902</v>
      </c>
      <c r="J449">
        <f t="shared" si="58"/>
        <v>24552429.667519245</v>
      </c>
      <c r="K449">
        <f t="shared" si="59"/>
        <v>6459.3477368767508</v>
      </c>
      <c r="L449">
        <f t="shared" si="60"/>
        <v>16520.070938303754</v>
      </c>
      <c r="N449">
        <v>20000000405</v>
      </c>
      <c r="O449" s="2">
        <f t="shared" si="61"/>
        <v>0.73736375136119792</v>
      </c>
      <c r="P449" s="2">
        <f t="shared" si="62"/>
        <v>1.1907222196524761E-3</v>
      </c>
      <c r="Q449" s="2">
        <f t="shared" si="63"/>
        <v>1.6148369342191876E-3</v>
      </c>
    </row>
    <row r="450" spans="5:17" x14ac:dyDescent="0.15">
      <c r="E450" s="1">
        <v>43737</v>
      </c>
      <c r="F450">
        <f t="shared" si="56"/>
        <v>14771827755.523796</v>
      </c>
      <c r="G450">
        <f t="shared" si="57"/>
        <v>23830964.946230326</v>
      </c>
      <c r="H450">
        <v>4000000</v>
      </c>
      <c r="I450">
        <v>0.39099999999999902</v>
      </c>
      <c r="J450">
        <f t="shared" si="58"/>
        <v>24552429.667519245</v>
      </c>
      <c r="K450">
        <f t="shared" si="59"/>
        <v>6453.0849778745742</v>
      </c>
      <c r="L450">
        <f t="shared" si="60"/>
        <v>16504.053651853174</v>
      </c>
      <c r="N450">
        <v>20000000406</v>
      </c>
      <c r="O450" s="2">
        <f t="shared" si="61"/>
        <v>0.73859137278278497</v>
      </c>
      <c r="P450" s="2">
        <f t="shared" si="62"/>
        <v>1.1915482231230875E-3</v>
      </c>
      <c r="Q450" s="2">
        <f t="shared" si="63"/>
        <v>1.6132712444686436E-3</v>
      </c>
    </row>
    <row r="451" spans="5:17" x14ac:dyDescent="0.15">
      <c r="E451" s="1">
        <v>43738</v>
      </c>
      <c r="F451">
        <f t="shared" si="56"/>
        <v>14796380185.191315</v>
      </c>
      <c r="G451">
        <f t="shared" si="57"/>
        <v>23847468.99988218</v>
      </c>
      <c r="H451">
        <v>4000000</v>
      </c>
      <c r="I451">
        <v>0.39099999999999902</v>
      </c>
      <c r="J451">
        <f t="shared" si="58"/>
        <v>24552429.667519245</v>
      </c>
      <c r="K451">
        <f t="shared" si="59"/>
        <v>6446.8386730828888</v>
      </c>
      <c r="L451">
        <f t="shared" si="60"/>
        <v>16488.078447782365</v>
      </c>
      <c r="N451">
        <v>20000000407</v>
      </c>
      <c r="O451" s="2">
        <f t="shared" si="61"/>
        <v>0.73981899420424924</v>
      </c>
      <c r="P451" s="2">
        <f t="shared" si="62"/>
        <v>1.1923734257293097E-3</v>
      </c>
      <c r="Q451" s="2">
        <f t="shared" si="63"/>
        <v>1.6117096682707222E-3</v>
      </c>
    </row>
    <row r="452" spans="5:17" x14ac:dyDescent="0.15">
      <c r="E452" s="1">
        <v>43739</v>
      </c>
      <c r="F452">
        <f t="shared" si="56"/>
        <v>14820932614.858833</v>
      </c>
      <c r="G452">
        <f t="shared" si="57"/>
        <v>23863957.078329962</v>
      </c>
      <c r="H452">
        <v>4000000</v>
      </c>
      <c r="I452">
        <v>0.39099999999999902</v>
      </c>
      <c r="J452">
        <f t="shared" si="58"/>
        <v>24552429.667519245</v>
      </c>
      <c r="K452">
        <f t="shared" si="59"/>
        <v>6440.608752084866</v>
      </c>
      <c r="L452">
        <f t="shared" si="60"/>
        <v>16472.145145997139</v>
      </c>
      <c r="N452">
        <v>20000000408</v>
      </c>
      <c r="O452" s="2">
        <f t="shared" si="61"/>
        <v>0.74104661562559071</v>
      </c>
      <c r="P452" s="2">
        <f t="shared" si="62"/>
        <v>1.1931978295752624E-3</v>
      </c>
      <c r="Q452" s="2">
        <f t="shared" si="63"/>
        <v>1.6101521880212165E-3</v>
      </c>
    </row>
    <row r="453" spans="5:17" x14ac:dyDescent="0.15">
      <c r="E453" s="1">
        <v>43740</v>
      </c>
      <c r="F453">
        <f t="shared" si="56"/>
        <v>14845485044.526352</v>
      </c>
      <c r="G453">
        <f t="shared" si="57"/>
        <v>23880429.223475959</v>
      </c>
      <c r="H453">
        <v>4000000</v>
      </c>
      <c r="I453">
        <v>0.39099999999999902</v>
      </c>
      <c r="J453">
        <f t="shared" si="58"/>
        <v>24552429.667519245</v>
      </c>
      <c r="K453">
        <f t="shared" si="59"/>
        <v>6434.3951448809994</v>
      </c>
      <c r="L453">
        <f t="shared" si="60"/>
        <v>16456.253567470627</v>
      </c>
      <c r="N453">
        <v>20000000409</v>
      </c>
      <c r="O453" s="2">
        <f t="shared" si="61"/>
        <v>0.7422742370468095</v>
      </c>
      <c r="P453" s="2">
        <f t="shared" si="62"/>
        <v>1.1940214367560597E-3</v>
      </c>
      <c r="Q453" s="2">
        <f t="shared" si="63"/>
        <v>1.6085987862202496E-3</v>
      </c>
    </row>
    <row r="454" spans="5:17" x14ac:dyDescent="0.15">
      <c r="E454" s="1">
        <v>43741</v>
      </c>
      <c r="F454">
        <f t="shared" si="56"/>
        <v>14870037474.193871</v>
      </c>
      <c r="G454">
        <f t="shared" si="57"/>
        <v>23896885.477043431</v>
      </c>
      <c r="H454">
        <v>4000000</v>
      </c>
      <c r="I454">
        <v>0.39099999999999902</v>
      </c>
      <c r="J454">
        <f t="shared" si="58"/>
        <v>24552429.667519245</v>
      </c>
      <c r="K454">
        <f t="shared" si="59"/>
        <v>6428.1977818859314</v>
      </c>
      <c r="L454">
        <f t="shared" si="60"/>
        <v>16440.40353423516</v>
      </c>
      <c r="N454">
        <v>20000000410</v>
      </c>
      <c r="O454" s="2">
        <f t="shared" si="61"/>
        <v>0.7435018584679054</v>
      </c>
      <c r="P454" s="2">
        <f t="shared" si="62"/>
        <v>1.1948442493578645E-3</v>
      </c>
      <c r="Q454" s="2">
        <f t="shared" si="63"/>
        <v>1.607049445471483E-3</v>
      </c>
    </row>
    <row r="455" spans="5:17" x14ac:dyDescent="0.15">
      <c r="E455" s="1">
        <v>43742</v>
      </c>
      <c r="F455">
        <f t="shared" si="56"/>
        <v>14894589903.861389</v>
      </c>
      <c r="G455">
        <f t="shared" si="57"/>
        <v>23913325.880577665</v>
      </c>
      <c r="H455">
        <v>4000000</v>
      </c>
      <c r="I455">
        <v>0.39099999999999902</v>
      </c>
      <c r="J455">
        <f t="shared" si="58"/>
        <v>24552429.667519245</v>
      </c>
      <c r="K455">
        <f t="shared" si="59"/>
        <v>6422.0165939253384</v>
      </c>
      <c r="L455">
        <f t="shared" si="60"/>
        <v>16424.594869374308</v>
      </c>
      <c r="N455">
        <v>20000000411</v>
      </c>
      <c r="O455" s="2">
        <f t="shared" si="61"/>
        <v>0.74472947988887861</v>
      </c>
      <c r="P455" s="2">
        <f t="shared" si="62"/>
        <v>1.1956662694579414E-3</v>
      </c>
      <c r="Q455" s="2">
        <f t="shared" si="63"/>
        <v>1.6055041484813347E-3</v>
      </c>
    </row>
    <row r="456" spans="5:17" x14ac:dyDescent="0.15">
      <c r="E456" s="1">
        <v>43743</v>
      </c>
      <c r="F456">
        <f t="shared" si="56"/>
        <v>14919142333.528908</v>
      </c>
      <c r="G456">
        <f t="shared" si="57"/>
        <v>23929750.47544704</v>
      </c>
      <c r="H456">
        <v>4000000</v>
      </c>
      <c r="I456">
        <v>0.39099999999999902</v>
      </c>
      <c r="J456">
        <f t="shared" si="58"/>
        <v>24552429.667519245</v>
      </c>
      <c r="K456">
        <f t="shared" si="59"/>
        <v>6415.8515122328217</v>
      </c>
      <c r="L456">
        <f t="shared" si="60"/>
        <v>16408.827397014931</v>
      </c>
      <c r="N456">
        <v>20000000412</v>
      </c>
      <c r="O456" s="2">
        <f t="shared" si="61"/>
        <v>0.74595710130972914</v>
      </c>
      <c r="P456" s="2">
        <f t="shared" si="62"/>
        <v>1.1964874991247094E-3</v>
      </c>
      <c r="Q456" s="2">
        <f t="shared" si="63"/>
        <v>1.6039628780582056E-3</v>
      </c>
    </row>
    <row r="457" spans="5:17" x14ac:dyDescent="0.15">
      <c r="E457" s="1">
        <v>43744</v>
      </c>
      <c r="F457">
        <f t="shared" si="56"/>
        <v>14943694763.196426</v>
      </c>
      <c r="G457">
        <f t="shared" si="57"/>
        <v>23946159.302844055</v>
      </c>
      <c r="H457">
        <v>4000000</v>
      </c>
      <c r="I457">
        <v>0.39099999999999902</v>
      </c>
      <c r="J457">
        <f t="shared" si="58"/>
        <v>24552429.667519245</v>
      </c>
      <c r="K457">
        <f t="shared" si="59"/>
        <v>6409.7024684468379</v>
      </c>
      <c r="L457">
        <f t="shared" si="60"/>
        <v>16393.100942319321</v>
      </c>
      <c r="N457">
        <v>20000000413</v>
      </c>
      <c r="O457" s="2">
        <f t="shared" si="61"/>
        <v>0.74718472273045677</v>
      </c>
      <c r="P457" s="2">
        <f t="shared" si="62"/>
        <v>1.1973079404177939E-3</v>
      </c>
      <c r="Q457" s="2">
        <f t="shared" si="63"/>
        <v>1.6024256171117096E-3</v>
      </c>
    </row>
    <row r="458" spans="5:17" x14ac:dyDescent="0.15">
      <c r="E458" s="1">
        <v>43745</v>
      </c>
      <c r="F458">
        <f t="shared" si="56"/>
        <v>14968247192.863945</v>
      </c>
      <c r="G458">
        <f t="shared" si="57"/>
        <v>23962552.403786376</v>
      </c>
      <c r="H458">
        <v>4000000</v>
      </c>
      <c r="I458">
        <v>0.39099999999999902</v>
      </c>
      <c r="J458">
        <f t="shared" si="58"/>
        <v>24552429.667519245</v>
      </c>
      <c r="K458">
        <f t="shared" si="59"/>
        <v>6403.5693946076544</v>
      </c>
      <c r="L458">
        <f t="shared" si="60"/>
        <v>16377.415331477418</v>
      </c>
      <c r="N458">
        <v>20000000414</v>
      </c>
      <c r="O458" s="2">
        <f t="shared" si="61"/>
        <v>0.74841234415106173</v>
      </c>
      <c r="P458" s="2">
        <f t="shared" si="62"/>
        <v>1.1981275953880776E-3</v>
      </c>
      <c r="Q458" s="2">
        <f t="shared" si="63"/>
        <v>1.6008923486519138E-3</v>
      </c>
    </row>
    <row r="459" spans="5:17" x14ac:dyDescent="0.15">
      <c r="E459" s="1">
        <v>43746</v>
      </c>
      <c r="F459">
        <f t="shared" si="56"/>
        <v>14992799622.531464</v>
      </c>
      <c r="G459">
        <f t="shared" si="57"/>
        <v>23978929.819117855</v>
      </c>
      <c r="H459">
        <v>4000000</v>
      </c>
      <c r="I459">
        <v>0.39099999999999902</v>
      </c>
      <c r="J459">
        <f t="shared" si="58"/>
        <v>24552429.667519245</v>
      </c>
      <c r="K459">
        <f t="shared" si="59"/>
        <v>6397.4522231543369</v>
      </c>
      <c r="L459">
        <f t="shared" si="60"/>
        <v>16361.770391699112</v>
      </c>
      <c r="N459">
        <v>20000000415</v>
      </c>
      <c r="O459" s="2">
        <f t="shared" si="61"/>
        <v>0.74963996557154389</v>
      </c>
      <c r="P459" s="2">
        <f t="shared" si="62"/>
        <v>1.1989464660777536E-3</v>
      </c>
      <c r="Q459" s="2">
        <f t="shared" si="63"/>
        <v>1.5993630557885844E-3</v>
      </c>
    </row>
    <row r="460" spans="5:17" x14ac:dyDescent="0.15">
      <c r="E460" s="1">
        <v>43747</v>
      </c>
      <c r="F460">
        <f t="shared" si="56"/>
        <v>15017352052.198982</v>
      </c>
      <c r="G460">
        <f t="shared" si="57"/>
        <v>23995291.589509554</v>
      </c>
      <c r="H460">
        <v>4000000</v>
      </c>
      <c r="I460">
        <v>0.39099999999999902</v>
      </c>
      <c r="J460">
        <f t="shared" si="58"/>
        <v>24552429.667519245</v>
      </c>
      <c r="K460">
        <f t="shared" si="59"/>
        <v>6391.3508869217558</v>
      </c>
      <c r="L460">
        <f t="shared" si="60"/>
        <v>16346.165951206578</v>
      </c>
      <c r="N460">
        <v>20000000416</v>
      </c>
      <c r="O460" s="2">
        <f t="shared" si="61"/>
        <v>0.75086758699190326</v>
      </c>
      <c r="P460" s="2">
        <f t="shared" si="62"/>
        <v>1.199764554520375E-3</v>
      </c>
      <c r="Q460" s="2">
        <f t="shared" si="63"/>
        <v>1.597837721730439E-3</v>
      </c>
    </row>
    <row r="461" spans="5:17" x14ac:dyDescent="0.15">
      <c r="E461" s="1">
        <v>43748</v>
      </c>
      <c r="F461">
        <f t="shared" si="56"/>
        <v>15041904481.866501</v>
      </c>
      <c r="G461">
        <f t="shared" si="57"/>
        <v>24011637.755460761</v>
      </c>
      <c r="H461">
        <v>4000000</v>
      </c>
      <c r="I461">
        <v>0.39099999999999902</v>
      </c>
      <c r="J461">
        <f t="shared" si="58"/>
        <v>24552429.667519245</v>
      </c>
      <c r="K461">
        <f t="shared" si="59"/>
        <v>6385.2653191376294</v>
      </c>
      <c r="L461">
        <f t="shared" si="60"/>
        <v>16330.601839226714</v>
      </c>
      <c r="N461">
        <v>20000000417</v>
      </c>
      <c r="O461" s="2">
        <f t="shared" si="61"/>
        <v>0.75209520841213995</v>
      </c>
      <c r="P461" s="2">
        <f t="shared" si="62"/>
        <v>1.2005818627409063E-3</v>
      </c>
      <c r="Q461" s="2">
        <f t="shared" si="63"/>
        <v>1.5963163297844074E-3</v>
      </c>
    </row>
    <row r="462" spans="5:17" x14ac:dyDescent="0.15">
      <c r="E462" s="1">
        <v>43749</v>
      </c>
      <c r="F462">
        <f t="shared" si="56"/>
        <v>15066456911.534019</v>
      </c>
      <c r="G462">
        <f t="shared" si="57"/>
        <v>24027968.357299987</v>
      </c>
      <c r="H462">
        <v>4000000</v>
      </c>
      <c r="I462">
        <v>0.39099999999999902</v>
      </c>
      <c r="J462">
        <f t="shared" si="58"/>
        <v>24552429.667519245</v>
      </c>
      <c r="K462">
        <f t="shared" si="59"/>
        <v>6379.1954534195884</v>
      </c>
      <c r="L462">
        <f t="shared" si="60"/>
        <v>16315.077885983643</v>
      </c>
      <c r="N462">
        <v>20000000418</v>
      </c>
      <c r="O462" s="2">
        <f t="shared" si="61"/>
        <v>0.75332282983225385</v>
      </c>
      <c r="P462" s="2">
        <f t="shared" si="62"/>
        <v>1.201398392755773E-3</v>
      </c>
      <c r="Q462" s="2">
        <f t="shared" si="63"/>
        <v>1.594798863354897E-3</v>
      </c>
    </row>
    <row r="463" spans="5:17" x14ac:dyDescent="0.15">
      <c r="E463" s="1">
        <v>43750</v>
      </c>
      <c r="F463">
        <f t="shared" si="56"/>
        <v>15091009341.201538</v>
      </c>
      <c r="G463">
        <f t="shared" si="57"/>
        <v>24044283.435185973</v>
      </c>
      <c r="H463">
        <v>4000000</v>
      </c>
      <c r="I463">
        <v>0.39099999999999902</v>
      </c>
      <c r="J463">
        <f t="shared" si="58"/>
        <v>24552429.667519245</v>
      </c>
      <c r="K463">
        <f t="shared" si="59"/>
        <v>6373.141223772267</v>
      </c>
      <c r="L463">
        <f t="shared" si="60"/>
        <v>16299.593922691261</v>
      </c>
      <c r="N463">
        <v>20000000419</v>
      </c>
      <c r="O463" s="2">
        <f t="shared" si="61"/>
        <v>0.75455045125224496</v>
      </c>
      <c r="P463" s="2">
        <f t="shared" si="62"/>
        <v>1.2022141465729123E-3</v>
      </c>
      <c r="Q463" s="2">
        <f t="shared" si="63"/>
        <v>1.5932853059430669E-3</v>
      </c>
    </row>
    <row r="464" spans="5:17" x14ac:dyDescent="0.15">
      <c r="E464" s="1">
        <v>43751</v>
      </c>
      <c r="F464">
        <f t="shared" si="56"/>
        <v>15115561770.869057</v>
      </c>
      <c r="G464">
        <f t="shared" si="57"/>
        <v>24060583.029108662</v>
      </c>
      <c r="H464">
        <v>4000000</v>
      </c>
      <c r="I464">
        <v>0.39099999999999902</v>
      </c>
      <c r="J464">
        <f t="shared" si="58"/>
        <v>24552429.667519245</v>
      </c>
      <c r="K464">
        <f t="shared" si="59"/>
        <v>6367.1025645844247</v>
      </c>
      <c r="L464">
        <f t="shared" si="60"/>
        <v>16284.149781545884</v>
      </c>
      <c r="N464">
        <v>20000000420</v>
      </c>
      <c r="O464" s="2">
        <f t="shared" si="61"/>
        <v>0.75577807267211328</v>
      </c>
      <c r="P464" s="2">
        <f t="shared" si="62"/>
        <v>1.2030291261918215E-3</v>
      </c>
      <c r="Q464" s="2">
        <f t="shared" si="63"/>
        <v>1.591775641146106E-3</v>
      </c>
    </row>
    <row r="465" spans="5:17" x14ac:dyDescent="0.15">
      <c r="E465" s="1">
        <v>43752</v>
      </c>
      <c r="F465">
        <f t="shared" si="56"/>
        <v>15140114200.536575</v>
      </c>
      <c r="G465">
        <f t="shared" si="57"/>
        <v>24076867.17889021</v>
      </c>
      <c r="H465">
        <v>4000000</v>
      </c>
      <c r="I465">
        <v>0.39099999999999902</v>
      </c>
      <c r="J465">
        <f t="shared" si="58"/>
        <v>24552429.667519245</v>
      </c>
      <c r="K465">
        <f t="shared" si="59"/>
        <v>6361.0794106260864</v>
      </c>
      <c r="L465">
        <f t="shared" si="60"/>
        <v>16268.745295718933</v>
      </c>
      <c r="N465">
        <v>20000000421</v>
      </c>
      <c r="O465" s="2">
        <f t="shared" si="61"/>
        <v>0.75700569409185892</v>
      </c>
      <c r="P465" s="2">
        <f t="shared" si="62"/>
        <v>1.2038433336036083E-3</v>
      </c>
      <c r="Q465" s="2">
        <f t="shared" si="63"/>
        <v>1.5902698526565216E-3</v>
      </c>
    </row>
    <row r="466" spans="5:17" x14ac:dyDescent="0.15">
      <c r="E466" s="1">
        <v>43753</v>
      </c>
      <c r="F466">
        <f t="shared" si="56"/>
        <v>15164666630.204094</v>
      </c>
      <c r="G466">
        <f t="shared" si="57"/>
        <v>24093135.924185928</v>
      </c>
      <c r="H466">
        <v>4000000</v>
      </c>
      <c r="I466">
        <v>0.39099999999999902</v>
      </c>
      <c r="J466">
        <f t="shared" si="58"/>
        <v>24552429.667519245</v>
      </c>
      <c r="K466">
        <f t="shared" si="59"/>
        <v>6355.0716970457188</v>
      </c>
      <c r="L466">
        <f t="shared" si="60"/>
        <v>16253.380299349705</v>
      </c>
      <c r="N466">
        <v>20000000422</v>
      </c>
      <c r="O466" s="2">
        <f t="shared" si="61"/>
        <v>0.75823331551148176</v>
      </c>
      <c r="P466" s="2">
        <f t="shared" si="62"/>
        <v>1.2046567707910385E-3</v>
      </c>
      <c r="Q466" s="2">
        <f t="shared" si="63"/>
        <v>1.5887679242614296E-3</v>
      </c>
    </row>
    <row r="467" spans="5:17" x14ac:dyDescent="0.15">
      <c r="E467" s="1">
        <v>43754</v>
      </c>
      <c r="F467">
        <f t="shared" si="56"/>
        <v>15189219059.871613</v>
      </c>
      <c r="G467">
        <f t="shared" si="57"/>
        <v>24109389.304485276</v>
      </c>
      <c r="H467">
        <v>4000000</v>
      </c>
      <c r="I467">
        <v>0.39099999999999902</v>
      </c>
      <c r="J467">
        <f t="shared" si="58"/>
        <v>24552429.667519245</v>
      </c>
      <c r="K467">
        <f t="shared" si="59"/>
        <v>6349.0793593674234</v>
      </c>
      <c r="L467">
        <f t="shared" si="60"/>
        <v>16238.054627538208</v>
      </c>
      <c r="N467">
        <v>20000000423</v>
      </c>
      <c r="O467" s="2">
        <f t="shared" si="61"/>
        <v>0.75946093693098182</v>
      </c>
      <c r="P467" s="2">
        <f t="shared" si="62"/>
        <v>1.2054694397285852E-3</v>
      </c>
      <c r="Q467" s="2">
        <f t="shared" si="63"/>
        <v>1.5872698398418557E-3</v>
      </c>
    </row>
    <row r="468" spans="5:17" x14ac:dyDescent="0.15">
      <c r="E468" s="1">
        <v>43755</v>
      </c>
      <c r="F468">
        <f t="shared" si="56"/>
        <v>15213771489.539131</v>
      </c>
      <c r="G468">
        <f t="shared" si="57"/>
        <v>24125627.359112814</v>
      </c>
      <c r="H468">
        <v>4000000</v>
      </c>
      <c r="I468">
        <v>0.39099999999999902</v>
      </c>
      <c r="J468">
        <f t="shared" si="58"/>
        <v>24552429.667519245</v>
      </c>
      <c r="K468">
        <f t="shared" si="59"/>
        <v>6343.1023334881565</v>
      </c>
      <c r="L468">
        <f t="shared" si="60"/>
        <v>16222.768116338037</v>
      </c>
      <c r="N468">
        <v>20000000424</v>
      </c>
      <c r="O468" s="2">
        <f t="shared" si="61"/>
        <v>0.76068855835035909</v>
      </c>
      <c r="P468" s="2">
        <f t="shared" si="62"/>
        <v>1.2062813423824763E-3</v>
      </c>
      <c r="Q468" s="2">
        <f t="shared" si="63"/>
        <v>1.5857755833720392E-3</v>
      </c>
    </row>
    <row r="469" spans="5:17" x14ac:dyDescent="0.15">
      <c r="E469" s="1">
        <v>43756</v>
      </c>
      <c r="F469">
        <f t="shared" si="56"/>
        <v>15238323919.20665</v>
      </c>
      <c r="G469">
        <f t="shared" si="57"/>
        <v>24141850.12722915</v>
      </c>
      <c r="H469">
        <v>4000000</v>
      </c>
      <c r="I469">
        <v>0.39099999999999902</v>
      </c>
      <c r="J469">
        <f t="shared" si="58"/>
        <v>24552429.667519245</v>
      </c>
      <c r="K469">
        <f t="shared" si="59"/>
        <v>6337.1405556749814</v>
      </c>
      <c r="L469">
        <f t="shared" si="60"/>
        <v>16207.520602749353</v>
      </c>
      <c r="N469">
        <v>20000000425</v>
      </c>
      <c r="O469" s="2">
        <f t="shared" si="61"/>
        <v>0.76191617976961368</v>
      </c>
      <c r="P469" s="2">
        <f t="shared" si="62"/>
        <v>1.2070924807107424E-3</v>
      </c>
      <c r="Q469" s="2">
        <f t="shared" si="63"/>
        <v>1.5842851389187456E-3</v>
      </c>
    </row>
    <row r="470" spans="5:17" x14ac:dyDescent="0.15">
      <c r="E470" s="1">
        <v>43757</v>
      </c>
      <c r="F470">
        <f t="shared" si="56"/>
        <v>15262876348.874168</v>
      </c>
      <c r="G470">
        <f t="shared" si="57"/>
        <v>24158057.647831898</v>
      </c>
      <c r="H470">
        <v>4000000</v>
      </c>
      <c r="I470">
        <v>0.39099999999999902</v>
      </c>
      <c r="J470">
        <f t="shared" si="58"/>
        <v>24552429.667519245</v>
      </c>
      <c r="K470">
        <f t="shared" si="59"/>
        <v>6331.1939625623354</v>
      </c>
      <c r="L470">
        <f t="shared" si="60"/>
        <v>16192.311924711896</v>
      </c>
      <c r="N470">
        <v>20000000426</v>
      </c>
      <c r="O470" s="2">
        <f t="shared" si="61"/>
        <v>0.76314380118874547</v>
      </c>
      <c r="P470" s="2">
        <f t="shared" si="62"/>
        <v>1.207902856663264E-3</v>
      </c>
      <c r="Q470" s="2">
        <f t="shared" si="63"/>
        <v>1.5827984906405838E-3</v>
      </c>
    </row>
    <row r="471" spans="5:17" x14ac:dyDescent="0.15">
      <c r="E471" s="1">
        <v>43758</v>
      </c>
      <c r="F471">
        <f t="shared" si="56"/>
        <v>15287428778.541687</v>
      </c>
      <c r="G471">
        <f t="shared" si="57"/>
        <v>24174249.959756609</v>
      </c>
      <c r="H471">
        <v>4000000</v>
      </c>
      <c r="I471">
        <v>0.39099999999999902</v>
      </c>
      <c r="J471">
        <f t="shared" si="58"/>
        <v>24552429.667519245</v>
      </c>
      <c r="K471">
        <f t="shared" si="59"/>
        <v>6325.2624911493231</v>
      </c>
      <c r="L471">
        <f t="shared" si="60"/>
        <v>16177.141921098053</v>
      </c>
      <c r="N471">
        <v>20000000427</v>
      </c>
      <c r="O471" s="2">
        <f t="shared" si="61"/>
        <v>0.76437142260775448</v>
      </c>
      <c r="P471" s="2">
        <f t="shared" si="62"/>
        <v>1.2087124721818193E-3</v>
      </c>
      <c r="Q471" s="2">
        <f t="shared" si="63"/>
        <v>1.5813156227873306E-3</v>
      </c>
    </row>
    <row r="472" spans="5:17" x14ac:dyDescent="0.15">
      <c r="E472" s="1">
        <v>43759</v>
      </c>
      <c r="F472">
        <f t="shared" si="56"/>
        <v>15311981208.209206</v>
      </c>
      <c r="G472">
        <f t="shared" si="57"/>
        <v>24190427.101677708</v>
      </c>
      <c r="H472">
        <v>4000000</v>
      </c>
      <c r="I472">
        <v>0.39099999999999902</v>
      </c>
      <c r="J472">
        <f t="shared" si="58"/>
        <v>24552429.667519245</v>
      </c>
      <c r="K472">
        <f t="shared" si="59"/>
        <v>6319.3460787970416</v>
      </c>
      <c r="L472">
        <f t="shared" si="60"/>
        <v>16162.01043170603</v>
      </c>
      <c r="N472">
        <v>20000000428</v>
      </c>
      <c r="O472" s="2">
        <f t="shared" si="61"/>
        <v>0.7655990440266407</v>
      </c>
      <c r="P472" s="2">
        <f t="shared" si="62"/>
        <v>1.209521329200129E-3</v>
      </c>
      <c r="Q472" s="2">
        <f t="shared" si="63"/>
        <v>1.5798365196992604E-3</v>
      </c>
    </row>
    <row r="473" spans="5:17" x14ac:dyDescent="0.15">
      <c r="E473" s="1">
        <v>43760</v>
      </c>
      <c r="F473">
        <f t="shared" si="56"/>
        <v>15336533637.876724</v>
      </c>
      <c r="G473">
        <f t="shared" si="57"/>
        <v>24206589.112109415</v>
      </c>
      <c r="H473">
        <v>4000000</v>
      </c>
      <c r="I473">
        <v>0.39099999999999902</v>
      </c>
      <c r="J473">
        <f t="shared" si="58"/>
        <v>24552429.667519245</v>
      </c>
      <c r="K473">
        <f t="shared" si="59"/>
        <v>6313.4446632259233</v>
      </c>
      <c r="L473">
        <f t="shared" si="60"/>
        <v>16146.917297253041</v>
      </c>
      <c r="N473">
        <v>20000000429</v>
      </c>
      <c r="O473" s="2">
        <f t="shared" si="61"/>
        <v>0.76682666544540423</v>
      </c>
      <c r="P473" s="2">
        <f t="shared" si="62"/>
        <v>1.2103294296439044E-3</v>
      </c>
      <c r="Q473" s="2">
        <f t="shared" si="63"/>
        <v>1.5783611658064809E-3</v>
      </c>
    </row>
    <row r="474" spans="5:17" x14ac:dyDescent="0.15">
      <c r="E474" s="1">
        <v>43761</v>
      </c>
      <c r="F474">
        <f t="shared" si="56"/>
        <v>15361086067.544243</v>
      </c>
      <c r="G474">
        <f t="shared" si="57"/>
        <v>24222736.029406667</v>
      </c>
      <c r="H474">
        <v>4000000</v>
      </c>
      <c r="I474">
        <v>0.39099999999999902</v>
      </c>
      <c r="J474">
        <f t="shared" si="58"/>
        <v>24552429.667519245</v>
      </c>
      <c r="K474">
        <f t="shared" si="59"/>
        <v>6307.5581825131003</v>
      </c>
      <c r="L474">
        <f t="shared" si="60"/>
        <v>16131.862359368584</v>
      </c>
      <c r="N474">
        <v>20000000430</v>
      </c>
      <c r="O474" s="2">
        <f t="shared" si="61"/>
        <v>0.76805428686404498</v>
      </c>
      <c r="P474" s="2">
        <f t="shared" si="62"/>
        <v>1.2111367754308927E-3</v>
      </c>
      <c r="Q474" s="2">
        <f t="shared" si="63"/>
        <v>1.5768895456282749E-3</v>
      </c>
    </row>
    <row r="475" spans="5:17" x14ac:dyDescent="0.15">
      <c r="E475" s="1">
        <v>43762</v>
      </c>
      <c r="F475">
        <f t="shared" si="56"/>
        <v>15385638497.211761</v>
      </c>
      <c r="G475">
        <f t="shared" si="57"/>
        <v>24238867.891766034</v>
      </c>
      <c r="H475">
        <v>4000000</v>
      </c>
      <c r="I475">
        <v>0.39099999999999902</v>
      </c>
      <c r="J475">
        <f t="shared" si="58"/>
        <v>24552429.667519245</v>
      </c>
      <c r="K475">
        <f t="shared" si="59"/>
        <v>6301.6865750897987</v>
      </c>
      <c r="L475">
        <f t="shared" si="60"/>
        <v>16116.845460587761</v>
      </c>
      <c r="N475">
        <v>20000000431</v>
      </c>
      <c r="O475" s="2">
        <f t="shared" si="61"/>
        <v>0.76928190828256293</v>
      </c>
      <c r="P475" s="2">
        <f t="shared" si="62"/>
        <v>1.211943368470922E-3</v>
      </c>
      <c r="Q475" s="2">
        <f t="shared" si="63"/>
        <v>1.5754216437724497E-3</v>
      </c>
    </row>
    <row r="476" spans="5:17" x14ac:dyDescent="0.15">
      <c r="E476" s="1">
        <v>43763</v>
      </c>
      <c r="F476">
        <f t="shared" si="56"/>
        <v>15410190926.87928</v>
      </c>
      <c r="G476">
        <f t="shared" si="57"/>
        <v>24254984.73722662</v>
      </c>
      <c r="H476">
        <v>4000000</v>
      </c>
      <c r="I476">
        <v>0.39099999999999902</v>
      </c>
      <c r="J476">
        <f t="shared" si="58"/>
        <v>24552429.667519245</v>
      </c>
      <c r="K476">
        <f t="shared" si="59"/>
        <v>6295.8297797387513</v>
      </c>
      <c r="L476">
        <f t="shared" si="60"/>
        <v>16101.866444344672</v>
      </c>
      <c r="N476">
        <v>20000000432</v>
      </c>
      <c r="O476" s="2">
        <f t="shared" si="61"/>
        <v>0.77050952970095821</v>
      </c>
      <c r="P476" s="2">
        <f t="shared" si="62"/>
        <v>1.2127492106659482E-3</v>
      </c>
      <c r="Q476" s="2">
        <f t="shared" si="63"/>
        <v>1.5739574449346878E-3</v>
      </c>
    </row>
    <row r="477" spans="5:17" x14ac:dyDescent="0.15">
      <c r="E477" s="1">
        <v>43764</v>
      </c>
      <c r="F477">
        <f t="shared" si="56"/>
        <v>15434743356.546799</v>
      </c>
      <c r="G477">
        <f t="shared" si="57"/>
        <v>24271086.603670966</v>
      </c>
      <c r="H477">
        <v>4000000</v>
      </c>
      <c r="I477">
        <v>0.39099999999999902</v>
      </c>
      <c r="J477">
        <f t="shared" si="58"/>
        <v>24552429.667519245</v>
      </c>
      <c r="K477">
        <f t="shared" si="59"/>
        <v>6289.9877355916369</v>
      </c>
      <c r="L477">
        <f t="shared" si="60"/>
        <v>16086.925154965864</v>
      </c>
      <c r="N477">
        <v>20000000433</v>
      </c>
      <c r="O477" s="2">
        <f t="shared" si="61"/>
        <v>0.77173715111923058</v>
      </c>
      <c r="P477" s="2">
        <f t="shared" si="62"/>
        <v>1.2135543039100975E-3</v>
      </c>
      <c r="Q477" s="2">
        <f t="shared" si="63"/>
        <v>1.5724969338979094E-3</v>
      </c>
    </row>
    <row r="478" spans="5:17" x14ac:dyDescent="0.15">
      <c r="E478" s="1">
        <v>43765</v>
      </c>
      <c r="F478">
        <f t="shared" si="56"/>
        <v>15459295786.214317</v>
      </c>
      <c r="G478">
        <f t="shared" si="57"/>
        <v>24287173.528825931</v>
      </c>
      <c r="H478">
        <v>4000000</v>
      </c>
      <c r="I478">
        <v>0.39099999999999902</v>
      </c>
      <c r="J478">
        <f t="shared" si="58"/>
        <v>24552429.667519245</v>
      </c>
      <c r="K478">
        <f t="shared" si="59"/>
        <v>6284.1603821265362</v>
      </c>
      <c r="L478">
        <f t="shared" si="60"/>
        <v>16072.021437663816</v>
      </c>
      <c r="N478">
        <v>20000000434</v>
      </c>
      <c r="O478" s="2">
        <f t="shared" si="61"/>
        <v>0.77296477253738027</v>
      </c>
      <c r="P478" s="2">
        <f t="shared" si="62"/>
        <v>1.2143586500897138E-3</v>
      </c>
      <c r="Q478" s="2">
        <f t="shared" si="63"/>
        <v>1.5710400955316341E-3</v>
      </c>
    </row>
    <row r="479" spans="5:17" x14ac:dyDescent="0.15">
      <c r="E479" s="1">
        <v>43766</v>
      </c>
      <c r="F479">
        <f t="shared" si="56"/>
        <v>15483848215.881836</v>
      </c>
      <c r="G479">
        <f t="shared" si="57"/>
        <v>24303245.550263595</v>
      </c>
      <c r="H479">
        <v>4000000</v>
      </c>
      <c r="I479">
        <v>0.39099999999999902</v>
      </c>
      <c r="J479">
        <f t="shared" si="58"/>
        <v>24552429.667519245</v>
      </c>
      <c r="K479">
        <f t="shared" si="59"/>
        <v>6278.3476591654189</v>
      </c>
      <c r="L479">
        <f t="shared" si="60"/>
        <v>16057.155138530523</v>
      </c>
      <c r="N479">
        <v>20000000435</v>
      </c>
      <c r="O479" s="2">
        <f t="shared" si="61"/>
        <v>0.77419239395540718</v>
      </c>
      <c r="P479" s="2">
        <f t="shared" si="62"/>
        <v>1.2151622510834007E-3</v>
      </c>
      <c r="Q479" s="2">
        <f t="shared" si="63"/>
        <v>1.5695869147913548E-3</v>
      </c>
    </row>
    <row r="480" spans="5:17" x14ac:dyDescent="0.15">
      <c r="E480" s="1">
        <v>43767</v>
      </c>
      <c r="F480">
        <f t="shared" si="56"/>
        <v>15508400645.549355</v>
      </c>
      <c r="G480">
        <f t="shared" si="57"/>
        <v>24319302.705402125</v>
      </c>
      <c r="H480">
        <v>4000000</v>
      </c>
      <c r="I480">
        <v>0.39099999999999902</v>
      </c>
      <c r="J480">
        <f t="shared" si="58"/>
        <v>24552429.667519245</v>
      </c>
      <c r="K480">
        <f t="shared" si="59"/>
        <v>6272.5495068716446</v>
      </c>
      <c r="L480">
        <f t="shared" si="60"/>
        <v>16042.326104531101</v>
      </c>
      <c r="N480">
        <v>20000000436</v>
      </c>
      <c r="O480" s="2">
        <f t="shared" si="61"/>
        <v>0.7754200153733114</v>
      </c>
      <c r="P480" s="2">
        <f t="shared" si="62"/>
        <v>1.2159651087620669E-3</v>
      </c>
      <c r="Q480" s="2">
        <f t="shared" si="63"/>
        <v>1.5681373767179113E-3</v>
      </c>
    </row>
    <row r="481" spans="5:17" x14ac:dyDescent="0.15">
      <c r="E481" s="1">
        <v>43768</v>
      </c>
      <c r="F481">
        <f t="shared" si="56"/>
        <v>15532953075.216873</v>
      </c>
      <c r="G481">
        <f t="shared" si="57"/>
        <v>24335345.031506658</v>
      </c>
      <c r="H481">
        <v>4000000</v>
      </c>
      <c r="I481">
        <v>0.39099999999999902</v>
      </c>
      <c r="J481">
        <f t="shared" si="58"/>
        <v>24552429.667519245</v>
      </c>
      <c r="K481">
        <f t="shared" si="59"/>
        <v>6266.7658657474913</v>
      </c>
      <c r="L481">
        <f t="shared" si="60"/>
        <v>16027.534183497461</v>
      </c>
      <c r="N481">
        <v>20000000437</v>
      </c>
      <c r="O481" s="2">
        <f t="shared" si="61"/>
        <v>0.77664763679109283</v>
      </c>
      <c r="P481" s="2">
        <f t="shared" si="62"/>
        <v>1.216767224988969E-3</v>
      </c>
      <c r="Q481" s="2">
        <f t="shared" si="63"/>
        <v>1.5666914664368729E-3</v>
      </c>
    </row>
    <row r="482" spans="5:17" x14ac:dyDescent="0.15">
      <c r="E482" s="1">
        <v>43769</v>
      </c>
      <c r="F482">
        <f t="shared" si="56"/>
        <v>15557505504.884392</v>
      </c>
      <c r="G482">
        <f t="shared" si="57"/>
        <v>24351372.565690156</v>
      </c>
      <c r="H482">
        <v>4000000</v>
      </c>
      <c r="I482">
        <v>0.39099999999999902</v>
      </c>
      <c r="J482">
        <f t="shared" si="58"/>
        <v>24552429.667519245</v>
      </c>
      <c r="K482">
        <f t="shared" si="59"/>
        <v>6260.9966766317048</v>
      </c>
      <c r="L482">
        <f t="shared" si="60"/>
        <v>16012.779224122047</v>
      </c>
      <c r="N482">
        <v>20000000438</v>
      </c>
      <c r="O482" s="2">
        <f t="shared" si="61"/>
        <v>0.77787525820875147</v>
      </c>
      <c r="P482" s="2">
        <f t="shared" si="62"/>
        <v>1.2175686016197554E-3</v>
      </c>
      <c r="Q482" s="2">
        <f t="shared" si="63"/>
        <v>1.5652491691579261E-3</v>
      </c>
    </row>
    <row r="483" spans="5:17" x14ac:dyDescent="0.15">
      <c r="E483" s="1">
        <v>43770</v>
      </c>
      <c r="F483">
        <f t="shared" si="56"/>
        <v>15582057934.55191</v>
      </c>
      <c r="G483">
        <f t="shared" si="57"/>
        <v>24367385.34491428</v>
      </c>
      <c r="H483">
        <v>4000000</v>
      </c>
      <c r="I483">
        <v>0.39099999999999902</v>
      </c>
      <c r="J483">
        <f t="shared" si="58"/>
        <v>24552429.667519245</v>
      </c>
      <c r="K483">
        <f t="shared" si="59"/>
        <v>6255.2418806970654</v>
      </c>
      <c r="L483">
        <f t="shared" si="60"/>
        <v>15998.061075951615</v>
      </c>
      <c r="N483">
        <v>20000000439</v>
      </c>
      <c r="O483" s="2">
        <f t="shared" si="61"/>
        <v>0.77910287962628733</v>
      </c>
      <c r="P483" s="2">
        <f t="shared" si="62"/>
        <v>1.2183692405025091E-3</v>
      </c>
      <c r="Q483" s="2">
        <f t="shared" si="63"/>
        <v>1.5638104701742664E-3</v>
      </c>
    </row>
    <row r="484" spans="5:17" x14ac:dyDescent="0.15">
      <c r="E484" s="1">
        <v>43771</v>
      </c>
      <c r="F484">
        <f t="shared" si="56"/>
        <v>15606610364.219429</v>
      </c>
      <c r="G484">
        <f t="shared" si="57"/>
        <v>24383383.405990232</v>
      </c>
      <c r="H484">
        <v>4000000</v>
      </c>
      <c r="I484">
        <v>0.39099999999999902</v>
      </c>
      <c r="J484">
        <f t="shared" si="58"/>
        <v>24552429.667519245</v>
      </c>
      <c r="K484">
        <f t="shared" si="59"/>
        <v>6249.5014194479827</v>
      </c>
      <c r="L484">
        <f t="shared" si="60"/>
        <v>15983.379589381069</v>
      </c>
      <c r="N484">
        <v>20000000440</v>
      </c>
      <c r="O484" s="2">
        <f t="shared" si="61"/>
        <v>0.78033050104370039</v>
      </c>
      <c r="P484" s="2">
        <f t="shared" si="62"/>
        <v>1.2191691434777904E-3</v>
      </c>
      <c r="Q484" s="2">
        <f t="shared" si="63"/>
        <v>1.5623753548619959E-3</v>
      </c>
    </row>
    <row r="485" spans="5:17" x14ac:dyDescent="0.15">
      <c r="E485" s="1">
        <v>43772</v>
      </c>
      <c r="F485">
        <f t="shared" si="56"/>
        <v>15631162793.886948</v>
      </c>
      <c r="G485">
        <f t="shared" si="57"/>
        <v>24399366.785579614</v>
      </c>
      <c r="H485">
        <v>4000000</v>
      </c>
      <c r="I485">
        <v>0.39099999999999902</v>
      </c>
      <c r="J485">
        <f t="shared" si="58"/>
        <v>24552429.667519245</v>
      </c>
      <c r="K485">
        <f t="shared" si="59"/>
        <v>6243.7752347181095</v>
      </c>
      <c r="L485">
        <f t="shared" si="60"/>
        <v>15968.73461564738</v>
      </c>
      <c r="N485">
        <v>20000000441</v>
      </c>
      <c r="O485" s="2">
        <f t="shared" si="61"/>
        <v>0.78155812246099077</v>
      </c>
      <c r="P485" s="2">
        <f t="shared" si="62"/>
        <v>1.2199683123786794E-3</v>
      </c>
      <c r="Q485" s="2">
        <f t="shared" si="63"/>
        <v>1.5609438086795274E-3</v>
      </c>
    </row>
    <row r="486" spans="5:17" x14ac:dyDescent="0.15">
      <c r="E486" s="1">
        <v>43773</v>
      </c>
      <c r="F486">
        <f t="shared" si="56"/>
        <v>15655715223.554466</v>
      </c>
      <c r="G486">
        <f t="shared" si="57"/>
        <v>24415335.520195261</v>
      </c>
      <c r="H486">
        <v>4000000</v>
      </c>
      <c r="I486">
        <v>0.39099999999999902</v>
      </c>
      <c r="J486">
        <f t="shared" si="58"/>
        <v>24552429.667519245</v>
      </c>
      <c r="K486">
        <f t="shared" si="59"/>
        <v>6238.0632686679683</v>
      </c>
      <c r="L486">
        <f t="shared" si="60"/>
        <v>15954.126006823488</v>
      </c>
      <c r="N486">
        <v>20000000442</v>
      </c>
      <c r="O486" s="2">
        <f t="shared" si="61"/>
        <v>0.78278574387815836</v>
      </c>
      <c r="P486" s="2">
        <f t="shared" si="62"/>
        <v>1.2207667490308179E-3</v>
      </c>
      <c r="Q486" s="2">
        <f t="shared" si="63"/>
        <v>1.5595158171669921E-3</v>
      </c>
    </row>
    <row r="487" spans="5:17" x14ac:dyDescent="0.15">
      <c r="E487" s="1">
        <v>43774</v>
      </c>
      <c r="F487">
        <f t="shared" si="56"/>
        <v>15680267653.221985</v>
      </c>
      <c r="G487">
        <f t="shared" si="57"/>
        <v>24431289.646202084</v>
      </c>
      <c r="H487">
        <v>4000000</v>
      </c>
      <c r="I487">
        <v>0.39099999999999902</v>
      </c>
      <c r="J487">
        <f t="shared" si="58"/>
        <v>24552429.667519245</v>
      </c>
      <c r="K487">
        <f t="shared" si="59"/>
        <v>6232.3654637826121</v>
      </c>
      <c r="L487">
        <f t="shared" si="60"/>
        <v>15939.553615812347</v>
      </c>
      <c r="N487">
        <v>20000000443</v>
      </c>
      <c r="O487" s="2">
        <f t="shared" si="61"/>
        <v>0.78401336529520316</v>
      </c>
      <c r="P487" s="2">
        <f t="shared" si="62"/>
        <v>1.2215644552524515E-3</v>
      </c>
      <c r="Q487" s="2">
        <f t="shared" si="63"/>
        <v>1.5580913659456531E-3</v>
      </c>
    </row>
    <row r="488" spans="5:17" x14ac:dyDescent="0.15">
      <c r="E488" s="1">
        <v>43775</v>
      </c>
      <c r="F488">
        <f t="shared" ref="F488:F551" si="64">F487+J487</f>
        <v>15704820082.889503</v>
      </c>
      <c r="G488">
        <f t="shared" ref="G488:G551" si="65">G487+L487</f>
        <v>24447229.199817896</v>
      </c>
      <c r="H488">
        <v>4000000</v>
      </c>
      <c r="I488">
        <v>0.39099999999999902</v>
      </c>
      <c r="J488">
        <f t="shared" ref="J488:J551" si="66">H488*2.4/I488</f>
        <v>24552429.667519245</v>
      </c>
      <c r="K488">
        <f t="shared" ref="K488:K551" si="67">H488*G488/F488</f>
        <v>6226.6817628692988</v>
      </c>
      <c r="L488">
        <f t="shared" ref="L488:L551" si="68">K488/I488</f>
        <v>15925.017296340959</v>
      </c>
      <c r="N488">
        <v>20000000444</v>
      </c>
      <c r="O488" s="2">
        <f t="shared" ref="O488:O551" si="69">F488/N488</f>
        <v>0.78524098671212528</v>
      </c>
      <c r="P488" s="2">
        <f t="shared" ref="P488:P551" si="70">G488/N488</f>
        <v>1.222361432854471E-3</v>
      </c>
      <c r="Q488" s="2">
        <f t="shared" ref="Q488:Q551" si="71">G488/F488</f>
        <v>1.5566704407173248E-3</v>
      </c>
    </row>
    <row r="489" spans="5:17" x14ac:dyDescent="0.15">
      <c r="E489" s="1">
        <v>43776</v>
      </c>
      <c r="F489">
        <f t="shared" si="64"/>
        <v>15729372512.557022</v>
      </c>
      <c r="G489">
        <f t="shared" si="65"/>
        <v>24463154.217114236</v>
      </c>
      <c r="H489">
        <v>4000000</v>
      </c>
      <c r="I489">
        <v>0.39099999999999902</v>
      </c>
      <c r="J489">
        <f t="shared" si="66"/>
        <v>24552429.667519245</v>
      </c>
      <c r="K489">
        <f t="shared" si="67"/>
        <v>6221.0121090551802</v>
      </c>
      <c r="L489">
        <f t="shared" si="68"/>
        <v>15910.516902954465</v>
      </c>
      <c r="N489">
        <v>20000000445</v>
      </c>
      <c r="O489" s="2">
        <f t="shared" si="69"/>
        <v>0.78646860812892461</v>
      </c>
      <c r="P489" s="2">
        <f t="shared" si="70"/>
        <v>1.2231576836404534E-3</v>
      </c>
      <c r="Q489" s="2">
        <f t="shared" si="71"/>
        <v>1.5552530272637951E-3</v>
      </c>
    </row>
    <row r="490" spans="5:17" x14ac:dyDescent="0.15">
      <c r="E490" s="1">
        <v>43777</v>
      </c>
      <c r="F490">
        <f t="shared" si="64"/>
        <v>15753924942.224541</v>
      </c>
      <c r="G490">
        <f t="shared" si="65"/>
        <v>24479064.73401719</v>
      </c>
      <c r="H490">
        <v>4000000</v>
      </c>
      <c r="I490">
        <v>0.39099999999999902</v>
      </c>
      <c r="J490">
        <f t="shared" si="66"/>
        <v>24552429.667519245</v>
      </c>
      <c r="K490">
        <f t="shared" si="67"/>
        <v>6215.3564457850243</v>
      </c>
      <c r="L490">
        <f t="shared" si="68"/>
        <v>15896.052291010332</v>
      </c>
      <c r="N490">
        <v>20000000446</v>
      </c>
      <c r="O490" s="2">
        <f t="shared" si="69"/>
        <v>0.78769622954560115</v>
      </c>
      <c r="P490" s="2">
        <f t="shared" si="70"/>
        <v>1.223953209406703E-3</v>
      </c>
      <c r="Q490" s="2">
        <f t="shared" si="71"/>
        <v>1.5538391114462559E-3</v>
      </c>
    </row>
    <row r="491" spans="5:17" x14ac:dyDescent="0.15">
      <c r="E491" s="1">
        <v>43778</v>
      </c>
      <c r="F491">
        <f t="shared" si="64"/>
        <v>15778477371.892059</v>
      </c>
      <c r="G491">
        <f t="shared" si="65"/>
        <v>24494960.786308199</v>
      </c>
      <c r="H491">
        <v>4000000</v>
      </c>
      <c r="I491">
        <v>0.39099999999999902</v>
      </c>
      <c r="J491">
        <f t="shared" si="66"/>
        <v>24552429.667519245</v>
      </c>
      <c r="K491">
        <f t="shared" si="67"/>
        <v>6209.7147168189431</v>
      </c>
      <c r="L491">
        <f t="shared" si="68"/>
        <v>15881.623316672529</v>
      </c>
      <c r="N491">
        <v>20000000447</v>
      </c>
      <c r="O491" s="2">
        <f t="shared" si="69"/>
        <v>0.78892385096215489</v>
      </c>
      <c r="P491" s="2">
        <f t="shared" si="70"/>
        <v>1.2247480119422919E-3</v>
      </c>
      <c r="Q491" s="2">
        <f t="shared" si="71"/>
        <v>1.5524286792047357E-3</v>
      </c>
    </row>
    <row r="492" spans="5:17" x14ac:dyDescent="0.15">
      <c r="E492" s="1">
        <v>43779</v>
      </c>
      <c r="F492">
        <f t="shared" si="64"/>
        <v>15803029801.559578</v>
      </c>
      <c r="G492">
        <f t="shared" si="65"/>
        <v>24510842.409624871</v>
      </c>
      <c r="H492">
        <v>4000000</v>
      </c>
      <c r="I492">
        <v>0.39099999999999902</v>
      </c>
      <c r="J492">
        <f t="shared" si="66"/>
        <v>24552429.667519245</v>
      </c>
      <c r="K492">
        <f t="shared" si="67"/>
        <v>6204.0868662301536</v>
      </c>
      <c r="L492">
        <f t="shared" si="68"/>
        <v>15867.229836905804</v>
      </c>
      <c r="N492">
        <v>20000000448</v>
      </c>
      <c r="O492" s="2">
        <f t="shared" si="69"/>
        <v>0.79015147237858596</v>
      </c>
      <c r="P492" s="2">
        <f t="shared" si="70"/>
        <v>1.2255420930291007E-3</v>
      </c>
      <c r="Q492" s="2">
        <f t="shared" si="71"/>
        <v>1.5510217165575384E-3</v>
      </c>
    </row>
    <row r="493" spans="5:17" x14ac:dyDescent="0.15">
      <c r="E493" s="1">
        <v>43780</v>
      </c>
      <c r="F493">
        <f t="shared" si="64"/>
        <v>15827582231.227097</v>
      </c>
      <c r="G493">
        <f t="shared" si="65"/>
        <v>24526709.639461778</v>
      </c>
      <c r="H493">
        <v>4000000</v>
      </c>
      <c r="I493">
        <v>0.39099999999999902</v>
      </c>
      <c r="J493">
        <f t="shared" si="66"/>
        <v>24552429.667519245</v>
      </c>
      <c r="K493">
        <f t="shared" si="67"/>
        <v>6198.4728384027476</v>
      </c>
      <c r="L493">
        <f t="shared" si="68"/>
        <v>15852.871709469982</v>
      </c>
      <c r="N493">
        <v>20000000449</v>
      </c>
      <c r="O493" s="2">
        <f t="shared" si="69"/>
        <v>0.79137909379489413</v>
      </c>
      <c r="P493" s="2">
        <f t="shared" si="70"/>
        <v>1.2263354544418579E-3</v>
      </c>
      <c r="Q493" s="2">
        <f t="shared" si="71"/>
        <v>1.5496182096006869E-3</v>
      </c>
    </row>
    <row r="494" spans="5:17" x14ac:dyDescent="0.15">
      <c r="E494" s="1">
        <v>43781</v>
      </c>
      <c r="F494">
        <f t="shared" si="64"/>
        <v>15852134660.894615</v>
      </c>
      <c r="G494">
        <f t="shared" si="65"/>
        <v>24542562.511171248</v>
      </c>
      <c r="H494">
        <v>4000000</v>
      </c>
      <c r="I494">
        <v>0.39099999999999902</v>
      </c>
      <c r="J494">
        <f t="shared" si="66"/>
        <v>24552429.667519245</v>
      </c>
      <c r="K494">
        <f t="shared" si="67"/>
        <v>6192.8725780294844</v>
      </c>
      <c r="L494">
        <f t="shared" si="68"/>
        <v>15838.548792914322</v>
      </c>
      <c r="N494">
        <v>20000000450</v>
      </c>
      <c r="O494" s="2">
        <f t="shared" si="69"/>
        <v>0.79260671521107962</v>
      </c>
      <c r="P494" s="2">
        <f t="shared" si="70"/>
        <v>1.2271280979481802E-3</v>
      </c>
      <c r="Q494" s="2">
        <f t="shared" si="71"/>
        <v>1.5482181445073712E-3</v>
      </c>
    </row>
    <row r="495" spans="5:17" x14ac:dyDescent="0.15">
      <c r="E495" s="1">
        <v>43782</v>
      </c>
      <c r="F495">
        <f t="shared" si="64"/>
        <v>15876687090.562134</v>
      </c>
      <c r="G495">
        <f t="shared" si="65"/>
        <v>24558401.059964161</v>
      </c>
      <c r="H495">
        <v>4000000</v>
      </c>
      <c r="I495">
        <v>0.39099999999999902</v>
      </c>
      <c r="J495">
        <f t="shared" si="66"/>
        <v>24552429.667519245</v>
      </c>
      <c r="K495">
        <f t="shared" si="67"/>
        <v>6187.286030109608</v>
      </c>
      <c r="L495">
        <f t="shared" si="68"/>
        <v>15824.260946571927</v>
      </c>
      <c r="N495">
        <v>20000000451</v>
      </c>
      <c r="O495" s="2">
        <f t="shared" si="69"/>
        <v>0.79383433662714242</v>
      </c>
      <c r="P495" s="2">
        <f t="shared" si="70"/>
        <v>1.2279200253086115E-3</v>
      </c>
      <c r="Q495" s="2">
        <f t="shared" si="71"/>
        <v>1.5468215075274019E-3</v>
      </c>
    </row>
    <row r="496" spans="5:17" x14ac:dyDescent="0.15">
      <c r="E496" s="1">
        <v>43783</v>
      </c>
      <c r="F496">
        <f t="shared" si="64"/>
        <v>15901239520.229652</v>
      </c>
      <c r="G496">
        <f t="shared" si="65"/>
        <v>24574225.320910733</v>
      </c>
      <c r="H496">
        <v>4000000</v>
      </c>
      <c r="I496">
        <v>0.39099999999999902</v>
      </c>
      <c r="J496">
        <f t="shared" si="66"/>
        <v>24552429.667519245</v>
      </c>
      <c r="K496">
        <f t="shared" si="67"/>
        <v>6181.7131399466707</v>
      </c>
      <c r="L496">
        <f t="shared" si="68"/>
        <v>15810.008030554185</v>
      </c>
      <c r="N496">
        <v>20000000452</v>
      </c>
      <c r="O496" s="2">
        <f t="shared" si="69"/>
        <v>0.79506195804308233</v>
      </c>
      <c r="P496" s="2">
        <f t="shared" si="70"/>
        <v>1.2287112382766627E-3</v>
      </c>
      <c r="Q496" s="2">
        <f t="shared" si="71"/>
        <v>1.5454282849866677E-3</v>
      </c>
    </row>
    <row r="497" spans="5:17" x14ac:dyDescent="0.15">
      <c r="E497" s="1">
        <v>43784</v>
      </c>
      <c r="F497">
        <f t="shared" si="64"/>
        <v>15925791949.897171</v>
      </c>
      <c r="G497">
        <f t="shared" si="65"/>
        <v>24590035.328941286</v>
      </c>
      <c r="H497">
        <v>4000000</v>
      </c>
      <c r="I497">
        <v>0.39099999999999902</v>
      </c>
      <c r="J497">
        <f t="shared" si="66"/>
        <v>24552429.667519245</v>
      </c>
      <c r="K497">
        <f t="shared" si="67"/>
        <v>6176.1538531463884</v>
      </c>
      <c r="L497">
        <f t="shared" si="68"/>
        <v>15795.78990574528</v>
      </c>
      <c r="N497">
        <v>20000000453</v>
      </c>
      <c r="O497" s="2">
        <f t="shared" si="69"/>
        <v>0.79628957945889955</v>
      </c>
      <c r="P497" s="2">
        <f t="shared" si="70"/>
        <v>1.2295017385988499E-3</v>
      </c>
      <c r="Q497" s="2">
        <f t="shared" si="71"/>
        <v>1.544038463286597E-3</v>
      </c>
    </row>
    <row r="498" spans="5:17" x14ac:dyDescent="0.15">
      <c r="E498" s="1">
        <v>43785</v>
      </c>
      <c r="F498">
        <f t="shared" si="64"/>
        <v>15950344379.56469</v>
      </c>
      <c r="G498">
        <f t="shared" si="65"/>
        <v>24605831.118847031</v>
      </c>
      <c r="H498">
        <v>4000000</v>
      </c>
      <c r="I498">
        <v>0.39099999999999902</v>
      </c>
      <c r="J498">
        <f t="shared" si="66"/>
        <v>24552429.667519245</v>
      </c>
      <c r="K498">
        <f t="shared" si="67"/>
        <v>6170.6081156145074</v>
      </c>
      <c r="L498">
        <f t="shared" si="68"/>
        <v>15781.606433796735</v>
      </c>
      <c r="N498">
        <v>20000000454</v>
      </c>
      <c r="O498" s="2">
        <f t="shared" si="69"/>
        <v>0.79751720087459399</v>
      </c>
      <c r="P498" s="2">
        <f t="shared" si="70"/>
        <v>1.2302915280147338E-3</v>
      </c>
      <c r="Q498" s="2">
        <f t="shared" si="71"/>
        <v>1.5426520289036269E-3</v>
      </c>
    </row>
    <row r="499" spans="5:17" x14ac:dyDescent="0.15">
      <c r="E499" s="1">
        <v>43786</v>
      </c>
      <c r="F499">
        <f t="shared" si="64"/>
        <v>15974896809.232208</v>
      </c>
      <c r="G499">
        <f t="shared" si="65"/>
        <v>24621612.725280829</v>
      </c>
      <c r="H499">
        <v>4000000</v>
      </c>
      <c r="I499">
        <v>0.39099999999999902</v>
      </c>
      <c r="J499">
        <f t="shared" si="66"/>
        <v>24552429.667519245</v>
      </c>
      <c r="K499">
        <f t="shared" si="67"/>
        <v>6165.0758735546915</v>
      </c>
      <c r="L499">
        <f t="shared" si="68"/>
        <v>15767.457477122012</v>
      </c>
      <c r="N499">
        <v>20000000455</v>
      </c>
      <c r="O499" s="2">
        <f t="shared" si="69"/>
        <v>0.79874482229016575</v>
      </c>
      <c r="P499" s="2">
        <f t="shared" si="70"/>
        <v>1.2310806082569577E-3</v>
      </c>
      <c r="Q499" s="2">
        <f t="shared" si="71"/>
        <v>1.541268968388673E-3</v>
      </c>
    </row>
    <row r="500" spans="5:17" x14ac:dyDescent="0.15">
      <c r="E500" s="1">
        <v>43787</v>
      </c>
      <c r="F500">
        <f t="shared" si="64"/>
        <v>15999449238.899727</v>
      </c>
      <c r="G500">
        <f t="shared" si="65"/>
        <v>24637380.182757951</v>
      </c>
      <c r="H500">
        <v>4000000</v>
      </c>
      <c r="I500">
        <v>0.39099999999999902</v>
      </c>
      <c r="J500">
        <f t="shared" si="66"/>
        <v>24552429.667519245</v>
      </c>
      <c r="K500">
        <f t="shared" si="67"/>
        <v>6159.5570734664243</v>
      </c>
      <c r="L500">
        <f t="shared" si="68"/>
        <v>15753.342898891151</v>
      </c>
      <c r="N500">
        <v>20000000456</v>
      </c>
      <c r="O500" s="2">
        <f t="shared" si="69"/>
        <v>0.7999724437056146</v>
      </c>
      <c r="P500" s="2">
        <f t="shared" si="70"/>
        <v>1.2318689810512848E-3</v>
      </c>
      <c r="Q500" s="2">
        <f t="shared" si="71"/>
        <v>1.5398892683666061E-3</v>
      </c>
    </row>
    <row r="501" spans="5:17" x14ac:dyDescent="0.15">
      <c r="E501" s="1">
        <v>43788</v>
      </c>
      <c r="F501">
        <f t="shared" si="64"/>
        <v>16024001668.567245</v>
      </c>
      <c r="G501">
        <f t="shared" si="65"/>
        <v>24653133.525656842</v>
      </c>
      <c r="H501">
        <v>4000000</v>
      </c>
      <c r="I501">
        <v>0.39099999999999902</v>
      </c>
      <c r="J501">
        <f t="shared" si="66"/>
        <v>24552429.667519245</v>
      </c>
      <c r="K501">
        <f t="shared" si="67"/>
        <v>6154.0516621429315</v>
      </c>
      <c r="L501">
        <f t="shared" si="68"/>
        <v>15739.262563025441</v>
      </c>
      <c r="N501">
        <v>20000000457</v>
      </c>
      <c r="O501" s="2">
        <f t="shared" si="69"/>
        <v>0.80120006512094077</v>
      </c>
      <c r="P501" s="2">
        <f t="shared" si="70"/>
        <v>1.2326566481166378E-3</v>
      </c>
      <c r="Q501" s="2">
        <f t="shared" si="71"/>
        <v>1.5385129155357329E-3</v>
      </c>
    </row>
    <row r="502" spans="5:17" x14ac:dyDescent="0.15">
      <c r="E502" s="1">
        <v>43789</v>
      </c>
      <c r="F502">
        <f t="shared" si="64"/>
        <v>16048554098.234764</v>
      </c>
      <c r="G502">
        <f t="shared" si="65"/>
        <v>24668872.788219865</v>
      </c>
      <c r="H502">
        <v>4000000</v>
      </c>
      <c r="I502">
        <v>0.39099999999999902</v>
      </c>
      <c r="J502">
        <f t="shared" si="66"/>
        <v>24552429.667519245</v>
      </c>
      <c r="K502">
        <f t="shared" si="67"/>
        <v>6148.5595866691274</v>
      </c>
      <c r="L502">
        <f t="shared" si="68"/>
        <v>15725.216334192181</v>
      </c>
      <c r="N502">
        <v>20000000458</v>
      </c>
      <c r="O502" s="2">
        <f t="shared" si="69"/>
        <v>0.80242768653614416</v>
      </c>
      <c r="P502" s="2">
        <f t="shared" si="70"/>
        <v>1.2334436111651346E-3</v>
      </c>
      <c r="Q502" s="2">
        <f t="shared" si="71"/>
        <v>1.5371398966672817E-3</v>
      </c>
    </row>
    <row r="503" spans="5:17" x14ac:dyDescent="0.15">
      <c r="E503" s="1">
        <v>43790</v>
      </c>
      <c r="F503">
        <f t="shared" si="64"/>
        <v>16073106527.902283</v>
      </c>
      <c r="G503">
        <f t="shared" si="65"/>
        <v>24684598.004554059</v>
      </c>
      <c r="H503">
        <v>4000000</v>
      </c>
      <c r="I503">
        <v>0.39099999999999902</v>
      </c>
      <c r="J503">
        <f t="shared" si="66"/>
        <v>24552429.667519245</v>
      </c>
      <c r="K503">
        <f t="shared" si="67"/>
        <v>6143.080794419564</v>
      </c>
      <c r="L503">
        <f t="shared" si="68"/>
        <v>15711.204077799435</v>
      </c>
      <c r="N503">
        <v>20000000459</v>
      </c>
      <c r="O503" s="2">
        <f t="shared" si="69"/>
        <v>0.80365530795122486</v>
      </c>
      <c r="P503" s="2">
        <f t="shared" si="70"/>
        <v>1.2342298719021274E-3</v>
      </c>
      <c r="Q503" s="2">
        <f t="shared" si="71"/>
        <v>1.5357701986048911E-3</v>
      </c>
    </row>
    <row r="504" spans="5:17" x14ac:dyDescent="0.15">
      <c r="E504" s="1">
        <v>43791</v>
      </c>
      <c r="F504">
        <f t="shared" si="64"/>
        <v>16097658957.569801</v>
      </c>
      <c r="G504">
        <f t="shared" si="65"/>
        <v>24700309.208631858</v>
      </c>
      <c r="H504">
        <v>4000000</v>
      </c>
      <c r="I504">
        <v>0.39099999999999902</v>
      </c>
      <c r="J504">
        <f t="shared" si="66"/>
        <v>24552429.667519245</v>
      </c>
      <c r="K504">
        <f t="shared" si="67"/>
        <v>6137.6152330564137</v>
      </c>
      <c r="L504">
        <f t="shared" si="68"/>
        <v>15697.225659990867</v>
      </c>
      <c r="N504">
        <v>20000000460</v>
      </c>
      <c r="O504" s="2">
        <f t="shared" si="69"/>
        <v>0.80488292936618266</v>
      </c>
      <c r="P504" s="2">
        <f t="shared" si="70"/>
        <v>1.235015432026238E-3</v>
      </c>
      <c r="Q504" s="2">
        <f t="shared" si="71"/>
        <v>1.5344038082641034E-3</v>
      </c>
    </row>
    <row r="505" spans="5:17" x14ac:dyDescent="0.15">
      <c r="E505" s="1">
        <v>43792</v>
      </c>
      <c r="F505">
        <f t="shared" si="64"/>
        <v>16122211387.23732</v>
      </c>
      <c r="G505">
        <f t="shared" si="65"/>
        <v>24716006.434291851</v>
      </c>
      <c r="H505">
        <v>4000000</v>
      </c>
      <c r="I505">
        <v>0.39099999999999902</v>
      </c>
      <c r="J505">
        <f t="shared" si="66"/>
        <v>24552429.667519245</v>
      </c>
      <c r="K505">
        <f t="shared" si="67"/>
        <v>6132.1628505274557</v>
      </c>
      <c r="L505">
        <f t="shared" si="68"/>
        <v>15683.280947640591</v>
      </c>
      <c r="N505">
        <v>20000000461</v>
      </c>
      <c r="O505" s="2">
        <f t="shared" si="69"/>
        <v>0.80611055078101779</v>
      </c>
      <c r="P505" s="2">
        <f t="shared" si="70"/>
        <v>1.2358002932293958E-3</v>
      </c>
      <c r="Q505" s="2">
        <f t="shared" si="71"/>
        <v>1.5330407126318637E-3</v>
      </c>
    </row>
    <row r="506" spans="5:17" x14ac:dyDescent="0.15">
      <c r="E506" s="1">
        <v>43793</v>
      </c>
      <c r="F506">
        <f t="shared" si="64"/>
        <v>16146763816.904839</v>
      </c>
      <c r="G506">
        <f t="shared" si="65"/>
        <v>24731689.715239491</v>
      </c>
      <c r="H506">
        <v>4000000</v>
      </c>
      <c r="I506">
        <v>0.39099999999999902</v>
      </c>
      <c r="J506">
        <f t="shared" si="66"/>
        <v>24552429.667519245</v>
      </c>
      <c r="K506">
        <f t="shared" si="67"/>
        <v>6126.7235950640888</v>
      </c>
      <c r="L506">
        <f t="shared" si="68"/>
        <v>15669.369808348092</v>
      </c>
      <c r="N506">
        <v>20000000462</v>
      </c>
      <c r="O506" s="2">
        <f t="shared" si="69"/>
        <v>0.80733817219573012</v>
      </c>
      <c r="P506" s="2">
        <f t="shared" si="70"/>
        <v>1.2365844571968737E-3</v>
      </c>
      <c r="Q506" s="2">
        <f t="shared" si="71"/>
        <v>1.5316808987660222E-3</v>
      </c>
    </row>
    <row r="507" spans="5:17" x14ac:dyDescent="0.15">
      <c r="E507" s="1">
        <v>43794</v>
      </c>
      <c r="F507">
        <f t="shared" si="64"/>
        <v>16171316246.572357</v>
      </c>
      <c r="G507">
        <f t="shared" si="65"/>
        <v>24747359.085047841</v>
      </c>
      <c r="H507">
        <v>4000000</v>
      </c>
      <c r="I507">
        <v>0.39099999999999902</v>
      </c>
      <c r="J507">
        <f t="shared" si="66"/>
        <v>24552429.667519245</v>
      </c>
      <c r="K507">
        <f t="shared" si="67"/>
        <v>6121.2974151793596</v>
      </c>
      <c r="L507">
        <f t="shared" si="68"/>
        <v>15655.492110433184</v>
      </c>
      <c r="N507">
        <v>20000000463</v>
      </c>
      <c r="O507" s="2">
        <f t="shared" si="69"/>
        <v>0.80856579361031977</v>
      </c>
      <c r="P507" s="2">
        <f t="shared" si="70"/>
        <v>1.2373679256073246E-3</v>
      </c>
      <c r="Q507" s="2">
        <f t="shared" si="71"/>
        <v>1.53032435379484E-3</v>
      </c>
    </row>
    <row r="508" spans="5:17" x14ac:dyDescent="0.15">
      <c r="E508" s="1">
        <v>43795</v>
      </c>
      <c r="F508">
        <f t="shared" si="64"/>
        <v>16195868676.239876</v>
      </c>
      <c r="G508">
        <f t="shared" si="65"/>
        <v>24763014.577158276</v>
      </c>
      <c r="H508">
        <v>4000000</v>
      </c>
      <c r="I508">
        <v>0.39099999999999902</v>
      </c>
      <c r="J508">
        <f t="shared" si="66"/>
        <v>24552429.667519245</v>
      </c>
      <c r="K508">
        <f t="shared" si="67"/>
        <v>6115.8842596660024</v>
      </c>
      <c r="L508">
        <f t="shared" si="68"/>
        <v>15641.647722930991</v>
      </c>
      <c r="N508">
        <v>20000000464</v>
      </c>
      <c r="O508" s="2">
        <f t="shared" si="69"/>
        <v>0.80979341502478652</v>
      </c>
      <c r="P508" s="2">
        <f t="shared" si="70"/>
        <v>1.2381507001328175E-3</v>
      </c>
      <c r="Q508" s="2">
        <f t="shared" si="71"/>
        <v>1.5289710649165004E-3</v>
      </c>
    </row>
    <row r="509" spans="5:17" x14ac:dyDescent="0.15">
      <c r="E509" s="1">
        <v>43796</v>
      </c>
      <c r="F509">
        <f t="shared" si="64"/>
        <v>16220421105.907394</v>
      </c>
      <c r="G509">
        <f t="shared" si="65"/>
        <v>24778656.224881206</v>
      </c>
      <c r="H509">
        <v>4000000</v>
      </c>
      <c r="I509">
        <v>0.39099999999999902</v>
      </c>
      <c r="J509">
        <f t="shared" si="66"/>
        <v>24552429.667519245</v>
      </c>
      <c r="K509">
        <f t="shared" si="67"/>
        <v>6110.4840775944949</v>
      </c>
      <c r="L509">
        <f t="shared" si="68"/>
        <v>15627.836515586983</v>
      </c>
      <c r="N509">
        <v>20000000465</v>
      </c>
      <c r="O509" s="2">
        <f t="shared" si="69"/>
        <v>0.81102103643913059</v>
      </c>
      <c r="P509" s="2">
        <f t="shared" si="70"/>
        <v>1.2389327824388731E-3</v>
      </c>
      <c r="Q509" s="2">
        <f t="shared" si="71"/>
        <v>1.5276210193986238E-3</v>
      </c>
    </row>
    <row r="510" spans="5:17" x14ac:dyDescent="0.15">
      <c r="E510" s="1">
        <v>43797</v>
      </c>
      <c r="F510">
        <f t="shared" si="64"/>
        <v>16244973535.574913</v>
      </c>
      <c r="G510">
        <f t="shared" si="65"/>
        <v>24794284.061396793</v>
      </c>
      <c r="H510">
        <v>4000000</v>
      </c>
      <c r="I510">
        <v>0.39099999999999902</v>
      </c>
      <c r="J510">
        <f t="shared" si="66"/>
        <v>24552429.667519245</v>
      </c>
      <c r="K510">
        <f t="shared" si="67"/>
        <v>6105.0968183111463</v>
      </c>
      <c r="L510">
        <f t="shared" si="68"/>
        <v>15614.058358852077</v>
      </c>
      <c r="N510">
        <v>20000000466</v>
      </c>
      <c r="O510" s="2">
        <f t="shared" si="69"/>
        <v>0.81224865785335187</v>
      </c>
      <c r="P510" s="2">
        <f t="shared" si="70"/>
        <v>1.2397141741844993E-3</v>
      </c>
      <c r="Q510" s="2">
        <f t="shared" si="71"/>
        <v>1.5262742045777866E-3</v>
      </c>
    </row>
    <row r="511" spans="5:17" x14ac:dyDescent="0.15">
      <c r="E511" s="1">
        <v>43798</v>
      </c>
      <c r="F511">
        <f t="shared" si="64"/>
        <v>16269525965.242432</v>
      </c>
      <c r="G511">
        <f t="shared" si="65"/>
        <v>24809898.119755644</v>
      </c>
      <c r="H511">
        <v>4000000</v>
      </c>
      <c r="I511">
        <v>0.39099999999999902</v>
      </c>
      <c r="J511">
        <f t="shared" si="66"/>
        <v>24552429.667519245</v>
      </c>
      <c r="K511">
        <f t="shared" si="67"/>
        <v>6099.7224314361765</v>
      </c>
      <c r="L511">
        <f t="shared" si="68"/>
        <v>15600.313123877728</v>
      </c>
      <c r="N511">
        <v>20000000467</v>
      </c>
      <c r="O511" s="2">
        <f t="shared" si="69"/>
        <v>0.81347627926745047</v>
      </c>
      <c r="P511" s="2">
        <f t="shared" si="70"/>
        <v>1.2404948770222267E-3</v>
      </c>
      <c r="Q511" s="2">
        <f t="shared" si="71"/>
        <v>1.5249306078590442E-3</v>
      </c>
    </row>
    <row r="512" spans="5:17" x14ac:dyDescent="0.15">
      <c r="E512" s="1">
        <v>43799</v>
      </c>
      <c r="F512">
        <f t="shared" si="64"/>
        <v>16294078394.90995</v>
      </c>
      <c r="G512">
        <f t="shared" si="65"/>
        <v>24825498.432879522</v>
      </c>
      <c r="H512">
        <v>4000000</v>
      </c>
      <c r="I512">
        <v>0.39099999999999902</v>
      </c>
      <c r="J512">
        <f t="shared" si="66"/>
        <v>24552429.667519245</v>
      </c>
      <c r="K512">
        <f t="shared" si="67"/>
        <v>6094.3608668618344</v>
      </c>
      <c r="L512">
        <f t="shared" si="68"/>
        <v>15586.600682511125</v>
      </c>
      <c r="N512">
        <v>20000000468</v>
      </c>
      <c r="O512" s="2">
        <f t="shared" si="69"/>
        <v>0.81470390068142629</v>
      </c>
      <c r="P512" s="2">
        <f t="shared" si="70"/>
        <v>1.2412748925981437E-3</v>
      </c>
      <c r="Q512" s="2">
        <f t="shared" si="71"/>
        <v>1.5235902167154585E-3</v>
      </c>
    </row>
    <row r="513" spans="5:17" x14ac:dyDescent="0.15">
      <c r="E513" s="1">
        <v>43800</v>
      </c>
      <c r="F513">
        <f t="shared" si="64"/>
        <v>16318630824.577469</v>
      </c>
      <c r="G513">
        <f t="shared" si="65"/>
        <v>24841085.033562034</v>
      </c>
      <c r="H513">
        <v>4000000</v>
      </c>
      <c r="I513">
        <v>0.39099999999999902</v>
      </c>
      <c r="J513">
        <f t="shared" si="66"/>
        <v>24552429.667519245</v>
      </c>
      <c r="K513">
        <f t="shared" si="67"/>
        <v>6089.0120747505134</v>
      </c>
      <c r="L513">
        <f t="shared" si="68"/>
        <v>15572.920907290354</v>
      </c>
      <c r="N513">
        <v>20000000469</v>
      </c>
      <c r="O513" s="2">
        <f t="shared" si="69"/>
        <v>0.8159315220952793</v>
      </c>
      <c r="P513" s="2">
        <f t="shared" si="70"/>
        <v>1.2420542225519303E-3</v>
      </c>
      <c r="Q513" s="2">
        <f t="shared" si="71"/>
        <v>1.5222530186876284E-3</v>
      </c>
    </row>
    <row r="514" spans="5:17" x14ac:dyDescent="0.15">
      <c r="E514" s="1">
        <v>43801</v>
      </c>
      <c r="F514">
        <f t="shared" si="64"/>
        <v>16343183254.244987</v>
      </c>
      <c r="G514">
        <f t="shared" si="65"/>
        <v>24856657.954469323</v>
      </c>
      <c r="H514">
        <v>4000000</v>
      </c>
      <c r="I514">
        <v>0.39099999999999902</v>
      </c>
      <c r="J514">
        <f t="shared" si="66"/>
        <v>24552429.667519245</v>
      </c>
      <c r="K514">
        <f t="shared" si="67"/>
        <v>6083.6760055328978</v>
      </c>
      <c r="L514">
        <f t="shared" si="68"/>
        <v>15559.273671439676</v>
      </c>
      <c r="N514">
        <v>20000000470</v>
      </c>
      <c r="O514" s="2">
        <f t="shared" si="69"/>
        <v>0.81715914350900953</v>
      </c>
      <c r="P514" s="2">
        <f t="shared" si="70"/>
        <v>1.2428328685168937E-3</v>
      </c>
      <c r="Q514" s="2">
        <f t="shared" si="71"/>
        <v>1.5209190013832244E-3</v>
      </c>
    </row>
    <row r="515" spans="5:17" x14ac:dyDescent="0.15">
      <c r="E515" s="1">
        <v>43802</v>
      </c>
      <c r="F515">
        <f t="shared" si="64"/>
        <v>16367735683.912506</v>
      </c>
      <c r="G515">
        <f t="shared" si="65"/>
        <v>24872217.228140764</v>
      </c>
      <c r="H515">
        <v>4000000</v>
      </c>
      <c r="I515">
        <v>0.39099999999999902</v>
      </c>
      <c r="J515">
        <f t="shared" si="66"/>
        <v>24552429.667519245</v>
      </c>
      <c r="K515">
        <f t="shared" si="67"/>
        <v>6078.3526099061173</v>
      </c>
      <c r="L515">
        <f t="shared" si="68"/>
        <v>15545.658848864789</v>
      </c>
      <c r="N515">
        <v>20000000471</v>
      </c>
      <c r="O515" s="2">
        <f t="shared" si="69"/>
        <v>0.81838676492261697</v>
      </c>
      <c r="P515" s="2">
        <f t="shared" si="70"/>
        <v>1.2436108321200031E-3</v>
      </c>
      <c r="Q515" s="2">
        <f t="shared" si="71"/>
        <v>1.5195881524765291E-3</v>
      </c>
    </row>
    <row r="516" spans="5:17" x14ac:dyDescent="0.15">
      <c r="E516" s="1">
        <v>43803</v>
      </c>
      <c r="F516">
        <f t="shared" si="64"/>
        <v>16392288113.580025</v>
      </c>
      <c r="G516">
        <f t="shared" si="65"/>
        <v>24887762.886989627</v>
      </c>
      <c r="H516">
        <v>4000000</v>
      </c>
      <c r="I516">
        <v>0.39099999999999902</v>
      </c>
      <c r="J516">
        <f t="shared" si="66"/>
        <v>24552429.667519245</v>
      </c>
      <c r="K516">
        <f t="shared" si="67"/>
        <v>6073.0418388319113</v>
      </c>
      <c r="L516">
        <f t="shared" si="68"/>
        <v>15532.076314148149</v>
      </c>
      <c r="N516">
        <v>20000000472</v>
      </c>
      <c r="O516" s="2">
        <f t="shared" si="69"/>
        <v>0.81961438633610173</v>
      </c>
      <c r="P516" s="2">
        <f t="shared" si="70"/>
        <v>1.2443881149819219E-3</v>
      </c>
      <c r="Q516" s="2">
        <f t="shared" si="71"/>
        <v>1.5182604597079776E-3</v>
      </c>
    </row>
    <row r="517" spans="5:17" x14ac:dyDescent="0.15">
      <c r="E517" s="1">
        <v>43804</v>
      </c>
      <c r="F517">
        <f t="shared" si="64"/>
        <v>16416840543.247543</v>
      </c>
      <c r="G517">
        <f t="shared" si="65"/>
        <v>24903294.963303775</v>
      </c>
      <c r="H517">
        <v>4000000</v>
      </c>
      <c r="I517">
        <v>0.39099999999999902</v>
      </c>
      <c r="J517">
        <f t="shared" si="66"/>
        <v>24552429.667519245</v>
      </c>
      <c r="K517">
        <f t="shared" si="67"/>
        <v>6067.7436435348254</v>
      </c>
      <c r="L517">
        <f t="shared" si="68"/>
        <v>15518.525942544349</v>
      </c>
      <c r="N517">
        <v>20000000473</v>
      </c>
      <c r="O517" s="2">
        <f t="shared" si="69"/>
        <v>0.8208420077494637</v>
      </c>
      <c r="P517" s="2">
        <f t="shared" si="70"/>
        <v>1.2451647187170431E-3</v>
      </c>
      <c r="Q517" s="2">
        <f t="shared" si="71"/>
        <v>1.5169359108837064E-3</v>
      </c>
    </row>
    <row r="518" spans="5:17" x14ac:dyDescent="0.15">
      <c r="E518" s="1">
        <v>43805</v>
      </c>
      <c r="F518">
        <f t="shared" si="64"/>
        <v>16441392972.915062</v>
      </c>
      <c r="G518">
        <f t="shared" si="65"/>
        <v>24918813.48924632</v>
      </c>
      <c r="H518">
        <v>4000000</v>
      </c>
      <c r="I518">
        <v>0.39099999999999902</v>
      </c>
      <c r="J518">
        <f t="shared" si="66"/>
        <v>24552429.667519245</v>
      </c>
      <c r="K518">
        <f t="shared" si="67"/>
        <v>6062.4579755004079</v>
      </c>
      <c r="L518">
        <f t="shared" si="68"/>
        <v>15505.007609975506</v>
      </c>
      <c r="N518">
        <v>20000000474</v>
      </c>
      <c r="O518" s="2">
        <f t="shared" si="69"/>
        <v>0.82206962916270288</v>
      </c>
      <c r="P518" s="2">
        <f t="shared" si="70"/>
        <v>1.2459406449335227E-3</v>
      </c>
      <c r="Q518" s="2">
        <f t="shared" si="71"/>
        <v>1.515614493875102E-3</v>
      </c>
    </row>
    <row r="519" spans="5:17" x14ac:dyDescent="0.15">
      <c r="E519" s="1">
        <v>43806</v>
      </c>
      <c r="F519">
        <f t="shared" si="64"/>
        <v>16465945402.582581</v>
      </c>
      <c r="G519">
        <f t="shared" si="65"/>
        <v>24934318.496856295</v>
      </c>
      <c r="H519">
        <v>4000000</v>
      </c>
      <c r="I519">
        <v>0.39099999999999902</v>
      </c>
      <c r="J519">
        <f t="shared" si="66"/>
        <v>24552429.667519245</v>
      </c>
      <c r="K519">
        <f t="shared" si="67"/>
        <v>6057.1847864734209</v>
      </c>
      <c r="L519">
        <f t="shared" si="68"/>
        <v>15491.521193026691</v>
      </c>
      <c r="N519">
        <v>20000000475</v>
      </c>
      <c r="O519" s="2">
        <f t="shared" si="69"/>
        <v>0.82329725057581937</v>
      </c>
      <c r="P519" s="2">
        <f t="shared" si="70"/>
        <v>1.2467158952333122E-3</v>
      </c>
      <c r="Q519" s="2">
        <f t="shared" si="71"/>
        <v>1.5142961966183553E-3</v>
      </c>
    </row>
    <row r="520" spans="5:17" x14ac:dyDescent="0.15">
      <c r="E520" s="1">
        <v>43807</v>
      </c>
      <c r="F520">
        <f t="shared" si="64"/>
        <v>16490497832.250099</v>
      </c>
      <c r="G520">
        <f t="shared" si="65"/>
        <v>24949810.018049322</v>
      </c>
      <c r="H520">
        <v>4000000</v>
      </c>
      <c r="I520">
        <v>0.39099999999999902</v>
      </c>
      <c r="J520">
        <f t="shared" si="66"/>
        <v>24552429.667519245</v>
      </c>
      <c r="K520">
        <f t="shared" si="67"/>
        <v>6051.9240284560801</v>
      </c>
      <c r="L520">
        <f t="shared" si="68"/>
        <v>15478.06656894142</v>
      </c>
      <c r="N520">
        <v>20000000476</v>
      </c>
      <c r="O520" s="2">
        <f t="shared" si="69"/>
        <v>0.82452487198881297</v>
      </c>
      <c r="P520" s="2">
        <f t="shared" si="70"/>
        <v>1.2474904712121929E-3</v>
      </c>
      <c r="Q520" s="2">
        <f t="shared" si="71"/>
        <v>1.5129810071140201E-3</v>
      </c>
    </row>
    <row r="521" spans="5:17" x14ac:dyDescent="0.15">
      <c r="E521" s="1">
        <v>43808</v>
      </c>
      <c r="F521">
        <f t="shared" si="64"/>
        <v>16515050261.917618</v>
      </c>
      <c r="G521">
        <f t="shared" si="65"/>
        <v>24965288.084618263</v>
      </c>
      <c r="H521">
        <v>4000000</v>
      </c>
      <c r="I521">
        <v>0.39099999999999902</v>
      </c>
      <c r="J521">
        <f t="shared" si="66"/>
        <v>24552429.667519245</v>
      </c>
      <c r="K521">
        <f t="shared" si="67"/>
        <v>6046.6756537062956</v>
      </c>
      <c r="L521">
        <f t="shared" si="68"/>
        <v>15464.643615617164</v>
      </c>
      <c r="N521">
        <v>20000000477</v>
      </c>
      <c r="O521" s="2">
        <f t="shared" si="69"/>
        <v>0.82575249340168388</v>
      </c>
      <c r="P521" s="2">
        <f t="shared" si="70"/>
        <v>1.2482643744598078E-3</v>
      </c>
      <c r="Q521" s="2">
        <f t="shared" si="71"/>
        <v>1.511668913426574E-3</v>
      </c>
    </row>
    <row r="522" spans="5:17" x14ac:dyDescent="0.15">
      <c r="E522" s="1">
        <v>43809</v>
      </c>
      <c r="F522">
        <f t="shared" si="64"/>
        <v>16539602691.585136</v>
      </c>
      <c r="G522">
        <f t="shared" si="65"/>
        <v>24980752.728233881</v>
      </c>
      <c r="H522">
        <v>4000000</v>
      </c>
      <c r="I522">
        <v>0.39099999999999902</v>
      </c>
      <c r="J522">
        <f t="shared" si="66"/>
        <v>24552429.667519245</v>
      </c>
      <c r="K522">
        <f t="shared" si="67"/>
        <v>6041.4396147359348</v>
      </c>
      <c r="L522">
        <f t="shared" si="68"/>
        <v>15451.252211600895</v>
      </c>
      <c r="N522">
        <v>20000000478</v>
      </c>
      <c r="O522" s="2">
        <f t="shared" si="69"/>
        <v>0.82698011481443212</v>
      </c>
      <c r="P522" s="2">
        <f t="shared" si="70"/>
        <v>1.2490376065596952E-3</v>
      </c>
      <c r="Q522" s="2">
        <f t="shared" si="71"/>
        <v>1.5103599036839835E-3</v>
      </c>
    </row>
    <row r="523" spans="5:17" x14ac:dyDescent="0.15">
      <c r="E523" s="1">
        <v>43810</v>
      </c>
      <c r="F523">
        <f t="shared" si="64"/>
        <v>16564155121.252655</v>
      </c>
      <c r="G523">
        <f t="shared" si="65"/>
        <v>24996203.980445482</v>
      </c>
      <c r="H523">
        <v>4000000</v>
      </c>
      <c r="I523">
        <v>0.39099999999999902</v>
      </c>
      <c r="J523">
        <f t="shared" si="66"/>
        <v>24552429.667519245</v>
      </c>
      <c r="K523">
        <f t="shared" si="67"/>
        <v>6036.2158643090888</v>
      </c>
      <c r="L523">
        <f t="shared" si="68"/>
        <v>15437.892236084665</v>
      </c>
      <c r="N523">
        <v>20000000479</v>
      </c>
      <c r="O523" s="2">
        <f t="shared" si="69"/>
        <v>0.82820773622705746</v>
      </c>
      <c r="P523" s="2">
        <f t="shared" si="70"/>
        <v>1.2498101690893205E-3</v>
      </c>
      <c r="Q523" s="2">
        <f t="shared" si="71"/>
        <v>1.5090539660772724E-3</v>
      </c>
    </row>
    <row r="524" spans="5:17" x14ac:dyDescent="0.15">
      <c r="E524" s="1">
        <v>43811</v>
      </c>
      <c r="F524">
        <f t="shared" si="64"/>
        <v>16588707550.920174</v>
      </c>
      <c r="G524">
        <f t="shared" si="65"/>
        <v>25011641.872681566</v>
      </c>
      <c r="H524">
        <v>4000000</v>
      </c>
      <c r="I524">
        <v>0.39099999999999902</v>
      </c>
      <c r="J524">
        <f t="shared" si="66"/>
        <v>24552429.667519245</v>
      </c>
      <c r="K524">
        <f t="shared" si="67"/>
        <v>6031.0043554403792</v>
      </c>
      <c r="L524">
        <f t="shared" si="68"/>
        <v>15424.563568901265</v>
      </c>
      <c r="N524">
        <v>20000000480</v>
      </c>
      <c r="O524" s="2">
        <f t="shared" si="69"/>
        <v>0.82943535763956011</v>
      </c>
      <c r="P524" s="2">
        <f t="shared" si="70"/>
        <v>1.2505820636201088E-3</v>
      </c>
      <c r="Q524" s="2">
        <f t="shared" si="71"/>
        <v>1.5077510888600947E-3</v>
      </c>
    </row>
    <row r="525" spans="5:17" x14ac:dyDescent="0.15">
      <c r="E525" s="1">
        <v>43812</v>
      </c>
      <c r="F525">
        <f t="shared" si="64"/>
        <v>16613259980.587692</v>
      </c>
      <c r="G525">
        <f t="shared" si="65"/>
        <v>25027066.436250467</v>
      </c>
      <c r="H525">
        <v>4000000</v>
      </c>
      <c r="I525">
        <v>0.39099999999999902</v>
      </c>
      <c r="J525">
        <f t="shared" si="66"/>
        <v>24552429.667519245</v>
      </c>
      <c r="K525">
        <f t="shared" si="67"/>
        <v>6025.8050413932397</v>
      </c>
      <c r="L525">
        <f t="shared" si="68"/>
        <v>15411.266090519834</v>
      </c>
      <c r="N525">
        <v>20000000481</v>
      </c>
      <c r="O525" s="2">
        <f t="shared" si="69"/>
        <v>0.83066297905193998</v>
      </c>
      <c r="P525" s="2">
        <f t="shared" si="70"/>
        <v>1.2513532917174768E-3</v>
      </c>
      <c r="Q525" s="2">
        <f t="shared" si="71"/>
        <v>1.5064512603483098E-3</v>
      </c>
    </row>
    <row r="526" spans="5:17" x14ac:dyDescent="0.15">
      <c r="E526" s="1">
        <v>43813</v>
      </c>
      <c r="F526">
        <f t="shared" si="64"/>
        <v>16637812410.255211</v>
      </c>
      <c r="G526">
        <f t="shared" si="65"/>
        <v>25042477.702340987</v>
      </c>
      <c r="H526">
        <v>4000000</v>
      </c>
      <c r="I526">
        <v>0.39099999999999902</v>
      </c>
      <c r="J526">
        <f t="shared" si="66"/>
        <v>24552429.667519245</v>
      </c>
      <c r="K526">
        <f t="shared" si="67"/>
        <v>6020.6178756782501</v>
      </c>
      <c r="L526">
        <f t="shared" si="68"/>
        <v>15397.9996820416</v>
      </c>
      <c r="N526">
        <v>20000000482</v>
      </c>
      <c r="O526" s="2">
        <f t="shared" si="69"/>
        <v>0.83189060046419705</v>
      </c>
      <c r="P526" s="2">
        <f t="shared" si="70"/>
        <v>1.2521238549408644E-3</v>
      </c>
      <c r="Q526" s="2">
        <f t="shared" si="71"/>
        <v>1.5051544689195623E-3</v>
      </c>
    </row>
    <row r="527" spans="5:17" x14ac:dyDescent="0.15">
      <c r="E527" s="1">
        <v>43814</v>
      </c>
      <c r="F527">
        <f t="shared" si="64"/>
        <v>16662364839.922729</v>
      </c>
      <c r="G527">
        <f t="shared" si="65"/>
        <v>25057875.702023029</v>
      </c>
      <c r="H527">
        <v>4000000</v>
      </c>
      <c r="I527">
        <v>0.39099999999999902</v>
      </c>
      <c r="J527">
        <f t="shared" si="66"/>
        <v>24552429.667519245</v>
      </c>
      <c r="K527">
        <f t="shared" si="67"/>
        <v>6015.4428120514576</v>
      </c>
      <c r="L527">
        <f t="shared" si="68"/>
        <v>15384.764225195582</v>
      </c>
      <c r="N527">
        <v>20000000483</v>
      </c>
      <c r="O527" s="2">
        <f t="shared" si="69"/>
        <v>0.83311822187633144</v>
      </c>
      <c r="P527" s="2">
        <f t="shared" si="70"/>
        <v>1.2528937548437673E-3</v>
      </c>
      <c r="Q527" s="2">
        <f t="shared" si="71"/>
        <v>1.5038607030128644E-3</v>
      </c>
    </row>
    <row r="528" spans="5:17" x14ac:dyDescent="0.15">
      <c r="E528" s="1">
        <v>43815</v>
      </c>
      <c r="F528">
        <f t="shared" si="64"/>
        <v>16686917269.590248</v>
      </c>
      <c r="G528">
        <f t="shared" si="65"/>
        <v>25073260.466248225</v>
      </c>
      <c r="H528">
        <v>4000000</v>
      </c>
      <c r="I528">
        <v>0.39099999999999902</v>
      </c>
      <c r="J528">
        <f t="shared" si="66"/>
        <v>24552429.667519245</v>
      </c>
      <c r="K528">
        <f t="shared" si="67"/>
        <v>6010.2798045127256</v>
      </c>
      <c r="L528">
        <f t="shared" si="68"/>
        <v>15371.559602334375</v>
      </c>
      <c r="N528">
        <v>20000000484</v>
      </c>
      <c r="O528" s="2">
        <f t="shared" si="69"/>
        <v>0.83434584328834305</v>
      </c>
      <c r="P528" s="2">
        <f t="shared" si="70"/>
        <v>1.2536629929737668E-3</v>
      </c>
      <c r="Q528" s="2">
        <f t="shared" si="71"/>
        <v>1.5025699511281815E-3</v>
      </c>
    </row>
    <row r="529" spans="5:17" x14ac:dyDescent="0.15">
      <c r="E529" s="1">
        <v>43816</v>
      </c>
      <c r="F529">
        <f t="shared" si="64"/>
        <v>16711469699.257767</v>
      </c>
      <c r="G529">
        <f t="shared" si="65"/>
        <v>25088632.025850561</v>
      </c>
      <c r="H529">
        <v>4000000</v>
      </c>
      <c r="I529">
        <v>0.39099999999999902</v>
      </c>
      <c r="J529">
        <f t="shared" si="66"/>
        <v>24552429.667519245</v>
      </c>
      <c r="K529">
        <f t="shared" si="67"/>
        <v>6005.1288073040905</v>
      </c>
      <c r="L529">
        <f t="shared" si="68"/>
        <v>15358.385696429938</v>
      </c>
      <c r="N529">
        <v>20000000485</v>
      </c>
      <c r="O529" s="2">
        <f t="shared" si="69"/>
        <v>0.83557346470023186</v>
      </c>
      <c r="P529" s="2">
        <f t="shared" si="70"/>
        <v>1.2544315708725624E-3</v>
      </c>
      <c r="Q529" s="2">
        <f t="shared" si="71"/>
        <v>1.5012822018260227E-3</v>
      </c>
    </row>
    <row r="530" spans="5:17" x14ac:dyDescent="0.15">
      <c r="E530" s="1">
        <v>43817</v>
      </c>
      <c r="F530">
        <f t="shared" si="64"/>
        <v>16736022128.925285</v>
      </c>
      <c r="G530">
        <f t="shared" si="65"/>
        <v>25103990.41154699</v>
      </c>
      <c r="H530">
        <v>4000000</v>
      </c>
      <c r="I530">
        <v>0.39099999999999902</v>
      </c>
      <c r="J530">
        <f t="shared" si="66"/>
        <v>24552429.667519245</v>
      </c>
      <c r="K530">
        <f t="shared" si="67"/>
        <v>5999.9897749081338</v>
      </c>
      <c r="L530">
        <f t="shared" si="68"/>
        <v>15345.242391069434</v>
      </c>
      <c r="N530">
        <v>20000000486</v>
      </c>
      <c r="O530" s="2">
        <f t="shared" si="69"/>
        <v>0.83680108611199788</v>
      </c>
      <c r="P530" s="2">
        <f t="shared" si="70"/>
        <v>1.2551994900760019E-3</v>
      </c>
      <c r="Q530" s="2">
        <f t="shared" si="71"/>
        <v>1.4999974437270333E-3</v>
      </c>
    </row>
    <row r="531" spans="5:17" x14ac:dyDescent="0.15">
      <c r="E531" s="1">
        <v>43818</v>
      </c>
      <c r="F531">
        <f t="shared" si="64"/>
        <v>16760574558.592804</v>
      </c>
      <c r="G531">
        <f t="shared" si="65"/>
        <v>25119335.653938059</v>
      </c>
      <c r="H531">
        <v>4000000</v>
      </c>
      <c r="I531">
        <v>0.39099999999999902</v>
      </c>
      <c r="J531">
        <f t="shared" si="66"/>
        <v>24552429.667519245</v>
      </c>
      <c r="K531">
        <f t="shared" si="67"/>
        <v>5994.8626620463647</v>
      </c>
      <c r="L531">
        <f t="shared" si="68"/>
        <v>15332.129570451099</v>
      </c>
      <c r="N531">
        <v>20000000487</v>
      </c>
      <c r="O531" s="2">
        <f t="shared" si="69"/>
        <v>0.83802870752364111</v>
      </c>
      <c r="P531" s="2">
        <f t="shared" si="70"/>
        <v>1.2559667521141126E-3</v>
      </c>
      <c r="Q531" s="2">
        <f t="shared" si="71"/>
        <v>1.4987156655115912E-3</v>
      </c>
    </row>
    <row r="532" spans="5:17" x14ac:dyDescent="0.15">
      <c r="E532" s="1">
        <v>43819</v>
      </c>
      <c r="F532">
        <f t="shared" si="64"/>
        <v>16785126988.260323</v>
      </c>
      <c r="G532">
        <f t="shared" si="65"/>
        <v>25134667.783508509</v>
      </c>
      <c r="H532">
        <v>4000000</v>
      </c>
      <c r="I532">
        <v>0.39099999999999902</v>
      </c>
      <c r="J532">
        <f t="shared" si="66"/>
        <v>24552429.667519245</v>
      </c>
      <c r="K532">
        <f t="shared" si="67"/>
        <v>5989.7474236776243</v>
      </c>
      <c r="L532">
        <f t="shared" si="68"/>
        <v>15319.047119380151</v>
      </c>
      <c r="N532">
        <v>20000000488</v>
      </c>
      <c r="O532" s="2">
        <f t="shared" si="69"/>
        <v>0.83925632893516167</v>
      </c>
      <c r="P532" s="2">
        <f t="shared" si="70"/>
        <v>1.2567333585111315E-3</v>
      </c>
      <c r="Q532" s="2">
        <f t="shared" si="71"/>
        <v>1.4974368559194063E-3</v>
      </c>
    </row>
    <row r="533" spans="5:17" x14ac:dyDescent="0.15">
      <c r="E533" s="1">
        <v>43820</v>
      </c>
      <c r="F533">
        <f t="shared" si="64"/>
        <v>16809679417.927841</v>
      </c>
      <c r="G533">
        <f t="shared" si="65"/>
        <v>25149986.830627888</v>
      </c>
      <c r="H533">
        <v>4000000</v>
      </c>
      <c r="I533">
        <v>0.39099999999999902</v>
      </c>
      <c r="J533">
        <f t="shared" si="66"/>
        <v>24552429.667519245</v>
      </c>
      <c r="K533">
        <f t="shared" si="67"/>
        <v>5984.644014996491</v>
      </c>
      <c r="L533">
        <f t="shared" si="68"/>
        <v>15305.994923264721</v>
      </c>
      <c r="N533">
        <v>20000000489</v>
      </c>
      <c r="O533" s="2">
        <f t="shared" si="69"/>
        <v>0.84048395034655943</v>
      </c>
      <c r="P533" s="2">
        <f t="shared" si="70"/>
        <v>1.2574993107855362E-3</v>
      </c>
      <c r="Q533" s="2">
        <f t="shared" si="71"/>
        <v>1.4961610037491227E-3</v>
      </c>
    </row>
    <row r="534" spans="5:17" x14ac:dyDescent="0.15">
      <c r="E534" s="1">
        <v>43821</v>
      </c>
      <c r="F534">
        <f t="shared" si="64"/>
        <v>16834231847.59536</v>
      </c>
      <c r="G534">
        <f t="shared" si="65"/>
        <v>25165292.825551152</v>
      </c>
      <c r="H534">
        <v>4000000</v>
      </c>
      <c r="I534">
        <v>0.39099999999999902</v>
      </c>
      <c r="J534">
        <f t="shared" si="66"/>
        <v>24552429.667519245</v>
      </c>
      <c r="K534">
        <f t="shared" si="67"/>
        <v>5979.5523914317055</v>
      </c>
      <c r="L534">
        <f t="shared" si="68"/>
        <v>15292.972868111818</v>
      </c>
      <c r="N534">
        <v>20000000490</v>
      </c>
      <c r="O534" s="2">
        <f t="shared" si="69"/>
        <v>0.84171157175783451</v>
      </c>
      <c r="P534" s="2">
        <f t="shared" si="70"/>
        <v>1.2582646104500746E-3</v>
      </c>
      <c r="Q534" s="2">
        <f t="shared" si="71"/>
        <v>1.4948880978579264E-3</v>
      </c>
    </row>
    <row r="535" spans="5:17" x14ac:dyDescent="0.15">
      <c r="E535" s="1">
        <v>43822</v>
      </c>
      <c r="F535">
        <f t="shared" si="64"/>
        <v>16858784277.262878</v>
      </c>
      <c r="G535">
        <f t="shared" si="65"/>
        <v>25180585.798419263</v>
      </c>
      <c r="H535">
        <v>4000000</v>
      </c>
      <c r="I535">
        <v>0.39099999999999902</v>
      </c>
      <c r="J535">
        <f t="shared" si="66"/>
        <v>24552429.667519245</v>
      </c>
      <c r="K535">
        <f t="shared" si="67"/>
        <v>5974.4725086446097</v>
      </c>
      <c r="L535">
        <f t="shared" si="68"/>
        <v>15279.980840523336</v>
      </c>
      <c r="N535">
        <v>20000000491</v>
      </c>
      <c r="O535" s="2">
        <f t="shared" si="69"/>
        <v>0.84293919316898669</v>
      </c>
      <c r="P535" s="2">
        <f t="shared" si="70"/>
        <v>1.2590292590117949E-3</v>
      </c>
      <c r="Q535" s="2">
        <f t="shared" si="71"/>
        <v>1.4936181271611524E-3</v>
      </c>
    </row>
    <row r="536" spans="5:17" x14ac:dyDescent="0.15">
      <c r="E536" s="1">
        <v>43823</v>
      </c>
      <c r="F536">
        <f t="shared" si="64"/>
        <v>16883336706.930397</v>
      </c>
      <c r="G536">
        <f t="shared" si="65"/>
        <v>25195865.779259786</v>
      </c>
      <c r="H536">
        <v>4000000</v>
      </c>
      <c r="I536">
        <v>0.39099999999999902</v>
      </c>
      <c r="J536">
        <f t="shared" si="66"/>
        <v>24552429.667519245</v>
      </c>
      <c r="K536">
        <f t="shared" si="67"/>
        <v>5969.4043225275964</v>
      </c>
      <c r="L536">
        <f t="shared" si="68"/>
        <v>15267.018727692101</v>
      </c>
      <c r="N536">
        <v>20000000492</v>
      </c>
      <c r="O536" s="2">
        <f t="shared" si="69"/>
        <v>0.84416681458001619</v>
      </c>
      <c r="P536" s="2">
        <f t="shared" si="70"/>
        <v>1.2597932579720751E-3</v>
      </c>
      <c r="Q536" s="2">
        <f t="shared" si="71"/>
        <v>1.492351080631899E-3</v>
      </c>
    </row>
    <row r="537" spans="5:17" x14ac:dyDescent="0.15">
      <c r="E537" s="1">
        <v>43824</v>
      </c>
      <c r="F537">
        <f t="shared" si="64"/>
        <v>16907889136.597916</v>
      </c>
      <c r="G537">
        <f t="shared" si="65"/>
        <v>25211132.79798748</v>
      </c>
      <c r="H537">
        <v>4000000</v>
      </c>
      <c r="I537">
        <v>0.39099999999999902</v>
      </c>
      <c r="J537">
        <f t="shared" si="66"/>
        <v>24552429.667519245</v>
      </c>
      <c r="K537">
        <f t="shared" si="67"/>
        <v>5964.3477892025694</v>
      </c>
      <c r="L537">
        <f t="shared" si="68"/>
        <v>15254.086417397913</v>
      </c>
      <c r="N537">
        <v>20000000493</v>
      </c>
      <c r="O537" s="2">
        <f t="shared" si="69"/>
        <v>0.8453944359909229</v>
      </c>
      <c r="P537" s="2">
        <f t="shared" si="70"/>
        <v>1.2605566088266535E-3</v>
      </c>
      <c r="Q537" s="2">
        <f t="shared" si="71"/>
        <v>1.4910869473006424E-3</v>
      </c>
    </row>
    <row r="538" spans="5:17" x14ac:dyDescent="0.15">
      <c r="E538" s="1">
        <v>43825</v>
      </c>
      <c r="F538">
        <f t="shared" si="64"/>
        <v>16932441566.265434</v>
      </c>
      <c r="G538">
        <f t="shared" si="65"/>
        <v>25226386.884404879</v>
      </c>
      <c r="H538">
        <v>4000000</v>
      </c>
      <c r="I538">
        <v>0.39099999999999902</v>
      </c>
      <c r="J538">
        <f t="shared" si="66"/>
        <v>24552429.667519245</v>
      </c>
      <c r="K538">
        <f t="shared" si="67"/>
        <v>5959.3028650194201</v>
      </c>
      <c r="L538">
        <f t="shared" si="68"/>
        <v>15241.183798003671</v>
      </c>
      <c r="N538">
        <v>20000000494</v>
      </c>
      <c r="O538" s="2">
        <f t="shared" si="69"/>
        <v>0.84662205740170693</v>
      </c>
      <c r="P538" s="2">
        <f t="shared" si="70"/>
        <v>1.2613193130656568E-3</v>
      </c>
      <c r="Q538" s="2">
        <f t="shared" si="71"/>
        <v>1.4898257162548551E-3</v>
      </c>
    </row>
    <row r="539" spans="5:17" x14ac:dyDescent="0.15">
      <c r="E539" s="1">
        <v>43826</v>
      </c>
      <c r="F539">
        <f t="shared" si="64"/>
        <v>16956993995.932953</v>
      </c>
      <c r="G539">
        <f t="shared" si="65"/>
        <v>25241628.068202883</v>
      </c>
      <c r="H539">
        <v>4000000</v>
      </c>
      <c r="I539">
        <v>0.39099999999999902</v>
      </c>
      <c r="J539">
        <f t="shared" si="66"/>
        <v>24552429.667519245</v>
      </c>
      <c r="K539">
        <f t="shared" si="67"/>
        <v>5954.2695065545122</v>
      </c>
      <c r="L539">
        <f t="shared" si="68"/>
        <v>15228.310758451476</v>
      </c>
      <c r="N539">
        <v>20000000495</v>
      </c>
      <c r="O539" s="2">
        <f t="shared" si="69"/>
        <v>0.84784967881236806</v>
      </c>
      <c r="P539" s="2">
        <f t="shared" si="70"/>
        <v>1.2620813721736302E-3</v>
      </c>
      <c r="Q539" s="2">
        <f t="shared" si="71"/>
        <v>1.4885673766386282E-3</v>
      </c>
    </row>
    <row r="540" spans="5:17" x14ac:dyDescent="0.15">
      <c r="E540" s="1">
        <v>43827</v>
      </c>
      <c r="F540">
        <f t="shared" si="64"/>
        <v>16981546425.600471</v>
      </c>
      <c r="G540">
        <f t="shared" si="65"/>
        <v>25256856.378961336</v>
      </c>
      <c r="H540">
        <v>4000000</v>
      </c>
      <c r="I540">
        <v>0.39099999999999902</v>
      </c>
      <c r="J540">
        <f t="shared" si="66"/>
        <v>24552429.667519245</v>
      </c>
      <c r="K540">
        <f t="shared" si="67"/>
        <v>5949.2476706091857</v>
      </c>
      <c r="L540">
        <f t="shared" si="68"/>
        <v>15215.467188258825</v>
      </c>
      <c r="N540">
        <v>20000000496</v>
      </c>
      <c r="O540" s="2">
        <f t="shared" si="69"/>
        <v>0.84907730022290651</v>
      </c>
      <c r="P540" s="2">
        <f t="shared" si="70"/>
        <v>1.2628427876295656E-3</v>
      </c>
      <c r="Q540" s="2">
        <f t="shared" si="71"/>
        <v>1.4873119176522964E-3</v>
      </c>
    </row>
    <row r="541" spans="5:17" x14ac:dyDescent="0.15">
      <c r="E541" s="1">
        <v>43828</v>
      </c>
      <c r="F541">
        <f t="shared" si="64"/>
        <v>17006098855.26799</v>
      </c>
      <c r="G541">
        <f t="shared" si="65"/>
        <v>25272071.846149594</v>
      </c>
      <c r="H541">
        <v>4000000</v>
      </c>
      <c r="I541">
        <v>0.39099999999999902</v>
      </c>
      <c r="J541">
        <f t="shared" si="66"/>
        <v>24552429.667519245</v>
      </c>
      <c r="K541">
        <f t="shared" si="67"/>
        <v>5944.2373142082606</v>
      </c>
      <c r="L541">
        <f t="shared" si="68"/>
        <v>15202.652977514772</v>
      </c>
      <c r="N541">
        <v>20000000497</v>
      </c>
      <c r="O541" s="2">
        <f t="shared" si="69"/>
        <v>0.85030492163332216</v>
      </c>
      <c r="P541" s="2">
        <f t="shared" si="70"/>
        <v>1.2636035609069312E-3</v>
      </c>
      <c r="Q541" s="2">
        <f t="shared" si="71"/>
        <v>1.4860593285520652E-3</v>
      </c>
    </row>
    <row r="542" spans="5:17" x14ac:dyDescent="0.15">
      <c r="E542" s="1">
        <v>43829</v>
      </c>
      <c r="F542">
        <f t="shared" si="64"/>
        <v>17030651284.935509</v>
      </c>
      <c r="G542">
        <f t="shared" si="65"/>
        <v>25287274.499127109</v>
      </c>
      <c r="H542">
        <v>4000000</v>
      </c>
      <c r="I542">
        <v>0.39099999999999902</v>
      </c>
      <c r="J542">
        <f t="shared" si="66"/>
        <v>24552429.667519245</v>
      </c>
      <c r="K542">
        <f t="shared" si="67"/>
        <v>5939.2383945985694</v>
      </c>
      <c r="L542">
        <f t="shared" si="68"/>
        <v>15189.868016876175</v>
      </c>
      <c r="N542">
        <v>20000000498</v>
      </c>
      <c r="O542" s="2">
        <f t="shared" si="69"/>
        <v>0.85153254304361514</v>
      </c>
      <c r="P542" s="2">
        <f t="shared" si="70"/>
        <v>1.2643636934736994E-3</v>
      </c>
      <c r="Q542" s="2">
        <f t="shared" si="71"/>
        <v>1.4848095986496424E-3</v>
      </c>
    </row>
    <row r="543" spans="5:17" x14ac:dyDescent="0.15">
      <c r="E543" s="1">
        <v>43830</v>
      </c>
      <c r="F543">
        <f t="shared" si="64"/>
        <v>17055203714.603027</v>
      </c>
      <c r="G543">
        <f t="shared" si="65"/>
        <v>25302464.367143985</v>
      </c>
      <c r="H543">
        <v>4000000</v>
      </c>
      <c r="I543">
        <v>0.39099999999999902</v>
      </c>
      <c r="J543">
        <f t="shared" si="66"/>
        <v>24552429.667519245</v>
      </c>
      <c r="K543">
        <f t="shared" si="67"/>
        <v>5934.2508692474839</v>
      </c>
      <c r="L543">
        <f t="shared" si="68"/>
        <v>15177.112197563936</v>
      </c>
      <c r="N543">
        <v>20000000499</v>
      </c>
      <c r="O543" s="2">
        <f t="shared" si="69"/>
        <v>0.85276016445378522</v>
      </c>
      <c r="P543" s="2">
        <f t="shared" si="70"/>
        <v>1.2651231867923758E-3</v>
      </c>
      <c r="Q543" s="2">
        <f t="shared" si="71"/>
        <v>1.483562717311871E-3</v>
      </c>
    </row>
    <row r="544" spans="5:17" x14ac:dyDescent="0.15">
      <c r="E544" s="1">
        <v>43831</v>
      </c>
      <c r="F544">
        <f t="shared" si="64"/>
        <v>17079756144.270546</v>
      </c>
      <c r="G544">
        <f t="shared" si="65"/>
        <v>25317641.479341548</v>
      </c>
      <c r="H544">
        <v>4000000</v>
      </c>
      <c r="I544">
        <v>0.39099999999999902</v>
      </c>
      <c r="J544">
        <f t="shared" si="66"/>
        <v>24552429.667519245</v>
      </c>
      <c r="K544">
        <f t="shared" si="67"/>
        <v>5929.2746958414682</v>
      </c>
      <c r="L544">
        <f t="shared" si="68"/>
        <v>15164.385411359292</v>
      </c>
      <c r="N544">
        <v>20000000500</v>
      </c>
      <c r="O544" s="2">
        <f t="shared" si="69"/>
        <v>0.85398778586383262</v>
      </c>
      <c r="P544" s="2">
        <f t="shared" si="70"/>
        <v>1.2658820423200262E-3</v>
      </c>
      <c r="Q544" s="2">
        <f t="shared" si="71"/>
        <v>1.4823186739603672E-3</v>
      </c>
    </row>
    <row r="545" spans="5:17" x14ac:dyDescent="0.15">
      <c r="E545" s="1">
        <v>43832</v>
      </c>
      <c r="F545">
        <f t="shared" si="64"/>
        <v>17104308573.938065</v>
      </c>
      <c r="G545">
        <f t="shared" si="65"/>
        <v>25332805.864752907</v>
      </c>
      <c r="H545">
        <v>4000000</v>
      </c>
      <c r="I545">
        <v>0.39099999999999902</v>
      </c>
      <c r="J545">
        <f t="shared" si="66"/>
        <v>24552429.667519245</v>
      </c>
      <c r="K545">
        <f t="shared" si="67"/>
        <v>5924.3098322846326</v>
      </c>
      <c r="L545">
        <f t="shared" si="68"/>
        <v>15151.687550600122</v>
      </c>
      <c r="N545">
        <v>20000000501</v>
      </c>
      <c r="O545" s="2">
        <f t="shared" si="69"/>
        <v>0.85521540727375722</v>
      </c>
      <c r="P545" s="2">
        <f t="shared" si="70"/>
        <v>1.2666402615083068E-3</v>
      </c>
      <c r="Q545" s="2">
        <f t="shared" si="71"/>
        <v>1.4810774580711584E-3</v>
      </c>
    </row>
    <row r="546" spans="5:17" x14ac:dyDescent="0.15">
      <c r="E546" s="1">
        <v>43833</v>
      </c>
      <c r="F546">
        <f t="shared" si="64"/>
        <v>17128861003.605583</v>
      </c>
      <c r="G546">
        <f t="shared" si="65"/>
        <v>25347957.552303508</v>
      </c>
      <c r="H546">
        <v>4000000</v>
      </c>
      <c r="I546">
        <v>0.39099999999999902</v>
      </c>
      <c r="J546">
        <f t="shared" si="66"/>
        <v>24552429.667519245</v>
      </c>
      <c r="K546">
        <f t="shared" si="67"/>
        <v>5919.3562366973083</v>
      </c>
      <c r="L546">
        <f t="shared" si="68"/>
        <v>15139.018508177298</v>
      </c>
      <c r="N546">
        <v>20000000502</v>
      </c>
      <c r="O546" s="2">
        <f t="shared" si="69"/>
        <v>0.85644302868355915</v>
      </c>
      <c r="P546" s="2">
        <f t="shared" si="70"/>
        <v>1.2673978458034895E-3</v>
      </c>
      <c r="Q546" s="2">
        <f t="shared" si="71"/>
        <v>1.4798390591743273E-3</v>
      </c>
    </row>
    <row r="547" spans="5:17" x14ac:dyDescent="0.15">
      <c r="E547" s="1">
        <v>43834</v>
      </c>
      <c r="F547">
        <f t="shared" si="64"/>
        <v>17153413433.273102</v>
      </c>
      <c r="G547">
        <f t="shared" si="65"/>
        <v>25363096.570811685</v>
      </c>
      <c r="H547">
        <v>4000000</v>
      </c>
      <c r="I547">
        <v>0.39099999999999902</v>
      </c>
      <c r="J547">
        <f t="shared" si="66"/>
        <v>24552429.667519245</v>
      </c>
      <c r="K547">
        <f t="shared" si="67"/>
        <v>5914.4138674146243</v>
      </c>
      <c r="L547">
        <f t="shared" si="68"/>
        <v>15126.378177531047</v>
      </c>
      <c r="N547">
        <v>20000000503</v>
      </c>
      <c r="O547" s="2">
        <f t="shared" si="69"/>
        <v>0.85767065009323828</v>
      </c>
      <c r="P547" s="2">
        <f t="shared" si="70"/>
        <v>1.268154796646491E-3</v>
      </c>
      <c r="Q547" s="2">
        <f t="shared" si="71"/>
        <v>1.4786034668536562E-3</v>
      </c>
    </row>
    <row r="548" spans="5:17" x14ac:dyDescent="0.15">
      <c r="E548" s="1">
        <v>43835</v>
      </c>
      <c r="F548">
        <f t="shared" si="64"/>
        <v>17177965862.94062</v>
      </c>
      <c r="G548">
        <f t="shared" si="65"/>
        <v>25378222.948989216</v>
      </c>
      <c r="H548">
        <v>4000000</v>
      </c>
      <c r="I548">
        <v>0.39099999999999902</v>
      </c>
      <c r="J548">
        <f t="shared" si="66"/>
        <v>24552429.667519245</v>
      </c>
      <c r="K548">
        <f t="shared" si="67"/>
        <v>5909.4826829851036</v>
      </c>
      <c r="L548">
        <f t="shared" si="68"/>
        <v>15113.766452647362</v>
      </c>
      <c r="N548">
        <v>20000000504</v>
      </c>
      <c r="O548" s="2">
        <f t="shared" si="69"/>
        <v>0.85889827150279463</v>
      </c>
      <c r="P548" s="2">
        <f t="shared" si="70"/>
        <v>1.2689111154729007E-3</v>
      </c>
      <c r="Q548" s="2">
        <f t="shared" si="71"/>
        <v>1.477370670746276E-3</v>
      </c>
    </row>
    <row r="549" spans="5:17" x14ac:dyDescent="0.15">
      <c r="E549" s="1">
        <v>43836</v>
      </c>
      <c r="F549">
        <f t="shared" si="64"/>
        <v>17202518292.608139</v>
      </c>
      <c r="G549">
        <f t="shared" si="65"/>
        <v>25393336.715441864</v>
      </c>
      <c r="H549">
        <v>4000000</v>
      </c>
      <c r="I549">
        <v>0.39099999999999902</v>
      </c>
      <c r="J549">
        <f t="shared" si="66"/>
        <v>24552429.667519245</v>
      </c>
      <c r="K549">
        <f t="shared" si="67"/>
        <v>5904.5626421692668</v>
      </c>
      <c r="L549">
        <f t="shared" si="68"/>
        <v>15101.183228054429</v>
      </c>
      <c r="N549">
        <v>20000000505</v>
      </c>
      <c r="O549" s="2">
        <f t="shared" si="69"/>
        <v>0.86012589291222818</v>
      </c>
      <c r="P549" s="2">
        <f t="shared" si="70"/>
        <v>1.2696668037130063E-3</v>
      </c>
      <c r="Q549" s="2">
        <f t="shared" si="71"/>
        <v>1.4761406605423167E-3</v>
      </c>
    </row>
    <row r="550" spans="5:17" x14ac:dyDescent="0.15">
      <c r="E550" s="1">
        <v>43837</v>
      </c>
      <c r="F550">
        <f t="shared" si="64"/>
        <v>17227070722.275658</v>
      </c>
      <c r="G550">
        <f t="shared" si="65"/>
        <v>25408437.898669917</v>
      </c>
      <c r="H550">
        <v>4000000</v>
      </c>
      <c r="I550">
        <v>0.39099999999999902</v>
      </c>
      <c r="J550">
        <f t="shared" si="66"/>
        <v>24552429.667519245</v>
      </c>
      <c r="K550">
        <f t="shared" si="67"/>
        <v>5899.6537039382447</v>
      </c>
      <c r="L550">
        <f t="shared" si="68"/>
        <v>15088.628398819079</v>
      </c>
      <c r="N550">
        <v>20000000506</v>
      </c>
      <c r="O550" s="2">
        <f t="shared" si="69"/>
        <v>0.86135351432153895</v>
      </c>
      <c r="P550" s="2">
        <f t="shared" si="70"/>
        <v>1.2704218627918227E-3</v>
      </c>
      <c r="Q550" s="2">
        <f t="shared" si="71"/>
        <v>1.474913425984561E-3</v>
      </c>
    </row>
    <row r="551" spans="5:17" x14ac:dyDescent="0.15">
      <c r="E551" s="1">
        <v>43838</v>
      </c>
      <c r="F551">
        <f t="shared" si="64"/>
        <v>17251623151.943176</v>
      </c>
      <c r="G551">
        <f t="shared" si="65"/>
        <v>25423526.527068738</v>
      </c>
      <c r="H551">
        <v>4000000</v>
      </c>
      <c r="I551">
        <v>0.39099999999999902</v>
      </c>
      <c r="J551">
        <f t="shared" si="66"/>
        <v>24552429.667519245</v>
      </c>
      <c r="K551">
        <f t="shared" si="67"/>
        <v>5894.7558274724079</v>
      </c>
      <c r="L551">
        <f t="shared" si="68"/>
        <v>15076.10186054328</v>
      </c>
      <c r="N551">
        <v>20000000507</v>
      </c>
      <c r="O551" s="2">
        <f t="shared" si="69"/>
        <v>0.86258113573072703</v>
      </c>
      <c r="P551" s="2">
        <f t="shared" si="70"/>
        <v>1.2711762941291179E-3</v>
      </c>
      <c r="Q551" s="2">
        <f t="shared" si="71"/>
        <v>1.473688956868102E-3</v>
      </c>
    </row>
    <row r="552" spans="5:17" x14ac:dyDescent="0.15">
      <c r="E552" s="1">
        <v>43839</v>
      </c>
      <c r="F552">
        <f t="shared" ref="F552:F615" si="72">F551+J551</f>
        <v>17276175581.610695</v>
      </c>
      <c r="G552">
        <f t="shared" ref="G552:G615" si="73">G551+L551</f>
        <v>25438602.62892928</v>
      </c>
      <c r="H552">
        <v>4000000</v>
      </c>
      <c r="I552">
        <v>0.39099999999999902</v>
      </c>
      <c r="J552">
        <f t="shared" ref="J552:J615" si="74">H552*2.4/I552</f>
        <v>24552429.667519245</v>
      </c>
      <c r="K552">
        <f t="shared" ref="K552:K615" si="75">H552*G552/F552</f>
        <v>5889.8689721600031</v>
      </c>
      <c r="L552">
        <f t="shared" ref="L552:L615" si="76">K552/I552</f>
        <v>15063.603509360659</v>
      </c>
      <c r="N552">
        <v>20000000508</v>
      </c>
      <c r="O552" s="2">
        <f t="shared" ref="O552:O615" si="77">F552/N552</f>
        <v>0.86380875713979233</v>
      </c>
      <c r="P552" s="2">
        <f t="shared" ref="P552:P615" si="78">G552/N552</f>
        <v>1.2719300991394394E-3</v>
      </c>
      <c r="Q552" s="2">
        <f t="shared" ref="Q552:Q615" si="79">G552/F552</f>
        <v>1.4724672430400008E-3</v>
      </c>
    </row>
    <row r="553" spans="5:17" x14ac:dyDescent="0.15">
      <c r="E553" s="1">
        <v>43840</v>
      </c>
      <c r="F553">
        <f t="shared" si="72"/>
        <v>17300728011.278214</v>
      </c>
      <c r="G553">
        <f t="shared" si="73"/>
        <v>25453666.232438639</v>
      </c>
      <c r="H553">
        <v>4000000</v>
      </c>
      <c r="I553">
        <v>0.39099999999999902</v>
      </c>
      <c r="J553">
        <f t="shared" si="74"/>
        <v>24552429.667519245</v>
      </c>
      <c r="K553">
        <f t="shared" si="75"/>
        <v>5884.9930975957977</v>
      </c>
      <c r="L553">
        <f t="shared" si="76"/>
        <v>15051.133241933025</v>
      </c>
      <c r="N553">
        <v>20000000509</v>
      </c>
      <c r="O553" s="2">
        <f t="shared" si="77"/>
        <v>0.86503637854873483</v>
      </c>
      <c r="P553" s="2">
        <f t="shared" si="78"/>
        <v>1.2726832792321425E-3</v>
      </c>
      <c r="Q553" s="2">
        <f t="shared" si="79"/>
        <v>1.4712482743989494E-3</v>
      </c>
    </row>
    <row r="554" spans="5:17" x14ac:dyDescent="0.15">
      <c r="E554" s="1">
        <v>43841</v>
      </c>
      <c r="F554">
        <f t="shared" si="72"/>
        <v>17325280440.945732</v>
      </c>
      <c r="G554">
        <f t="shared" si="73"/>
        <v>25468717.365680572</v>
      </c>
      <c r="H554">
        <v>4000000</v>
      </c>
      <c r="I554">
        <v>0.39099999999999902</v>
      </c>
      <c r="J554">
        <f t="shared" si="74"/>
        <v>24552429.667519245</v>
      </c>
      <c r="K554">
        <f t="shared" si="75"/>
        <v>5880.1281635797441</v>
      </c>
      <c r="L554">
        <f t="shared" si="76"/>
        <v>15038.690955446953</v>
      </c>
      <c r="N554">
        <v>20000000510</v>
      </c>
      <c r="O554" s="2">
        <f t="shared" si="77"/>
        <v>0.86626399995755465</v>
      </c>
      <c r="P554" s="2">
        <f t="shared" si="78"/>
        <v>1.2734358358114147E-3</v>
      </c>
      <c r="Q554" s="2">
        <f t="shared" si="79"/>
        <v>1.4700320408949361E-3</v>
      </c>
    </row>
    <row r="555" spans="5:17" x14ac:dyDescent="0.15">
      <c r="E555" s="1">
        <v>43842</v>
      </c>
      <c r="F555">
        <f t="shared" si="72"/>
        <v>17349832870.613251</v>
      </c>
      <c r="G555">
        <f t="shared" si="73"/>
        <v>25483756.056636017</v>
      </c>
      <c r="H555">
        <v>4000000</v>
      </c>
      <c r="I555">
        <v>0.39099999999999902</v>
      </c>
      <c r="J555">
        <f t="shared" si="74"/>
        <v>24552429.667519245</v>
      </c>
      <c r="K555">
        <f t="shared" si="75"/>
        <v>5875.2741301156429</v>
      </c>
      <c r="L555">
        <f t="shared" si="76"/>
        <v>15026.276547610378</v>
      </c>
      <c r="N555">
        <v>20000000511</v>
      </c>
      <c r="O555" s="2">
        <f t="shared" si="77"/>
        <v>0.86749162136625158</v>
      </c>
      <c r="P555" s="2">
        <f t="shared" si="78"/>
        <v>1.2741877702763032E-3</v>
      </c>
      <c r="Q555" s="2">
        <f t="shared" si="79"/>
        <v>1.4688185325289109E-3</v>
      </c>
    </row>
    <row r="556" spans="5:17" x14ac:dyDescent="0.15">
      <c r="E556" s="1">
        <v>43843</v>
      </c>
      <c r="F556">
        <f t="shared" si="72"/>
        <v>17374385300.280769</v>
      </c>
      <c r="G556">
        <f t="shared" si="73"/>
        <v>25498782.333183628</v>
      </c>
      <c r="H556">
        <v>4000000</v>
      </c>
      <c r="I556">
        <v>0.39099999999999902</v>
      </c>
      <c r="J556">
        <f t="shared" si="74"/>
        <v>24552429.667519245</v>
      </c>
      <c r="K556">
        <f t="shared" si="75"/>
        <v>5870.4309574098297</v>
      </c>
      <c r="L556">
        <f t="shared" si="76"/>
        <v>15013.889916649219</v>
      </c>
      <c r="N556">
        <v>20000000512</v>
      </c>
      <c r="O556" s="2">
        <f t="shared" si="77"/>
        <v>0.86871924277482582</v>
      </c>
      <c r="P556" s="2">
        <f t="shared" si="78"/>
        <v>1.2749390840207408E-3</v>
      </c>
      <c r="Q556" s="2">
        <f t="shared" si="79"/>
        <v>1.4676077393524574E-3</v>
      </c>
    </row>
    <row r="557" spans="5:17" x14ac:dyDescent="0.15">
      <c r="E557" s="1">
        <v>43844</v>
      </c>
      <c r="F557">
        <f t="shared" si="72"/>
        <v>17398937729.948288</v>
      </c>
      <c r="G557">
        <f t="shared" si="73"/>
        <v>25513796.223100279</v>
      </c>
      <c r="H557">
        <v>4000000</v>
      </c>
      <c r="I557">
        <v>0.39099999999999902</v>
      </c>
      <c r="J557">
        <f t="shared" si="74"/>
        <v>24552429.667519245</v>
      </c>
      <c r="K557">
        <f t="shared" si="75"/>
        <v>5865.5986058698554</v>
      </c>
      <c r="L557">
        <f t="shared" si="76"/>
        <v>15001.530961304015</v>
      </c>
      <c r="N557">
        <v>20000000513</v>
      </c>
      <c r="O557" s="2">
        <f t="shared" si="77"/>
        <v>0.86994686418327738</v>
      </c>
      <c r="P557" s="2">
        <f t="shared" si="78"/>
        <v>1.2756897784335711E-3</v>
      </c>
      <c r="Q557" s="2">
        <f t="shared" si="79"/>
        <v>1.4663996514674639E-3</v>
      </c>
    </row>
    <row r="558" spans="5:17" x14ac:dyDescent="0.15">
      <c r="E558" s="1">
        <v>43845</v>
      </c>
      <c r="F558">
        <f t="shared" si="72"/>
        <v>17423490159.615807</v>
      </c>
      <c r="G558">
        <f t="shared" si="73"/>
        <v>25528797.754061583</v>
      </c>
      <c r="H558">
        <v>4000000</v>
      </c>
      <c r="I558">
        <v>0.39099999999999902</v>
      </c>
      <c r="J558">
        <f t="shared" si="74"/>
        <v>24552429.667519245</v>
      </c>
      <c r="K558">
        <f t="shared" si="75"/>
        <v>5860.7770361031962</v>
      </c>
      <c r="L558">
        <f t="shared" si="76"/>
        <v>14989.199580826627</v>
      </c>
      <c r="N558">
        <v>20000000514</v>
      </c>
      <c r="O558" s="2">
        <f t="shared" si="77"/>
        <v>0.87117448559160604</v>
      </c>
      <c r="P558" s="2">
        <f t="shared" si="78"/>
        <v>1.276439854898575E-3</v>
      </c>
      <c r="Q558" s="2">
        <f t="shared" si="79"/>
        <v>1.465194259025799E-3</v>
      </c>
    </row>
    <row r="559" spans="5:17" x14ac:dyDescent="0.15">
      <c r="E559" s="1">
        <v>43846</v>
      </c>
      <c r="F559">
        <f t="shared" si="72"/>
        <v>17448042589.283325</v>
      </c>
      <c r="G559">
        <f t="shared" si="73"/>
        <v>25543786.953642409</v>
      </c>
      <c r="H559">
        <v>4000000</v>
      </c>
      <c r="I559">
        <v>0.39099999999999902</v>
      </c>
      <c r="J559">
        <f t="shared" si="74"/>
        <v>24552429.667519245</v>
      </c>
      <c r="K559">
        <f t="shared" si="75"/>
        <v>5855.9662089159574</v>
      </c>
      <c r="L559">
        <f t="shared" si="76"/>
        <v>14976.895674976911</v>
      </c>
      <c r="N559">
        <v>20000000515</v>
      </c>
      <c r="O559" s="2">
        <f t="shared" si="77"/>
        <v>0.87240210699981202</v>
      </c>
      <c r="P559" s="2">
        <f t="shared" si="78"/>
        <v>1.2771893147944956E-3</v>
      </c>
      <c r="Q559" s="2">
        <f t="shared" si="79"/>
        <v>1.4639915522289893E-3</v>
      </c>
    </row>
    <row r="560" spans="5:17" x14ac:dyDescent="0.15">
      <c r="E560" s="1">
        <v>43847</v>
      </c>
      <c r="F560">
        <f t="shared" si="72"/>
        <v>17472595018.950844</v>
      </c>
      <c r="G560">
        <f t="shared" si="73"/>
        <v>25558763.849317387</v>
      </c>
      <c r="H560">
        <v>4000000</v>
      </c>
      <c r="I560">
        <v>0.39099999999999902</v>
      </c>
      <c r="J560">
        <f t="shared" si="74"/>
        <v>24552429.667519245</v>
      </c>
      <c r="K560">
        <f t="shared" si="75"/>
        <v>5851.1660853115991</v>
      </c>
      <c r="L560">
        <f t="shared" si="76"/>
        <v>14964.619144019473</v>
      </c>
      <c r="N560">
        <v>20000000516</v>
      </c>
      <c r="O560" s="2">
        <f t="shared" si="77"/>
        <v>0.87362972840789521</v>
      </c>
      <c r="P560" s="2">
        <f t="shared" si="78"/>
        <v>1.2779381594950649E-3</v>
      </c>
      <c r="Q560" s="2">
        <f t="shared" si="79"/>
        <v>1.4627915213278996E-3</v>
      </c>
    </row>
    <row r="561" spans="5:17" x14ac:dyDescent="0.15">
      <c r="E561" s="1">
        <v>43848</v>
      </c>
      <c r="F561">
        <f t="shared" si="72"/>
        <v>17497147448.618362</v>
      </c>
      <c r="G561">
        <f t="shared" si="73"/>
        <v>25573728.468461405</v>
      </c>
      <c r="H561">
        <v>4000000</v>
      </c>
      <c r="I561">
        <v>0.39099999999999902</v>
      </c>
      <c r="J561">
        <f t="shared" si="74"/>
        <v>24552429.667519245</v>
      </c>
      <c r="K561">
        <f t="shared" si="75"/>
        <v>5846.3766264896622</v>
      </c>
      <c r="L561">
        <f t="shared" si="76"/>
        <v>14952.369888720401</v>
      </c>
      <c r="N561">
        <v>20000000517</v>
      </c>
      <c r="O561" s="2">
        <f t="shared" si="77"/>
        <v>0.87485734981585561</v>
      </c>
      <c r="P561" s="2">
        <f t="shared" si="78"/>
        <v>1.278686390369027E-3</v>
      </c>
      <c r="Q561" s="2">
        <f t="shared" si="79"/>
        <v>1.4615941566224156E-3</v>
      </c>
    </row>
    <row r="562" spans="5:17" x14ac:dyDescent="0.15">
      <c r="E562" s="1">
        <v>43849</v>
      </c>
      <c r="F562">
        <f t="shared" si="72"/>
        <v>17521699878.285881</v>
      </c>
      <c r="G562">
        <f t="shared" si="73"/>
        <v>25588680.838350125</v>
      </c>
      <c r="H562">
        <v>4000000</v>
      </c>
      <c r="I562">
        <v>0.39099999999999902</v>
      </c>
      <c r="J562">
        <f t="shared" si="74"/>
        <v>24552429.667519245</v>
      </c>
      <c r="K562">
        <f t="shared" si="75"/>
        <v>5841.5977938445149</v>
      </c>
      <c r="L562">
        <f t="shared" si="76"/>
        <v>14940.147810344066</v>
      </c>
      <c r="N562">
        <v>20000000518</v>
      </c>
      <c r="O562" s="2">
        <f t="shared" si="77"/>
        <v>0.87608497122369333</v>
      </c>
      <c r="P562" s="2">
        <f t="shared" si="78"/>
        <v>1.2794340087801655E-3</v>
      </c>
      <c r="Q562" s="2">
        <f t="shared" si="79"/>
        <v>1.4603994484611285E-3</v>
      </c>
    </row>
    <row r="563" spans="5:17" x14ac:dyDescent="0.15">
      <c r="E563" s="1">
        <v>43850</v>
      </c>
      <c r="F563">
        <f t="shared" si="72"/>
        <v>17546252307.9534</v>
      </c>
      <c r="G563">
        <f t="shared" si="73"/>
        <v>25603620.986160468</v>
      </c>
      <c r="H563">
        <v>4000000</v>
      </c>
      <c r="I563">
        <v>0.39099999999999902</v>
      </c>
      <c r="J563">
        <f t="shared" si="74"/>
        <v>24552429.667519245</v>
      </c>
      <c r="K563">
        <f t="shared" si="75"/>
        <v>5836.8295489640959</v>
      </c>
      <c r="L563">
        <f t="shared" si="76"/>
        <v>14927.9528106499</v>
      </c>
      <c r="N563">
        <v>20000000519</v>
      </c>
      <c r="O563" s="2">
        <f t="shared" si="77"/>
        <v>0.87731259263140815</v>
      </c>
      <c r="P563" s="2">
        <f t="shared" si="78"/>
        <v>1.2801810160873259E-3</v>
      </c>
      <c r="Q563" s="2">
        <f t="shared" si="79"/>
        <v>1.4592073872410241E-3</v>
      </c>
    </row>
    <row r="564" spans="5:17" x14ac:dyDescent="0.15">
      <c r="E564" s="1">
        <v>43851</v>
      </c>
      <c r="F564">
        <f t="shared" si="72"/>
        <v>17570804737.620918</v>
      </c>
      <c r="G564">
        <f t="shared" si="73"/>
        <v>25618548.938971117</v>
      </c>
      <c r="H564">
        <v>4000000</v>
      </c>
      <c r="I564">
        <v>0.39099999999999902</v>
      </c>
      <c r="J564">
        <f t="shared" si="74"/>
        <v>24552429.667519245</v>
      </c>
      <c r="K564">
        <f t="shared" si="75"/>
        <v>5832.0718536286831</v>
      </c>
      <c r="L564">
        <f t="shared" si="76"/>
        <v>14915.784791889253</v>
      </c>
      <c r="N564">
        <v>20000000520</v>
      </c>
      <c r="O564" s="2">
        <f t="shared" si="77"/>
        <v>0.8785402140390004</v>
      </c>
      <c r="P564" s="2">
        <f t="shared" si="78"/>
        <v>1.2809274136444432E-3</v>
      </c>
      <c r="Q564" s="2">
        <f t="shared" si="79"/>
        <v>1.4580179634071707E-3</v>
      </c>
    </row>
    <row r="565" spans="5:17" x14ac:dyDescent="0.15">
      <c r="E565" s="1">
        <v>43852</v>
      </c>
      <c r="F565">
        <f t="shared" si="72"/>
        <v>17595357167.288437</v>
      </c>
      <c r="G565">
        <f t="shared" si="73"/>
        <v>25633464.723763008</v>
      </c>
      <c r="H565">
        <v>4000000</v>
      </c>
      <c r="I565">
        <v>0.39099999999999902</v>
      </c>
      <c r="J565">
        <f t="shared" si="74"/>
        <v>24552429.667519245</v>
      </c>
      <c r="K565">
        <f t="shared" si="75"/>
        <v>5827.3246698096546</v>
      </c>
      <c r="L565">
        <f t="shared" si="76"/>
        <v>14903.643656802224</v>
      </c>
      <c r="N565">
        <v>20000000521</v>
      </c>
      <c r="O565" s="2">
        <f t="shared" si="77"/>
        <v>0.87976783544646975</v>
      </c>
      <c r="P565" s="2">
        <f t="shared" si="78"/>
        <v>1.2816732028005636E-3</v>
      </c>
      <c r="Q565" s="2">
        <f t="shared" si="79"/>
        <v>1.4568311674524137E-3</v>
      </c>
    </row>
    <row r="566" spans="5:17" x14ac:dyDescent="0.15">
      <c r="E566" s="1">
        <v>43853</v>
      </c>
      <c r="F566">
        <f t="shared" si="72"/>
        <v>17619909596.955956</v>
      </c>
      <c r="G566">
        <f t="shared" si="73"/>
        <v>25648368.367419809</v>
      </c>
      <c r="H566">
        <v>4000000</v>
      </c>
      <c r="I566">
        <v>0.39099999999999902</v>
      </c>
      <c r="J566">
        <f t="shared" si="74"/>
        <v>24552429.667519245</v>
      </c>
      <c r="K566">
        <f t="shared" si="75"/>
        <v>5822.5879596682753</v>
      </c>
      <c r="L566">
        <f t="shared" si="76"/>
        <v>14891.529308614552</v>
      </c>
      <c r="N566">
        <v>20000000522</v>
      </c>
      <c r="O566" s="2">
        <f t="shared" si="77"/>
        <v>0.88099545685381631</v>
      </c>
      <c r="P566" s="2">
        <f t="shared" si="78"/>
        <v>1.2824183848998707E-3</v>
      </c>
      <c r="Q566" s="2">
        <f t="shared" si="79"/>
        <v>1.4556469899170688E-3</v>
      </c>
    </row>
    <row r="567" spans="5:17" x14ac:dyDescent="0.15">
      <c r="E567" s="1">
        <v>43854</v>
      </c>
      <c r="F567">
        <f t="shared" si="72"/>
        <v>17644462026.623474</v>
      </c>
      <c r="G567">
        <f t="shared" si="73"/>
        <v>25663259.896728422</v>
      </c>
      <c r="H567">
        <v>4000000</v>
      </c>
      <c r="I567">
        <v>0.39099999999999902</v>
      </c>
      <c r="J567">
        <f t="shared" si="74"/>
        <v>24552429.667519245</v>
      </c>
      <c r="K567">
        <f t="shared" si="75"/>
        <v>5817.8616855544815</v>
      </c>
      <c r="L567">
        <f t="shared" si="76"/>
        <v>14879.441651034516</v>
      </c>
      <c r="N567">
        <v>20000000523</v>
      </c>
      <c r="O567" s="2">
        <f t="shared" si="77"/>
        <v>0.88222307826104018</v>
      </c>
      <c r="P567" s="2">
        <f t="shared" si="78"/>
        <v>1.2831629612817096E-3</v>
      </c>
      <c r="Q567" s="2">
        <f t="shared" si="79"/>
        <v>1.4544654213886204E-3</v>
      </c>
    </row>
    <row r="568" spans="5:17" x14ac:dyDescent="0.15">
      <c r="E568" s="1">
        <v>43855</v>
      </c>
      <c r="F568">
        <f t="shared" si="72"/>
        <v>17669014456.290993</v>
      </c>
      <c r="G568">
        <f t="shared" si="73"/>
        <v>25678139.338379458</v>
      </c>
      <c r="H568">
        <v>4000000</v>
      </c>
      <c r="I568">
        <v>0.39099999999999902</v>
      </c>
      <c r="J568">
        <f t="shared" si="74"/>
        <v>24552429.667519245</v>
      </c>
      <c r="K568">
        <f t="shared" si="75"/>
        <v>5813.1458100056834</v>
      </c>
      <c r="L568">
        <f t="shared" si="76"/>
        <v>14867.380588249867</v>
      </c>
      <c r="N568">
        <v>20000000524</v>
      </c>
      <c r="O568" s="2">
        <f t="shared" si="77"/>
        <v>0.88345069966814127</v>
      </c>
      <c r="P568" s="2">
        <f t="shared" si="78"/>
        <v>1.2839069332806112E-3</v>
      </c>
      <c r="Q568" s="2">
        <f t="shared" si="79"/>
        <v>1.4532864525014209E-3</v>
      </c>
    </row>
    <row r="569" spans="5:17" x14ac:dyDescent="0.15">
      <c r="E569" s="1">
        <v>43856</v>
      </c>
      <c r="F569">
        <f t="shared" si="72"/>
        <v>17693566885.958511</v>
      </c>
      <c r="G569">
        <f t="shared" si="73"/>
        <v>25693006.718967706</v>
      </c>
      <c r="H569">
        <v>4000000</v>
      </c>
      <c r="I569">
        <v>0.39099999999999902</v>
      </c>
      <c r="J569">
        <f t="shared" si="74"/>
        <v>24552429.667519245</v>
      </c>
      <c r="K569">
        <f t="shared" si="75"/>
        <v>5808.4402957455668</v>
      </c>
      <c r="L569">
        <f t="shared" si="76"/>
        <v>14855.34602492476</v>
      </c>
      <c r="N569">
        <v>20000000525</v>
      </c>
      <c r="O569" s="2">
        <f t="shared" si="77"/>
        <v>0.88467832107511968</v>
      </c>
      <c r="P569" s="2">
        <f t="shared" si="78"/>
        <v>1.284650302226315E-3</v>
      </c>
      <c r="Q569" s="2">
        <f t="shared" si="79"/>
        <v>1.4521100739363917E-3</v>
      </c>
    </row>
    <row r="570" spans="5:17" x14ac:dyDescent="0.15">
      <c r="E570" s="1">
        <v>43857</v>
      </c>
      <c r="F570">
        <f t="shared" si="72"/>
        <v>17718119315.62603</v>
      </c>
      <c r="G570">
        <f t="shared" si="73"/>
        <v>25707862.064992629</v>
      </c>
      <c r="H570">
        <v>4000000</v>
      </c>
      <c r="I570">
        <v>0.39099999999999902</v>
      </c>
      <c r="J570">
        <f t="shared" si="74"/>
        <v>24552429.667519245</v>
      </c>
      <c r="K570">
        <f t="shared" si="75"/>
        <v>5803.7451056829168</v>
      </c>
      <c r="L570">
        <f t="shared" si="76"/>
        <v>14843.337866196756</v>
      </c>
      <c r="N570">
        <v>20000000526</v>
      </c>
      <c r="O570" s="2">
        <f t="shared" si="77"/>
        <v>0.88590594248197518</v>
      </c>
      <c r="P570" s="2">
        <f t="shared" si="78"/>
        <v>1.2853930694437937E-3</v>
      </c>
      <c r="Q570" s="2">
        <f t="shared" si="79"/>
        <v>1.4509362764207291E-3</v>
      </c>
    </row>
    <row r="571" spans="5:17" x14ac:dyDescent="0.15">
      <c r="E571" s="1">
        <v>43858</v>
      </c>
      <c r="F571">
        <f t="shared" si="72"/>
        <v>17742671745.293549</v>
      </c>
      <c r="G571">
        <f t="shared" si="73"/>
        <v>25722705.402858827</v>
      </c>
      <c r="H571">
        <v>4000000</v>
      </c>
      <c r="I571">
        <v>0.39099999999999902</v>
      </c>
      <c r="J571">
        <f t="shared" si="74"/>
        <v>24552429.667519245</v>
      </c>
      <c r="K571">
        <f t="shared" si="75"/>
        <v>5799.0602029104384</v>
      </c>
      <c r="L571">
        <f t="shared" si="76"/>
        <v>14831.356017673794</v>
      </c>
      <c r="N571">
        <v>20000000527</v>
      </c>
      <c r="O571" s="2">
        <f t="shared" si="77"/>
        <v>0.88713356388870801</v>
      </c>
      <c r="P571" s="2">
        <f t="shared" si="78"/>
        <v>1.2861352362532779E-3</v>
      </c>
      <c r="Q571" s="2">
        <f t="shared" si="79"/>
        <v>1.4497650507276096E-3</v>
      </c>
    </row>
    <row r="572" spans="5:17" x14ac:dyDescent="0.15">
      <c r="E572" s="1">
        <v>43859</v>
      </c>
      <c r="F572">
        <f t="shared" si="72"/>
        <v>17767224174.961067</v>
      </c>
      <c r="G572">
        <f t="shared" si="73"/>
        <v>25737536.758876503</v>
      </c>
      <c r="H572">
        <v>4000000</v>
      </c>
      <c r="I572">
        <v>0.39099999999999902</v>
      </c>
      <c r="J572">
        <f t="shared" si="74"/>
        <v>24552429.667519245</v>
      </c>
      <c r="K572">
        <f t="shared" si="75"/>
        <v>5794.3855507035951</v>
      </c>
      <c r="L572">
        <f t="shared" si="76"/>
        <v>14819.400385431227</v>
      </c>
      <c r="N572">
        <v>20000000528</v>
      </c>
      <c r="O572" s="2">
        <f t="shared" si="77"/>
        <v>0.88836118529531805</v>
      </c>
      <c r="P572" s="2">
        <f t="shared" si="78"/>
        <v>1.2868768039702775E-3</v>
      </c>
      <c r="Q572" s="2">
        <f t="shared" si="79"/>
        <v>1.4485963876758987E-3</v>
      </c>
    </row>
    <row r="573" spans="5:17" x14ac:dyDescent="0.15">
      <c r="E573" s="1">
        <v>43860</v>
      </c>
      <c r="F573">
        <f t="shared" si="72"/>
        <v>17791776604.628586</v>
      </c>
      <c r="G573">
        <f t="shared" si="73"/>
        <v>25752356.159261934</v>
      </c>
      <c r="H573">
        <v>4000000</v>
      </c>
      <c r="I573">
        <v>0.39099999999999902</v>
      </c>
      <c r="J573">
        <f t="shared" si="74"/>
        <v>24552429.667519245</v>
      </c>
      <c r="K573">
        <f t="shared" si="75"/>
        <v>5789.7211125194499</v>
      </c>
      <c r="L573">
        <f t="shared" si="76"/>
        <v>14807.47087600886</v>
      </c>
      <c r="N573">
        <v>20000000529</v>
      </c>
      <c r="O573" s="2">
        <f t="shared" si="77"/>
        <v>0.8895888067018054</v>
      </c>
      <c r="P573" s="2">
        <f t="shared" si="78"/>
        <v>1.2876177739056065E-3</v>
      </c>
      <c r="Q573" s="2">
        <f t="shared" si="79"/>
        <v>1.4474302781298624E-3</v>
      </c>
    </row>
    <row r="574" spans="5:17" x14ac:dyDescent="0.15">
      <c r="E574" s="1">
        <v>43861</v>
      </c>
      <c r="F574">
        <f t="shared" si="72"/>
        <v>17816329034.296104</v>
      </c>
      <c r="G574">
        <f t="shared" si="73"/>
        <v>25767163.630137943</v>
      </c>
      <c r="H574">
        <v>4000000</v>
      </c>
      <c r="I574">
        <v>0.39099999999999902</v>
      </c>
      <c r="J574">
        <f t="shared" si="74"/>
        <v>24552429.667519245</v>
      </c>
      <c r="K574">
        <f t="shared" si="75"/>
        <v>5785.0668519955207</v>
      </c>
      <c r="L574">
        <f t="shared" si="76"/>
        <v>14795.567396408018</v>
      </c>
      <c r="N574">
        <v>20000000530</v>
      </c>
      <c r="O574" s="2">
        <f t="shared" si="77"/>
        <v>0.89081642810816986</v>
      </c>
      <c r="P574" s="2">
        <f t="shared" si="78"/>
        <v>1.2883581473654062E-3</v>
      </c>
      <c r="Q574" s="2">
        <f t="shared" si="79"/>
        <v>1.4462667129988803E-3</v>
      </c>
    </row>
    <row r="575" spans="5:17" x14ac:dyDescent="0.15">
      <c r="E575" s="1">
        <v>43862</v>
      </c>
      <c r="F575">
        <f t="shared" si="72"/>
        <v>17840881463.963623</v>
      </c>
      <c r="G575">
        <f t="shared" si="73"/>
        <v>25781959.197534353</v>
      </c>
      <c r="H575">
        <v>4000000</v>
      </c>
      <c r="I575">
        <v>0.39099999999999902</v>
      </c>
      <c r="J575">
        <f t="shared" si="74"/>
        <v>24552429.667519245</v>
      </c>
      <c r="K575">
        <f t="shared" si="75"/>
        <v>5780.4227329486439</v>
      </c>
      <c r="L575">
        <f t="shared" si="76"/>
        <v>14783.689854088641</v>
      </c>
      <c r="N575">
        <v>20000000531</v>
      </c>
      <c r="O575" s="2">
        <f t="shared" si="77"/>
        <v>0.89204404951441163</v>
      </c>
      <c r="P575" s="2">
        <f t="shared" si="78"/>
        <v>1.2890979256511676E-3</v>
      </c>
      <c r="Q575" s="2">
        <f t="shared" si="79"/>
        <v>1.445105683237161E-3</v>
      </c>
    </row>
    <row r="576" spans="5:17" x14ac:dyDescent="0.15">
      <c r="E576" s="1">
        <v>43863</v>
      </c>
      <c r="F576">
        <f t="shared" si="72"/>
        <v>17865433893.631142</v>
      </c>
      <c r="G576">
        <f t="shared" si="73"/>
        <v>25796742.887388442</v>
      </c>
      <c r="H576">
        <v>4000000</v>
      </c>
      <c r="I576">
        <v>0.39099999999999902</v>
      </c>
      <c r="J576">
        <f t="shared" si="74"/>
        <v>24552429.667519245</v>
      </c>
      <c r="K576">
        <f t="shared" si="75"/>
        <v>5775.7887193738379</v>
      </c>
      <c r="L576">
        <f t="shared" si="76"/>
        <v>14771.838156966374</v>
      </c>
      <c r="N576">
        <v>20000000532</v>
      </c>
      <c r="O576" s="2">
        <f t="shared" si="77"/>
        <v>0.89327167092053061</v>
      </c>
      <c r="P576" s="2">
        <f t="shared" si="78"/>
        <v>1.289837110059755E-3</v>
      </c>
      <c r="Q576" s="2">
        <f t="shared" si="79"/>
        <v>1.4439471798434595E-3</v>
      </c>
    </row>
    <row r="577" spans="5:17" x14ac:dyDescent="0.15">
      <c r="E577" s="1">
        <v>43864</v>
      </c>
      <c r="F577">
        <f t="shared" si="72"/>
        <v>17889986323.29866</v>
      </c>
      <c r="G577">
        <f t="shared" si="73"/>
        <v>25811514.725545406</v>
      </c>
      <c r="H577">
        <v>4000000</v>
      </c>
      <c r="I577">
        <v>0.39099999999999902</v>
      </c>
      <c r="J577">
        <f t="shared" si="74"/>
        <v>24552429.667519245</v>
      </c>
      <c r="K577">
        <f t="shared" si="75"/>
        <v>5771.1647754431888</v>
      </c>
      <c r="L577">
        <f t="shared" si="76"/>
        <v>14760.012213409727</v>
      </c>
      <c r="N577">
        <v>20000000533</v>
      </c>
      <c r="O577" s="2">
        <f t="shared" si="77"/>
        <v>0.89449929232652692</v>
      </c>
      <c r="P577" s="2">
        <f t="shared" si="78"/>
        <v>1.2905757018834279E-3</v>
      </c>
      <c r="Q577" s="2">
        <f t="shared" si="79"/>
        <v>1.4427911938607971E-3</v>
      </c>
    </row>
    <row r="578" spans="5:17" x14ac:dyDescent="0.15">
      <c r="E578" s="1">
        <v>43865</v>
      </c>
      <c r="F578">
        <f t="shared" si="72"/>
        <v>17914538752.966179</v>
      </c>
      <c r="G578">
        <f t="shared" si="73"/>
        <v>25826274.737758815</v>
      </c>
      <c r="H578">
        <v>4000000</v>
      </c>
      <c r="I578">
        <v>0.39099999999999902</v>
      </c>
      <c r="J578">
        <f t="shared" si="74"/>
        <v>24552429.667519245</v>
      </c>
      <c r="K578">
        <f t="shared" si="75"/>
        <v>5766.550865504737</v>
      </c>
      <c r="L578">
        <f t="shared" si="76"/>
        <v>14748.211932237216</v>
      </c>
      <c r="N578">
        <v>20000000534</v>
      </c>
      <c r="O578" s="2">
        <f t="shared" si="77"/>
        <v>0.89572691373240032</v>
      </c>
      <c r="P578" s="2">
        <f t="shared" si="78"/>
        <v>1.291313702409865E-3</v>
      </c>
      <c r="Q578" s="2">
        <f t="shared" si="79"/>
        <v>1.441637716376184E-3</v>
      </c>
    </row>
    <row r="579" spans="5:17" x14ac:dyDescent="0.15">
      <c r="E579" s="1">
        <v>43866</v>
      </c>
      <c r="F579">
        <f t="shared" si="72"/>
        <v>17939091182.633698</v>
      </c>
      <c r="G579">
        <f t="shared" si="73"/>
        <v>25841022.949691053</v>
      </c>
      <c r="H579">
        <v>4000000</v>
      </c>
      <c r="I579">
        <v>0.39099999999999902</v>
      </c>
      <c r="J579">
        <f t="shared" si="74"/>
        <v>24552429.667519245</v>
      </c>
      <c r="K579">
        <f t="shared" si="75"/>
        <v>5761.9469540813716</v>
      </c>
      <c r="L579">
        <f t="shared" si="76"/>
        <v>14736.437222714543</v>
      </c>
      <c r="N579">
        <v>20000000535</v>
      </c>
      <c r="O579" s="2">
        <f t="shared" si="77"/>
        <v>0.89695453513815104</v>
      </c>
      <c r="P579" s="2">
        <f t="shared" si="78"/>
        <v>1.2920511129221855E-3</v>
      </c>
      <c r="Q579" s="2">
        <f t="shared" si="79"/>
        <v>1.4404867385203427E-3</v>
      </c>
    </row>
    <row r="580" spans="5:17" x14ac:dyDescent="0.15">
      <c r="E580" s="1">
        <v>43867</v>
      </c>
      <c r="F580">
        <f t="shared" si="72"/>
        <v>17963643612.301216</v>
      </c>
      <c r="G580">
        <f t="shared" si="73"/>
        <v>25855759.386913769</v>
      </c>
      <c r="H580">
        <v>4000000</v>
      </c>
      <c r="I580">
        <v>0.39099999999999902</v>
      </c>
      <c r="J580">
        <f t="shared" si="74"/>
        <v>24552429.667519245</v>
      </c>
      <c r="K580">
        <f t="shared" si="75"/>
        <v>5757.3530058697352</v>
      </c>
      <c r="L580">
        <f t="shared" si="76"/>
        <v>14724.68799455179</v>
      </c>
      <c r="N580">
        <v>20000000536</v>
      </c>
      <c r="O580" s="2">
        <f t="shared" si="77"/>
        <v>0.89818215654377898</v>
      </c>
      <c r="P580" s="2">
        <f t="shared" si="78"/>
        <v>1.2927879346989718E-3</v>
      </c>
      <c r="Q580" s="2">
        <f t="shared" si="79"/>
        <v>1.4393382514674338E-3</v>
      </c>
    </row>
    <row r="581" spans="5:17" x14ac:dyDescent="0.15">
      <c r="E581" s="1">
        <v>43868</v>
      </c>
      <c r="F581">
        <f t="shared" si="72"/>
        <v>17988196041.968735</v>
      </c>
      <c r="G581">
        <f t="shared" si="73"/>
        <v>25870484.07490832</v>
      </c>
      <c r="H581">
        <v>4000000</v>
      </c>
      <c r="I581">
        <v>0.39099999999999902</v>
      </c>
      <c r="J581">
        <f t="shared" si="74"/>
        <v>24552429.667519245</v>
      </c>
      <c r="K581">
        <f t="shared" si="75"/>
        <v>5752.7689857391397</v>
      </c>
      <c r="L581">
        <f t="shared" si="76"/>
        <v>14712.964157900649</v>
      </c>
      <c r="N581">
        <v>20000000537</v>
      </c>
      <c r="O581" s="2">
        <f t="shared" si="77"/>
        <v>0.89940977794928423</v>
      </c>
      <c r="P581" s="2">
        <f t="shared" si="78"/>
        <v>1.293524169014292E-3</v>
      </c>
      <c r="Q581" s="2">
        <f t="shared" si="79"/>
        <v>1.4381922464347849E-3</v>
      </c>
    </row>
    <row r="582" spans="5:17" x14ac:dyDescent="0.15">
      <c r="E582" s="1">
        <v>43869</v>
      </c>
      <c r="F582">
        <f t="shared" si="72"/>
        <v>18012748471.636253</v>
      </c>
      <c r="G582">
        <f t="shared" si="73"/>
        <v>25885197.039066222</v>
      </c>
      <c r="H582">
        <v>4000000</v>
      </c>
      <c r="I582">
        <v>0.39099999999999902</v>
      </c>
      <c r="J582">
        <f t="shared" si="74"/>
        <v>24552429.667519245</v>
      </c>
      <c r="K582">
        <f t="shared" si="75"/>
        <v>5748.1948587304842</v>
      </c>
      <c r="L582">
        <f t="shared" si="76"/>
        <v>14701.265623351659</v>
      </c>
      <c r="N582">
        <v>20000000538</v>
      </c>
      <c r="O582" s="2">
        <f t="shared" si="77"/>
        <v>0.90063739935466658</v>
      </c>
      <c r="P582" s="2">
        <f t="shared" si="78"/>
        <v>1.2942598171377219E-3</v>
      </c>
      <c r="Q582" s="2">
        <f t="shared" si="79"/>
        <v>1.4370487146826208E-3</v>
      </c>
    </row>
    <row r="583" spans="5:17" x14ac:dyDescent="0.15">
      <c r="E583" s="1">
        <v>43870</v>
      </c>
      <c r="F583">
        <f t="shared" si="72"/>
        <v>18037300901.303772</v>
      </c>
      <c r="G583">
        <f t="shared" si="73"/>
        <v>25899898.304689575</v>
      </c>
      <c r="H583">
        <v>4000000</v>
      </c>
      <c r="I583">
        <v>0.39099999999999902</v>
      </c>
      <c r="J583">
        <f t="shared" si="74"/>
        <v>24552429.667519245</v>
      </c>
      <c r="K583">
        <f t="shared" si="75"/>
        <v>5743.6305900551843</v>
      </c>
      <c r="L583">
        <f t="shared" si="76"/>
        <v>14689.592301931454</v>
      </c>
      <c r="N583">
        <v>20000000539</v>
      </c>
      <c r="O583" s="2">
        <f t="shared" si="77"/>
        <v>0.90186502075992625</v>
      </c>
      <c r="P583" s="2">
        <f t="shared" si="78"/>
        <v>1.2949948803343667E-3</v>
      </c>
      <c r="Q583" s="2">
        <f t="shared" si="79"/>
        <v>1.4359076475137962E-3</v>
      </c>
    </row>
    <row r="584" spans="5:17" x14ac:dyDescent="0.15">
      <c r="E584" s="1">
        <v>43871</v>
      </c>
      <c r="F584">
        <f t="shared" si="72"/>
        <v>18061853330.971291</v>
      </c>
      <c r="G584">
        <f t="shared" si="73"/>
        <v>25914587.896991506</v>
      </c>
      <c r="H584">
        <v>4000000</v>
      </c>
      <c r="I584">
        <v>0.39099999999999902</v>
      </c>
      <c r="J584">
        <f t="shared" si="74"/>
        <v>24552429.667519245</v>
      </c>
      <c r="K584">
        <f t="shared" si="75"/>
        <v>5739.0761450941163</v>
      </c>
      <c r="L584">
        <f t="shared" si="76"/>
        <v>14677.944105100079</v>
      </c>
      <c r="N584">
        <v>20000000540</v>
      </c>
      <c r="O584" s="2">
        <f t="shared" si="77"/>
        <v>0.90309264216506324</v>
      </c>
      <c r="P584" s="2">
        <f t="shared" si="78"/>
        <v>1.2957293598648825E-3</v>
      </c>
      <c r="Q584" s="2">
        <f t="shared" si="79"/>
        <v>1.4347690362735289E-3</v>
      </c>
    </row>
    <row r="585" spans="5:17" x14ac:dyDescent="0.15">
      <c r="E585" s="1">
        <v>43872</v>
      </c>
      <c r="F585">
        <f t="shared" si="72"/>
        <v>18086405760.638809</v>
      </c>
      <c r="G585">
        <f t="shared" si="73"/>
        <v>25929265.841096606</v>
      </c>
      <c r="H585">
        <v>4000000</v>
      </c>
      <c r="I585">
        <v>0.39099999999999902</v>
      </c>
      <c r="J585">
        <f t="shared" si="74"/>
        <v>24552429.667519245</v>
      </c>
      <c r="K585">
        <f t="shared" si="75"/>
        <v>5734.5314893965506</v>
      </c>
      <c r="L585">
        <f t="shared" si="76"/>
        <v>14666.320944748248</v>
      </c>
      <c r="N585">
        <v>20000000541</v>
      </c>
      <c r="O585" s="2">
        <f t="shared" si="77"/>
        <v>0.90432026357007733</v>
      </c>
      <c r="P585" s="2">
        <f t="shared" si="78"/>
        <v>1.2964632569854992E-3</v>
      </c>
      <c r="Q585" s="2">
        <f t="shared" si="79"/>
        <v>1.4336328723491376E-3</v>
      </c>
    </row>
    <row r="586" spans="5:17" x14ac:dyDescent="0.15">
      <c r="E586" s="1">
        <v>43873</v>
      </c>
      <c r="F586">
        <f t="shared" si="72"/>
        <v>18110958190.306328</v>
      </c>
      <c r="G586">
        <f t="shared" si="73"/>
        <v>25943932.162041355</v>
      </c>
      <c r="H586">
        <v>4000000</v>
      </c>
      <c r="I586">
        <v>0.39099999999999902</v>
      </c>
      <c r="J586">
        <f t="shared" si="74"/>
        <v>24552429.667519245</v>
      </c>
      <c r="K586">
        <f t="shared" si="75"/>
        <v>5729.9965886791197</v>
      </c>
      <c r="L586">
        <f t="shared" si="76"/>
        <v>14654.722733194716</v>
      </c>
      <c r="N586">
        <v>20000000542</v>
      </c>
      <c r="O586" s="2">
        <f t="shared" si="77"/>
        <v>0.90554788497496874</v>
      </c>
      <c r="P586" s="2">
        <f t="shared" si="78"/>
        <v>1.2971965729480406E-3</v>
      </c>
      <c r="Q586" s="2">
        <f t="shared" si="79"/>
        <v>1.4324991471697799E-3</v>
      </c>
    </row>
    <row r="587" spans="5:17" x14ac:dyDescent="0.15">
      <c r="E587" s="1">
        <v>43874</v>
      </c>
      <c r="F587">
        <f t="shared" si="72"/>
        <v>18135510619.973846</v>
      </c>
      <c r="G587">
        <f t="shared" si="73"/>
        <v>25958586.884774551</v>
      </c>
      <c r="H587">
        <v>4000000</v>
      </c>
      <c r="I587">
        <v>0.39099999999999902</v>
      </c>
      <c r="J587">
        <f t="shared" si="74"/>
        <v>24552429.667519245</v>
      </c>
      <c r="K587">
        <f t="shared" si="75"/>
        <v>5725.4714088247683</v>
      </c>
      <c r="L587">
        <f t="shared" si="76"/>
        <v>14643.149383183587</v>
      </c>
      <c r="N587">
        <v>20000000543</v>
      </c>
      <c r="O587" s="2">
        <f t="shared" si="77"/>
        <v>0.90677550637973736</v>
      </c>
      <c r="P587" s="2">
        <f t="shared" si="78"/>
        <v>1.2979293089999469E-3</v>
      </c>
      <c r="Q587" s="2">
        <f t="shared" si="79"/>
        <v>1.4313678522061921E-3</v>
      </c>
    </row>
    <row r="588" spans="5:17" x14ac:dyDescent="0.15">
      <c r="E588" s="1">
        <v>43875</v>
      </c>
      <c r="F588">
        <f t="shared" si="72"/>
        <v>18160063049.641365</v>
      </c>
      <c r="G588">
        <f t="shared" si="73"/>
        <v>25973230.034157734</v>
      </c>
      <c r="H588">
        <v>4000000</v>
      </c>
      <c r="I588">
        <v>0.39099999999999902</v>
      </c>
      <c r="J588">
        <f t="shared" si="74"/>
        <v>24552429.667519245</v>
      </c>
      <c r="K588">
        <f t="shared" si="75"/>
        <v>5720.9559158817274</v>
      </c>
      <c r="L588">
        <f t="shared" si="76"/>
        <v>14631.600807881692</v>
      </c>
      <c r="N588">
        <v>20000000544</v>
      </c>
      <c r="O588" s="2">
        <f t="shared" si="77"/>
        <v>0.90800312778438319</v>
      </c>
      <c r="P588" s="2">
        <f t="shared" si="78"/>
        <v>1.2986614663842949E-3</v>
      </c>
      <c r="Q588" s="2">
        <f t="shared" si="79"/>
        <v>1.430238978970432E-3</v>
      </c>
    </row>
    <row r="589" spans="5:17" x14ac:dyDescent="0.15">
      <c r="E589" s="1">
        <v>43876</v>
      </c>
      <c r="F589">
        <f t="shared" si="72"/>
        <v>18184615479.308884</v>
      </c>
      <c r="G589">
        <f t="shared" si="73"/>
        <v>25987861.634965617</v>
      </c>
      <c r="H589">
        <v>4000000</v>
      </c>
      <c r="I589">
        <v>0.39099999999999902</v>
      </c>
      <c r="J589">
        <f t="shared" si="74"/>
        <v>24552429.667519245</v>
      </c>
      <c r="K589">
        <f t="shared" si="75"/>
        <v>5716.4500760624933</v>
      </c>
      <c r="L589">
        <f t="shared" si="76"/>
        <v>14620.076920875979</v>
      </c>
      <c r="N589">
        <v>20000000545</v>
      </c>
      <c r="O589" s="2">
        <f t="shared" si="77"/>
        <v>0.90923074918890623</v>
      </c>
      <c r="P589" s="2">
        <f t="shared" si="78"/>
        <v>1.2993930463398203E-3</v>
      </c>
      <c r="Q589" s="2">
        <f t="shared" si="79"/>
        <v>1.4291125190156234E-3</v>
      </c>
    </row>
    <row r="590" spans="5:17" x14ac:dyDescent="0.15">
      <c r="E590" s="1">
        <v>43877</v>
      </c>
      <c r="F590">
        <f t="shared" si="72"/>
        <v>18209167908.976402</v>
      </c>
      <c r="G590">
        <f t="shared" si="73"/>
        <v>26002481.711886492</v>
      </c>
      <c r="H590">
        <v>4000000</v>
      </c>
      <c r="I590">
        <v>0.39099999999999902</v>
      </c>
      <c r="J590">
        <f t="shared" si="74"/>
        <v>24552429.667519245</v>
      </c>
      <c r="K590">
        <f t="shared" si="75"/>
        <v>5711.9538557428077</v>
      </c>
      <c r="L590">
        <f t="shared" si="76"/>
        <v>14608.577636170901</v>
      </c>
      <c r="N590">
        <v>20000000546</v>
      </c>
      <c r="O590" s="2">
        <f t="shared" si="77"/>
        <v>0.91045837059330659</v>
      </c>
      <c r="P590" s="2">
        <f t="shared" si="78"/>
        <v>1.3001240501009381E-3</v>
      </c>
      <c r="Q590" s="2">
        <f t="shared" si="79"/>
        <v>1.427988463935702E-3</v>
      </c>
    </row>
    <row r="591" spans="5:17" x14ac:dyDescent="0.15">
      <c r="E591" s="1">
        <v>43878</v>
      </c>
      <c r="F591">
        <f t="shared" si="72"/>
        <v>18233720338.643921</v>
      </c>
      <c r="G591">
        <f t="shared" si="73"/>
        <v>26017090.289522663</v>
      </c>
      <c r="H591">
        <v>4000000</v>
      </c>
      <c r="I591">
        <v>0.39099999999999902</v>
      </c>
      <c r="J591">
        <f t="shared" si="74"/>
        <v>24552429.667519245</v>
      </c>
      <c r="K591">
        <f t="shared" si="75"/>
        <v>5707.4672214606553</v>
      </c>
      <c r="L591">
        <f t="shared" si="76"/>
        <v>14597.102868185855</v>
      </c>
      <c r="N591">
        <v>20000000547</v>
      </c>
      <c r="O591" s="2">
        <f t="shared" si="77"/>
        <v>0.91168599199758416</v>
      </c>
      <c r="P591" s="2">
        <f t="shared" si="78"/>
        <v>1.3008544788977632E-3</v>
      </c>
      <c r="Q591" s="2">
        <f t="shared" si="79"/>
        <v>1.4268668053651638E-3</v>
      </c>
    </row>
    <row r="592" spans="5:17" x14ac:dyDescent="0.15">
      <c r="E592" s="1">
        <v>43879</v>
      </c>
      <c r="F592">
        <f t="shared" si="72"/>
        <v>18258272768.31144</v>
      </c>
      <c r="G592">
        <f t="shared" si="73"/>
        <v>26031687.392390847</v>
      </c>
      <c r="H592">
        <v>4000000</v>
      </c>
      <c r="I592">
        <v>0.39099999999999902</v>
      </c>
      <c r="J592">
        <f t="shared" si="74"/>
        <v>24552429.667519245</v>
      </c>
      <c r="K592">
        <f t="shared" si="75"/>
        <v>5702.9901399152577</v>
      </c>
      <c r="L592">
        <f t="shared" si="76"/>
        <v>14585.652531752614</v>
      </c>
      <c r="N592">
        <v>20000000548</v>
      </c>
      <c r="O592" s="2">
        <f t="shared" si="77"/>
        <v>0.91291361340173893</v>
      </c>
      <c r="P592" s="2">
        <f t="shared" si="78"/>
        <v>1.3015843339561316E-3</v>
      </c>
      <c r="Q592" s="2">
        <f t="shared" si="79"/>
        <v>1.4257475349788143E-3</v>
      </c>
    </row>
    <row r="593" spans="5:17" x14ac:dyDescent="0.15">
      <c r="E593" s="1">
        <v>43880</v>
      </c>
      <c r="F593">
        <f t="shared" si="72"/>
        <v>18282825197.978958</v>
      </c>
      <c r="G593">
        <f t="shared" si="73"/>
        <v>26046273.044922601</v>
      </c>
      <c r="H593">
        <v>4000000</v>
      </c>
      <c r="I593">
        <v>0.39099999999999902</v>
      </c>
      <c r="J593">
        <f t="shared" si="74"/>
        <v>24552429.667519245</v>
      </c>
      <c r="K593">
        <f t="shared" si="75"/>
        <v>5698.5225779660877</v>
      </c>
      <c r="L593">
        <f t="shared" si="76"/>
        <v>14574.226542112792</v>
      </c>
      <c r="N593">
        <v>20000000549</v>
      </c>
      <c r="O593" s="2">
        <f t="shared" si="77"/>
        <v>0.91414123480577103</v>
      </c>
      <c r="P593" s="2">
        <f t="shared" si="78"/>
        <v>1.3023136164976212E-3</v>
      </c>
      <c r="Q593" s="2">
        <f t="shared" si="79"/>
        <v>1.4246306444915221E-3</v>
      </c>
    </row>
    <row r="594" spans="5:17" x14ac:dyDescent="0.15">
      <c r="E594" s="1">
        <v>43881</v>
      </c>
      <c r="F594">
        <f t="shared" si="72"/>
        <v>18307377627.646477</v>
      </c>
      <c r="G594">
        <f t="shared" si="73"/>
        <v>26060847.271464713</v>
      </c>
      <c r="H594">
        <v>4000000</v>
      </c>
      <c r="I594">
        <v>0.39099999999999902</v>
      </c>
      <c r="J594">
        <f t="shared" si="74"/>
        <v>24552429.667519245</v>
      </c>
      <c r="K594">
        <f t="shared" si="75"/>
        <v>5694.0645026318807</v>
      </c>
      <c r="L594">
        <f t="shared" si="76"/>
        <v>14562.824814915333</v>
      </c>
      <c r="N594">
        <v>20000000550</v>
      </c>
      <c r="O594" s="2">
        <f t="shared" si="77"/>
        <v>0.91536885620968034</v>
      </c>
      <c r="P594" s="2">
        <f t="shared" si="78"/>
        <v>1.3030423277395717E-3</v>
      </c>
      <c r="Q594" s="2">
        <f t="shared" si="79"/>
        <v>1.42351612565797E-3</v>
      </c>
    </row>
    <row r="595" spans="5:17" x14ac:dyDescent="0.15">
      <c r="E595" s="1">
        <v>43882</v>
      </c>
      <c r="F595">
        <f t="shared" si="72"/>
        <v>18331930057.313995</v>
      </c>
      <c r="G595">
        <f t="shared" si="73"/>
        <v>26075410.096279629</v>
      </c>
      <c r="H595">
        <v>4000000</v>
      </c>
      <c r="I595">
        <v>0.39099999999999902</v>
      </c>
      <c r="J595">
        <f t="shared" si="74"/>
        <v>24552429.667519245</v>
      </c>
      <c r="K595">
        <f t="shared" si="75"/>
        <v>5689.6158810896559</v>
      </c>
      <c r="L595">
        <f t="shared" si="76"/>
        <v>14551.447266213991</v>
      </c>
      <c r="N595">
        <v>20000000551</v>
      </c>
      <c r="O595" s="2">
        <f t="shared" si="77"/>
        <v>0.91659647761346685</v>
      </c>
      <c r="P595" s="2">
        <f t="shared" si="78"/>
        <v>1.3037704688951049E-3</v>
      </c>
      <c r="Q595" s="2">
        <f t="shared" si="79"/>
        <v>1.4224039702724139E-3</v>
      </c>
    </row>
    <row r="596" spans="5:17" x14ac:dyDescent="0.15">
      <c r="E596" s="1">
        <v>43883</v>
      </c>
      <c r="F596">
        <f t="shared" si="72"/>
        <v>18356482486.981514</v>
      </c>
      <c r="G596">
        <f t="shared" si="73"/>
        <v>26089961.543545842</v>
      </c>
      <c r="H596">
        <v>4000000</v>
      </c>
      <c r="I596">
        <v>0.39099999999999902</v>
      </c>
      <c r="J596">
        <f t="shared" si="74"/>
        <v>24552429.667519245</v>
      </c>
      <c r="K596">
        <f t="shared" si="75"/>
        <v>5685.1766806737496</v>
      </c>
      <c r="L596">
        <f t="shared" si="76"/>
        <v>14540.093812464869</v>
      </c>
      <c r="N596">
        <v>20000000552</v>
      </c>
      <c r="O596" s="2">
        <f t="shared" si="77"/>
        <v>0.91782409901713058</v>
      </c>
      <c r="P596" s="2">
        <f t="shared" si="78"/>
        <v>1.3044980411731461E-3</v>
      </c>
      <c r="Q596" s="2">
        <f t="shared" si="79"/>
        <v>1.4212941701684373E-3</v>
      </c>
    </row>
    <row r="597" spans="5:17" x14ac:dyDescent="0.15">
      <c r="E597" s="1">
        <v>43884</v>
      </c>
      <c r="F597">
        <f t="shared" si="72"/>
        <v>18381034916.649033</v>
      </c>
      <c r="G597">
        <f t="shared" si="73"/>
        <v>26104501.637358308</v>
      </c>
      <c r="H597">
        <v>4000000</v>
      </c>
      <c r="I597">
        <v>0.39099999999999902</v>
      </c>
      <c r="J597">
        <f t="shared" si="74"/>
        <v>24552429.667519245</v>
      </c>
      <c r="K597">
        <f t="shared" si="75"/>
        <v>5680.7468688748477</v>
      </c>
      <c r="L597">
        <f t="shared" si="76"/>
        <v>14528.764370523944</v>
      </c>
      <c r="N597">
        <v>20000000553</v>
      </c>
      <c r="O597" s="2">
        <f t="shared" si="77"/>
        <v>0.91905172042067151</v>
      </c>
      <c r="P597" s="2">
        <f t="shared" si="78"/>
        <v>1.3052250457784428E-3</v>
      </c>
      <c r="Q597" s="2">
        <f t="shared" si="79"/>
        <v>1.4201867172187119E-3</v>
      </c>
    </row>
    <row r="598" spans="5:17" x14ac:dyDescent="0.15">
      <c r="E598" s="1">
        <v>43885</v>
      </c>
      <c r="F598">
        <f t="shared" si="72"/>
        <v>18405587346.316551</v>
      </c>
      <c r="G598">
        <f t="shared" si="73"/>
        <v>26119030.401728831</v>
      </c>
      <c r="H598">
        <v>4000000</v>
      </c>
      <c r="I598">
        <v>0.39099999999999902</v>
      </c>
      <c r="J598">
        <f t="shared" si="74"/>
        <v>24552429.667519245</v>
      </c>
      <c r="K598">
        <f t="shared" si="75"/>
        <v>5676.326413339033</v>
      </c>
      <c r="L598">
        <f t="shared" si="76"/>
        <v>14517.458857644622</v>
      </c>
      <c r="N598">
        <v>20000000554</v>
      </c>
      <c r="O598" s="2">
        <f t="shared" si="77"/>
        <v>0.92027934182408977</v>
      </c>
      <c r="P598" s="2">
        <f t="shared" si="78"/>
        <v>1.3059514839115854E-3</v>
      </c>
      <c r="Q598" s="2">
        <f t="shared" si="79"/>
        <v>1.4190816033347582E-3</v>
      </c>
    </row>
    <row r="599" spans="5:17" x14ac:dyDescent="0.15">
      <c r="E599" s="1">
        <v>43886</v>
      </c>
      <c r="F599">
        <f t="shared" si="72"/>
        <v>18430139775.98407</v>
      </c>
      <c r="G599">
        <f t="shared" si="73"/>
        <v>26133547.860586476</v>
      </c>
      <c r="H599">
        <v>4000000</v>
      </c>
      <c r="I599">
        <v>0.39099999999999902</v>
      </c>
      <c r="J599">
        <f t="shared" si="74"/>
        <v>24552429.667519245</v>
      </c>
      <c r="K599">
        <f t="shared" si="75"/>
        <v>5671.9152818668381</v>
      </c>
      <c r="L599">
        <f t="shared" si="76"/>
        <v>14506.177191475326</v>
      </c>
      <c r="N599">
        <v>20000000555</v>
      </c>
      <c r="O599" s="2">
        <f t="shared" si="77"/>
        <v>0.92150696322738523</v>
      </c>
      <c r="P599" s="2">
        <f t="shared" si="78"/>
        <v>1.3066773567690271E-3</v>
      </c>
      <c r="Q599" s="2">
        <f t="shared" si="79"/>
        <v>1.4179788204667094E-3</v>
      </c>
    </row>
    <row r="600" spans="5:17" x14ac:dyDescent="0.15">
      <c r="E600" s="1">
        <v>43887</v>
      </c>
      <c r="F600">
        <f t="shared" si="72"/>
        <v>18454692205.651588</v>
      </c>
      <c r="G600">
        <f t="shared" si="73"/>
        <v>26148054.037777949</v>
      </c>
      <c r="H600">
        <v>4000000</v>
      </c>
      <c r="I600">
        <v>0.39099999999999902</v>
      </c>
      <c r="J600">
        <f t="shared" si="74"/>
        <v>24552429.667519245</v>
      </c>
      <c r="K600">
        <f t="shared" si="75"/>
        <v>5667.5134424122962</v>
      </c>
      <c r="L600">
        <f t="shared" si="76"/>
        <v>14494.91929005706</v>
      </c>
      <c r="N600">
        <v>20000000556</v>
      </c>
      <c r="O600" s="2">
        <f t="shared" si="77"/>
        <v>0.92273458463055802</v>
      </c>
      <c r="P600" s="2">
        <f t="shared" si="78"/>
        <v>1.3074026655431033E-3</v>
      </c>
      <c r="Q600" s="2">
        <f t="shared" si="79"/>
        <v>1.416878360603074E-3</v>
      </c>
    </row>
    <row r="601" spans="5:17" x14ac:dyDescent="0.15">
      <c r="E601" s="1">
        <v>43888</v>
      </c>
      <c r="F601">
        <f t="shared" si="72"/>
        <v>18479244635.319107</v>
      </c>
      <c r="G601">
        <f t="shared" si="73"/>
        <v>26162548.957068007</v>
      </c>
      <c r="H601">
        <v>4000000</v>
      </c>
      <c r="I601">
        <v>0.39099999999999902</v>
      </c>
      <c r="J601">
        <f t="shared" si="74"/>
        <v>24552429.667519245</v>
      </c>
      <c r="K601">
        <f t="shared" si="75"/>
        <v>5663.1208630820147</v>
      </c>
      <c r="L601">
        <f t="shared" si="76"/>
        <v>14483.685071821046</v>
      </c>
      <c r="N601">
        <v>20000000557</v>
      </c>
      <c r="O601" s="2">
        <f t="shared" si="77"/>
        <v>0.9239622060336079</v>
      </c>
      <c r="P601" s="2">
        <f t="shared" si="78"/>
        <v>1.3081274114220519E-3</v>
      </c>
      <c r="Q601" s="2">
        <f t="shared" si="79"/>
        <v>1.4157802157705036E-3</v>
      </c>
    </row>
    <row r="602" spans="5:17" x14ac:dyDescent="0.15">
      <c r="E602" s="1">
        <v>43889</v>
      </c>
      <c r="F602">
        <f t="shared" si="72"/>
        <v>18503797064.986626</v>
      </c>
      <c r="G602">
        <f t="shared" si="73"/>
        <v>26177032.64213983</v>
      </c>
      <c r="H602">
        <v>4000000</v>
      </c>
      <c r="I602">
        <v>0.39099999999999902</v>
      </c>
      <c r="J602">
        <f t="shared" si="74"/>
        <v>24552429.667519245</v>
      </c>
      <c r="K602">
        <f t="shared" si="75"/>
        <v>5658.737512134242</v>
      </c>
      <c r="L602">
        <f t="shared" si="76"/>
        <v>14472.474455586333</v>
      </c>
      <c r="N602">
        <v>20000000558</v>
      </c>
      <c r="O602" s="2">
        <f t="shared" si="77"/>
        <v>0.92518982743653511</v>
      </c>
      <c r="P602" s="2">
        <f t="shared" si="78"/>
        <v>1.3088515955900319E-3</v>
      </c>
      <c r="Q602" s="2">
        <f t="shared" si="79"/>
        <v>1.4146843780335607E-3</v>
      </c>
    </row>
    <row r="603" spans="5:17" x14ac:dyDescent="0.15">
      <c r="E603" s="1">
        <v>43890</v>
      </c>
      <c r="F603">
        <f t="shared" si="72"/>
        <v>18528349494.654144</v>
      </c>
      <c r="G603">
        <f t="shared" si="73"/>
        <v>26191505.116595417</v>
      </c>
      <c r="H603">
        <v>4000000</v>
      </c>
      <c r="I603">
        <v>0.39099999999999902</v>
      </c>
      <c r="J603">
        <f t="shared" si="74"/>
        <v>24552429.667519245</v>
      </c>
      <c r="K603">
        <f t="shared" si="75"/>
        <v>5654.3633579779507</v>
      </c>
      <c r="L603">
        <f t="shared" si="76"/>
        <v>14461.287360557455</v>
      </c>
      <c r="N603">
        <v>20000000559</v>
      </c>
      <c r="O603" s="2">
        <f t="shared" si="77"/>
        <v>0.92641744883933952</v>
      </c>
      <c r="P603" s="2">
        <f t="shared" si="78"/>
        <v>1.3095752192271435E-3</v>
      </c>
      <c r="Q603" s="2">
        <f t="shared" si="79"/>
        <v>1.4135908394944875E-3</v>
      </c>
    </row>
    <row r="604" spans="5:17" x14ac:dyDescent="0.15">
      <c r="E604" s="1">
        <v>43891</v>
      </c>
      <c r="F604">
        <f t="shared" si="72"/>
        <v>18552901924.321663</v>
      </c>
      <c r="G604">
        <f t="shared" si="73"/>
        <v>26205966.403955974</v>
      </c>
      <c r="H604">
        <v>4000000</v>
      </c>
      <c r="I604">
        <v>0.39099999999999902</v>
      </c>
      <c r="J604">
        <f t="shared" si="74"/>
        <v>24552429.667519245</v>
      </c>
      <c r="K604">
        <f t="shared" si="75"/>
        <v>5649.9983691719153</v>
      </c>
      <c r="L604">
        <f t="shared" si="76"/>
        <v>14450.123706322071</v>
      </c>
      <c r="N604">
        <v>20000000560</v>
      </c>
      <c r="O604" s="2">
        <f t="shared" si="77"/>
        <v>0.92764507024202114</v>
      </c>
      <c r="P604" s="2">
        <f t="shared" si="78"/>
        <v>1.3102982835094467E-3</v>
      </c>
      <c r="Q604" s="2">
        <f t="shared" si="79"/>
        <v>1.412499592292979E-3</v>
      </c>
    </row>
    <row r="605" spans="5:17" x14ac:dyDescent="0.15">
      <c r="E605" s="1">
        <v>43892</v>
      </c>
      <c r="F605">
        <f t="shared" si="72"/>
        <v>18577454353.989182</v>
      </c>
      <c r="G605">
        <f t="shared" si="73"/>
        <v>26220416.527662296</v>
      </c>
      <c r="H605">
        <v>4000000</v>
      </c>
      <c r="I605">
        <v>0.39099999999999902</v>
      </c>
      <c r="J605">
        <f t="shared" si="74"/>
        <v>24552429.667519245</v>
      </c>
      <c r="K605">
        <f t="shared" si="75"/>
        <v>5645.6425144238183</v>
      </c>
      <c r="L605">
        <f t="shared" si="76"/>
        <v>14438.983412848676</v>
      </c>
      <c r="N605">
        <v>20000000561</v>
      </c>
      <c r="O605" s="2">
        <f t="shared" si="77"/>
        <v>0.92887269164458008</v>
      </c>
      <c r="P605" s="2">
        <f t="shared" si="78"/>
        <v>1.3110207896089817E-3</v>
      </c>
      <c r="Q605" s="2">
        <f t="shared" si="79"/>
        <v>1.4114106286059545E-3</v>
      </c>
    </row>
    <row r="606" spans="5:17" x14ac:dyDescent="0.15">
      <c r="E606" s="1">
        <v>43893</v>
      </c>
      <c r="F606">
        <f t="shared" si="72"/>
        <v>18602006783.6567</v>
      </c>
      <c r="G606">
        <f t="shared" si="73"/>
        <v>26234855.511075143</v>
      </c>
      <c r="H606">
        <v>4000000</v>
      </c>
      <c r="I606">
        <v>0.39099999999999902</v>
      </c>
      <c r="J606">
        <f t="shared" si="74"/>
        <v>24552429.667519245</v>
      </c>
      <c r="K606">
        <f t="shared" si="75"/>
        <v>5641.2957625893332</v>
      </c>
      <c r="L606">
        <f t="shared" si="76"/>
        <v>14427.866400484265</v>
      </c>
      <c r="N606">
        <v>20000000562</v>
      </c>
      <c r="O606" s="2">
        <f t="shared" si="77"/>
        <v>0.93010031304701624</v>
      </c>
      <c r="P606" s="2">
        <f t="shared" si="78"/>
        <v>1.3117427386937861E-3</v>
      </c>
      <c r="Q606" s="2">
        <f t="shared" si="79"/>
        <v>1.4103239406473332E-3</v>
      </c>
    </row>
    <row r="607" spans="5:17" x14ac:dyDescent="0.15">
      <c r="E607" s="1">
        <v>43894</v>
      </c>
      <c r="F607">
        <f t="shared" si="72"/>
        <v>18626559213.324219</v>
      </c>
      <c r="G607">
        <f t="shared" si="73"/>
        <v>26249283.377475627</v>
      </c>
      <c r="H607">
        <v>4000000</v>
      </c>
      <c r="I607">
        <v>0.39099999999999902</v>
      </c>
      <c r="J607">
        <f t="shared" si="74"/>
        <v>24552429.667519245</v>
      </c>
      <c r="K607">
        <f t="shared" si="75"/>
        <v>5636.9580826712445</v>
      </c>
      <c r="L607">
        <f t="shared" si="76"/>
        <v>14416.772589952068</v>
      </c>
      <c r="N607">
        <v>20000000563</v>
      </c>
      <c r="O607" s="2">
        <f t="shared" si="77"/>
        <v>0.9313279344493296</v>
      </c>
      <c r="P607" s="2">
        <f t="shared" si="78"/>
        <v>1.312464131927916E-3</v>
      </c>
      <c r="Q607" s="2">
        <f t="shared" si="79"/>
        <v>1.4092395206678112E-3</v>
      </c>
    </row>
    <row r="608" spans="5:17" x14ac:dyDescent="0.15">
      <c r="E608" s="1">
        <v>43895</v>
      </c>
      <c r="F608">
        <f t="shared" si="72"/>
        <v>18651111642.991737</v>
      </c>
      <c r="G608">
        <f t="shared" si="73"/>
        <v>26263700.150065579</v>
      </c>
      <c r="H608">
        <v>4000000</v>
      </c>
      <c r="I608">
        <v>0.39099999999999902</v>
      </c>
      <c r="J608">
        <f t="shared" si="74"/>
        <v>24552429.667519245</v>
      </c>
      <c r="K608">
        <f t="shared" si="75"/>
        <v>5632.6294438185541</v>
      </c>
      <c r="L608">
        <f t="shared" si="76"/>
        <v>14405.701902349279</v>
      </c>
      <c r="N608">
        <v>20000000564</v>
      </c>
      <c r="O608" s="2">
        <f t="shared" si="77"/>
        <v>0.93255555585152017</v>
      </c>
      <c r="P608" s="2">
        <f t="shared" si="78"/>
        <v>1.3131849704714627E-3</v>
      </c>
      <c r="Q608" s="2">
        <f t="shared" si="79"/>
        <v>1.4081573609546385E-3</v>
      </c>
    </row>
    <row r="609" spans="5:17" x14ac:dyDescent="0.15">
      <c r="E609" s="1">
        <v>43896</v>
      </c>
      <c r="F609">
        <f t="shared" si="72"/>
        <v>18675664072.659256</v>
      </c>
      <c r="G609">
        <f t="shared" si="73"/>
        <v>26278105.851967927</v>
      </c>
      <c r="H609">
        <v>4000000</v>
      </c>
      <c r="I609">
        <v>0.39099999999999902</v>
      </c>
      <c r="J609">
        <f t="shared" si="74"/>
        <v>24552429.667519245</v>
      </c>
      <c r="K609">
        <f t="shared" si="75"/>
        <v>5628.3098153255969</v>
      </c>
      <c r="L609">
        <f t="shared" si="76"/>
        <v>14394.654259144785</v>
      </c>
      <c r="N609">
        <v>20000000565</v>
      </c>
      <c r="O609" s="2">
        <f t="shared" si="77"/>
        <v>0.93378317725358806</v>
      </c>
      <c r="P609" s="2">
        <f t="shared" si="78"/>
        <v>1.3139052554805729E-3</v>
      </c>
      <c r="Q609" s="2">
        <f t="shared" si="79"/>
        <v>1.4070774538313994E-3</v>
      </c>
    </row>
    <row r="610" spans="5:17" x14ac:dyDescent="0.15">
      <c r="E610" s="1">
        <v>43897</v>
      </c>
      <c r="F610">
        <f t="shared" si="72"/>
        <v>18700216502.326775</v>
      </c>
      <c r="G610">
        <f t="shared" si="73"/>
        <v>26292500.506227072</v>
      </c>
      <c r="H610">
        <v>4000000</v>
      </c>
      <c r="I610">
        <v>0.39099999999999902</v>
      </c>
      <c r="J610">
        <f t="shared" si="74"/>
        <v>24552429.667519245</v>
      </c>
      <c r="K610">
        <f t="shared" si="75"/>
        <v>5623.9991666311735</v>
      </c>
      <c r="L610">
        <f t="shared" si="76"/>
        <v>14383.629582176951</v>
      </c>
      <c r="N610">
        <v>20000000566</v>
      </c>
      <c r="O610" s="2">
        <f t="shared" si="77"/>
        <v>0.93501079865553316</v>
      </c>
      <c r="P610" s="2">
        <f t="shared" si="78"/>
        <v>1.3146249881074664E-3</v>
      </c>
      <c r="Q610" s="2">
        <f t="shared" si="79"/>
        <v>1.4059997916577931E-3</v>
      </c>
    </row>
    <row r="611" spans="5:17" x14ac:dyDescent="0.15">
      <c r="E611" s="1">
        <v>43898</v>
      </c>
      <c r="F611">
        <f t="shared" si="72"/>
        <v>18724768931.994293</v>
      </c>
      <c r="G611">
        <f t="shared" si="73"/>
        <v>26306884.13580925</v>
      </c>
      <c r="H611">
        <v>4000000</v>
      </c>
      <c r="I611">
        <v>0.39099999999999902</v>
      </c>
      <c r="J611">
        <f t="shared" si="74"/>
        <v>24552429.667519245</v>
      </c>
      <c r="K611">
        <f t="shared" si="75"/>
        <v>5619.6974673176737</v>
      </c>
      <c r="L611">
        <f t="shared" si="76"/>
        <v>14372.627793651376</v>
      </c>
      <c r="N611">
        <v>20000000567</v>
      </c>
      <c r="O611" s="2">
        <f t="shared" si="77"/>
        <v>0.93623842005735547</v>
      </c>
      <c r="P611" s="2">
        <f t="shared" si="78"/>
        <v>1.3153441695004553E-3</v>
      </c>
      <c r="Q611" s="2">
        <f t="shared" si="79"/>
        <v>1.4049243668294185E-3</v>
      </c>
    </row>
    <row r="612" spans="5:17" x14ac:dyDescent="0.15">
      <c r="E612" s="1">
        <v>43899</v>
      </c>
      <c r="F612">
        <f t="shared" si="72"/>
        <v>18749321361.661812</v>
      </c>
      <c r="G612">
        <f t="shared" si="73"/>
        <v>26321256.763602901</v>
      </c>
      <c r="H612">
        <v>4000000</v>
      </c>
      <c r="I612">
        <v>0.39099999999999902</v>
      </c>
      <c r="J612">
        <f t="shared" si="74"/>
        <v>24552429.667519245</v>
      </c>
      <c r="K612">
        <f t="shared" si="75"/>
        <v>5615.4046871102255</v>
      </c>
      <c r="L612">
        <f t="shared" si="76"/>
        <v>14361.648816138721</v>
      </c>
      <c r="N612">
        <v>20000000568</v>
      </c>
      <c r="O612" s="2">
        <f t="shared" si="77"/>
        <v>0.93746604145905499</v>
      </c>
      <c r="P612" s="2">
        <f t="shared" si="78"/>
        <v>1.3160628008039616E-3</v>
      </c>
      <c r="Q612" s="2">
        <f t="shared" si="79"/>
        <v>1.4038511717775562E-3</v>
      </c>
    </row>
    <row r="613" spans="5:17" x14ac:dyDescent="0.15">
      <c r="E613" s="1">
        <v>43900</v>
      </c>
      <c r="F613">
        <f t="shared" si="72"/>
        <v>18773873791.32933</v>
      </c>
      <c r="G613">
        <f t="shared" si="73"/>
        <v>26335618.41241904</v>
      </c>
      <c r="H613">
        <v>4000000</v>
      </c>
      <c r="I613">
        <v>0.39099999999999902</v>
      </c>
      <c r="J613">
        <f t="shared" si="74"/>
        <v>24552429.667519245</v>
      </c>
      <c r="K613">
        <f t="shared" si="75"/>
        <v>5611.1207958758268</v>
      </c>
      <c r="L613">
        <f t="shared" si="76"/>
        <v>14350.692572572483</v>
      </c>
      <c r="N613">
        <v>20000000569</v>
      </c>
      <c r="O613" s="2">
        <f t="shared" si="77"/>
        <v>0.93869366286063183</v>
      </c>
      <c r="P613" s="2">
        <f t="shared" si="78"/>
        <v>1.3167808831585359E-3</v>
      </c>
      <c r="Q613" s="2">
        <f t="shared" si="79"/>
        <v>1.4027801989689567E-3</v>
      </c>
    </row>
    <row r="614" spans="5:17" x14ac:dyDescent="0.15">
      <c r="E614" s="1">
        <v>43901</v>
      </c>
      <c r="F614">
        <f t="shared" si="72"/>
        <v>18798426220.996849</v>
      </c>
      <c r="G614">
        <f t="shared" si="73"/>
        <v>26349969.104991611</v>
      </c>
      <c r="H614">
        <v>4000000</v>
      </c>
      <c r="I614">
        <v>0.39099999999999902</v>
      </c>
      <c r="J614">
        <f t="shared" si="74"/>
        <v>24552429.667519245</v>
      </c>
      <c r="K614">
        <f t="shared" si="75"/>
        <v>5606.8457636225066</v>
      </c>
      <c r="L614">
        <f t="shared" si="76"/>
        <v>14339.758986246856</v>
      </c>
      <c r="N614">
        <v>20000000570</v>
      </c>
      <c r="O614" s="2">
        <f t="shared" si="77"/>
        <v>0.93992128426208588</v>
      </c>
      <c r="P614" s="2">
        <f t="shared" si="78"/>
        <v>1.3174984177008757E-3</v>
      </c>
      <c r="Q614" s="2">
        <f t="shared" si="79"/>
        <v>1.4017114409056268E-3</v>
      </c>
    </row>
    <row r="615" spans="5:17" x14ac:dyDescent="0.15">
      <c r="E615" s="1">
        <v>43902</v>
      </c>
      <c r="F615">
        <f t="shared" si="72"/>
        <v>18822978650.664368</v>
      </c>
      <c r="G615">
        <f t="shared" si="73"/>
        <v>26364308.863977857</v>
      </c>
      <c r="H615">
        <v>4000000</v>
      </c>
      <c r="I615">
        <v>0.39099999999999902</v>
      </c>
      <c r="J615">
        <f t="shared" si="74"/>
        <v>24552429.667519245</v>
      </c>
      <c r="K615">
        <f t="shared" si="75"/>
        <v>5602.5795604984787</v>
      </c>
      <c r="L615">
        <f t="shared" si="76"/>
        <v>14328.84798081456</v>
      </c>
      <c r="N615">
        <v>20000000571</v>
      </c>
      <c r="O615" s="2">
        <f t="shared" si="77"/>
        <v>0.94114890566341713</v>
      </c>
      <c r="P615" s="2">
        <f t="shared" si="78"/>
        <v>1.3182154055638431E-3</v>
      </c>
      <c r="Q615" s="2">
        <f t="shared" si="79"/>
        <v>1.4006448901246198E-3</v>
      </c>
    </row>
    <row r="616" spans="5:17" x14ac:dyDescent="0.15">
      <c r="E616" s="1">
        <v>43903</v>
      </c>
      <c r="F616">
        <f t="shared" ref="F616:F669" si="80">F615+J615</f>
        <v>18847531080.331886</v>
      </c>
      <c r="G616">
        <f t="shared" ref="G616:G669" si="81">G615+L615</f>
        <v>26378637.711958673</v>
      </c>
      <c r="H616">
        <v>4000000</v>
      </c>
      <c r="I616">
        <v>0.39099999999999902</v>
      </c>
      <c r="J616">
        <f t="shared" ref="J616:J669" si="82">H616*2.4/I616</f>
        <v>24552429.667519245</v>
      </c>
      <c r="K616">
        <f t="shared" ref="K616:K669" si="83">H616*G616/F616</f>
        <v>5598.3221567913015</v>
      </c>
      <c r="L616">
        <f t="shared" ref="L616:L669" si="84">K616/I616</f>
        <v>14317.959480284695</v>
      </c>
      <c r="N616">
        <v>20000000572</v>
      </c>
      <c r="O616" s="2">
        <f t="shared" ref="O616:O669" si="85">F616/N616</f>
        <v>0.9423765270646256</v>
      </c>
      <c r="P616" s="2">
        <f t="shared" ref="P616:P669" si="86">G616/N616</f>
        <v>1.3189318478764827E-3</v>
      </c>
      <c r="Q616" s="2">
        <f t="shared" ref="Q616:Q669" si="87">G616/F616</f>
        <v>1.3995805391978254E-3</v>
      </c>
    </row>
    <row r="617" spans="5:17" x14ac:dyDescent="0.15">
      <c r="E617" s="1">
        <v>43904</v>
      </c>
      <c r="F617">
        <f t="shared" si="80"/>
        <v>18872083509.999405</v>
      </c>
      <c r="G617">
        <f t="shared" si="81"/>
        <v>26392955.671438958</v>
      </c>
      <c r="H617">
        <v>4000000</v>
      </c>
      <c r="I617">
        <v>0.39099999999999902</v>
      </c>
      <c r="J617">
        <f t="shared" si="82"/>
        <v>24552429.667519245</v>
      </c>
      <c r="K617">
        <f t="shared" si="83"/>
        <v>5594.0735229270485</v>
      </c>
      <c r="L617">
        <f t="shared" si="84"/>
        <v>14307.093409020621</v>
      </c>
      <c r="N617">
        <v>20000000573</v>
      </c>
      <c r="O617" s="2">
        <f t="shared" si="85"/>
        <v>0.94360414846571139</v>
      </c>
      <c r="P617" s="2">
        <f t="shared" si="86"/>
        <v>1.3196477457640401E-3</v>
      </c>
      <c r="Q617" s="2">
        <f t="shared" si="87"/>
        <v>1.3985183807317622E-3</v>
      </c>
    </row>
    <row r="618" spans="5:17" x14ac:dyDescent="0.15">
      <c r="E618" s="1">
        <v>43905</v>
      </c>
      <c r="F618">
        <f t="shared" si="80"/>
        <v>18896635939.666924</v>
      </c>
      <c r="G618">
        <f t="shared" si="81"/>
        <v>26407262.764847979</v>
      </c>
      <c r="H618">
        <v>4000000</v>
      </c>
      <c r="I618">
        <v>0.39099999999999902</v>
      </c>
      <c r="J618">
        <f t="shared" si="82"/>
        <v>24552429.667519245</v>
      </c>
      <c r="K618">
        <f t="shared" si="83"/>
        <v>5589.8336294694873</v>
      </c>
      <c r="L618">
        <f t="shared" si="84"/>
        <v>14296.249691737856</v>
      </c>
      <c r="N618">
        <v>20000000574</v>
      </c>
      <c r="O618" s="2">
        <f t="shared" si="85"/>
        <v>0.94483176986667439</v>
      </c>
      <c r="P618" s="2">
        <f t="shared" si="86"/>
        <v>1.3203631003479779E-3</v>
      </c>
      <c r="Q618" s="2">
        <f t="shared" si="87"/>
        <v>1.3974584073673719E-3</v>
      </c>
    </row>
    <row r="619" spans="5:17" x14ac:dyDescent="0.15">
      <c r="E619" s="1">
        <v>43906</v>
      </c>
      <c r="F619">
        <f t="shared" si="80"/>
        <v>18921188369.334442</v>
      </c>
      <c r="G619">
        <f t="shared" si="81"/>
        <v>26421559.014539719</v>
      </c>
      <c r="H619">
        <v>4000000</v>
      </c>
      <c r="I619">
        <v>0.39099999999999902</v>
      </c>
      <c r="J619">
        <f t="shared" si="82"/>
        <v>24552429.667519245</v>
      </c>
      <c r="K619">
        <f t="shared" si="83"/>
        <v>5585.6024471192568</v>
      </c>
      <c r="L619">
        <f t="shared" si="84"/>
        <v>14285.428253501972</v>
      </c>
      <c r="N619">
        <v>20000000575</v>
      </c>
      <c r="O619" s="2">
        <f t="shared" si="85"/>
        <v>0.94605939126751459</v>
      </c>
      <c r="P619" s="2">
        <f t="shared" si="86"/>
        <v>1.3210779127459959E-3</v>
      </c>
      <c r="Q619" s="2">
        <f t="shared" si="87"/>
        <v>1.3964006117798142E-3</v>
      </c>
    </row>
    <row r="620" spans="5:17" x14ac:dyDescent="0.15">
      <c r="E620" s="1">
        <v>43907</v>
      </c>
      <c r="F620">
        <f t="shared" si="80"/>
        <v>18945740799.001961</v>
      </c>
      <c r="G620">
        <f t="shared" si="81"/>
        <v>26435844.44279322</v>
      </c>
      <c r="H620">
        <v>4000000</v>
      </c>
      <c r="I620">
        <v>0.39099999999999902</v>
      </c>
      <c r="J620">
        <f t="shared" si="82"/>
        <v>24552429.667519245</v>
      </c>
      <c r="K620">
        <f t="shared" si="83"/>
        <v>5581.379946713053</v>
      </c>
      <c r="L620">
        <f t="shared" si="84"/>
        <v>14274.629019726513</v>
      </c>
      <c r="N620">
        <v>20000000576</v>
      </c>
      <c r="O620" s="2">
        <f t="shared" si="85"/>
        <v>0.94728701266823212</v>
      </c>
      <c r="P620" s="2">
        <f t="shared" si="86"/>
        <v>1.321792184072046E-3</v>
      </c>
      <c r="Q620" s="2">
        <f t="shared" si="87"/>
        <v>1.3953449866782634E-3</v>
      </c>
    </row>
    <row r="621" spans="5:17" x14ac:dyDescent="0.15">
      <c r="E621" s="1">
        <v>43908</v>
      </c>
      <c r="F621">
        <f t="shared" si="80"/>
        <v>18970293228.669479</v>
      </c>
      <c r="G621">
        <f t="shared" si="81"/>
        <v>26450119.071812946</v>
      </c>
      <c r="H621">
        <v>4000000</v>
      </c>
      <c r="I621">
        <v>0.39099999999999902</v>
      </c>
      <c r="J621">
        <f t="shared" si="82"/>
        <v>24552429.667519245</v>
      </c>
      <c r="K621">
        <f t="shared" si="83"/>
        <v>5577.1660992228281</v>
      </c>
      <c r="L621">
        <f t="shared" si="84"/>
        <v>14263.851916170952</v>
      </c>
      <c r="N621">
        <v>20000000577</v>
      </c>
      <c r="O621" s="2">
        <f t="shared" si="85"/>
        <v>0.94851463406882675</v>
      </c>
      <c r="P621" s="2">
        <f t="shared" si="86"/>
        <v>1.3225059154363516E-3</v>
      </c>
      <c r="Q621" s="2">
        <f t="shared" si="87"/>
        <v>1.3942915248057069E-3</v>
      </c>
    </row>
    <row r="622" spans="5:17" x14ac:dyDescent="0.15">
      <c r="E622" s="1">
        <v>43909</v>
      </c>
      <c r="F622">
        <f t="shared" si="80"/>
        <v>18994845658.336998</v>
      </c>
      <c r="G622">
        <f t="shared" si="81"/>
        <v>26464382.923729118</v>
      </c>
      <c r="H622">
        <v>4000000</v>
      </c>
      <c r="I622">
        <v>0.39099999999999902</v>
      </c>
      <c r="J622">
        <f t="shared" si="82"/>
        <v>24552429.667519245</v>
      </c>
      <c r="K622">
        <f t="shared" si="83"/>
        <v>5572.9608757549813</v>
      </c>
      <c r="L622">
        <f t="shared" si="84"/>
        <v>14253.096868938606</v>
      </c>
      <c r="N622">
        <v>20000000578</v>
      </c>
      <c r="O622" s="2">
        <f t="shared" si="85"/>
        <v>0.94974225546929869</v>
      </c>
      <c r="P622" s="2">
        <f t="shared" si="86"/>
        <v>1.3232191079454237E-3</v>
      </c>
      <c r="Q622" s="2">
        <f t="shared" si="87"/>
        <v>1.3932402189387454E-3</v>
      </c>
    </row>
    <row r="623" spans="5:17" x14ac:dyDescent="0.15">
      <c r="E623" s="1">
        <v>43910</v>
      </c>
      <c r="F623">
        <f t="shared" si="80"/>
        <v>19019398088.004517</v>
      </c>
      <c r="G623">
        <f t="shared" si="81"/>
        <v>26478636.020598058</v>
      </c>
      <c r="H623">
        <v>4000000</v>
      </c>
      <c r="I623">
        <v>0.39099999999999902</v>
      </c>
      <c r="J623">
        <f t="shared" si="82"/>
        <v>24552429.667519245</v>
      </c>
      <c r="K623">
        <f t="shared" si="83"/>
        <v>5568.7642475495713</v>
      </c>
      <c r="L623">
        <f t="shared" si="84"/>
        <v>14242.363804474642</v>
      </c>
      <c r="N623">
        <v>20000000579</v>
      </c>
      <c r="O623" s="2">
        <f t="shared" si="85"/>
        <v>0.95096987686964785</v>
      </c>
      <c r="P623" s="2">
        <f t="shared" si="86"/>
        <v>1.3239317627020783E-3</v>
      </c>
      <c r="Q623" s="2">
        <f t="shared" si="87"/>
        <v>1.3921910618873929E-3</v>
      </c>
    </row>
    <row r="624" spans="5:17" x14ac:dyDescent="0.15">
      <c r="E624" s="1">
        <v>43911</v>
      </c>
      <c r="F624">
        <f t="shared" si="80"/>
        <v>19043950517.672035</v>
      </c>
      <c r="G624">
        <f t="shared" si="81"/>
        <v>26492878.384402532</v>
      </c>
      <c r="H624">
        <v>4000000</v>
      </c>
      <c r="I624">
        <v>0.39099999999999902</v>
      </c>
      <c r="J624">
        <f t="shared" si="82"/>
        <v>24552429.667519245</v>
      </c>
      <c r="K624">
        <f t="shared" si="83"/>
        <v>5564.5761859795184</v>
      </c>
      <c r="L624">
        <f t="shared" si="84"/>
        <v>14231.652649564021</v>
      </c>
      <c r="N624">
        <v>20000000580</v>
      </c>
      <c r="O624" s="2">
        <f t="shared" si="85"/>
        <v>0.95219749826987432</v>
      </c>
      <c r="P624" s="2">
        <f t="shared" si="86"/>
        <v>1.3246438808054541E-3</v>
      </c>
      <c r="Q624" s="2">
        <f t="shared" si="87"/>
        <v>1.3911440464948795E-3</v>
      </c>
    </row>
    <row r="625" spans="5:17" x14ac:dyDescent="0.15">
      <c r="E625" s="1">
        <v>43912</v>
      </c>
      <c r="F625">
        <f t="shared" si="80"/>
        <v>19068502947.339554</v>
      </c>
      <c r="G625">
        <f t="shared" si="81"/>
        <v>26507110.037052095</v>
      </c>
      <c r="H625">
        <v>4000000</v>
      </c>
      <c r="I625">
        <v>0.39099999999999902</v>
      </c>
      <c r="J625">
        <f t="shared" si="82"/>
        <v>24552429.667519245</v>
      </c>
      <c r="K625">
        <f t="shared" si="83"/>
        <v>5560.396662549826</v>
      </c>
      <c r="L625">
        <f t="shared" si="84"/>
        <v>14220.963331329514</v>
      </c>
      <c r="N625">
        <v>20000000581</v>
      </c>
      <c r="O625" s="2">
        <f t="shared" si="85"/>
        <v>0.95342511966997801</v>
      </c>
      <c r="P625" s="2">
        <f t="shared" si="86"/>
        <v>1.3253554633510286E-3</v>
      </c>
      <c r="Q625" s="2">
        <f t="shared" si="87"/>
        <v>1.3900991656374566E-3</v>
      </c>
    </row>
    <row r="626" spans="5:17" x14ac:dyDescent="0.15">
      <c r="E626" s="1">
        <v>43913</v>
      </c>
      <c r="F626">
        <f t="shared" si="80"/>
        <v>19093055377.007072</v>
      </c>
      <c r="G626">
        <f t="shared" si="81"/>
        <v>26521331.000383426</v>
      </c>
      <c r="H626">
        <v>4000000</v>
      </c>
      <c r="I626">
        <v>0.39099999999999902</v>
      </c>
      <c r="J626">
        <f t="shared" si="82"/>
        <v>24552429.667519245</v>
      </c>
      <c r="K626">
        <f t="shared" si="83"/>
        <v>5556.2256488968023</v>
      </c>
      <c r="L626">
        <f t="shared" si="84"/>
        <v>14210.295777229709</v>
      </c>
      <c r="N626">
        <v>20000000582</v>
      </c>
      <c r="O626" s="2">
        <f t="shared" si="85"/>
        <v>0.9546527410699589</v>
      </c>
      <c r="P626" s="2">
        <f t="shared" si="86"/>
        <v>1.3260665114306358E-3</v>
      </c>
      <c r="Q626" s="2">
        <f t="shared" si="87"/>
        <v>1.3890564122242006E-3</v>
      </c>
    </row>
    <row r="627" spans="5:17" x14ac:dyDescent="0.15">
      <c r="E627" s="1">
        <v>43914</v>
      </c>
      <c r="F627">
        <f t="shared" si="80"/>
        <v>19117607806.674591</v>
      </c>
      <c r="G627">
        <f t="shared" si="81"/>
        <v>26535541.296160657</v>
      </c>
      <c r="H627">
        <v>4000000</v>
      </c>
      <c r="I627">
        <v>0.39099999999999902</v>
      </c>
      <c r="J627">
        <f t="shared" si="82"/>
        <v>24552429.667519245</v>
      </c>
      <c r="K627">
        <f t="shared" si="83"/>
        <v>5552.0631167872834</v>
      </c>
      <c r="L627">
        <f t="shared" si="84"/>
        <v>14199.649915057027</v>
      </c>
      <c r="N627">
        <v>20000000583</v>
      </c>
      <c r="O627" s="2">
        <f t="shared" si="85"/>
        <v>0.955880362469817</v>
      </c>
      <c r="P627" s="2">
        <f t="shared" si="86"/>
        <v>1.3267770261324826E-3</v>
      </c>
      <c r="Q627" s="2">
        <f t="shared" si="87"/>
        <v>1.3880157791968208E-3</v>
      </c>
    </row>
    <row r="628" spans="5:17" x14ac:dyDescent="0.15">
      <c r="E628" s="1">
        <v>43915</v>
      </c>
      <c r="F628">
        <f t="shared" si="80"/>
        <v>19142160236.34211</v>
      </c>
      <c r="G628">
        <f t="shared" si="81"/>
        <v>26549740.946075715</v>
      </c>
      <c r="H628">
        <v>4000000</v>
      </c>
      <c r="I628">
        <v>0.39099999999999902</v>
      </c>
      <c r="J628">
        <f t="shared" si="82"/>
        <v>24552429.667519245</v>
      </c>
      <c r="K628">
        <f t="shared" si="83"/>
        <v>5547.9090381178685</v>
      </c>
      <c r="L628">
        <f t="shared" si="84"/>
        <v>14189.025672935761</v>
      </c>
      <c r="N628">
        <v>20000000584</v>
      </c>
      <c r="O628" s="2">
        <f t="shared" si="85"/>
        <v>0.95710798386955231</v>
      </c>
      <c r="P628" s="2">
        <f t="shared" si="86"/>
        <v>1.3274870085411652E-3</v>
      </c>
      <c r="Q628" s="2">
        <f t="shared" si="87"/>
        <v>1.3869772595294671E-3</v>
      </c>
    </row>
    <row r="629" spans="5:17" x14ac:dyDescent="0.15">
      <c r="E629" s="1">
        <v>43916</v>
      </c>
      <c r="F629">
        <f t="shared" si="80"/>
        <v>19166712666.009628</v>
      </c>
      <c r="G629">
        <f t="shared" si="81"/>
        <v>26563929.97174865</v>
      </c>
      <c r="H629">
        <v>4000000</v>
      </c>
      <c r="I629">
        <v>0.39099999999999902</v>
      </c>
      <c r="J629">
        <f t="shared" si="82"/>
        <v>24552429.667519245</v>
      </c>
      <c r="K629">
        <f t="shared" si="83"/>
        <v>5543.7633849141575</v>
      </c>
      <c r="L629">
        <f t="shared" si="84"/>
        <v>14178.422979320132</v>
      </c>
      <c r="N629">
        <v>20000000585</v>
      </c>
      <c r="O629" s="2">
        <f t="shared" si="85"/>
        <v>0.95833560526916495</v>
      </c>
      <c r="P629" s="2">
        <f t="shared" si="86"/>
        <v>1.3281964597376861E-3</v>
      </c>
      <c r="Q629" s="2">
        <f t="shared" si="87"/>
        <v>1.3859408462285395E-3</v>
      </c>
    </row>
    <row r="630" spans="5:17" x14ac:dyDescent="0.15">
      <c r="E630" s="1">
        <v>43917</v>
      </c>
      <c r="F630">
        <f t="shared" si="80"/>
        <v>19191265095.677147</v>
      </c>
      <c r="G630">
        <f t="shared" si="81"/>
        <v>26578108.394727971</v>
      </c>
      <c r="H630">
        <v>4000000</v>
      </c>
      <c r="I630">
        <v>0.39099999999999902</v>
      </c>
      <c r="J630">
        <f t="shared" si="82"/>
        <v>24552429.667519245</v>
      </c>
      <c r="K630">
        <f t="shared" si="83"/>
        <v>5539.6261293299985</v>
      </c>
      <c r="L630">
        <f t="shared" si="84"/>
        <v>14167.841762992359</v>
      </c>
      <c r="N630">
        <v>20000000586</v>
      </c>
      <c r="O630" s="2">
        <f t="shared" si="85"/>
        <v>0.95956322666865479</v>
      </c>
      <c r="P630" s="2">
        <f t="shared" si="86"/>
        <v>1.328905380799471E-3</v>
      </c>
      <c r="Q630" s="2">
        <f t="shared" si="87"/>
        <v>1.3849065323324995E-3</v>
      </c>
    </row>
    <row r="631" spans="5:17" x14ac:dyDescent="0.15">
      <c r="E631" s="1">
        <v>43918</v>
      </c>
      <c r="F631">
        <f t="shared" si="80"/>
        <v>19215817525.344666</v>
      </c>
      <c r="G631">
        <f t="shared" si="81"/>
        <v>26592276.236490965</v>
      </c>
      <c r="H631">
        <v>4000000</v>
      </c>
      <c r="I631">
        <v>0.39099999999999902</v>
      </c>
      <c r="J631">
        <f t="shared" si="82"/>
        <v>24552429.667519245</v>
      </c>
      <c r="K631">
        <f t="shared" si="83"/>
        <v>5535.4972436467269</v>
      </c>
      <c r="L631">
        <f t="shared" si="84"/>
        <v>14157.281953060718</v>
      </c>
      <c r="N631">
        <v>20000000587</v>
      </c>
      <c r="O631" s="2">
        <f t="shared" si="85"/>
        <v>0.96079084806802184</v>
      </c>
      <c r="P631" s="2">
        <f t="shared" si="86"/>
        <v>1.3296137728003841E-3</v>
      </c>
      <c r="Q631" s="2">
        <f t="shared" si="87"/>
        <v>1.3838743109116816E-3</v>
      </c>
    </row>
    <row r="632" spans="5:17" x14ac:dyDescent="0.15">
      <c r="E632" s="1">
        <v>43919</v>
      </c>
      <c r="F632">
        <f t="shared" si="80"/>
        <v>19240369955.012184</v>
      </c>
      <c r="G632">
        <f t="shared" si="81"/>
        <v>26606433.518444024</v>
      </c>
      <c r="H632">
        <v>4000000</v>
      </c>
      <c r="I632">
        <v>0.39099999999999902</v>
      </c>
      <c r="J632">
        <f t="shared" si="82"/>
        <v>24552429.667519245</v>
      </c>
      <c r="K632">
        <f t="shared" si="83"/>
        <v>5531.3767002724298</v>
      </c>
      <c r="L632">
        <f t="shared" si="84"/>
        <v>14146.743478957656</v>
      </c>
      <c r="N632">
        <v>20000000588</v>
      </c>
      <c r="O632" s="2">
        <f t="shared" si="85"/>
        <v>0.96201846946726621</v>
      </c>
      <c r="P632" s="2">
        <f t="shared" si="86"/>
        <v>1.3303216368107452E-3</v>
      </c>
      <c r="Q632" s="2">
        <f t="shared" si="87"/>
        <v>1.3828441750681074E-3</v>
      </c>
    </row>
    <row r="633" spans="5:17" x14ac:dyDescent="0.15">
      <c r="E633" s="1">
        <v>43920</v>
      </c>
      <c r="F633">
        <f t="shared" si="80"/>
        <v>19264922384.679703</v>
      </c>
      <c r="G633">
        <f t="shared" si="81"/>
        <v>26620580.261922982</v>
      </c>
      <c r="H633">
        <v>4000000</v>
      </c>
      <c r="I633">
        <v>0.39099999999999902</v>
      </c>
      <c r="J633">
        <f t="shared" si="82"/>
        <v>24552429.667519245</v>
      </c>
      <c r="K633">
        <f t="shared" si="83"/>
        <v>5527.2644717412022</v>
      </c>
      <c r="L633">
        <f t="shared" si="84"/>
        <v>14136.226270437894</v>
      </c>
      <c r="N633">
        <v>20000000589</v>
      </c>
      <c r="O633" s="2">
        <f t="shared" si="85"/>
        <v>0.96324609086638779</v>
      </c>
      <c r="P633" s="2">
        <f t="shared" si="86"/>
        <v>1.3310289738973457E-3</v>
      </c>
      <c r="Q633" s="2">
        <f t="shared" si="87"/>
        <v>1.3818161179353008E-3</v>
      </c>
    </row>
    <row r="634" spans="5:17" x14ac:dyDescent="0.15">
      <c r="E634" s="1">
        <v>43921</v>
      </c>
      <c r="F634">
        <f t="shared" si="80"/>
        <v>19289474814.347221</v>
      </c>
      <c r="G634">
        <f t="shared" si="81"/>
        <v>26634716.488193419</v>
      </c>
      <c r="H634">
        <v>4000000</v>
      </c>
      <c r="I634">
        <v>0.39099999999999902</v>
      </c>
      <c r="J634">
        <f t="shared" si="82"/>
        <v>24552429.667519245</v>
      </c>
      <c r="K634">
        <f t="shared" si="83"/>
        <v>5523.16053071241</v>
      </c>
      <c r="L634">
        <f t="shared" si="84"/>
        <v>14125.730257576532</v>
      </c>
      <c r="N634">
        <v>20000000590</v>
      </c>
      <c r="O634" s="2">
        <f t="shared" si="85"/>
        <v>0.96447371226538658</v>
      </c>
      <c r="P634" s="2">
        <f t="shared" si="86"/>
        <v>1.3317357851234653E-3</v>
      </c>
      <c r="Q634" s="2">
        <f t="shared" si="87"/>
        <v>1.3807901326781027E-3</v>
      </c>
    </row>
    <row r="635" spans="5:17" x14ac:dyDescent="0.15">
      <c r="E635" s="1">
        <v>43922</v>
      </c>
      <c r="F635">
        <f t="shared" si="80"/>
        <v>19314027244.01474</v>
      </c>
      <c r="G635">
        <f t="shared" si="81"/>
        <v>26648842.218450997</v>
      </c>
      <c r="H635">
        <v>4000000</v>
      </c>
      <c r="I635">
        <v>0.39099999999999902</v>
      </c>
      <c r="J635">
        <f t="shared" si="82"/>
        <v>24552429.667519245</v>
      </c>
      <c r="K635">
        <f t="shared" si="83"/>
        <v>5519.0648499699628</v>
      </c>
      <c r="L635">
        <f t="shared" si="84"/>
        <v>14115.255370767203</v>
      </c>
      <c r="N635">
        <v>20000000591</v>
      </c>
      <c r="O635" s="2">
        <f t="shared" si="85"/>
        <v>0.96570133366426258</v>
      </c>
      <c r="P635" s="2">
        <f t="shared" si="86"/>
        <v>1.3324420715488867E-3</v>
      </c>
      <c r="Q635" s="2">
        <f t="shared" si="87"/>
        <v>1.3797662124924908E-3</v>
      </c>
    </row>
    <row r="636" spans="5:17" x14ac:dyDescent="0.15">
      <c r="E636" s="1">
        <v>43923</v>
      </c>
      <c r="F636">
        <f t="shared" si="80"/>
        <v>19338579673.682259</v>
      </c>
      <c r="G636">
        <f t="shared" si="81"/>
        <v>26662957.473821763</v>
      </c>
      <c r="H636">
        <v>4000000</v>
      </c>
      <c r="I636">
        <v>0.39099999999999902</v>
      </c>
      <c r="J636">
        <f t="shared" si="82"/>
        <v>24552429.667519245</v>
      </c>
      <c r="K636">
        <f t="shared" si="83"/>
        <v>5514.9774024215849</v>
      </c>
      <c r="L636">
        <f t="shared" si="84"/>
        <v>14104.801540720202</v>
      </c>
      <c r="N636">
        <v>20000000592</v>
      </c>
      <c r="O636" s="2">
        <f t="shared" si="85"/>
        <v>0.9669289550630159</v>
      </c>
      <c r="P636" s="2">
        <f t="shared" si="86"/>
        <v>1.3331478342299122E-3</v>
      </c>
      <c r="Q636" s="2">
        <f t="shared" si="87"/>
        <v>1.3787443506053964E-3</v>
      </c>
    </row>
    <row r="637" spans="5:17" x14ac:dyDescent="0.15">
      <c r="E637" s="1">
        <v>43924</v>
      </c>
      <c r="F637">
        <f t="shared" si="80"/>
        <v>19363132103.349777</v>
      </c>
      <c r="G637">
        <f t="shared" si="81"/>
        <v>26677062.275362484</v>
      </c>
      <c r="H637">
        <v>4000000</v>
      </c>
      <c r="I637">
        <v>0.39099999999999902</v>
      </c>
      <c r="J637">
        <f t="shared" si="82"/>
        <v>24552429.667519245</v>
      </c>
      <c r="K637">
        <f t="shared" si="83"/>
        <v>5510.8981610981036</v>
      </c>
      <c r="L637">
        <f t="shared" si="84"/>
        <v>14094.368698460659</v>
      </c>
      <c r="N637">
        <v>20000000593</v>
      </c>
      <c r="O637" s="2">
        <f t="shared" si="85"/>
        <v>0.96815657646164632</v>
      </c>
      <c r="P637" s="2">
        <f t="shared" si="86"/>
        <v>1.3338530742193805E-3</v>
      </c>
      <c r="Q637" s="2">
        <f t="shared" si="87"/>
        <v>1.3777245402745257E-3</v>
      </c>
    </row>
    <row r="638" spans="5:17" x14ac:dyDescent="0.15">
      <c r="E638" s="1">
        <v>43925</v>
      </c>
      <c r="F638">
        <f t="shared" si="80"/>
        <v>19387684533.017296</v>
      </c>
      <c r="G638">
        <f t="shared" si="81"/>
        <v>26691156.644060943</v>
      </c>
      <c r="H638">
        <v>4000000</v>
      </c>
      <c r="I638">
        <v>0.39099999999999902</v>
      </c>
      <c r="J638">
        <f t="shared" si="82"/>
        <v>24552429.667519245</v>
      </c>
      <c r="K638">
        <f t="shared" si="83"/>
        <v>5506.8270991527233</v>
      </c>
      <c r="L638">
        <f t="shared" si="84"/>
        <v>14083.956775326693</v>
      </c>
      <c r="N638">
        <v>20000000594</v>
      </c>
      <c r="O638" s="2">
        <f t="shared" si="85"/>
        <v>0.96938419786015406</v>
      </c>
      <c r="P638" s="2">
        <f t="shared" si="86"/>
        <v>1.3345577925666808E-3</v>
      </c>
      <c r="Q638" s="2">
        <f t="shared" si="87"/>
        <v>1.376706774788181E-3</v>
      </c>
    </row>
    <row r="639" spans="5:17" x14ac:dyDescent="0.15">
      <c r="E639" s="1">
        <v>43926</v>
      </c>
      <c r="F639">
        <f t="shared" si="80"/>
        <v>19412236962.684814</v>
      </c>
      <c r="G639">
        <f t="shared" si="81"/>
        <v>26705240.60083627</v>
      </c>
      <c r="H639">
        <v>4000000</v>
      </c>
      <c r="I639">
        <v>0.39099999999999902</v>
      </c>
      <c r="J639">
        <f t="shared" si="82"/>
        <v>24552429.667519245</v>
      </c>
      <c r="K639">
        <f t="shared" si="83"/>
        <v>5502.7641898603315</v>
      </c>
      <c r="L639">
        <f t="shared" si="84"/>
        <v>14073.565702967635</v>
      </c>
      <c r="N639">
        <v>20000000595</v>
      </c>
      <c r="O639" s="2">
        <f t="shared" si="85"/>
        <v>0.97061181925853912</v>
      </c>
      <c r="P639" s="2">
        <f t="shared" si="86"/>
        <v>1.3352619903177693E-3</v>
      </c>
      <c r="Q639" s="2">
        <f t="shared" si="87"/>
        <v>1.3756910474650827E-3</v>
      </c>
    </row>
    <row r="640" spans="5:17" x14ac:dyDescent="0.15">
      <c r="E640" s="1">
        <v>43927</v>
      </c>
      <c r="F640">
        <f t="shared" si="80"/>
        <v>19436789392.352333</v>
      </c>
      <c r="G640">
        <f t="shared" si="81"/>
        <v>26719314.166539237</v>
      </c>
      <c r="H640">
        <v>4000000</v>
      </c>
      <c r="I640">
        <v>0.39099999999999902</v>
      </c>
      <c r="J640">
        <f t="shared" si="82"/>
        <v>24552429.667519245</v>
      </c>
      <c r="K640">
        <f t="shared" si="83"/>
        <v>5498.7094066167765</v>
      </c>
      <c r="L640">
        <f t="shared" si="84"/>
        <v>14063.195413342175</v>
      </c>
      <c r="N640">
        <v>20000000596</v>
      </c>
      <c r="O640" s="2">
        <f t="shared" si="85"/>
        <v>0.97183944065680128</v>
      </c>
      <c r="P640" s="2">
        <f t="shared" si="86"/>
        <v>1.335965668515185E-3</v>
      </c>
      <c r="Q640" s="2">
        <f t="shared" si="87"/>
        <v>1.374677351654194E-3</v>
      </c>
    </row>
    <row r="641" spans="5:17" x14ac:dyDescent="0.15">
      <c r="E641" s="1">
        <v>43928</v>
      </c>
      <c r="F641">
        <f t="shared" si="80"/>
        <v>19461341822.019852</v>
      </c>
      <c r="G641">
        <f t="shared" si="81"/>
        <v>26733377.361952581</v>
      </c>
      <c r="H641">
        <v>4000000</v>
      </c>
      <c r="I641">
        <v>0.39099999999999902</v>
      </c>
      <c r="J641">
        <f t="shared" si="82"/>
        <v>24552429.667519245</v>
      </c>
      <c r="K641">
        <f t="shared" si="83"/>
        <v>5494.6627229381829</v>
      </c>
      <c r="L641">
        <f t="shared" si="84"/>
        <v>14052.845838716616</v>
      </c>
      <c r="N641">
        <v>20000000597</v>
      </c>
      <c r="O641" s="2">
        <f t="shared" si="85"/>
        <v>0.97306706205494076</v>
      </c>
      <c r="P641" s="2">
        <f t="shared" si="86"/>
        <v>1.3366688281980644E-3</v>
      </c>
      <c r="Q641" s="2">
        <f t="shared" si="87"/>
        <v>1.3736656807345456E-3</v>
      </c>
    </row>
    <row r="642" spans="5:17" x14ac:dyDescent="0.15">
      <c r="E642" s="1">
        <v>43929</v>
      </c>
      <c r="F642">
        <f t="shared" si="80"/>
        <v>19485894251.68737</v>
      </c>
      <c r="G642">
        <f t="shared" si="81"/>
        <v>26747430.207791299</v>
      </c>
      <c r="H642">
        <v>4000000</v>
      </c>
      <c r="I642">
        <v>0.39099999999999902</v>
      </c>
      <c r="J642">
        <f t="shared" si="82"/>
        <v>24552429.667519245</v>
      </c>
      <c r="K642">
        <f t="shared" si="83"/>
        <v>5490.6241124602466</v>
      </c>
      <c r="L642">
        <f t="shared" si="84"/>
        <v>14042.51691166307</v>
      </c>
      <c r="N642">
        <v>20000000598</v>
      </c>
      <c r="O642" s="2">
        <f t="shared" si="85"/>
        <v>0.97429468345295744</v>
      </c>
      <c r="P642" s="2">
        <f t="shared" si="86"/>
        <v>1.3373714704021579E-3</v>
      </c>
      <c r="Q642" s="2">
        <f t="shared" si="87"/>
        <v>1.3726560281150618E-3</v>
      </c>
    </row>
    <row r="643" spans="5:17" x14ac:dyDescent="0.15">
      <c r="E643" s="1">
        <v>43930</v>
      </c>
      <c r="F643">
        <f t="shared" si="80"/>
        <v>19510446681.354889</v>
      </c>
      <c r="G643">
        <f t="shared" si="81"/>
        <v>26761472.724702962</v>
      </c>
      <c r="H643">
        <v>4000000</v>
      </c>
      <c r="I643">
        <v>0.39099999999999902</v>
      </c>
      <c r="J643">
        <f t="shared" si="82"/>
        <v>24552429.667519245</v>
      </c>
      <c r="K643">
        <f t="shared" si="83"/>
        <v>5486.5935489375543</v>
      </c>
      <c r="L643">
        <f t="shared" si="84"/>
        <v>14032.208565057719</v>
      </c>
      <c r="N643">
        <v>20000000599</v>
      </c>
      <c r="O643" s="2">
        <f t="shared" si="85"/>
        <v>0.97552230485085145</v>
      </c>
      <c r="P643" s="2">
        <f t="shared" si="86"/>
        <v>1.3380735961598439E-3</v>
      </c>
      <c r="Q643" s="2">
        <f t="shared" si="87"/>
        <v>1.3716483872343885E-3</v>
      </c>
    </row>
    <row r="644" spans="5:17" x14ac:dyDescent="0.15">
      <c r="E644" s="1">
        <v>43931</v>
      </c>
      <c r="F644">
        <f t="shared" si="80"/>
        <v>19534999111.022408</v>
      </c>
      <c r="G644">
        <f t="shared" si="81"/>
        <v>26775504.933268018</v>
      </c>
      <c r="H644">
        <v>4000000</v>
      </c>
      <c r="I644">
        <v>0.39099999999999902</v>
      </c>
      <c r="J644">
        <f t="shared" si="82"/>
        <v>24552429.667519245</v>
      </c>
      <c r="K644">
        <f t="shared" si="83"/>
        <v>5482.5710062428898</v>
      </c>
      <c r="L644">
        <f t="shared" si="84"/>
        <v>14021.920732079037</v>
      </c>
      <c r="N644">
        <v>20000000600</v>
      </c>
      <c r="O644" s="2">
        <f t="shared" si="85"/>
        <v>0.97674992624862256</v>
      </c>
      <c r="P644" s="2">
        <f t="shared" si="86"/>
        <v>1.3387752065001446E-3</v>
      </c>
      <c r="Q644" s="2">
        <f t="shared" si="87"/>
        <v>1.3706427515607223E-3</v>
      </c>
    </row>
    <row r="645" spans="5:17" x14ac:dyDescent="0.15">
      <c r="E645" s="1">
        <v>43932</v>
      </c>
      <c r="F645">
        <f t="shared" si="80"/>
        <v>19559551540.689926</v>
      </c>
      <c r="G645">
        <f t="shared" si="81"/>
        <v>26789526.854000095</v>
      </c>
      <c r="H645">
        <v>4000000</v>
      </c>
      <c r="I645">
        <v>0.39099999999999902</v>
      </c>
      <c r="J645">
        <f t="shared" si="82"/>
        <v>24552429.667519245</v>
      </c>
      <c r="K645">
        <f t="shared" si="83"/>
        <v>5478.5564583665591</v>
      </c>
      <c r="L645">
        <f t="shared" si="84"/>
        <v>14011.653346206069</v>
      </c>
      <c r="N645">
        <v>20000000601</v>
      </c>
      <c r="O645" s="2">
        <f t="shared" si="85"/>
        <v>0.97797754764627098</v>
      </c>
      <c r="P645" s="2">
        <f t="shared" si="86"/>
        <v>1.3394763024487419E-3</v>
      </c>
      <c r="Q645" s="2">
        <f t="shared" si="87"/>
        <v>1.3696391145916397E-3</v>
      </c>
    </row>
    <row r="646" spans="5:17" x14ac:dyDescent="0.15">
      <c r="E646" s="1">
        <v>43933</v>
      </c>
      <c r="F646">
        <f t="shared" si="80"/>
        <v>19584103970.357445</v>
      </c>
      <c r="G646">
        <f t="shared" si="81"/>
        <v>26803538.507346302</v>
      </c>
      <c r="H646">
        <v>4000000</v>
      </c>
      <c r="I646">
        <v>0.39099999999999902</v>
      </c>
      <c r="J646">
        <f t="shared" si="82"/>
        <v>24552429.667519245</v>
      </c>
      <c r="K646">
        <f t="shared" si="83"/>
        <v>5474.5498794157165</v>
      </c>
      <c r="L646">
        <f t="shared" si="84"/>
        <v>14001.406341216702</v>
      </c>
      <c r="N646">
        <v>20000000602</v>
      </c>
      <c r="O646" s="2">
        <f t="shared" si="85"/>
        <v>0.97920516904379662</v>
      </c>
      <c r="P646" s="2">
        <f t="shared" si="86"/>
        <v>1.3401768850279908E-3</v>
      </c>
      <c r="Q646" s="2">
        <f t="shared" si="87"/>
        <v>1.3686374698539292E-3</v>
      </c>
    </row>
    <row r="647" spans="5:17" x14ac:dyDescent="0.15">
      <c r="E647" s="1">
        <v>43934</v>
      </c>
      <c r="F647">
        <f t="shared" si="80"/>
        <v>19608656400.024963</v>
      </c>
      <c r="G647">
        <f t="shared" si="81"/>
        <v>26817539.91368752</v>
      </c>
      <c r="H647">
        <v>4000000</v>
      </c>
      <c r="I647">
        <v>0.39099999999999902</v>
      </c>
      <c r="J647">
        <f t="shared" si="82"/>
        <v>24552429.667519245</v>
      </c>
      <c r="K647">
        <f t="shared" si="83"/>
        <v>5470.5512436136887</v>
      </c>
      <c r="L647">
        <f t="shared" si="84"/>
        <v>13991.179651185939</v>
      </c>
      <c r="N647">
        <v>20000000603</v>
      </c>
      <c r="O647" s="2">
        <f t="shared" si="85"/>
        <v>0.98043279044119958</v>
      </c>
      <c r="P647" s="2">
        <f t="shared" si="86"/>
        <v>1.3408769552569358E-3</v>
      </c>
      <c r="Q647" s="2">
        <f t="shared" si="87"/>
        <v>1.3676378109034222E-3</v>
      </c>
    </row>
    <row r="648" spans="5:17" x14ac:dyDescent="0.15">
      <c r="E648" s="1">
        <v>43935</v>
      </c>
      <c r="F648">
        <f t="shared" si="80"/>
        <v>19633208829.692482</v>
      </c>
      <c r="G648">
        <f t="shared" si="81"/>
        <v>26831531.093338706</v>
      </c>
      <c r="H648">
        <v>4000000</v>
      </c>
      <c r="I648">
        <v>0.39099999999999902</v>
      </c>
      <c r="J648">
        <f t="shared" si="82"/>
        <v>24552429.667519245</v>
      </c>
      <c r="K648">
        <f t="shared" si="83"/>
        <v>5466.5605252993118</v>
      </c>
      <c r="L648">
        <f t="shared" si="84"/>
        <v>13980.97321048421</v>
      </c>
      <c r="N648">
        <v>20000000604</v>
      </c>
      <c r="O648" s="2">
        <f t="shared" si="85"/>
        <v>0.98166041183847963</v>
      </c>
      <c r="P648" s="2">
        <f t="shared" si="86"/>
        <v>1.3415765141513245E-3</v>
      </c>
      <c r="Q648" s="2">
        <f t="shared" si="87"/>
        <v>1.3666401313248279E-3</v>
      </c>
    </row>
    <row r="649" spans="5:17" x14ac:dyDescent="0.15">
      <c r="E649" s="1">
        <v>43936</v>
      </c>
      <c r="F649">
        <f t="shared" si="80"/>
        <v>19657761259.360001</v>
      </c>
      <c r="G649">
        <f t="shared" si="81"/>
        <v>26845512.066549189</v>
      </c>
      <c r="H649">
        <v>4000000</v>
      </c>
      <c r="I649">
        <v>0.39099999999999902</v>
      </c>
      <c r="J649">
        <f t="shared" si="82"/>
        <v>24552429.667519245</v>
      </c>
      <c r="K649">
        <f t="shared" si="83"/>
        <v>5462.5776989262713</v>
      </c>
      <c r="L649">
        <f t="shared" si="84"/>
        <v>13970.786953775665</v>
      </c>
      <c r="N649">
        <v>20000000605</v>
      </c>
      <c r="O649" s="2">
        <f t="shared" si="85"/>
        <v>0.982888033235637</v>
      </c>
      <c r="P649" s="2">
        <f t="shared" si="86"/>
        <v>1.3422755627236238E-3</v>
      </c>
      <c r="Q649" s="2">
        <f t="shared" si="87"/>
        <v>1.3656444247315679E-3</v>
      </c>
    </row>
    <row r="650" spans="5:17" x14ac:dyDescent="0.15">
      <c r="E650" s="1">
        <v>43937</v>
      </c>
      <c r="F650">
        <f t="shared" si="80"/>
        <v>19682313689.027519</v>
      </c>
      <c r="G650">
        <f t="shared" si="81"/>
        <v>26859482.853502966</v>
      </c>
      <c r="H650">
        <v>4000000</v>
      </c>
      <c r="I650">
        <v>0.39099999999999902</v>
      </c>
      <c r="J650">
        <f t="shared" si="82"/>
        <v>24552429.667519245</v>
      </c>
      <c r="K650">
        <f t="shared" si="83"/>
        <v>5458.602739062444</v>
      </c>
      <c r="L650">
        <f t="shared" si="84"/>
        <v>13960.620816016515</v>
      </c>
      <c r="N650">
        <v>20000000606</v>
      </c>
      <c r="O650" s="2">
        <f t="shared" si="85"/>
        <v>0.98411565463267159</v>
      </c>
      <c r="P650" s="2">
        <f t="shared" si="86"/>
        <v>1.3429741019830329E-3</v>
      </c>
      <c r="Q650" s="2">
        <f t="shared" si="87"/>
        <v>1.3646506847656112E-3</v>
      </c>
    </row>
    <row r="651" spans="5:17" x14ac:dyDescent="0.15">
      <c r="E651" s="1">
        <v>43938</v>
      </c>
      <c r="F651">
        <f t="shared" si="80"/>
        <v>19706866118.695038</v>
      </c>
      <c r="G651">
        <f t="shared" si="81"/>
        <v>26873443.474318981</v>
      </c>
      <c r="H651">
        <v>4000000</v>
      </c>
      <c r="I651">
        <v>0.39099999999999902</v>
      </c>
      <c r="J651">
        <f t="shared" si="82"/>
        <v>24552429.667519245</v>
      </c>
      <c r="K651">
        <f t="shared" si="83"/>
        <v>5454.6356203892465</v>
      </c>
      <c r="L651">
        <f t="shared" si="84"/>
        <v>13950.474732453351</v>
      </c>
      <c r="N651">
        <v>20000000607</v>
      </c>
      <c r="O651" s="2">
        <f t="shared" si="85"/>
        <v>0.98534327602958349</v>
      </c>
      <c r="P651" s="2">
        <f t="shared" si="86"/>
        <v>1.3436721329354998E-3</v>
      </c>
      <c r="Q651" s="2">
        <f t="shared" si="87"/>
        <v>1.3636589050973116E-3</v>
      </c>
    </row>
    <row r="652" spans="5:17" x14ac:dyDescent="0.15">
      <c r="E652" s="1">
        <v>43939</v>
      </c>
      <c r="F652">
        <f t="shared" si="80"/>
        <v>19731418548.362556</v>
      </c>
      <c r="G652">
        <f t="shared" si="81"/>
        <v>26887393.949051436</v>
      </c>
      <c r="H652">
        <v>4000000</v>
      </c>
      <c r="I652">
        <v>0.39099999999999902</v>
      </c>
      <c r="J652">
        <f t="shared" si="82"/>
        <v>24552429.667519245</v>
      </c>
      <c r="K652">
        <f t="shared" si="83"/>
        <v>5450.6763177009861</v>
      </c>
      <c r="L652">
        <f t="shared" si="84"/>
        <v>13940.348638621483</v>
      </c>
      <c r="N652">
        <v>20000000608</v>
      </c>
      <c r="O652" s="2">
        <f t="shared" si="85"/>
        <v>0.9865708974263725</v>
      </c>
      <c r="P652" s="2">
        <f t="shared" si="86"/>
        <v>1.3443696565837342E-3</v>
      </c>
      <c r="Q652" s="2">
        <f t="shared" si="87"/>
        <v>1.3626690794252463E-3</v>
      </c>
    </row>
    <row r="653" spans="5:17" x14ac:dyDescent="0.15">
      <c r="E653" s="1">
        <v>43940</v>
      </c>
      <c r="F653">
        <f t="shared" si="80"/>
        <v>19755970978.030075</v>
      </c>
      <c r="G653">
        <f t="shared" si="81"/>
        <v>26901334.297690056</v>
      </c>
      <c r="H653">
        <v>4000000</v>
      </c>
      <c r="I653">
        <v>0.39099999999999902</v>
      </c>
      <c r="J653">
        <f t="shared" si="82"/>
        <v>24552429.667519245</v>
      </c>
      <c r="K653">
        <f t="shared" si="83"/>
        <v>5446.7248059042176</v>
      </c>
      <c r="L653">
        <f t="shared" si="84"/>
        <v>13930.242470343303</v>
      </c>
      <c r="N653">
        <v>20000000609</v>
      </c>
      <c r="O653" s="2">
        <f t="shared" si="85"/>
        <v>0.98779851882303882</v>
      </c>
      <c r="P653" s="2">
        <f t="shared" si="86"/>
        <v>1.3450666739272226E-3</v>
      </c>
      <c r="Q653" s="2">
        <f t="shared" si="87"/>
        <v>1.3616812014760546E-3</v>
      </c>
    </row>
    <row r="654" spans="5:17" x14ac:dyDescent="0.15">
      <c r="E654" s="1">
        <v>43941</v>
      </c>
      <c r="F654">
        <f t="shared" si="80"/>
        <v>19780523407.697594</v>
      </c>
      <c r="G654">
        <f t="shared" si="81"/>
        <v>26915264.540160399</v>
      </c>
      <c r="H654">
        <v>4000000</v>
      </c>
      <c r="I654">
        <v>0.39099999999999902</v>
      </c>
      <c r="J654">
        <f t="shared" si="82"/>
        <v>24552429.667519245</v>
      </c>
      <c r="K654">
        <f t="shared" si="83"/>
        <v>5442.7810600171115</v>
      </c>
      <c r="L654">
        <f t="shared" si="84"/>
        <v>13920.156163726662</v>
      </c>
      <c r="N654">
        <v>20000000610</v>
      </c>
      <c r="O654" s="2">
        <f t="shared" si="85"/>
        <v>0.98902614021958246</v>
      </c>
      <c r="P654" s="2">
        <f t="shared" si="86"/>
        <v>1.3457631859622428E-3</v>
      </c>
      <c r="Q654" s="2">
        <f t="shared" si="87"/>
        <v>1.3606952650042779E-3</v>
      </c>
    </row>
    <row r="655" spans="5:17" x14ac:dyDescent="0.15">
      <c r="E655" s="1">
        <v>43942</v>
      </c>
      <c r="F655">
        <f t="shared" si="80"/>
        <v>19805075837.365112</v>
      </c>
      <c r="G655">
        <f t="shared" si="81"/>
        <v>26929184.696324125</v>
      </c>
      <c r="H655">
        <v>4000000</v>
      </c>
      <c r="I655">
        <v>0.39099999999999902</v>
      </c>
      <c r="J655">
        <f t="shared" si="82"/>
        <v>24552429.667519245</v>
      </c>
      <c r="K655">
        <f t="shared" si="83"/>
        <v>5438.8450551688093</v>
      </c>
      <c r="L655">
        <f t="shared" si="84"/>
        <v>13910.08965516323</v>
      </c>
      <c r="N655">
        <v>20000000611</v>
      </c>
      <c r="O655" s="2">
        <f t="shared" si="85"/>
        <v>0.9902537616160032</v>
      </c>
      <c r="P655" s="2">
        <f t="shared" si="86"/>
        <v>1.346459193681878E-3</v>
      </c>
      <c r="Q655" s="2">
        <f t="shared" si="87"/>
        <v>1.3597112637922023E-3</v>
      </c>
    </row>
    <row r="656" spans="5:17" x14ac:dyDescent="0.15">
      <c r="E656" s="1">
        <v>43943</v>
      </c>
      <c r="F656">
        <f t="shared" si="80"/>
        <v>19829628267.032631</v>
      </c>
      <c r="G656">
        <f t="shared" si="81"/>
        <v>26943094.78597929</v>
      </c>
      <c r="H656">
        <v>4000000</v>
      </c>
      <c r="I656">
        <v>0.39099999999999902</v>
      </c>
      <c r="J656">
        <f t="shared" si="82"/>
        <v>24552429.667519245</v>
      </c>
      <c r="K656">
        <f t="shared" si="83"/>
        <v>5434.9167665987998</v>
      </c>
      <c r="L656">
        <f t="shared" si="84"/>
        <v>13900.042881326888</v>
      </c>
      <c r="N656">
        <v>20000000612</v>
      </c>
      <c r="O656" s="2">
        <f t="shared" si="85"/>
        <v>0.99148138301230127</v>
      </c>
      <c r="P656" s="2">
        <f t="shared" si="86"/>
        <v>1.3471546980760307E-3</v>
      </c>
      <c r="Q656" s="2">
        <f t="shared" si="87"/>
        <v>1.3587291916497002E-3</v>
      </c>
    </row>
    <row r="657" spans="5:17" x14ac:dyDescent="0.15">
      <c r="E657" s="1">
        <v>43944</v>
      </c>
      <c r="F657">
        <f t="shared" si="80"/>
        <v>19854180696.70015</v>
      </c>
      <c r="G657">
        <f t="shared" si="81"/>
        <v>26956994.828860618</v>
      </c>
      <c r="H657">
        <v>4000000</v>
      </c>
      <c r="I657">
        <v>0.39099999999999902</v>
      </c>
      <c r="J657">
        <f t="shared" si="82"/>
        <v>24552429.667519245</v>
      </c>
      <c r="K657">
        <f t="shared" si="83"/>
        <v>5430.996169656295</v>
      </c>
      <c r="L657">
        <f t="shared" si="84"/>
        <v>13890.015779172145</v>
      </c>
      <c r="N657">
        <v>20000000613</v>
      </c>
      <c r="O657" s="2">
        <f t="shared" si="85"/>
        <v>0.99270900440847654</v>
      </c>
      <c r="P657" s="2">
        <f t="shared" si="86"/>
        <v>1.3478497001314376E-3</v>
      </c>
      <c r="Q657" s="2">
        <f t="shared" si="87"/>
        <v>1.3577490424140739E-3</v>
      </c>
    </row>
    <row r="658" spans="5:17" x14ac:dyDescent="0.15">
      <c r="E658" s="1">
        <v>43945</v>
      </c>
      <c r="F658">
        <f t="shared" si="80"/>
        <v>19878733126.367668</v>
      </c>
      <c r="G658">
        <f t="shared" si="81"/>
        <v>26970884.844639789</v>
      </c>
      <c r="H658">
        <v>4000000</v>
      </c>
      <c r="I658">
        <v>0.39099999999999902</v>
      </c>
      <c r="J658">
        <f t="shared" si="82"/>
        <v>24552429.667519245</v>
      </c>
      <c r="K658">
        <f t="shared" si="83"/>
        <v>5427.0832397996037</v>
      </c>
      <c r="L658">
        <f t="shared" si="84"/>
        <v>13880.008285932525</v>
      </c>
      <c r="N658">
        <v>20000000614</v>
      </c>
      <c r="O658" s="2">
        <f t="shared" si="85"/>
        <v>0.99393662580452902</v>
      </c>
      <c r="P658" s="2">
        <f t="shared" si="86"/>
        <v>1.3485442008316826E-3</v>
      </c>
      <c r="Q658" s="2">
        <f t="shared" si="87"/>
        <v>1.356770809949901E-3</v>
      </c>
    </row>
    <row r="659" spans="5:17" x14ac:dyDescent="0.15">
      <c r="E659" s="1">
        <v>43946</v>
      </c>
      <c r="F659">
        <f t="shared" si="80"/>
        <v>19903285556.035187</v>
      </c>
      <c r="G659">
        <f t="shared" si="81"/>
        <v>26984764.852925722</v>
      </c>
      <c r="H659">
        <v>4000000</v>
      </c>
      <c r="I659">
        <v>0.39099999999999902</v>
      </c>
      <c r="J659">
        <f t="shared" si="82"/>
        <v>24552429.667519245</v>
      </c>
      <c r="K659">
        <f t="shared" si="83"/>
        <v>5423.1779525955199</v>
      </c>
      <c r="L659">
        <f t="shared" si="84"/>
        <v>13870.020339119012</v>
      </c>
      <c r="N659">
        <v>20000000615</v>
      </c>
      <c r="O659" s="2">
        <f t="shared" si="85"/>
        <v>0.99516424720045871</v>
      </c>
      <c r="P659" s="2">
        <f t="shared" si="86"/>
        <v>1.3492382011572113E-3</v>
      </c>
      <c r="Q659" s="2">
        <f t="shared" si="87"/>
        <v>1.3557944881488801E-3</v>
      </c>
    </row>
    <row r="660" spans="5:17" x14ac:dyDescent="0.15">
      <c r="E660" s="1">
        <v>43947</v>
      </c>
      <c r="F660">
        <f t="shared" si="80"/>
        <v>19927837985.702705</v>
      </c>
      <c r="G660">
        <f t="shared" si="81"/>
        <v>26998634.873264842</v>
      </c>
      <c r="H660">
        <v>4000000</v>
      </c>
      <c r="I660">
        <v>0.39099999999999902</v>
      </c>
      <c r="J660">
        <f t="shared" si="82"/>
        <v>24552429.667519245</v>
      </c>
      <c r="K660">
        <f t="shared" si="83"/>
        <v>5419.2802837187055</v>
      </c>
      <c r="L660">
        <f t="shared" si="84"/>
        <v>13860.051876518462</v>
      </c>
      <c r="N660">
        <v>20000000616</v>
      </c>
      <c r="O660" s="2">
        <f t="shared" si="85"/>
        <v>0.99639186859626572</v>
      </c>
      <c r="P660" s="2">
        <f t="shared" si="86"/>
        <v>1.3499317020853458E-3</v>
      </c>
      <c r="Q660" s="2">
        <f t="shared" si="87"/>
        <v>1.3548200709296765E-3</v>
      </c>
    </row>
    <row r="661" spans="5:17" x14ac:dyDescent="0.15">
      <c r="E661" s="1">
        <v>43948</v>
      </c>
      <c r="F661">
        <f t="shared" si="80"/>
        <v>19952390415.370224</v>
      </c>
      <c r="G661">
        <f t="shared" si="81"/>
        <v>27012494.925141361</v>
      </c>
      <c r="H661">
        <v>4000000</v>
      </c>
      <c r="I661">
        <v>0.39099999999999902</v>
      </c>
      <c r="J661">
        <f t="shared" si="82"/>
        <v>24552429.667519245</v>
      </c>
      <c r="K661">
        <f t="shared" si="83"/>
        <v>5415.3902089510875</v>
      </c>
      <c r="L661">
        <f t="shared" si="84"/>
        <v>13850.102836192074</v>
      </c>
      <c r="N661">
        <v>20000000617</v>
      </c>
      <c r="O661" s="2">
        <f t="shared" si="85"/>
        <v>0.99761948999194994</v>
      </c>
      <c r="P661" s="2">
        <f t="shared" si="86"/>
        <v>1.350624704590296E-3</v>
      </c>
      <c r="Q661" s="2">
        <f t="shared" si="87"/>
        <v>1.353847552237772E-3</v>
      </c>
    </row>
    <row r="662" spans="5:17" x14ac:dyDescent="0.15">
      <c r="E662" s="1">
        <v>43949</v>
      </c>
      <c r="F662">
        <f t="shared" si="80"/>
        <v>19976942845.037743</v>
      </c>
      <c r="G662">
        <f t="shared" si="81"/>
        <v>27026345.027977552</v>
      </c>
      <c r="H662">
        <v>4000000</v>
      </c>
      <c r="I662">
        <v>0.39099999999999902</v>
      </c>
      <c r="J662">
        <f t="shared" si="82"/>
        <v>24552429.667519245</v>
      </c>
      <c r="K662">
        <f t="shared" si="83"/>
        <v>5411.5077041812483</v>
      </c>
      <c r="L662">
        <f t="shared" si="84"/>
        <v>13840.173156473817</v>
      </c>
      <c r="N662">
        <v>20000000618</v>
      </c>
      <c r="O662" s="2">
        <f t="shared" si="85"/>
        <v>0.99884711138751137</v>
      </c>
      <c r="P662" s="2">
        <f t="shared" si="86"/>
        <v>1.3513172096431757E-3</v>
      </c>
      <c r="Q662" s="2">
        <f t="shared" si="87"/>
        <v>1.3528769260453121E-3</v>
      </c>
    </row>
    <row r="663" spans="5:17" x14ac:dyDescent="0.15">
      <c r="E663" s="1">
        <v>43950</v>
      </c>
      <c r="F663">
        <f t="shared" si="80"/>
        <v>20001495274.705261</v>
      </c>
      <c r="G663">
        <f t="shared" si="81"/>
        <v>27040185.201134026</v>
      </c>
      <c r="H663">
        <v>4000000</v>
      </c>
      <c r="I663">
        <v>0.39099999999999902</v>
      </c>
      <c r="J663">
        <f t="shared" si="82"/>
        <v>24552429.667519245</v>
      </c>
      <c r="K663">
        <f t="shared" si="83"/>
        <v>5407.6327454038283</v>
      </c>
      <c r="L663">
        <f t="shared" si="84"/>
        <v>13830.262775968906</v>
      </c>
      <c r="N663">
        <v>20000000619</v>
      </c>
      <c r="O663" s="2">
        <f t="shared" si="85"/>
        <v>1.00007473278295</v>
      </c>
      <c r="P663" s="2">
        <f t="shared" si="86"/>
        <v>1.3520092182120161E-3</v>
      </c>
      <c r="Q663" s="2">
        <f t="shared" si="87"/>
        <v>1.351908186350957E-3</v>
      </c>
    </row>
    <row r="664" spans="5:17" x14ac:dyDescent="0.15">
      <c r="E664" s="1">
        <v>43951</v>
      </c>
      <c r="F664">
        <f t="shared" si="80"/>
        <v>20026047704.37278</v>
      </c>
      <c r="G664">
        <f t="shared" si="81"/>
        <v>27054015.463909995</v>
      </c>
      <c r="H664">
        <v>4000000</v>
      </c>
      <c r="I664">
        <v>0.39099999999999902</v>
      </c>
      <c r="J664">
        <f t="shared" si="82"/>
        <v>24552429.667519245</v>
      </c>
      <c r="K664">
        <f t="shared" si="83"/>
        <v>5403.7653087189292</v>
      </c>
      <c r="L664">
        <f t="shared" si="84"/>
        <v>13820.371633552284</v>
      </c>
      <c r="N664">
        <v>20000000620</v>
      </c>
      <c r="O664" s="2">
        <f t="shared" si="85"/>
        <v>1.001302354178266</v>
      </c>
      <c r="P664" s="2">
        <f t="shared" si="86"/>
        <v>1.3527007312617771E-3</v>
      </c>
      <c r="Q664" s="2">
        <f t="shared" si="87"/>
        <v>1.3509413271797323E-3</v>
      </c>
    </row>
    <row r="665" spans="5:17" x14ac:dyDescent="0.15">
      <c r="E665" s="1">
        <v>43952</v>
      </c>
      <c r="F665">
        <f t="shared" si="80"/>
        <v>20050600134.040298</v>
      </c>
      <c r="G665">
        <f t="shared" si="81"/>
        <v>27067835.835543547</v>
      </c>
      <c r="H665">
        <v>4000000</v>
      </c>
      <c r="I665">
        <v>0.39099999999999902</v>
      </c>
      <c r="J665">
        <f t="shared" si="82"/>
        <v>24552429.667519245</v>
      </c>
      <c r="K665">
        <f t="shared" si="83"/>
        <v>5399.905370331524</v>
      </c>
      <c r="L665">
        <f t="shared" si="84"/>
        <v>13810.499668367103</v>
      </c>
      <c r="N665">
        <v>20000000621</v>
      </c>
      <c r="O665" s="2">
        <f t="shared" si="85"/>
        <v>1.0025299755734591</v>
      </c>
      <c r="P665" s="2">
        <f t="shared" si="86"/>
        <v>1.3533917497543634E-3</v>
      </c>
      <c r="Q665" s="2">
        <f t="shared" si="87"/>
        <v>1.349976342582881E-3</v>
      </c>
    </row>
    <row r="666" spans="5:17" x14ac:dyDescent="0.15">
      <c r="E666" s="1">
        <v>43953</v>
      </c>
      <c r="F666">
        <f t="shared" si="80"/>
        <v>20075152563.707817</v>
      </c>
      <c r="G666">
        <f t="shared" si="81"/>
        <v>27081646.335211914</v>
      </c>
      <c r="H666">
        <v>4000000</v>
      </c>
      <c r="I666">
        <v>0.39099999999999902</v>
      </c>
      <c r="J666">
        <f t="shared" si="82"/>
        <v>24552429.667519245</v>
      </c>
      <c r="K666">
        <f t="shared" si="83"/>
        <v>5396.0529065508672</v>
      </c>
      <c r="L666">
        <f t="shared" si="84"/>
        <v>13800.646819823225</v>
      </c>
      <c r="N666">
        <v>20000000622</v>
      </c>
      <c r="O666" s="2">
        <f t="shared" si="85"/>
        <v>1.0037575969685295</v>
      </c>
      <c r="P666" s="2">
        <f t="shared" si="86"/>
        <v>1.3540822746486369E-3</v>
      </c>
      <c r="Q666" s="2">
        <f t="shared" si="87"/>
        <v>1.3490132266377167E-3</v>
      </c>
    </row>
    <row r="667" spans="5:17" x14ac:dyDescent="0.15">
      <c r="E667" s="1">
        <v>43954</v>
      </c>
      <c r="F667">
        <f t="shared" si="80"/>
        <v>20099704993.375336</v>
      </c>
      <c r="G667">
        <f t="shared" si="81"/>
        <v>27095446.982031737</v>
      </c>
      <c r="H667">
        <v>4000000</v>
      </c>
      <c r="I667">
        <v>0.39099999999999902</v>
      </c>
      <c r="J667">
        <f t="shared" si="82"/>
        <v>24552429.667519245</v>
      </c>
      <c r="K667">
        <f t="shared" si="83"/>
        <v>5392.2078937899096</v>
      </c>
      <c r="L667">
        <f t="shared" si="84"/>
        <v>13790.813027595712</v>
      </c>
      <c r="N667">
        <v>20000000623</v>
      </c>
      <c r="O667" s="2">
        <f t="shared" si="85"/>
        <v>1.0049852183634773</v>
      </c>
      <c r="P667" s="2">
        <f t="shared" si="86"/>
        <v>1.3547723069004295E-3</v>
      </c>
      <c r="Q667" s="2">
        <f t="shared" si="87"/>
        <v>1.3480519734474774E-3</v>
      </c>
    </row>
    <row r="668" spans="5:17" x14ac:dyDescent="0.15">
      <c r="E668" s="1">
        <v>43955</v>
      </c>
      <c r="F668">
        <f t="shared" si="80"/>
        <v>20124257423.042854</v>
      </c>
      <c r="G668">
        <f t="shared" si="81"/>
        <v>27109237.795059331</v>
      </c>
      <c r="H668">
        <v>4000000</v>
      </c>
      <c r="I668">
        <v>0.39099999999999902</v>
      </c>
      <c r="J668">
        <f t="shared" si="82"/>
        <v>24552429.667519245</v>
      </c>
      <c r="K668">
        <f t="shared" si="83"/>
        <v>5388.3703085647221</v>
      </c>
      <c r="L668">
        <f t="shared" si="84"/>
        <v>13780.998231623365</v>
      </c>
      <c r="N668">
        <v>20000000624</v>
      </c>
      <c r="O668" s="2">
        <f t="shared" si="85"/>
        <v>1.0062128397583021</v>
      </c>
      <c r="P668" s="2">
        <f t="shared" si="86"/>
        <v>1.3554618474625568E-3</v>
      </c>
      <c r="Q668" s="2">
        <f t="shared" si="87"/>
        <v>1.3470925771411806E-3</v>
      </c>
    </row>
    <row r="669" spans="5:17" x14ac:dyDescent="0.15">
      <c r="E669" s="1">
        <v>43956</v>
      </c>
      <c r="F669">
        <f t="shared" si="80"/>
        <v>20148809852.710373</v>
      </c>
      <c r="G669">
        <f t="shared" si="81"/>
        <v>27123018.793290954</v>
      </c>
      <c r="H669">
        <v>4000000</v>
      </c>
      <c r="I669">
        <v>0.39099999999999902</v>
      </c>
      <c r="J669">
        <f t="shared" si="82"/>
        <v>24552429.667519245</v>
      </c>
      <c r="K669">
        <f t="shared" si="83"/>
        <v>5384.5401274939177</v>
      </c>
      <c r="L669">
        <f t="shared" si="84"/>
        <v>13771.202372107242</v>
      </c>
      <c r="N669">
        <v>20000000625</v>
      </c>
      <c r="O669" s="2">
        <f t="shared" si="85"/>
        <v>1.0074404611530043</v>
      </c>
      <c r="P669" s="2">
        <f t="shared" si="86"/>
        <v>1.3561508972848321E-3</v>
      </c>
      <c r="Q669" s="2">
        <f t="shared" si="87"/>
        <v>1.3461350318734794E-3</v>
      </c>
    </row>
    <row r="670" spans="5:17" x14ac:dyDescent="0.15">
      <c r="E670" s="1">
        <v>43957</v>
      </c>
      <c r="F670">
        <f t="shared" ref="F670:F695" si="88">F669+J669</f>
        <v>20173362282.377892</v>
      </c>
      <c r="G670">
        <f t="shared" ref="G670:G695" si="89">G669+L669</f>
        <v>27136789.995663062</v>
      </c>
      <c r="H670">
        <v>4000000</v>
      </c>
      <c r="I670">
        <v>0.39099999999999902</v>
      </c>
      <c r="J670">
        <f t="shared" ref="J670:J695" si="90">H670*2.4/I670</f>
        <v>24552429.667519245</v>
      </c>
      <c r="K670">
        <f t="shared" ref="K670:K695" si="91">H670*G670/F670</f>
        <v>5380.717327298079</v>
      </c>
      <c r="L670">
        <f t="shared" ref="L670:L695" si="92">K670/I670</f>
        <v>13761.425389509188</v>
      </c>
      <c r="N670">
        <v>20000000626</v>
      </c>
      <c r="O670" s="2">
        <f t="shared" ref="O670:O695" si="93">F670/N670</f>
        <v>1.0086680825475836</v>
      </c>
      <c r="P670" s="2">
        <f t="shared" ref="P670:P695" si="94">G670/N670</f>
        <v>1.356839457314078E-3</v>
      </c>
      <c r="Q670" s="2">
        <f t="shared" ref="Q670:Q695" si="95">G670/F670</f>
        <v>1.3451793318245199E-3</v>
      </c>
    </row>
    <row r="671" spans="5:17" x14ac:dyDescent="0.15">
      <c r="E671" s="1">
        <v>43958</v>
      </c>
      <c r="F671">
        <f t="shared" si="88"/>
        <v>20197914712.04541</v>
      </c>
      <c r="G671">
        <f t="shared" si="89"/>
        <v>27150551.421052571</v>
      </c>
      <c r="H671">
        <v>4000000</v>
      </c>
      <c r="I671">
        <v>0.39099999999999902</v>
      </c>
      <c r="J671">
        <f t="shared" si="90"/>
        <v>24552429.667519245</v>
      </c>
      <c r="K671">
        <f t="shared" si="91"/>
        <v>5376.9018847991911</v>
      </c>
      <c r="L671">
        <f t="shared" si="92"/>
        <v>13751.667224550396</v>
      </c>
      <c r="N671">
        <v>20000000627</v>
      </c>
      <c r="O671" s="2">
        <f t="shared" si="93"/>
        <v>1.0098957039420402</v>
      </c>
      <c r="P671" s="2">
        <f t="shared" si="94"/>
        <v>1.3575275284941405E-3</v>
      </c>
      <c r="Q671" s="2">
        <f t="shared" si="95"/>
        <v>1.3442254711997978E-3</v>
      </c>
    </row>
    <row r="672" spans="5:17" x14ac:dyDescent="0.15">
      <c r="E672" s="1">
        <v>43959</v>
      </c>
      <c r="F672">
        <f t="shared" si="88"/>
        <v>20222467141.712929</v>
      </c>
      <c r="G672">
        <f t="shared" si="89"/>
        <v>27164303.08827712</v>
      </c>
      <c r="H672">
        <v>4000000</v>
      </c>
      <c r="I672">
        <v>0.39099999999999902</v>
      </c>
      <c r="J672">
        <f t="shared" si="90"/>
        <v>24552429.667519245</v>
      </c>
      <c r="K672">
        <f t="shared" si="91"/>
        <v>5373.0937769200773</v>
      </c>
      <c r="L672">
        <f t="shared" si="92"/>
        <v>13741.927818209952</v>
      </c>
      <c r="N672">
        <v>20000000628</v>
      </c>
      <c r="O672" s="2">
        <f t="shared" si="93"/>
        <v>1.0111233253363741</v>
      </c>
      <c r="P672" s="2">
        <f t="shared" si="94"/>
        <v>1.3582151117659015E-3</v>
      </c>
      <c r="Q672" s="2">
        <f t="shared" si="95"/>
        <v>1.3432734442300194E-3</v>
      </c>
    </row>
    <row r="673" spans="5:17" x14ac:dyDescent="0.15">
      <c r="E673" s="1">
        <v>43960</v>
      </c>
      <c r="F673">
        <f t="shared" si="88"/>
        <v>20247019571.380447</v>
      </c>
      <c r="G673">
        <f t="shared" si="89"/>
        <v>27178045.016095329</v>
      </c>
      <c r="H673">
        <v>4000000</v>
      </c>
      <c r="I673">
        <v>0.39099999999999902</v>
      </c>
      <c r="J673">
        <f t="shared" si="90"/>
        <v>24552429.667519245</v>
      </c>
      <c r="K673">
        <f t="shared" si="91"/>
        <v>5369.2929806838374</v>
      </c>
      <c r="L673">
        <f t="shared" si="92"/>
        <v>13732.207111723405</v>
      </c>
      <c r="N673">
        <v>20000000629</v>
      </c>
      <c r="O673" s="2">
        <f t="shared" si="93"/>
        <v>1.0123509467305851</v>
      </c>
      <c r="P673" s="2">
        <f t="shared" si="94"/>
        <v>1.3589022080672921E-3</v>
      </c>
      <c r="Q673" s="2">
        <f t="shared" si="95"/>
        <v>1.3423232451709594E-3</v>
      </c>
    </row>
    <row r="674" spans="5:17" x14ac:dyDescent="0.15">
      <c r="E674" s="1">
        <v>43961</v>
      </c>
      <c r="F674">
        <f t="shared" si="88"/>
        <v>20271572001.047966</v>
      </c>
      <c r="G674">
        <f t="shared" si="89"/>
        <v>27191777.223207053</v>
      </c>
      <c r="H674">
        <v>4000000</v>
      </c>
      <c r="I674">
        <v>0.39099999999999902</v>
      </c>
      <c r="J674">
        <f t="shared" si="90"/>
        <v>24552429.667519245</v>
      </c>
      <c r="K674">
        <f t="shared" si="91"/>
        <v>5365.4994732132936</v>
      </c>
      <c r="L674">
        <f t="shared" si="92"/>
        <v>13722.505046581347</v>
      </c>
      <c r="N674">
        <v>20000000630</v>
      </c>
      <c r="O674" s="2">
        <f t="shared" si="93"/>
        <v>1.0135785681246734</v>
      </c>
      <c r="P674" s="2">
        <f t="shared" si="94"/>
        <v>1.3595888183333049E-3</v>
      </c>
      <c r="Q674" s="2">
        <f t="shared" si="95"/>
        <v>1.3413748683033233E-3</v>
      </c>
    </row>
    <row r="675" spans="5:17" x14ac:dyDescent="0.15">
      <c r="E675" s="1">
        <v>43962</v>
      </c>
      <c r="F675">
        <f t="shared" si="88"/>
        <v>20296124430.715485</v>
      </c>
      <c r="G675">
        <f t="shared" si="89"/>
        <v>27205499.728253633</v>
      </c>
      <c r="H675">
        <v>4000000</v>
      </c>
      <c r="I675">
        <v>0.39099999999999902</v>
      </c>
      <c r="J675">
        <f t="shared" si="90"/>
        <v>24552429.667519245</v>
      </c>
      <c r="K675">
        <f t="shared" si="91"/>
        <v>5361.713231730434</v>
      </c>
      <c r="L675">
        <f t="shared" si="92"/>
        <v>13712.821564527998</v>
      </c>
      <c r="N675">
        <v>20000000631</v>
      </c>
      <c r="O675" s="2">
        <f t="shared" si="93"/>
        <v>1.0148061895186389</v>
      </c>
      <c r="P675" s="2">
        <f t="shared" si="94"/>
        <v>1.3602749434960071E-3</v>
      </c>
      <c r="Q675" s="2">
        <f t="shared" si="95"/>
        <v>1.3404283079326085E-3</v>
      </c>
    </row>
    <row r="676" spans="5:17" x14ac:dyDescent="0.15">
      <c r="E676" s="1">
        <v>43963</v>
      </c>
      <c r="F676">
        <f t="shared" si="88"/>
        <v>20320676860.383003</v>
      </c>
      <c r="G676">
        <f t="shared" si="89"/>
        <v>27219212.549818162</v>
      </c>
      <c r="H676">
        <v>4000000</v>
      </c>
      <c r="I676">
        <v>0.39099999999999902</v>
      </c>
      <c r="J676">
        <f t="shared" si="90"/>
        <v>24552429.667519245</v>
      </c>
      <c r="K676">
        <f t="shared" si="91"/>
        <v>5357.9342335558667</v>
      </c>
      <c r="L676">
        <f t="shared" si="92"/>
        <v>13703.156607559797</v>
      </c>
      <c r="N676">
        <v>20000000632</v>
      </c>
      <c r="O676" s="2">
        <f t="shared" si="93"/>
        <v>1.0160338109124818</v>
      </c>
      <c r="P676" s="2">
        <f t="shared" si="94"/>
        <v>1.3609605844845537E-3</v>
      </c>
      <c r="Q676" s="2">
        <f t="shared" si="95"/>
        <v>1.3394835583889668E-3</v>
      </c>
    </row>
    <row r="677" spans="5:17" x14ac:dyDescent="0.15">
      <c r="E677" s="1">
        <v>43964</v>
      </c>
      <c r="F677">
        <f t="shared" si="88"/>
        <v>20345229290.050522</v>
      </c>
      <c r="G677">
        <f t="shared" si="89"/>
        <v>27232915.706425723</v>
      </c>
      <c r="H677">
        <v>4000000</v>
      </c>
      <c r="I677">
        <v>0.39099999999999902</v>
      </c>
      <c r="J677">
        <f t="shared" si="90"/>
        <v>24552429.667519245</v>
      </c>
      <c r="K677">
        <f t="shared" si="91"/>
        <v>5354.1624561082735</v>
      </c>
      <c r="L677">
        <f t="shared" si="92"/>
        <v>13693.510117924008</v>
      </c>
      <c r="N677">
        <v>20000000633</v>
      </c>
      <c r="O677" s="2">
        <f t="shared" si="93"/>
        <v>1.0172614323062017</v>
      </c>
      <c r="P677" s="2">
        <f t="shared" si="94"/>
        <v>1.3616457422251985E-3</v>
      </c>
      <c r="Q677" s="2">
        <f t="shared" si="95"/>
        <v>1.3385406140270684E-3</v>
      </c>
    </row>
    <row r="678" spans="5:17" x14ac:dyDescent="0.15">
      <c r="E678" s="1">
        <v>43965</v>
      </c>
      <c r="F678">
        <f t="shared" si="88"/>
        <v>20369781719.71804</v>
      </c>
      <c r="G678">
        <f t="shared" si="89"/>
        <v>27246609.216543648</v>
      </c>
      <c r="H678">
        <v>4000000</v>
      </c>
      <c r="I678">
        <v>0.39099999999999902</v>
      </c>
      <c r="J678">
        <f t="shared" si="90"/>
        <v>24552429.667519245</v>
      </c>
      <c r="K678">
        <f t="shared" si="91"/>
        <v>5350.3978769038667</v>
      </c>
      <c r="L678">
        <f t="shared" si="92"/>
        <v>13683.882038117341</v>
      </c>
      <c r="N678">
        <v>20000000634</v>
      </c>
      <c r="O678" s="2">
        <f t="shared" si="93"/>
        <v>1.018489053699799</v>
      </c>
      <c r="P678" s="2">
        <f t="shared" si="94"/>
        <v>1.3623304176413082E-3</v>
      </c>
      <c r="Q678" s="2">
        <f t="shared" si="95"/>
        <v>1.3375994692259665E-3</v>
      </c>
    </row>
    <row r="679" spans="5:17" x14ac:dyDescent="0.15">
      <c r="E679" s="1">
        <v>43966</v>
      </c>
      <c r="F679">
        <f t="shared" si="88"/>
        <v>20394334149.385559</v>
      </c>
      <c r="G679">
        <f t="shared" si="89"/>
        <v>27260293.098581765</v>
      </c>
      <c r="H679">
        <v>4000000</v>
      </c>
      <c r="I679">
        <v>0.39099999999999902</v>
      </c>
      <c r="J679">
        <f t="shared" si="90"/>
        <v>24552429.667519245</v>
      </c>
      <c r="K679">
        <f t="shared" si="91"/>
        <v>5346.6404735558508</v>
      </c>
      <c r="L679">
        <f t="shared" si="92"/>
        <v>13674.272310884564</v>
      </c>
      <c r="N679">
        <v>20000000635</v>
      </c>
      <c r="O679" s="2">
        <f t="shared" si="93"/>
        <v>1.0197166750932736</v>
      </c>
      <c r="P679" s="2">
        <f t="shared" si="94"/>
        <v>1.3630146116533743E-3</v>
      </c>
      <c r="Q679" s="2">
        <f t="shared" si="95"/>
        <v>1.3366601183889626E-3</v>
      </c>
    </row>
    <row r="680" spans="5:17" x14ac:dyDescent="0.15">
      <c r="E680" s="1">
        <v>43967</v>
      </c>
      <c r="F680">
        <f t="shared" si="88"/>
        <v>20418886579.053078</v>
      </c>
      <c r="G680">
        <f t="shared" si="89"/>
        <v>27273967.370892648</v>
      </c>
      <c r="H680">
        <v>4000000</v>
      </c>
      <c r="I680">
        <v>0.39099999999999902</v>
      </c>
      <c r="J680">
        <f t="shared" si="90"/>
        <v>24552429.667519245</v>
      </c>
      <c r="K680">
        <f t="shared" si="91"/>
        <v>5342.8902237738912</v>
      </c>
      <c r="L680">
        <f t="shared" si="92"/>
        <v>13664.680879217147</v>
      </c>
      <c r="N680">
        <v>20000000636</v>
      </c>
      <c r="O680" s="2">
        <f t="shared" si="93"/>
        <v>1.0209442964866253</v>
      </c>
      <c r="P680" s="2">
        <f t="shared" si="94"/>
        <v>1.3636983251790256E-3</v>
      </c>
      <c r="Q680" s="2">
        <f t="shared" si="95"/>
        <v>1.3357225559434726E-3</v>
      </c>
    </row>
    <row r="681" spans="5:17" x14ac:dyDescent="0.15">
      <c r="E681" s="1">
        <v>43968</v>
      </c>
      <c r="F681">
        <f t="shared" si="88"/>
        <v>20443439008.720596</v>
      </c>
      <c r="G681">
        <f t="shared" si="89"/>
        <v>27287632.051771864</v>
      </c>
      <c r="H681">
        <v>4000000</v>
      </c>
      <c r="I681">
        <v>0.39099999999999902</v>
      </c>
      <c r="J681">
        <f t="shared" si="90"/>
        <v>24552429.667519245</v>
      </c>
      <c r="K681">
        <f t="shared" si="91"/>
        <v>5339.1471053635796</v>
      </c>
      <c r="L681">
        <f t="shared" si="92"/>
        <v>13655.107686351901</v>
      </c>
      <c r="N681">
        <v>20000000637</v>
      </c>
      <c r="O681" s="2">
        <f t="shared" si="93"/>
        <v>1.0221719178798543</v>
      </c>
      <c r="P681" s="2">
        <f t="shared" si="94"/>
        <v>1.3643815591330407E-3</v>
      </c>
      <c r="Q681" s="2">
        <f t="shared" si="95"/>
        <v>1.3347867763408949E-3</v>
      </c>
    </row>
    <row r="682" spans="5:17" x14ac:dyDescent="0.15">
      <c r="E682" s="1">
        <v>43969</v>
      </c>
      <c r="F682">
        <f t="shared" si="88"/>
        <v>20467991438.388115</v>
      </c>
      <c r="G682">
        <f t="shared" si="89"/>
        <v>27301287.159458216</v>
      </c>
      <c r="H682">
        <v>4000000</v>
      </c>
      <c r="I682">
        <v>0.39099999999999902</v>
      </c>
      <c r="J682">
        <f t="shared" si="90"/>
        <v>24552429.667519245</v>
      </c>
      <c r="K682">
        <f t="shared" si="91"/>
        <v>5335.4110962259092</v>
      </c>
      <c r="L682">
        <f t="shared" si="92"/>
        <v>13645.552675769623</v>
      </c>
      <c r="N682">
        <v>20000000638</v>
      </c>
      <c r="O682" s="2">
        <f t="shared" si="93"/>
        <v>1.0233995392729605</v>
      </c>
      <c r="P682" s="2">
        <f t="shared" si="94"/>
        <v>1.3650643144273592E-3</v>
      </c>
      <c r="Q682" s="2">
        <f t="shared" si="95"/>
        <v>1.3338527740564775E-3</v>
      </c>
    </row>
    <row r="683" spans="5:17" x14ac:dyDescent="0.15">
      <c r="E683" s="1">
        <v>43970</v>
      </c>
      <c r="F683">
        <f t="shared" si="88"/>
        <v>20492543868.055634</v>
      </c>
      <c r="G683">
        <f t="shared" si="89"/>
        <v>27314932.712133985</v>
      </c>
      <c r="H683">
        <v>4000000</v>
      </c>
      <c r="I683">
        <v>0.39099999999999902</v>
      </c>
      <c r="J683">
        <f t="shared" si="90"/>
        <v>24552429.667519245</v>
      </c>
      <c r="K683">
        <f t="shared" si="91"/>
        <v>5331.6821743567498</v>
      </c>
      <c r="L683">
        <f t="shared" si="92"/>
        <v>13636.015791193768</v>
      </c>
      <c r="N683">
        <v>20000000639</v>
      </c>
      <c r="O683" s="2">
        <f t="shared" si="93"/>
        <v>1.0246271606659438</v>
      </c>
      <c r="P683" s="2">
        <f t="shared" si="94"/>
        <v>1.3657465919710956E-3</v>
      </c>
      <c r="Q683" s="2">
        <f t="shared" si="95"/>
        <v>1.3329205435891874E-3</v>
      </c>
    </row>
    <row r="684" spans="5:17" x14ac:dyDescent="0.15">
      <c r="E684" s="1">
        <v>43971</v>
      </c>
      <c r="F684">
        <f t="shared" si="88"/>
        <v>20517096297.723152</v>
      </c>
      <c r="G684">
        <f t="shared" si="89"/>
        <v>27328568.727925178</v>
      </c>
      <c r="H684">
        <v>4000000</v>
      </c>
      <c r="I684">
        <v>0.39099999999999902</v>
      </c>
      <c r="J684">
        <f t="shared" si="90"/>
        <v>24552429.667519245</v>
      </c>
      <c r="K684">
        <f t="shared" si="91"/>
        <v>5327.9603178463249</v>
      </c>
      <c r="L684">
        <f t="shared" si="92"/>
        <v>13626.4969765891</v>
      </c>
      <c r="N684">
        <v>20000000640</v>
      </c>
      <c r="O684" s="2">
        <f t="shared" si="93"/>
        <v>1.0258547820588046</v>
      </c>
      <c r="P684" s="2">
        <f t="shared" si="94"/>
        <v>1.3664283926705504E-3</v>
      </c>
      <c r="Q684" s="2">
        <f t="shared" si="95"/>
        <v>1.3319900794615813E-3</v>
      </c>
    </row>
    <row r="685" spans="5:17" x14ac:dyDescent="0.15">
      <c r="E685" s="1">
        <v>43972</v>
      </c>
      <c r="F685">
        <f t="shared" si="88"/>
        <v>20541648727.390671</v>
      </c>
      <c r="G685">
        <f t="shared" si="89"/>
        <v>27342195.224901766</v>
      </c>
      <c r="H685">
        <v>4000000</v>
      </c>
      <c r="I685">
        <v>0.39099999999999902</v>
      </c>
      <c r="J685">
        <f t="shared" si="90"/>
        <v>24552429.667519245</v>
      </c>
      <c r="K685">
        <f t="shared" si="91"/>
        <v>5324.2455048787006</v>
      </c>
      <c r="L685">
        <f t="shared" si="92"/>
        <v>13616.996176160394</v>
      </c>
      <c r="N685">
        <v>20000000641</v>
      </c>
      <c r="O685" s="2">
        <f t="shared" si="93"/>
        <v>1.0270824034515424</v>
      </c>
      <c r="P685" s="2">
        <f t="shared" si="94"/>
        <v>1.3671097174292217E-3</v>
      </c>
      <c r="Q685" s="2">
        <f t="shared" si="95"/>
        <v>1.3310613762196751E-3</v>
      </c>
    </row>
    <row r="686" spans="5:17" x14ac:dyDescent="0.15">
      <c r="E686" s="1">
        <v>43973</v>
      </c>
      <c r="F686">
        <f t="shared" si="88"/>
        <v>20566201157.058189</v>
      </c>
      <c r="G686">
        <f t="shared" si="89"/>
        <v>27355812.221077926</v>
      </c>
      <c r="H686">
        <v>4000000</v>
      </c>
      <c r="I686">
        <v>0.39099999999999902</v>
      </c>
      <c r="J686">
        <f t="shared" si="90"/>
        <v>24552429.667519245</v>
      </c>
      <c r="K686">
        <f t="shared" si="91"/>
        <v>5320.5377137312662</v>
      </c>
      <c r="L686">
        <f t="shared" si="92"/>
        <v>13607.513334351099</v>
      </c>
      <c r="N686">
        <v>20000000642</v>
      </c>
      <c r="O686" s="2">
        <f t="shared" si="93"/>
        <v>1.0283100248441577</v>
      </c>
      <c r="P686" s="2">
        <f t="shared" si="94"/>
        <v>1.3677905671478192E-3</v>
      </c>
      <c r="Q686" s="2">
        <f t="shared" si="95"/>
        <v>1.3301344284328165E-3</v>
      </c>
    </row>
    <row r="687" spans="5:17" x14ac:dyDescent="0.15">
      <c r="E687" s="1">
        <v>43974</v>
      </c>
      <c r="F687">
        <f t="shared" si="88"/>
        <v>20590753586.725708</v>
      </c>
      <c r="G687">
        <f t="shared" si="89"/>
        <v>27369419.734412279</v>
      </c>
      <c r="H687">
        <v>4000000</v>
      </c>
      <c r="I687">
        <v>0.39099999999999902</v>
      </c>
      <c r="J687">
        <f t="shared" si="90"/>
        <v>24552429.667519245</v>
      </c>
      <c r="K687">
        <f t="shared" si="91"/>
        <v>5316.8369227742278</v>
      </c>
      <c r="L687">
        <f t="shared" si="92"/>
        <v>13598.048395842048</v>
      </c>
      <c r="N687">
        <v>20000000643</v>
      </c>
      <c r="O687" s="2">
        <f t="shared" si="93"/>
        <v>1.0295376462366501</v>
      </c>
      <c r="P687" s="2">
        <f t="shared" si="94"/>
        <v>1.3684709427242731E-3</v>
      </c>
      <c r="Q687" s="2">
        <f t="shared" si="95"/>
        <v>1.329209230693557E-3</v>
      </c>
    </row>
    <row r="688" spans="5:17" x14ac:dyDescent="0.15">
      <c r="E688" s="1">
        <v>43975</v>
      </c>
      <c r="F688">
        <f t="shared" si="88"/>
        <v>20615306016.393227</v>
      </c>
      <c r="G688">
        <f t="shared" si="89"/>
        <v>27383017.782808121</v>
      </c>
      <c r="H688">
        <v>4000000</v>
      </c>
      <c r="I688">
        <v>0.39099999999999902</v>
      </c>
      <c r="J688">
        <f t="shared" si="90"/>
        <v>24552429.667519245</v>
      </c>
      <c r="K688">
        <f t="shared" si="91"/>
        <v>5313.1431104701005</v>
      </c>
      <c r="L688">
        <f t="shared" si="92"/>
        <v>13588.601305550163</v>
      </c>
      <c r="N688">
        <v>20000000644</v>
      </c>
      <c r="O688" s="2">
        <f t="shared" si="93"/>
        <v>1.0307652676290198</v>
      </c>
      <c r="P688" s="2">
        <f t="shared" si="94"/>
        <v>1.3691508450537489E-3</v>
      </c>
      <c r="Q688" s="2">
        <f t="shared" si="95"/>
        <v>1.3282857776175251E-3</v>
      </c>
    </row>
    <row r="689" spans="5:17" x14ac:dyDescent="0.15">
      <c r="E689" s="1">
        <v>43976</v>
      </c>
      <c r="F689">
        <f t="shared" si="88"/>
        <v>20639858446.060745</v>
      </c>
      <c r="G689">
        <f t="shared" si="89"/>
        <v>27396606.384113673</v>
      </c>
      <c r="H689">
        <v>4000000</v>
      </c>
      <c r="I689">
        <v>0.39099999999999902</v>
      </c>
      <c r="J689">
        <f t="shared" si="90"/>
        <v>24552429.667519245</v>
      </c>
      <c r="K689">
        <f t="shared" si="91"/>
        <v>5309.4562553732039</v>
      </c>
      <c r="L689">
        <f t="shared" si="92"/>
        <v>13579.172008627154</v>
      </c>
      <c r="N689">
        <v>20000000645</v>
      </c>
      <c r="O689" s="2">
        <f t="shared" si="93"/>
        <v>1.0319928890212666</v>
      </c>
      <c r="P689" s="2">
        <f t="shared" si="94"/>
        <v>1.3698302750286572E-3</v>
      </c>
      <c r="Q689" s="2">
        <f t="shared" si="95"/>
        <v>1.3273640638433012E-3</v>
      </c>
    </row>
    <row r="690" spans="5:17" x14ac:dyDescent="0.15">
      <c r="E690" s="1">
        <v>43977</v>
      </c>
      <c r="F690">
        <f t="shared" si="88"/>
        <v>20664410875.728264</v>
      </c>
      <c r="G690">
        <f t="shared" si="89"/>
        <v>27410185.556122299</v>
      </c>
      <c r="H690">
        <v>4000000</v>
      </c>
      <c r="I690">
        <v>0.39099999999999902</v>
      </c>
      <c r="J690">
        <f t="shared" si="90"/>
        <v>24552429.667519245</v>
      </c>
      <c r="K690">
        <f t="shared" si="91"/>
        <v>5305.7763361291663</v>
      </c>
      <c r="L690">
        <f t="shared" si="92"/>
        <v>13569.76045045826</v>
      </c>
      <c r="N690">
        <v>20000000646</v>
      </c>
      <c r="O690" s="2">
        <f t="shared" si="93"/>
        <v>1.0332205104133907</v>
      </c>
      <c r="P690" s="2">
        <f t="shared" si="94"/>
        <v>1.3705092335386667E-3</v>
      </c>
      <c r="Q690" s="2">
        <f t="shared" si="95"/>
        <v>1.3264440840322915E-3</v>
      </c>
    </row>
    <row r="691" spans="5:17" x14ac:dyDescent="0.15">
      <c r="E691" s="1">
        <v>43978</v>
      </c>
      <c r="F691">
        <f t="shared" si="88"/>
        <v>20688963305.395782</v>
      </c>
      <c r="G691">
        <f t="shared" si="89"/>
        <v>27423755.316572759</v>
      </c>
      <c r="H691">
        <v>4000000</v>
      </c>
      <c r="I691">
        <v>0.39099999999999902</v>
      </c>
      <c r="J691">
        <f t="shared" si="90"/>
        <v>24552429.667519245</v>
      </c>
      <c r="K691">
        <f t="shared" si="91"/>
        <v>5302.1033314744209</v>
      </c>
      <c r="L691">
        <f t="shared" si="92"/>
        <v>13560.366576660957</v>
      </c>
      <c r="N691">
        <v>20000000647</v>
      </c>
      <c r="O691" s="2">
        <f t="shared" si="93"/>
        <v>1.034448131805392</v>
      </c>
      <c r="P691" s="2">
        <f t="shared" si="94"/>
        <v>1.3711877214707153E-3</v>
      </c>
      <c r="Q691" s="2">
        <f t="shared" si="95"/>
        <v>1.3255258328686054E-3</v>
      </c>
    </row>
    <row r="692" spans="5:17" x14ac:dyDescent="0.15">
      <c r="E692" s="1">
        <v>43979</v>
      </c>
      <c r="F692">
        <f t="shared" si="88"/>
        <v>20713515735.063301</v>
      </c>
      <c r="G692">
        <f t="shared" si="89"/>
        <v>27437315.68314942</v>
      </c>
      <c r="H692">
        <v>4000000</v>
      </c>
      <c r="I692">
        <v>0.39099999999999902</v>
      </c>
      <c r="J692">
        <f t="shared" si="90"/>
        <v>24552429.667519245</v>
      </c>
      <c r="K692">
        <f t="shared" si="91"/>
        <v>5298.4372202357217</v>
      </c>
      <c r="L692">
        <f t="shared" si="92"/>
        <v>13550.990333083721</v>
      </c>
      <c r="N692">
        <v>20000000648</v>
      </c>
      <c r="O692" s="2">
        <f t="shared" si="93"/>
        <v>1.0356757531972707</v>
      </c>
      <c r="P692" s="2">
        <f t="shared" si="94"/>
        <v>1.3718657397090209E-3</v>
      </c>
      <c r="Q692" s="2">
        <f t="shared" si="95"/>
        <v>1.3246093050589304E-3</v>
      </c>
    </row>
    <row r="693" spans="5:17" x14ac:dyDescent="0.15">
      <c r="E693" s="1">
        <v>43980</v>
      </c>
      <c r="F693">
        <f t="shared" si="88"/>
        <v>20738068164.73082</v>
      </c>
      <c r="G693">
        <f t="shared" si="89"/>
        <v>27450866.673482504</v>
      </c>
      <c r="H693">
        <v>4000000</v>
      </c>
      <c r="I693">
        <v>0.39099999999999902</v>
      </c>
      <c r="J693">
        <f t="shared" si="90"/>
        <v>24552429.667519245</v>
      </c>
      <c r="K693">
        <f t="shared" si="91"/>
        <v>5294.7779813296447</v>
      </c>
      <c r="L693">
        <f t="shared" si="92"/>
        <v>13541.631665804753</v>
      </c>
      <c r="N693">
        <v>20000000649</v>
      </c>
      <c r="O693" s="2">
        <f t="shared" si="93"/>
        <v>1.0369033745890264</v>
      </c>
      <c r="P693" s="2">
        <f t="shared" si="94"/>
        <v>1.3725432891350954E-3</v>
      </c>
      <c r="Q693" s="2">
        <f t="shared" si="95"/>
        <v>1.3236944953324112E-3</v>
      </c>
    </row>
    <row r="694" spans="5:17" x14ac:dyDescent="0.15">
      <c r="E694" s="1">
        <v>43981</v>
      </c>
      <c r="F694">
        <f t="shared" si="88"/>
        <v>20762620594.398338</v>
      </c>
      <c r="G694">
        <f t="shared" si="89"/>
        <v>27464408.305148307</v>
      </c>
      <c r="H694">
        <v>4000000</v>
      </c>
      <c r="I694">
        <v>0.39099999999999902</v>
      </c>
      <c r="J694">
        <f t="shared" si="90"/>
        <v>24552429.667519245</v>
      </c>
      <c r="K694">
        <f t="shared" si="91"/>
        <v>5291.1255937621054</v>
      </c>
      <c r="L694">
        <f t="shared" si="92"/>
        <v>13532.290521130739</v>
      </c>
      <c r="N694">
        <v>20000000650</v>
      </c>
      <c r="O694" s="2">
        <f t="shared" si="93"/>
        <v>1.0381309959806595</v>
      </c>
      <c r="P694" s="2">
        <f t="shared" si="94"/>
        <v>1.3732203706277534E-3</v>
      </c>
      <c r="Q694" s="2">
        <f t="shared" si="95"/>
        <v>1.3227813984405263E-3</v>
      </c>
    </row>
    <row r="695" spans="5:17" x14ac:dyDescent="0.15">
      <c r="E695" s="1">
        <v>43982</v>
      </c>
      <c r="F695">
        <f t="shared" si="88"/>
        <v>20787173024.065857</v>
      </c>
      <c r="G695">
        <f t="shared" si="89"/>
        <v>27477940.595669437</v>
      </c>
      <c r="H695">
        <v>4000000</v>
      </c>
      <c r="I695">
        <v>0.39099999999999902</v>
      </c>
      <c r="J695">
        <f t="shared" si="90"/>
        <v>24552429.667519245</v>
      </c>
      <c r="K695">
        <f t="shared" si="91"/>
        <v>5287.4800366278769</v>
      </c>
      <c r="L695">
        <f t="shared" si="92"/>
        <v>13522.966845595627</v>
      </c>
      <c r="N695">
        <v>20000000651</v>
      </c>
      <c r="O695" s="2">
        <f t="shared" si="93"/>
        <v>1.0393586173721698</v>
      </c>
      <c r="P695" s="2">
        <f t="shared" si="94"/>
        <v>1.3738969850631249E-3</v>
      </c>
      <c r="Q695" s="2">
        <f t="shared" si="95"/>
        <v>1.3218700091569692E-3</v>
      </c>
    </row>
    <row r="696" spans="5:17" x14ac:dyDescent="0.15">
      <c r="E696" s="1">
        <v>43983</v>
      </c>
      <c r="F696">
        <f t="shared" ref="F696:F729" si="96">F695+J695</f>
        <v>20811725453.733376</v>
      </c>
      <c r="G696">
        <f t="shared" ref="G696:G729" si="97">G695+L695</f>
        <v>27491463.562515032</v>
      </c>
      <c r="H696">
        <v>4000000</v>
      </c>
      <c r="I696">
        <v>0.39099999999999902</v>
      </c>
      <c r="J696">
        <f t="shared" ref="J696:J729" si="98">H696*2.4/I696</f>
        <v>24552429.667519245</v>
      </c>
      <c r="K696">
        <f t="shared" ref="K696:K729" si="99">H696*G696/F696</f>
        <v>5283.8412891101043</v>
      </c>
      <c r="L696">
        <f t="shared" ref="L696:L729" si="100">K696/I696</f>
        <v>13513.66058595938</v>
      </c>
      <c r="N696">
        <v>20000000652</v>
      </c>
      <c r="O696" s="2">
        <f t="shared" ref="O696:O729" si="101">F696/N696</f>
        <v>1.0405862387635574</v>
      </c>
      <c r="P696" s="2">
        <f t="shared" ref="P696:P729" si="102">G696/N696</f>
        <v>1.3745731333146675E-3</v>
      </c>
      <c r="Q696" s="2">
        <f t="shared" ref="Q696:Q729" si="103">G696/F696</f>
        <v>1.320960322277526E-3</v>
      </c>
    </row>
    <row r="697" spans="5:17" x14ac:dyDescent="0.15">
      <c r="E697" s="1">
        <v>43984</v>
      </c>
      <c r="F697">
        <f t="shared" si="96"/>
        <v>20836277883.400894</v>
      </c>
      <c r="G697">
        <f t="shared" si="97"/>
        <v>27504977.22310099</v>
      </c>
      <c r="H697">
        <v>4000000</v>
      </c>
      <c r="I697">
        <v>0.39099999999999902</v>
      </c>
      <c r="J697">
        <f t="shared" si="98"/>
        <v>24552429.667519245</v>
      </c>
      <c r="K697">
        <f t="shared" si="99"/>
        <v>5280.2093304798318</v>
      </c>
      <c r="L697">
        <f t="shared" si="100"/>
        <v>13504.371689206764</v>
      </c>
      <c r="N697">
        <v>20000000653</v>
      </c>
      <c r="O697" s="2">
        <f t="shared" si="101"/>
        <v>1.0418138601548221</v>
      </c>
      <c r="P697" s="2">
        <f t="shared" si="102"/>
        <v>1.3752488162531756E-3</v>
      </c>
      <c r="Q697" s="2">
        <f t="shared" si="103"/>
        <v>1.320052332619958E-3</v>
      </c>
    </row>
    <row r="698" spans="5:17" x14ac:dyDescent="0.15">
      <c r="E698" s="1">
        <v>43985</v>
      </c>
      <c r="F698">
        <f t="shared" si="96"/>
        <v>20860830313.068413</v>
      </c>
      <c r="G698">
        <f t="shared" si="97"/>
        <v>27518481.594790198</v>
      </c>
      <c r="H698">
        <v>4000000</v>
      </c>
      <c r="I698">
        <v>0.39099999999999902</v>
      </c>
      <c r="J698">
        <f t="shared" si="98"/>
        <v>24552429.667519245</v>
      </c>
      <c r="K698">
        <f t="shared" si="99"/>
        <v>5276.5841400955269</v>
      </c>
      <c r="L698">
        <f t="shared" si="100"/>
        <v>13495.100102546139</v>
      </c>
      <c r="N698">
        <v>20000000654</v>
      </c>
      <c r="O698" s="2">
        <f t="shared" si="101"/>
        <v>1.0430414815459641</v>
      </c>
      <c r="P698" s="2">
        <f t="shared" si="102"/>
        <v>1.3759240347467939E-3</v>
      </c>
      <c r="Q698" s="2">
        <f t="shared" si="103"/>
        <v>1.3191460350238818E-3</v>
      </c>
    </row>
    <row r="699" spans="5:17" x14ac:dyDescent="0.15">
      <c r="E699" s="1">
        <v>43986</v>
      </c>
      <c r="F699">
        <f t="shared" si="96"/>
        <v>20885382742.735931</v>
      </c>
      <c r="G699">
        <f t="shared" si="97"/>
        <v>27531976.694892745</v>
      </c>
      <c r="H699">
        <v>4000000</v>
      </c>
      <c r="I699">
        <v>0.39099999999999902</v>
      </c>
      <c r="J699">
        <f t="shared" si="98"/>
        <v>24552429.667519245</v>
      </c>
      <c r="K699">
        <f t="shared" si="99"/>
        <v>5272.9656974026093</v>
      </c>
      <c r="L699">
        <f t="shared" si="100"/>
        <v>13485.845773408242</v>
      </c>
      <c r="N699">
        <v>20000000655</v>
      </c>
      <c r="O699" s="2">
        <f t="shared" si="101"/>
        <v>1.0442691029369835</v>
      </c>
      <c r="P699" s="2">
        <f t="shared" si="102"/>
        <v>1.3765987896610268E-3</v>
      </c>
      <c r="Q699" s="2">
        <f t="shared" si="103"/>
        <v>1.3182414243506522E-3</v>
      </c>
    </row>
    <row r="700" spans="5:17" x14ac:dyDescent="0.15">
      <c r="E700" s="1">
        <v>43987</v>
      </c>
      <c r="F700">
        <f t="shared" si="96"/>
        <v>20909935172.40345</v>
      </c>
      <c r="G700">
        <f t="shared" si="97"/>
        <v>27545462.540666156</v>
      </c>
      <c r="H700">
        <v>4000000</v>
      </c>
      <c r="I700">
        <v>0.39099999999999902</v>
      </c>
      <c r="J700">
        <f t="shared" si="98"/>
        <v>24552429.667519245</v>
      </c>
      <c r="K700">
        <f t="shared" si="99"/>
        <v>5269.3539819329817</v>
      </c>
      <c r="L700">
        <f t="shared" si="100"/>
        <v>13476.608649444999</v>
      </c>
      <c r="N700">
        <v>20000000656</v>
      </c>
      <c r="O700" s="2">
        <f t="shared" si="101"/>
        <v>1.0454967243278799</v>
      </c>
      <c r="P700" s="2">
        <f t="shared" si="102"/>
        <v>1.3772730818587507E-3</v>
      </c>
      <c r="Q700" s="2">
        <f t="shared" si="103"/>
        <v>1.3173384954832453E-3</v>
      </c>
    </row>
    <row r="701" spans="5:17" x14ac:dyDescent="0.15">
      <c r="E701" s="1">
        <v>43988</v>
      </c>
      <c r="F701">
        <f t="shared" si="96"/>
        <v>20934487602.070969</v>
      </c>
      <c r="G701">
        <f t="shared" si="97"/>
        <v>27558939.149315599</v>
      </c>
      <c r="H701">
        <v>4000000</v>
      </c>
      <c r="I701">
        <v>0.39099999999999902</v>
      </c>
      <c r="J701">
        <f t="shared" si="98"/>
        <v>24552429.667519245</v>
      </c>
      <c r="K701">
        <f t="shared" si="99"/>
        <v>5265.7489733045668</v>
      </c>
      <c r="L701">
        <f t="shared" si="100"/>
        <v>13467.388678528338</v>
      </c>
      <c r="N701">
        <v>20000000657</v>
      </c>
      <c r="O701" s="2">
        <f t="shared" si="101"/>
        <v>1.0467243457186537</v>
      </c>
      <c r="P701" s="2">
        <f t="shared" si="102"/>
        <v>1.3779469122002239E-3</v>
      </c>
      <c r="Q701" s="2">
        <f t="shared" si="103"/>
        <v>1.3164372433261417E-3</v>
      </c>
    </row>
    <row r="702" spans="5:17" x14ac:dyDescent="0.15">
      <c r="E702" s="1">
        <v>43989</v>
      </c>
      <c r="F702">
        <f t="shared" si="96"/>
        <v>20959040031.738487</v>
      </c>
      <c r="G702">
        <f t="shared" si="97"/>
        <v>27572406.537994128</v>
      </c>
      <c r="H702">
        <v>4000000</v>
      </c>
      <c r="I702">
        <v>0.39099999999999902</v>
      </c>
      <c r="J702">
        <f t="shared" si="98"/>
        <v>24552429.667519245</v>
      </c>
      <c r="K702">
        <f t="shared" si="99"/>
        <v>5262.1506512208489</v>
      </c>
      <c r="L702">
        <f t="shared" si="100"/>
        <v>13458.185808749007</v>
      </c>
      <c r="N702">
        <v>20000000658</v>
      </c>
      <c r="O702" s="2">
        <f t="shared" si="101"/>
        <v>1.0479519671093047</v>
      </c>
      <c r="P702" s="2">
        <f t="shared" si="102"/>
        <v>1.3786202815430991E-3</v>
      </c>
      <c r="Q702" s="2">
        <f t="shared" si="103"/>
        <v>1.3155376628052121E-3</v>
      </c>
    </row>
    <row r="703" spans="5:17" x14ac:dyDescent="0.15">
      <c r="E703" s="1">
        <v>43990</v>
      </c>
      <c r="F703">
        <f t="shared" si="96"/>
        <v>20983592461.406006</v>
      </c>
      <c r="G703">
        <f t="shared" si="97"/>
        <v>27585864.723802876</v>
      </c>
      <c r="H703">
        <v>4000000</v>
      </c>
      <c r="I703">
        <v>0.39099999999999902</v>
      </c>
      <c r="J703">
        <f t="shared" si="98"/>
        <v>24552429.667519245</v>
      </c>
      <c r="K703">
        <f t="shared" si="99"/>
        <v>5258.5589954704037</v>
      </c>
      <c r="L703">
        <f t="shared" si="100"/>
        <v>13448.999988415389</v>
      </c>
      <c r="N703">
        <v>20000000659</v>
      </c>
      <c r="O703" s="2">
        <f t="shared" si="101"/>
        <v>1.0491795884998329</v>
      </c>
      <c r="P703" s="2">
        <f t="shared" si="102"/>
        <v>1.3792931907424331E-3</v>
      </c>
      <c r="Q703" s="2">
        <f t="shared" si="103"/>
        <v>1.314639748867601E-3</v>
      </c>
    </row>
    <row r="704" spans="5:17" x14ac:dyDescent="0.15">
      <c r="E704" s="1">
        <v>43991</v>
      </c>
      <c r="F704">
        <f t="shared" si="96"/>
        <v>21008144891.073524</v>
      </c>
      <c r="G704">
        <f t="shared" si="97"/>
        <v>27599313.72379129</v>
      </c>
      <c r="H704">
        <v>4000000</v>
      </c>
      <c r="I704">
        <v>0.39099999999999902</v>
      </c>
      <c r="J704">
        <f t="shared" si="98"/>
        <v>24552429.667519245</v>
      </c>
      <c r="K704">
        <f t="shared" si="99"/>
        <v>5254.9739859264564</v>
      </c>
      <c r="L704">
        <f t="shared" si="100"/>
        <v>13439.831166052352</v>
      </c>
      <c r="N704">
        <v>20000000660</v>
      </c>
      <c r="O704" s="2">
        <f t="shared" si="101"/>
        <v>1.0504072098902384</v>
      </c>
      <c r="P704" s="2">
        <f t="shared" si="102"/>
        <v>1.3799656406506984E-3</v>
      </c>
      <c r="Q704" s="2">
        <f t="shared" si="103"/>
        <v>1.3137434964816141E-3</v>
      </c>
    </row>
    <row r="705" spans="5:17" x14ac:dyDescent="0.15">
      <c r="E705" s="1">
        <v>43992</v>
      </c>
      <c r="F705">
        <f t="shared" si="96"/>
        <v>21032697320.741043</v>
      </c>
      <c r="G705">
        <f t="shared" si="97"/>
        <v>27612753.554957341</v>
      </c>
      <c r="H705">
        <v>4000000</v>
      </c>
      <c r="I705">
        <v>0.39099999999999902</v>
      </c>
      <c r="J705">
        <f t="shared" si="98"/>
        <v>24552429.667519245</v>
      </c>
      <c r="K705">
        <f t="shared" si="99"/>
        <v>5251.3956025464186</v>
      </c>
      <c r="L705">
        <f t="shared" si="100"/>
        <v>13430.679290400081</v>
      </c>
      <c r="N705">
        <v>20000000661</v>
      </c>
      <c r="O705" s="2">
        <f t="shared" si="101"/>
        <v>1.051634831280521</v>
      </c>
      <c r="P705" s="2">
        <f t="shared" si="102"/>
        <v>1.3806376321177933E-3</v>
      </c>
      <c r="Q705" s="2">
        <f t="shared" si="103"/>
        <v>1.3128489006366047E-3</v>
      </c>
    </row>
    <row r="706" spans="5:17" x14ac:dyDescent="0.15">
      <c r="E706" s="1">
        <v>43993</v>
      </c>
      <c r="F706">
        <f t="shared" si="96"/>
        <v>21057249750.408562</v>
      </c>
      <c r="G706">
        <f t="shared" si="97"/>
        <v>27626184.23424774</v>
      </c>
      <c r="H706">
        <v>4000000</v>
      </c>
      <c r="I706">
        <v>0.39099999999999902</v>
      </c>
      <c r="J706">
        <f t="shared" si="98"/>
        <v>24552429.667519245</v>
      </c>
      <c r="K706">
        <f t="shared" si="99"/>
        <v>5247.8238253714453</v>
      </c>
      <c r="L706">
        <f t="shared" si="100"/>
        <v>13421.544310412937</v>
      </c>
      <c r="N706">
        <v>20000000662</v>
      </c>
      <c r="O706" s="2">
        <f t="shared" si="101"/>
        <v>1.0528624526706809</v>
      </c>
      <c r="P706" s="2">
        <f t="shared" si="102"/>
        <v>1.3813091659910536E-3</v>
      </c>
      <c r="Q706" s="2">
        <f t="shared" si="103"/>
        <v>1.3119559563428613E-3</v>
      </c>
    </row>
    <row r="707" spans="5:17" x14ac:dyDescent="0.15">
      <c r="E707" s="1">
        <v>43994</v>
      </c>
      <c r="F707">
        <f t="shared" si="96"/>
        <v>21081802180.07608</v>
      </c>
      <c r="G707">
        <f t="shared" si="97"/>
        <v>27639605.778558154</v>
      </c>
      <c r="H707">
        <v>4000000</v>
      </c>
      <c r="I707">
        <v>0.39099999999999902</v>
      </c>
      <c r="J707">
        <f t="shared" si="98"/>
        <v>24552429.667519245</v>
      </c>
      <c r="K707">
        <f t="shared" si="99"/>
        <v>5244.2586345259797</v>
      </c>
      <c r="L707">
        <f t="shared" si="100"/>
        <v>13412.426175258293</v>
      </c>
      <c r="N707">
        <v>20000000663</v>
      </c>
      <c r="O707" s="2">
        <f t="shared" si="101"/>
        <v>1.054090074060718</v>
      </c>
      <c r="P707" s="2">
        <f t="shared" si="102"/>
        <v>1.3819802431152626E-3</v>
      </c>
      <c r="Q707" s="2">
        <f t="shared" si="103"/>
        <v>1.3110646586314951E-3</v>
      </c>
    </row>
    <row r="708" spans="5:17" x14ac:dyDescent="0.15">
      <c r="E708" s="1">
        <v>43995</v>
      </c>
      <c r="F708">
        <f t="shared" si="96"/>
        <v>21106354609.743599</v>
      </c>
      <c r="G708">
        <f t="shared" si="97"/>
        <v>27653018.204733413</v>
      </c>
      <c r="H708">
        <v>4000000</v>
      </c>
      <c r="I708">
        <v>0.39099999999999902</v>
      </c>
      <c r="J708">
        <f t="shared" si="98"/>
        <v>24552429.667519245</v>
      </c>
      <c r="K708">
        <f t="shared" si="99"/>
        <v>5240.7000102173197</v>
      </c>
      <c r="L708">
        <f t="shared" si="100"/>
        <v>13403.32483431543</v>
      </c>
      <c r="N708">
        <v>20000000664</v>
      </c>
      <c r="O708" s="2">
        <f t="shared" si="101"/>
        <v>1.0553176954506325</v>
      </c>
      <c r="P708" s="2">
        <f t="shared" si="102"/>
        <v>1.3826508643326619E-3</v>
      </c>
      <c r="Q708" s="2">
        <f t="shared" si="103"/>
        <v>1.31017500255433E-3</v>
      </c>
    </row>
    <row r="709" spans="5:17" x14ac:dyDescent="0.15">
      <c r="E709" s="1">
        <v>43996</v>
      </c>
      <c r="F709">
        <f t="shared" si="96"/>
        <v>21130907039.411118</v>
      </c>
      <c r="G709">
        <f t="shared" si="97"/>
        <v>27666421.52956773</v>
      </c>
      <c r="H709">
        <v>4000000</v>
      </c>
      <c r="I709">
        <v>0.39099999999999902</v>
      </c>
      <c r="J709">
        <f t="shared" si="98"/>
        <v>24552429.667519245</v>
      </c>
      <c r="K709">
        <f t="shared" si="99"/>
        <v>5237.1479327351672</v>
      </c>
      <c r="L709">
        <f t="shared" si="100"/>
        <v>13394.240237174374</v>
      </c>
      <c r="N709">
        <v>20000000665</v>
      </c>
      <c r="O709" s="2">
        <f t="shared" si="101"/>
        <v>1.0565453168404242</v>
      </c>
      <c r="P709" s="2">
        <f t="shared" si="102"/>
        <v>1.3833210304829621E-3</v>
      </c>
      <c r="Q709" s="2">
        <f t="shared" si="103"/>
        <v>1.3092869831837918E-3</v>
      </c>
    </row>
    <row r="710" spans="5:17" x14ac:dyDescent="0.15">
      <c r="E710" s="1">
        <v>43997</v>
      </c>
      <c r="F710">
        <f t="shared" si="96"/>
        <v>21155459469.078636</v>
      </c>
      <c r="G710">
        <f t="shared" si="97"/>
        <v>27679815.769804902</v>
      </c>
      <c r="H710">
        <v>4000000</v>
      </c>
      <c r="I710">
        <v>0.39099999999999902</v>
      </c>
      <c r="J710">
        <f t="shared" si="98"/>
        <v>24552429.667519245</v>
      </c>
      <c r="K710">
        <f t="shared" si="99"/>
        <v>5233.6023824511931</v>
      </c>
      <c r="L710">
        <f t="shared" si="100"/>
        <v>13385.172333634799</v>
      </c>
      <c r="N710">
        <v>20000000666</v>
      </c>
      <c r="O710" s="2">
        <f t="shared" si="101"/>
        <v>1.0577729382300929</v>
      </c>
      <c r="P710" s="2">
        <f t="shared" si="102"/>
        <v>1.3839907424033533E-3</v>
      </c>
      <c r="Q710" s="2">
        <f t="shared" si="103"/>
        <v>1.3084005956127984E-3</v>
      </c>
    </row>
    <row r="711" spans="5:17" x14ac:dyDescent="0.15">
      <c r="E711" s="1">
        <v>43998</v>
      </c>
      <c r="F711">
        <f t="shared" si="96"/>
        <v>21180011898.746155</v>
      </c>
      <c r="G711">
        <f t="shared" si="97"/>
        <v>27693200.942138538</v>
      </c>
      <c r="H711">
        <v>4000000</v>
      </c>
      <c r="I711">
        <v>0.39099999999999902</v>
      </c>
      <c r="J711">
        <f t="shared" si="98"/>
        <v>24552429.667519245</v>
      </c>
      <c r="K711">
        <f t="shared" si="99"/>
        <v>5230.0633398186073</v>
      </c>
      <c r="L711">
        <f t="shared" si="100"/>
        <v>13376.121073704911</v>
      </c>
      <c r="N711">
        <v>20000000667</v>
      </c>
      <c r="O711" s="2">
        <f t="shared" si="101"/>
        <v>1.059000559619639</v>
      </c>
      <c r="P711" s="2">
        <f t="shared" si="102"/>
        <v>1.384660000928516E-3</v>
      </c>
      <c r="Q711" s="2">
        <f t="shared" si="103"/>
        <v>1.3075158349546518E-3</v>
      </c>
    </row>
    <row r="712" spans="5:17" x14ac:dyDescent="0.15">
      <c r="E712" s="1">
        <v>43999</v>
      </c>
      <c r="F712">
        <f t="shared" si="96"/>
        <v>21204564328.413673</v>
      </c>
      <c r="G712">
        <f t="shared" si="97"/>
        <v>27706577.063212242</v>
      </c>
      <c r="H712">
        <v>4000000</v>
      </c>
      <c r="I712">
        <v>0.39099999999999902</v>
      </c>
      <c r="J712">
        <f t="shared" si="98"/>
        <v>24552429.667519245</v>
      </c>
      <c r="K712">
        <f t="shared" si="99"/>
        <v>5226.530785371715</v>
      </c>
      <c r="L712">
        <f t="shared" si="100"/>
        <v>13367.086407600327</v>
      </c>
      <c r="N712">
        <v>20000000668</v>
      </c>
      <c r="O712" s="2">
        <f t="shared" si="101"/>
        <v>1.0602281810090624</v>
      </c>
      <c r="P712" s="2">
        <f t="shared" si="102"/>
        <v>1.38532880689063E-3</v>
      </c>
      <c r="Q712" s="2">
        <f t="shared" si="103"/>
        <v>1.3066326963429287E-3</v>
      </c>
    </row>
    <row r="713" spans="5:17" x14ac:dyDescent="0.15">
      <c r="E713" s="1">
        <v>44000</v>
      </c>
      <c r="F713">
        <f t="shared" si="96"/>
        <v>21229116758.081192</v>
      </c>
      <c r="G713">
        <f t="shared" si="97"/>
        <v>27719944.149619844</v>
      </c>
      <c r="H713">
        <v>4000000</v>
      </c>
      <c r="I713">
        <v>0.39099999999999902</v>
      </c>
      <c r="J713">
        <f t="shared" si="98"/>
        <v>24552429.667519245</v>
      </c>
      <c r="K713">
        <f t="shared" si="99"/>
        <v>5223.0046997254967</v>
      </c>
      <c r="L713">
        <f t="shared" si="100"/>
        <v>13358.068285742993</v>
      </c>
      <c r="N713">
        <v>20000000669</v>
      </c>
      <c r="O713" s="2">
        <f t="shared" si="101"/>
        <v>1.0614558023983629</v>
      </c>
      <c r="P713" s="2">
        <f t="shared" si="102"/>
        <v>1.3859971611193871E-3</v>
      </c>
      <c r="Q713" s="2">
        <f t="shared" si="103"/>
        <v>1.3057511749313743E-3</v>
      </c>
    </row>
    <row r="714" spans="5:17" x14ac:dyDescent="0.15">
      <c r="E714" s="1">
        <v>44001</v>
      </c>
      <c r="F714">
        <f t="shared" si="96"/>
        <v>21253669187.748711</v>
      </c>
      <c r="G714">
        <f t="shared" si="97"/>
        <v>27733302.217905588</v>
      </c>
      <c r="H714">
        <v>4000000</v>
      </c>
      <c r="I714">
        <v>0.39099999999999902</v>
      </c>
      <c r="J714">
        <f t="shared" si="98"/>
        <v>24552429.667519245</v>
      </c>
      <c r="K714">
        <f t="shared" si="99"/>
        <v>5219.4850635751773</v>
      </c>
      <c r="L714">
        <f t="shared" si="100"/>
        <v>13349.066658760077</v>
      </c>
      <c r="N714">
        <v>20000000670</v>
      </c>
      <c r="O714" s="2">
        <f t="shared" si="101"/>
        <v>1.0626834237875409</v>
      </c>
      <c r="P714" s="2">
        <f t="shared" si="102"/>
        <v>1.3866650644419997E-3</v>
      </c>
      <c r="Q714" s="2">
        <f t="shared" si="103"/>
        <v>1.3048712658937942E-3</v>
      </c>
    </row>
    <row r="715" spans="5:17" x14ac:dyDescent="0.15">
      <c r="E715" s="1">
        <v>44002</v>
      </c>
      <c r="F715">
        <f t="shared" si="96"/>
        <v>21278221617.416229</v>
      </c>
      <c r="G715">
        <f t="shared" si="97"/>
        <v>27746651.28456435</v>
      </c>
      <c r="H715">
        <v>4000000</v>
      </c>
      <c r="I715">
        <v>0.39099999999999902</v>
      </c>
      <c r="J715">
        <f t="shared" si="98"/>
        <v>24552429.667519245</v>
      </c>
      <c r="K715">
        <f t="shared" si="99"/>
        <v>5215.9718576957976</v>
      </c>
      <c r="L715">
        <f t="shared" si="100"/>
        <v>13340.081477482892</v>
      </c>
      <c r="N715">
        <v>20000000671</v>
      </c>
      <c r="O715" s="2">
        <f t="shared" si="101"/>
        <v>1.0639110451765958</v>
      </c>
      <c r="P715" s="2">
        <f t="shared" si="102"/>
        <v>1.3873325176832114E-3</v>
      </c>
      <c r="Q715" s="2">
        <f t="shared" si="103"/>
        <v>1.3039929644239492E-3</v>
      </c>
    </row>
    <row r="716" spans="5:17" x14ac:dyDescent="0.15">
      <c r="E716" s="1">
        <v>44003</v>
      </c>
      <c r="F716">
        <f t="shared" si="96"/>
        <v>21302774047.083748</v>
      </c>
      <c r="G716">
        <f t="shared" si="97"/>
        <v>27759991.366041832</v>
      </c>
      <c r="H716">
        <v>4000000</v>
      </c>
      <c r="I716">
        <v>0.39099999999999902</v>
      </c>
      <c r="J716">
        <f t="shared" si="98"/>
        <v>24552429.667519245</v>
      </c>
      <c r="K716">
        <f t="shared" si="99"/>
        <v>5212.4650629418002</v>
      </c>
      <c r="L716">
        <f t="shared" si="100"/>
        <v>13331.112692945813</v>
      </c>
      <c r="N716">
        <v>20000000672</v>
      </c>
      <c r="O716" s="2">
        <f t="shared" si="101"/>
        <v>1.0651386665655282</v>
      </c>
      <c r="P716" s="2">
        <f t="shared" si="102"/>
        <v>1.3879995216653077E-3</v>
      </c>
      <c r="Q716" s="2">
        <f t="shared" si="103"/>
        <v>1.3031162657354499E-3</v>
      </c>
    </row>
    <row r="717" spans="5:17" x14ac:dyDescent="0.15">
      <c r="E717" s="1">
        <v>44004</v>
      </c>
      <c r="F717">
        <f t="shared" si="96"/>
        <v>21327326476.751266</v>
      </c>
      <c r="G717">
        <f t="shared" si="97"/>
        <v>27773322.478734776</v>
      </c>
      <c r="H717">
        <v>4000000</v>
      </c>
      <c r="I717">
        <v>0.39099999999999902</v>
      </c>
      <c r="J717">
        <f t="shared" si="98"/>
        <v>24552429.667519245</v>
      </c>
      <c r="K717">
        <f t="shared" si="99"/>
        <v>5208.9646602466064</v>
      </c>
      <c r="L717">
        <f t="shared" si="100"/>
        <v>13322.160256385216</v>
      </c>
      <c r="N717">
        <v>20000000673</v>
      </c>
      <c r="O717" s="2">
        <f t="shared" si="101"/>
        <v>1.0663662879543376</v>
      </c>
      <c r="P717" s="2">
        <f t="shared" si="102"/>
        <v>1.3886660772081253E-3</v>
      </c>
      <c r="Q717" s="2">
        <f t="shared" si="103"/>
        <v>1.3022411650616514E-3</v>
      </c>
    </row>
    <row r="718" spans="5:17" x14ac:dyDescent="0.15">
      <c r="E718" s="1">
        <v>44005</v>
      </c>
      <c r="F718">
        <f t="shared" si="96"/>
        <v>21351878906.418785</v>
      </c>
      <c r="G718">
        <f t="shared" si="97"/>
        <v>27786644.638991162</v>
      </c>
      <c r="H718">
        <v>4000000</v>
      </c>
      <c r="I718">
        <v>0.39099999999999902</v>
      </c>
      <c r="J718">
        <f t="shared" si="98"/>
        <v>24552429.667519245</v>
      </c>
      <c r="K718">
        <f t="shared" si="99"/>
        <v>5205.4706306222006</v>
      </c>
      <c r="L718">
        <f t="shared" si="100"/>
        <v>13313.224119238399</v>
      </c>
      <c r="N718">
        <v>20000000674</v>
      </c>
      <c r="O718" s="2">
        <f t="shared" si="101"/>
        <v>1.0675939093430244</v>
      </c>
      <c r="P718" s="2">
        <f t="shared" si="102"/>
        <v>1.3893321851290634E-3</v>
      </c>
      <c r="Q718" s="2">
        <f t="shared" si="103"/>
        <v>1.3013676576555501E-3</v>
      </c>
    </row>
    <row r="719" spans="5:17" x14ac:dyDescent="0.15">
      <c r="E719" s="1">
        <v>44006</v>
      </c>
      <c r="F719">
        <f t="shared" si="96"/>
        <v>21376431336.086304</v>
      </c>
      <c r="G719">
        <f t="shared" si="97"/>
        <v>27799957.863110401</v>
      </c>
      <c r="H719">
        <v>4000000</v>
      </c>
      <c r="I719">
        <v>0.39099999999999902</v>
      </c>
      <c r="J719">
        <f t="shared" si="98"/>
        <v>24552429.667519245</v>
      </c>
      <c r="K719">
        <f t="shared" si="99"/>
        <v>5201.9829551587163</v>
      </c>
      <c r="L719">
        <f t="shared" si="100"/>
        <v>13304.304233142531</v>
      </c>
      <c r="N719">
        <v>20000000675</v>
      </c>
      <c r="O719" s="2">
        <f t="shared" si="101"/>
        <v>1.0688215307315885</v>
      </c>
      <c r="P719" s="2">
        <f t="shared" si="102"/>
        <v>1.3899978462430928E-3</v>
      </c>
      <c r="Q719" s="2">
        <f t="shared" si="103"/>
        <v>1.300495738789679E-3</v>
      </c>
    </row>
    <row r="720" spans="5:17" x14ac:dyDescent="0.15">
      <c r="E720" s="1">
        <v>44007</v>
      </c>
      <c r="F720">
        <f t="shared" si="96"/>
        <v>21400983765.753822</v>
      </c>
      <c r="G720">
        <f t="shared" si="97"/>
        <v>27813262.167343542</v>
      </c>
      <c r="H720">
        <v>4000000</v>
      </c>
      <c r="I720">
        <v>0.39099999999999902</v>
      </c>
      <c r="J720">
        <f t="shared" si="98"/>
        <v>24552429.667519245</v>
      </c>
      <c r="K720">
        <f t="shared" si="99"/>
        <v>5198.5016150240244</v>
      </c>
      <c r="L720">
        <f t="shared" si="100"/>
        <v>13295.4005499336</v>
      </c>
      <c r="N720">
        <v>20000000676</v>
      </c>
      <c r="O720" s="2">
        <f t="shared" si="101"/>
        <v>1.0700491521200297</v>
      </c>
      <c r="P720" s="2">
        <f t="shared" si="102"/>
        <v>1.3906630613627657E-3</v>
      </c>
      <c r="Q720" s="2">
        <f t="shared" si="103"/>
        <v>1.2996254037560061E-3</v>
      </c>
    </row>
    <row r="721" spans="5:17" x14ac:dyDescent="0.15">
      <c r="E721" s="1">
        <v>44008</v>
      </c>
      <c r="F721">
        <f t="shared" si="96"/>
        <v>21425536195.421341</v>
      </c>
      <c r="G721">
        <f t="shared" si="97"/>
        <v>27826557.567893475</v>
      </c>
      <c r="H721">
        <v>4000000</v>
      </c>
      <c r="I721">
        <v>0.39099999999999902</v>
      </c>
      <c r="J721">
        <f t="shared" si="98"/>
        <v>24552429.667519245</v>
      </c>
      <c r="K721">
        <f t="shared" si="99"/>
        <v>5195.0265914633292</v>
      </c>
      <c r="L721">
        <f t="shared" si="100"/>
        <v>13286.513021645376</v>
      </c>
      <c r="N721">
        <v>20000000677</v>
      </c>
      <c r="O721" s="2">
        <f t="shared" si="101"/>
        <v>1.0712767735083482</v>
      </c>
      <c r="P721" s="2">
        <f t="shared" si="102"/>
        <v>1.3913278312982266E-3</v>
      </c>
      <c r="Q721" s="2">
        <f t="shared" si="103"/>
        <v>1.298756647865832E-3</v>
      </c>
    </row>
    <row r="722" spans="5:17" x14ac:dyDescent="0.15">
      <c r="E722" s="1">
        <v>44009</v>
      </c>
      <c r="F722">
        <f t="shared" si="96"/>
        <v>21450088625.08886</v>
      </c>
      <c r="G722">
        <f t="shared" si="97"/>
        <v>27839844.080915119</v>
      </c>
      <c r="H722">
        <v>4000000</v>
      </c>
      <c r="I722">
        <v>0.39099999999999902</v>
      </c>
      <c r="J722">
        <f t="shared" si="98"/>
        <v>24552429.667519245</v>
      </c>
      <c r="K722">
        <f t="shared" si="99"/>
        <v>5191.5578657987553</v>
      </c>
      <c r="L722">
        <f t="shared" si="100"/>
        <v>13277.641600508359</v>
      </c>
      <c r="N722">
        <v>20000000678</v>
      </c>
      <c r="O722" s="2">
        <f t="shared" si="101"/>
        <v>1.072504394896544</v>
      </c>
      <c r="P722" s="2">
        <f t="shared" si="102"/>
        <v>1.3919921568572218E-3</v>
      </c>
      <c r="Q722" s="2">
        <f t="shared" si="103"/>
        <v>1.2978894664496888E-3</v>
      </c>
    </row>
    <row r="723" spans="5:17" x14ac:dyDescent="0.15">
      <c r="E723" s="1">
        <v>44010</v>
      </c>
      <c r="F723">
        <f t="shared" si="96"/>
        <v>21474641054.756378</v>
      </c>
      <c r="G723">
        <f t="shared" si="97"/>
        <v>27853121.722515628</v>
      </c>
      <c r="H723">
        <v>4000000</v>
      </c>
      <c r="I723">
        <v>0.39099999999999902</v>
      </c>
      <c r="J723">
        <f t="shared" si="98"/>
        <v>24552429.667519245</v>
      </c>
      <c r="K723">
        <f t="shared" si="99"/>
        <v>5188.0954194289534</v>
      </c>
      <c r="L723">
        <f t="shared" si="100"/>
        <v>13268.786238948764</v>
      </c>
      <c r="N723">
        <v>20000000679</v>
      </c>
      <c r="O723" s="2">
        <f t="shared" si="101"/>
        <v>1.0737320162846169</v>
      </c>
      <c r="P723" s="2">
        <f t="shared" si="102"/>
        <v>1.3926560388451089E-3</v>
      </c>
      <c r="Q723" s="2">
        <f t="shared" si="103"/>
        <v>1.2970238548572384E-3</v>
      </c>
    </row>
    <row r="724" spans="5:17" x14ac:dyDescent="0.15">
      <c r="E724" s="1">
        <v>44011</v>
      </c>
      <c r="F724">
        <f t="shared" si="96"/>
        <v>21499193484.423897</v>
      </c>
      <c r="G724">
        <f t="shared" si="97"/>
        <v>27866390.508754577</v>
      </c>
      <c r="H724">
        <v>4000000</v>
      </c>
      <c r="I724">
        <v>0.39099999999999902</v>
      </c>
      <c r="J724">
        <f t="shared" si="98"/>
        <v>24552429.667519245</v>
      </c>
      <c r="K724">
        <f t="shared" si="99"/>
        <v>5184.6392338286914</v>
      </c>
      <c r="L724">
        <f t="shared" si="100"/>
        <v>13259.94688958748</v>
      </c>
      <c r="N724">
        <v>20000000680</v>
      </c>
      <c r="O724" s="2">
        <f t="shared" si="101"/>
        <v>1.0749596376725672</v>
      </c>
      <c r="P724" s="2">
        <f t="shared" si="102"/>
        <v>1.3933194780648666E-3</v>
      </c>
      <c r="Q724" s="2">
        <f t="shared" si="103"/>
        <v>1.2961598084571728E-3</v>
      </c>
    </row>
    <row r="725" spans="5:17" x14ac:dyDescent="0.15">
      <c r="E725" s="1">
        <v>44012</v>
      </c>
      <c r="F725">
        <f t="shared" si="96"/>
        <v>21523745914.091415</v>
      </c>
      <c r="G725">
        <f t="shared" si="97"/>
        <v>27879650.455644164</v>
      </c>
      <c r="H725">
        <v>4000000</v>
      </c>
      <c r="I725">
        <v>0.39099999999999902</v>
      </c>
      <c r="J725">
        <f t="shared" si="98"/>
        <v>24552429.667519245</v>
      </c>
      <c r="K725">
        <f t="shared" si="99"/>
        <v>5181.1892905484619</v>
      </c>
      <c r="L725">
        <f t="shared" si="100"/>
        <v>13251.123505239066</v>
      </c>
      <c r="N725">
        <v>20000000681</v>
      </c>
      <c r="O725" s="2">
        <f t="shared" si="101"/>
        <v>1.0761872590603947</v>
      </c>
      <c r="P725" s="2">
        <f t="shared" si="102"/>
        <v>1.3939824753171049E-3</v>
      </c>
      <c r="Q725" s="2">
        <f t="shared" si="103"/>
        <v>1.2952973226371155E-3</v>
      </c>
    </row>
    <row r="726" spans="5:17" x14ac:dyDescent="0.15">
      <c r="E726" s="1">
        <v>44013</v>
      </c>
      <c r="F726">
        <f t="shared" si="96"/>
        <v>21548298343.758934</v>
      </c>
      <c r="G726">
        <f t="shared" si="97"/>
        <v>27892901.579149403</v>
      </c>
      <c r="H726">
        <v>4000000</v>
      </c>
      <c r="I726">
        <v>0.39099999999999902</v>
      </c>
      <c r="J726">
        <f t="shared" si="98"/>
        <v>24552429.667519245</v>
      </c>
      <c r="K726">
        <f t="shared" si="99"/>
        <v>5177.7455712140845</v>
      </c>
      <c r="L726">
        <f t="shared" si="100"/>
        <v>13242.316038910736</v>
      </c>
      <c r="N726">
        <v>20000000682</v>
      </c>
      <c r="O726" s="2">
        <f t="shared" si="101"/>
        <v>1.0774148804480992</v>
      </c>
      <c r="P726" s="2">
        <f t="shared" si="102"/>
        <v>1.3946450314000745E-3</v>
      </c>
      <c r="Q726" s="2">
        <f t="shared" si="103"/>
        <v>1.2944363928035212E-3</v>
      </c>
    </row>
    <row r="727" spans="5:17" x14ac:dyDescent="0.15">
      <c r="E727" s="1">
        <v>44014</v>
      </c>
      <c r="F727">
        <f t="shared" si="96"/>
        <v>21572850773.426453</v>
      </c>
      <c r="G727">
        <f t="shared" si="97"/>
        <v>27906143.895188313</v>
      </c>
      <c r="H727">
        <v>4000000</v>
      </c>
      <c r="I727">
        <v>0.39099999999999902</v>
      </c>
      <c r="J727">
        <f t="shared" si="98"/>
        <v>24552429.667519245</v>
      </c>
      <c r="K727">
        <f t="shared" si="99"/>
        <v>5174.308057526313</v>
      </c>
      <c r="L727">
        <f t="shared" si="100"/>
        <v>13233.524443801345</v>
      </c>
      <c r="N727">
        <v>20000000683</v>
      </c>
      <c r="O727" s="2">
        <f t="shared" si="101"/>
        <v>1.0786425018356811</v>
      </c>
      <c r="P727" s="2">
        <f t="shared" si="102"/>
        <v>1.3953071471096766E-3</v>
      </c>
      <c r="Q727" s="2">
        <f t="shared" si="103"/>
        <v>1.2935770143815784E-3</v>
      </c>
    </row>
    <row r="728" spans="5:17" x14ac:dyDescent="0.15">
      <c r="E728" s="1">
        <v>44015</v>
      </c>
      <c r="F728">
        <f t="shared" si="96"/>
        <v>21597403203.093971</v>
      </c>
      <c r="G728">
        <f t="shared" si="97"/>
        <v>27919377.419632114</v>
      </c>
      <c r="H728">
        <v>4000000</v>
      </c>
      <c r="I728">
        <v>0.39099999999999902</v>
      </c>
      <c r="J728">
        <f t="shared" si="98"/>
        <v>24552429.667519245</v>
      </c>
      <c r="K728">
        <f t="shared" si="99"/>
        <v>5170.8767312604468</v>
      </c>
      <c r="L728">
        <f t="shared" si="100"/>
        <v>13224.748673300408</v>
      </c>
      <c r="N728">
        <v>20000000684</v>
      </c>
      <c r="O728" s="2">
        <f t="shared" si="101"/>
        <v>1.0798701232231402</v>
      </c>
      <c r="P728" s="2">
        <f t="shared" si="102"/>
        <v>1.3959688232394721E-3</v>
      </c>
      <c r="Q728" s="2">
        <f t="shared" si="103"/>
        <v>1.2927191828151117E-3</v>
      </c>
    </row>
    <row r="729" spans="5:17" x14ac:dyDescent="0.15">
      <c r="E729" s="1">
        <v>44016</v>
      </c>
      <c r="F729">
        <f t="shared" si="96"/>
        <v>21621955632.76149</v>
      </c>
      <c r="G729">
        <f t="shared" si="97"/>
        <v>27932602.168305416</v>
      </c>
      <c r="H729">
        <v>4000000</v>
      </c>
      <c r="I729">
        <v>0.39099999999999902</v>
      </c>
      <c r="J729">
        <f t="shared" si="98"/>
        <v>24552429.667519245</v>
      </c>
      <c r="K729">
        <f t="shared" si="99"/>
        <v>5167.4515742659396</v>
      </c>
      <c r="L729">
        <f t="shared" si="100"/>
        <v>13215.988680987091</v>
      </c>
      <c r="N729">
        <v>20000000685</v>
      </c>
      <c r="O729" s="2">
        <f t="shared" si="101"/>
        <v>1.0810977446104768</v>
      </c>
      <c r="P729" s="2">
        <f t="shared" si="102"/>
        <v>1.3966300605806911E-3</v>
      </c>
      <c r="Q729" s="2">
        <f t="shared" si="103"/>
        <v>1.2918628935664849E-3</v>
      </c>
    </row>
    <row r="730" spans="5:17" x14ac:dyDescent="0.15">
      <c r="E730" s="1"/>
      <c r="O730" s="2"/>
      <c r="P730" s="2"/>
      <c r="Q73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Q324"/>
  <sheetViews>
    <sheetView workbookViewId="0">
      <selection activeCell="L6" sqref="L6"/>
    </sheetView>
  </sheetViews>
  <sheetFormatPr defaultRowHeight="13.5" x14ac:dyDescent="0.15"/>
  <cols>
    <col min="5" max="5" width="11.625" bestFit="1" customWidth="1"/>
    <col min="6" max="6" width="11.875" bestFit="1" customWidth="1"/>
    <col min="8" max="8" width="11" bestFit="1" customWidth="1"/>
    <col min="10" max="10" width="9.5" bestFit="1" customWidth="1"/>
  </cols>
  <sheetData>
    <row r="5" spans="5:17" x14ac:dyDescent="0.15">
      <c r="F5" t="s">
        <v>0</v>
      </c>
      <c r="G5" t="s">
        <v>1</v>
      </c>
      <c r="H5" t="s">
        <v>2</v>
      </c>
      <c r="I5" t="s">
        <v>3</v>
      </c>
      <c r="J5" t="s">
        <v>4</v>
      </c>
      <c r="K5" t="s">
        <v>5</v>
      </c>
      <c r="L5" t="s">
        <v>6</v>
      </c>
      <c r="N5" t="s">
        <v>7</v>
      </c>
      <c r="O5" s="2" t="s">
        <v>8</v>
      </c>
      <c r="P5" s="2" t="s">
        <v>9</v>
      </c>
      <c r="Q5" s="2" t="s">
        <v>10</v>
      </c>
    </row>
    <row r="6" spans="5:17" x14ac:dyDescent="0.15">
      <c r="E6" s="1">
        <v>43293</v>
      </c>
      <c r="F6" s="7">
        <f>'0.1一直买one'!B17</f>
        <v>1852866998.9200001</v>
      </c>
      <c r="G6">
        <v>10000000</v>
      </c>
      <c r="H6">
        <v>4000000</v>
      </c>
      <c r="I6">
        <v>0.1</v>
      </c>
      <c r="J6">
        <f>H6*2.4/I6/1.2</f>
        <v>80000000</v>
      </c>
      <c r="K6">
        <f>H6*G6/F6</f>
        <v>21588.165811855473</v>
      </c>
      <c r="L6">
        <f>K6/I6</f>
        <v>215881.65811855471</v>
      </c>
      <c r="N6">
        <v>20000000000</v>
      </c>
      <c r="O6" s="2">
        <f>F6/N6</f>
        <v>9.2643349946E-2</v>
      </c>
      <c r="P6" s="2">
        <f>G6/N6</f>
        <v>5.0000000000000001E-4</v>
      </c>
      <c r="Q6" s="2">
        <f>G6/F6</f>
        <v>5.3970414529638687E-3</v>
      </c>
    </row>
    <row r="7" spans="5:17" x14ac:dyDescent="0.15">
      <c r="E7" s="1">
        <v>43294</v>
      </c>
      <c r="F7">
        <f>F6+J6</f>
        <v>1932866998.9200001</v>
      </c>
      <c r="G7">
        <f>G6+L6</f>
        <v>10215881.658118555</v>
      </c>
      <c r="H7">
        <v>4000000</v>
      </c>
      <c r="I7">
        <v>0.1</v>
      </c>
      <c r="J7">
        <f t="shared" ref="J7:J70" si="0">H7*2.4/I7/1.2</f>
        <v>80000000</v>
      </c>
      <c r="K7">
        <f>H7*G7/F7</f>
        <v>21141.406343688901</v>
      </c>
      <c r="L7">
        <f>K7/I7</f>
        <v>211414.063436889</v>
      </c>
      <c r="N7">
        <v>20000000000</v>
      </c>
      <c r="O7" s="2">
        <f>F7/N7</f>
        <v>9.6643349946000004E-2</v>
      </c>
      <c r="P7" s="2">
        <f>G7/N7</f>
        <v>5.1079408290592774E-4</v>
      </c>
      <c r="Q7" s="2">
        <f t="shared" ref="Q7:Q70" si="1">G7/F7</f>
        <v>5.2853515859222254E-3</v>
      </c>
    </row>
    <row r="8" spans="5:17" x14ac:dyDescent="0.15">
      <c r="E8" s="1">
        <v>43295</v>
      </c>
      <c r="F8">
        <f t="shared" ref="F8:F71" si="2">F7+J7</f>
        <v>2012866998.9200001</v>
      </c>
      <c r="G8">
        <f t="shared" ref="G8:G71" si="3">G7+L7</f>
        <v>10427295.721555443</v>
      </c>
      <c r="H8">
        <v>4000000</v>
      </c>
      <c r="I8">
        <v>0.1</v>
      </c>
      <c r="J8">
        <f t="shared" si="0"/>
        <v>80000000</v>
      </c>
      <c r="K8">
        <f t="shared" ref="K8:K71" si="4">H8*G8/F8</f>
        <v>20721.28109239247</v>
      </c>
      <c r="L8">
        <f t="shared" ref="L8:L71" si="5">K8/I8</f>
        <v>207212.8109239247</v>
      </c>
      <c r="N8">
        <v>20000000000</v>
      </c>
      <c r="O8" s="2">
        <f t="shared" ref="O8:O71" si="6">F8/N8</f>
        <v>0.10064334994600001</v>
      </c>
      <c r="P8" s="2">
        <f t="shared" ref="P8:P71" si="7">G8/N8</f>
        <v>5.2136478607777217E-4</v>
      </c>
      <c r="Q8" s="2">
        <f t="shared" si="1"/>
        <v>5.1803202730981174E-3</v>
      </c>
    </row>
    <row r="9" spans="5:17" x14ac:dyDescent="0.15">
      <c r="E9" s="1">
        <v>43296</v>
      </c>
      <c r="F9">
        <f t="shared" si="2"/>
        <v>2092866998.9200001</v>
      </c>
      <c r="G9">
        <f t="shared" si="3"/>
        <v>10634508.532479368</v>
      </c>
      <c r="H9">
        <v>4000000</v>
      </c>
      <c r="I9">
        <v>0.1</v>
      </c>
      <c r="J9">
        <f t="shared" si="0"/>
        <v>80000000</v>
      </c>
      <c r="K9">
        <f t="shared" si="4"/>
        <v>20325.244820558943</v>
      </c>
      <c r="L9">
        <f t="shared" si="5"/>
        <v>203252.4482055894</v>
      </c>
      <c r="N9">
        <v>20000000000</v>
      </c>
      <c r="O9" s="2">
        <f t="shared" si="6"/>
        <v>0.104643349946</v>
      </c>
      <c r="P9" s="2">
        <f t="shared" si="7"/>
        <v>5.3172542662396839E-4</v>
      </c>
      <c r="Q9" s="2">
        <f t="shared" si="1"/>
        <v>5.0813112051397357E-3</v>
      </c>
    </row>
    <row r="10" spans="5:17" x14ac:dyDescent="0.15">
      <c r="E10" s="1">
        <v>43297</v>
      </c>
      <c r="F10">
        <f t="shared" si="2"/>
        <v>2172866998.9200001</v>
      </c>
      <c r="G10">
        <f t="shared" si="3"/>
        <v>10837760.980684958</v>
      </c>
      <c r="H10">
        <v>4000000</v>
      </c>
      <c r="I10">
        <v>0.1</v>
      </c>
      <c r="J10">
        <f t="shared" si="0"/>
        <v>80000000</v>
      </c>
      <c r="K10">
        <f t="shared" si="4"/>
        <v>19951.080275178832</v>
      </c>
      <c r="L10">
        <f t="shared" si="5"/>
        <v>199510.80275178832</v>
      </c>
      <c r="N10">
        <v>20000000000</v>
      </c>
      <c r="O10" s="2">
        <f t="shared" si="6"/>
        <v>0.108643349946</v>
      </c>
      <c r="P10" s="2">
        <f t="shared" si="7"/>
        <v>5.4188804903424793E-4</v>
      </c>
      <c r="Q10" s="2">
        <f t="shared" si="1"/>
        <v>4.9877700687947077E-3</v>
      </c>
    </row>
    <row r="11" spans="5:17" x14ac:dyDescent="0.15">
      <c r="E11" s="1">
        <v>43298</v>
      </c>
      <c r="F11">
        <f t="shared" si="2"/>
        <v>2252866998.9200001</v>
      </c>
      <c r="G11">
        <f t="shared" si="3"/>
        <v>11037271.783436747</v>
      </c>
      <c r="H11">
        <v>4000000</v>
      </c>
      <c r="I11">
        <v>0.1</v>
      </c>
      <c r="J11">
        <f t="shared" si="0"/>
        <v>80000000</v>
      </c>
      <c r="K11">
        <f t="shared" si="4"/>
        <v>19596.845776919625</v>
      </c>
      <c r="L11">
        <f t="shared" si="5"/>
        <v>195968.45776919625</v>
      </c>
      <c r="N11">
        <v>20000000000</v>
      </c>
      <c r="O11" s="2">
        <f t="shared" si="6"/>
        <v>0.112643349946</v>
      </c>
      <c r="P11" s="2">
        <f t="shared" si="7"/>
        <v>5.5186358917183739E-4</v>
      </c>
      <c r="Q11" s="2">
        <f t="shared" si="1"/>
        <v>4.899211444229906E-3</v>
      </c>
    </row>
    <row r="12" spans="5:17" x14ac:dyDescent="0.15">
      <c r="E12" s="1">
        <v>43299</v>
      </c>
      <c r="F12">
        <f t="shared" si="2"/>
        <v>2332866998.9200001</v>
      </c>
      <c r="G12">
        <f t="shared" si="3"/>
        <v>11233240.241205944</v>
      </c>
      <c r="H12">
        <v>4000000</v>
      </c>
      <c r="I12">
        <v>0.1</v>
      </c>
      <c r="J12">
        <f t="shared" si="0"/>
        <v>80000000</v>
      </c>
      <c r="K12">
        <f t="shared" si="4"/>
        <v>19260.832694545155</v>
      </c>
      <c r="L12">
        <f t="shared" si="5"/>
        <v>192608.32694545155</v>
      </c>
      <c r="N12">
        <v>20000000000</v>
      </c>
      <c r="O12" s="2">
        <f t="shared" si="6"/>
        <v>0.11664334994600001</v>
      </c>
      <c r="P12" s="2">
        <f t="shared" si="7"/>
        <v>5.616620120602972E-4</v>
      </c>
      <c r="Q12" s="2">
        <f t="shared" si="1"/>
        <v>4.815208173636289E-3</v>
      </c>
    </row>
    <row r="13" spans="5:17" x14ac:dyDescent="0.15">
      <c r="E13" s="1">
        <v>43300</v>
      </c>
      <c r="F13">
        <f t="shared" si="2"/>
        <v>2412866998.9200001</v>
      </c>
      <c r="G13">
        <f t="shared" si="3"/>
        <v>11425848.568151396</v>
      </c>
      <c r="H13">
        <v>4000000</v>
      </c>
      <c r="I13">
        <v>0.1</v>
      </c>
      <c r="J13">
        <f t="shared" si="0"/>
        <v>80000000</v>
      </c>
      <c r="K13">
        <f t="shared" si="4"/>
        <v>18941.530674116078</v>
      </c>
      <c r="L13">
        <f t="shared" si="5"/>
        <v>189415.30674116078</v>
      </c>
      <c r="N13">
        <v>20000000000</v>
      </c>
      <c r="O13" s="2">
        <f t="shared" si="6"/>
        <v>0.120643349946</v>
      </c>
      <c r="P13" s="2">
        <f t="shared" si="7"/>
        <v>5.7129242840756977E-4</v>
      </c>
      <c r="Q13" s="2">
        <f t="shared" si="1"/>
        <v>4.7353826685290193E-3</v>
      </c>
    </row>
    <row r="14" spans="5:17" x14ac:dyDescent="0.15">
      <c r="E14" s="1">
        <v>43301</v>
      </c>
      <c r="F14">
        <f t="shared" si="2"/>
        <v>2492866998.9200001</v>
      </c>
      <c r="G14">
        <f t="shared" si="3"/>
        <v>11615263.874892557</v>
      </c>
      <c r="H14">
        <v>4000000</v>
      </c>
      <c r="I14">
        <v>0.1</v>
      </c>
      <c r="J14">
        <f t="shared" si="0"/>
        <v>80000000</v>
      </c>
      <c r="K14">
        <f t="shared" si="4"/>
        <v>18637.59900536163</v>
      </c>
      <c r="L14">
        <f t="shared" si="5"/>
        <v>186375.99005361629</v>
      </c>
      <c r="N14">
        <v>20000000000</v>
      </c>
      <c r="O14" s="2">
        <f t="shared" si="6"/>
        <v>0.124643349946</v>
      </c>
      <c r="P14" s="2">
        <f t="shared" si="7"/>
        <v>5.8076319374462785E-4</v>
      </c>
      <c r="Q14" s="2">
        <f t="shared" si="1"/>
        <v>4.6593997513404081E-3</v>
      </c>
    </row>
    <row r="15" spans="5:17" x14ac:dyDescent="0.15">
      <c r="E15" s="1">
        <v>43302</v>
      </c>
      <c r="F15">
        <f t="shared" si="2"/>
        <v>2572866998.9200001</v>
      </c>
      <c r="G15">
        <f t="shared" si="3"/>
        <v>11801639.864946174</v>
      </c>
      <c r="H15">
        <v>4000000</v>
      </c>
      <c r="I15">
        <v>0.1</v>
      </c>
      <c r="J15">
        <f t="shared" si="0"/>
        <v>80000000</v>
      </c>
      <c r="K15">
        <f t="shared" si="4"/>
        <v>18347.842884844169</v>
      </c>
      <c r="L15">
        <f t="shared" si="5"/>
        <v>183478.42884844169</v>
      </c>
      <c r="N15">
        <v>20000000000</v>
      </c>
      <c r="O15" s="2">
        <f t="shared" si="6"/>
        <v>0.12864334994599999</v>
      </c>
      <c r="P15" s="2">
        <f t="shared" si="7"/>
        <v>5.9008199324730862E-4</v>
      </c>
      <c r="Q15" s="2">
        <f t="shared" si="1"/>
        <v>4.5869607212110424E-3</v>
      </c>
    </row>
    <row r="16" spans="5:17" x14ac:dyDescent="0.15">
      <c r="E16" s="1">
        <v>43303</v>
      </c>
      <c r="F16">
        <f t="shared" si="2"/>
        <v>2652866998.9200001</v>
      </c>
      <c r="G16">
        <f t="shared" si="3"/>
        <v>11985118.293794615</v>
      </c>
      <c r="H16">
        <v>4000000</v>
      </c>
      <c r="I16">
        <v>0.1</v>
      </c>
      <c r="J16">
        <f t="shared" si="0"/>
        <v>80000000</v>
      </c>
      <c r="K16">
        <f t="shared" si="4"/>
        <v>18071.193616074739</v>
      </c>
      <c r="L16">
        <f t="shared" si="5"/>
        <v>180711.93616074737</v>
      </c>
      <c r="N16">
        <v>20000000000</v>
      </c>
      <c r="O16" s="2">
        <f t="shared" si="6"/>
        <v>0.13264334994599999</v>
      </c>
      <c r="P16" s="2">
        <f t="shared" si="7"/>
        <v>5.9925591468973079E-4</v>
      </c>
      <c r="Q16" s="2">
        <f t="shared" si="1"/>
        <v>4.5177984040186848E-3</v>
      </c>
    </row>
    <row r="17" spans="5:17" x14ac:dyDescent="0.15">
      <c r="E17" s="1">
        <v>43304</v>
      </c>
      <c r="F17">
        <f t="shared" si="2"/>
        <v>2732866998.9200001</v>
      </c>
      <c r="G17">
        <f t="shared" si="3"/>
        <v>12165830.229955362</v>
      </c>
      <c r="H17">
        <v>4000000</v>
      </c>
      <c r="I17">
        <v>0.1</v>
      </c>
      <c r="J17">
        <f t="shared" si="0"/>
        <v>80000000</v>
      </c>
      <c r="K17">
        <f t="shared" si="4"/>
        <v>17806.691997471033</v>
      </c>
      <c r="L17">
        <f t="shared" si="5"/>
        <v>178066.91997471033</v>
      </c>
      <c r="N17">
        <v>20000000000</v>
      </c>
      <c r="O17" s="2">
        <f t="shared" si="6"/>
        <v>0.136643349946</v>
      </c>
      <c r="P17" s="2">
        <f t="shared" si="7"/>
        <v>6.0829151149776814E-4</v>
      </c>
      <c r="Q17" s="2">
        <f t="shared" si="1"/>
        <v>4.451672999367759E-3</v>
      </c>
    </row>
    <row r="18" spans="5:17" x14ac:dyDescent="0.15">
      <c r="E18" s="1">
        <v>43305</v>
      </c>
      <c r="F18">
        <f t="shared" si="2"/>
        <v>2812866998.9200001</v>
      </c>
      <c r="G18">
        <f t="shared" si="3"/>
        <v>12343897.149930073</v>
      </c>
      <c r="H18">
        <v>4000000</v>
      </c>
      <c r="I18">
        <v>0.1</v>
      </c>
      <c r="J18">
        <f t="shared" si="0"/>
        <v>80000000</v>
      </c>
      <c r="K18">
        <f t="shared" si="4"/>
        <v>17553.474308837936</v>
      </c>
      <c r="L18">
        <f t="shared" si="5"/>
        <v>175534.74308837936</v>
      </c>
      <c r="N18">
        <v>20000000000</v>
      </c>
      <c r="O18" s="2">
        <f t="shared" si="6"/>
        <v>0.140643349946</v>
      </c>
      <c r="P18" s="2">
        <f t="shared" si="7"/>
        <v>6.1719485749650365E-4</v>
      </c>
      <c r="Q18" s="2">
        <f t="shared" si="1"/>
        <v>4.3883685772094843E-3</v>
      </c>
    </row>
    <row r="19" spans="5:17" x14ac:dyDescent="0.15">
      <c r="E19" s="1">
        <v>43306</v>
      </c>
      <c r="F19">
        <f t="shared" si="2"/>
        <v>2892866998.9200001</v>
      </c>
      <c r="G19">
        <f t="shared" si="3"/>
        <v>12519431.893018452</v>
      </c>
      <c r="H19">
        <v>4000000</v>
      </c>
      <c r="I19">
        <v>0.1</v>
      </c>
      <c r="J19">
        <f t="shared" si="0"/>
        <v>80000000</v>
      </c>
      <c r="K19">
        <f t="shared" si="4"/>
        <v>17310.760429279824</v>
      </c>
      <c r="L19">
        <f t="shared" si="5"/>
        <v>173107.60429279823</v>
      </c>
      <c r="N19">
        <v>20000000000</v>
      </c>
      <c r="O19" s="2">
        <f t="shared" si="6"/>
        <v>0.144643349946</v>
      </c>
      <c r="P19" s="2">
        <f t="shared" si="7"/>
        <v>6.2597159465092259E-4</v>
      </c>
      <c r="Q19" s="2">
        <f t="shared" si="1"/>
        <v>4.3276901073199554E-3</v>
      </c>
    </row>
    <row r="20" spans="5:17" x14ac:dyDescent="0.15">
      <c r="E20" s="1">
        <v>43307</v>
      </c>
      <c r="F20">
        <f t="shared" si="2"/>
        <v>2972866998.9200001</v>
      </c>
      <c r="G20">
        <f t="shared" si="3"/>
        <v>12692539.497311251</v>
      </c>
      <c r="H20">
        <v>4000000</v>
      </c>
      <c r="I20">
        <v>0.1</v>
      </c>
      <c r="J20">
        <f t="shared" si="0"/>
        <v>80000000</v>
      </c>
      <c r="K20">
        <f t="shared" si="4"/>
        <v>17077.84371372452</v>
      </c>
      <c r="L20">
        <f t="shared" si="5"/>
        <v>170778.4371372452</v>
      </c>
      <c r="N20">
        <v>20000000000</v>
      </c>
      <c r="O20" s="2">
        <f t="shared" si="6"/>
        <v>0.14864334994600001</v>
      </c>
      <c r="P20" s="2">
        <f t="shared" si="7"/>
        <v>6.3462697486556252E-4</v>
      </c>
      <c r="Q20" s="2">
        <f t="shared" si="1"/>
        <v>4.2694609284311298E-3</v>
      </c>
    </row>
    <row r="21" spans="5:17" x14ac:dyDescent="0.15">
      <c r="E21" s="1">
        <v>43308</v>
      </c>
      <c r="F21">
        <f t="shared" si="2"/>
        <v>3052866998.9200001</v>
      </c>
      <c r="G21">
        <f t="shared" si="3"/>
        <v>12863317.934448496</v>
      </c>
      <c r="H21">
        <v>4000000</v>
      </c>
      <c r="I21">
        <v>0.1</v>
      </c>
      <c r="J21">
        <f t="shared" si="0"/>
        <v>80000000</v>
      </c>
      <c r="K21">
        <f t="shared" si="4"/>
        <v>16854.082328511657</v>
      </c>
      <c r="L21">
        <f t="shared" si="5"/>
        <v>168540.82328511655</v>
      </c>
      <c r="N21">
        <v>20000000000</v>
      </c>
      <c r="O21" s="2">
        <f t="shared" si="6"/>
        <v>0.15264334994600001</v>
      </c>
      <c r="P21" s="2">
        <f t="shared" si="7"/>
        <v>6.4316589672242473E-4</v>
      </c>
      <c r="Q21" s="2">
        <f t="shared" si="1"/>
        <v>4.2135205821279137E-3</v>
      </c>
    </row>
    <row r="22" spans="5:17" x14ac:dyDescent="0.15">
      <c r="E22" s="1">
        <v>43309</v>
      </c>
      <c r="F22">
        <f t="shared" si="2"/>
        <v>3132866998.9200001</v>
      </c>
      <c r="G22">
        <f t="shared" si="3"/>
        <v>13031858.757733611</v>
      </c>
      <c r="H22">
        <v>4000000</v>
      </c>
      <c r="I22">
        <v>0.1</v>
      </c>
      <c r="J22">
        <f t="shared" si="0"/>
        <v>80000000</v>
      </c>
      <c r="K22">
        <f t="shared" si="4"/>
        <v>16638.891803866696</v>
      </c>
      <c r="L22">
        <f t="shared" si="5"/>
        <v>166388.91803866695</v>
      </c>
      <c r="N22">
        <v>20000000000</v>
      </c>
      <c r="O22" s="2">
        <f t="shared" si="6"/>
        <v>0.15664334994600002</v>
      </c>
      <c r="P22" s="2">
        <f t="shared" si="7"/>
        <v>6.5159293788668053E-4</v>
      </c>
      <c r="Q22" s="2">
        <f t="shared" si="1"/>
        <v>4.1597229509666746E-3</v>
      </c>
    </row>
    <row r="23" spans="5:17" x14ac:dyDescent="0.15">
      <c r="E23" s="1">
        <v>43310</v>
      </c>
      <c r="F23">
        <f t="shared" si="2"/>
        <v>3212866998.9200001</v>
      </c>
      <c r="G23">
        <f t="shared" si="3"/>
        <v>13198247.675772278</v>
      </c>
      <c r="H23">
        <v>4000000</v>
      </c>
      <c r="I23">
        <v>0.1</v>
      </c>
      <c r="J23">
        <f t="shared" si="0"/>
        <v>80000000</v>
      </c>
      <c r="K23">
        <f t="shared" si="4"/>
        <v>16431.738606308754</v>
      </c>
      <c r="L23">
        <f t="shared" si="5"/>
        <v>164317.38606308753</v>
      </c>
      <c r="N23">
        <v>20000000000</v>
      </c>
      <c r="O23" s="2">
        <f t="shared" si="6"/>
        <v>0.16064334994599999</v>
      </c>
      <c r="P23" s="2">
        <f t="shared" si="7"/>
        <v>6.5991238378861387E-4</v>
      </c>
      <c r="Q23" s="2">
        <f t="shared" si="1"/>
        <v>4.1079346515771886E-3</v>
      </c>
    </row>
    <row r="24" spans="5:17" x14ac:dyDescent="0.15">
      <c r="E24" s="1">
        <v>43311</v>
      </c>
      <c r="F24">
        <f t="shared" si="2"/>
        <v>3292866998.9200001</v>
      </c>
      <c r="G24">
        <f t="shared" si="3"/>
        <v>13362565.061835365</v>
      </c>
      <c r="H24">
        <v>4000000</v>
      </c>
      <c r="I24">
        <v>0.1</v>
      </c>
      <c r="J24">
        <f t="shared" si="0"/>
        <v>80000000</v>
      </c>
      <c r="K24">
        <f t="shared" si="4"/>
        <v>16232.134569927108</v>
      </c>
      <c r="L24">
        <f t="shared" si="5"/>
        <v>162321.34569927107</v>
      </c>
      <c r="N24">
        <v>20000000000</v>
      </c>
      <c r="O24" s="2">
        <f t="shared" si="6"/>
        <v>0.16464334994599999</v>
      </c>
      <c r="P24" s="2">
        <f t="shared" si="7"/>
        <v>6.6812825309176828E-4</v>
      </c>
      <c r="Q24" s="2">
        <f t="shared" si="1"/>
        <v>4.0580336424817769E-3</v>
      </c>
    </row>
    <row r="25" spans="5:17" x14ac:dyDescent="0.15">
      <c r="E25" s="1">
        <v>43312</v>
      </c>
      <c r="F25">
        <f t="shared" si="2"/>
        <v>3372866998.9200001</v>
      </c>
      <c r="G25">
        <f t="shared" si="3"/>
        <v>13524886.407534637</v>
      </c>
      <c r="H25">
        <v>4000000</v>
      </c>
      <c r="I25">
        <v>0.1</v>
      </c>
      <c r="J25">
        <f t="shared" si="0"/>
        <v>80000000</v>
      </c>
      <c r="K25">
        <f t="shared" si="4"/>
        <v>16039.632054113414</v>
      </c>
      <c r="L25">
        <f t="shared" si="5"/>
        <v>160396.32054113413</v>
      </c>
      <c r="N25">
        <v>20000000000</v>
      </c>
      <c r="O25" s="2">
        <f t="shared" si="6"/>
        <v>0.168643349946</v>
      </c>
      <c r="P25" s="2">
        <f t="shared" si="7"/>
        <v>6.7624432037673187E-4</v>
      </c>
      <c r="Q25" s="2">
        <f t="shared" si="1"/>
        <v>4.0099080135283533E-3</v>
      </c>
    </row>
    <row r="26" spans="5:17" x14ac:dyDescent="0.15">
      <c r="E26" s="1">
        <v>43313</v>
      </c>
      <c r="F26">
        <f t="shared" si="2"/>
        <v>3452866998.9200001</v>
      </c>
      <c r="G26">
        <f t="shared" si="3"/>
        <v>13685282.728075771</v>
      </c>
      <c r="H26">
        <v>4000000</v>
      </c>
      <c r="I26">
        <v>0.1</v>
      </c>
      <c r="J26">
        <f t="shared" si="0"/>
        <v>80000000</v>
      </c>
      <c r="K26">
        <f t="shared" si="4"/>
        <v>15853.819718345714</v>
      </c>
      <c r="L26">
        <f t="shared" si="5"/>
        <v>158538.19718345715</v>
      </c>
      <c r="N26">
        <v>20000000000</v>
      </c>
      <c r="O26" s="2">
        <f t="shared" si="6"/>
        <v>0.172643349946</v>
      </c>
      <c r="P26" s="2">
        <f t="shared" si="7"/>
        <v>6.8426413640378851E-4</v>
      </c>
      <c r="Q26" s="2">
        <f t="shared" si="1"/>
        <v>3.9634549295864286E-3</v>
      </c>
    </row>
    <row r="27" spans="5:17" x14ac:dyDescent="0.15">
      <c r="E27" s="1">
        <v>43314</v>
      </c>
      <c r="F27">
        <f t="shared" si="2"/>
        <v>3532866998.9200001</v>
      </c>
      <c r="G27">
        <f t="shared" si="3"/>
        <v>13843820.925259227</v>
      </c>
      <c r="H27">
        <v>4000000</v>
      </c>
      <c r="I27">
        <v>0.1</v>
      </c>
      <c r="J27">
        <f t="shared" si="0"/>
        <v>80000000</v>
      </c>
      <c r="K27">
        <f t="shared" si="4"/>
        <v>15674.318823200865</v>
      </c>
      <c r="L27">
        <f t="shared" si="5"/>
        <v>156743.18823200863</v>
      </c>
      <c r="N27">
        <v>20000000000</v>
      </c>
      <c r="O27" s="2">
        <f t="shared" si="6"/>
        <v>0.17664334994600001</v>
      </c>
      <c r="P27" s="2">
        <f t="shared" si="7"/>
        <v>6.9219104626296133E-4</v>
      </c>
      <c r="Q27" s="2">
        <f t="shared" si="1"/>
        <v>3.9185797058002162E-3</v>
      </c>
    </row>
    <row r="28" spans="5:17" x14ac:dyDescent="0.15">
      <c r="E28" s="1">
        <v>43315</v>
      </c>
      <c r="F28">
        <f t="shared" si="2"/>
        <v>3612866998.9200001</v>
      </c>
      <c r="G28">
        <f t="shared" si="3"/>
        <v>14000564.113491235</v>
      </c>
      <c r="H28">
        <v>4000000</v>
      </c>
      <c r="I28">
        <v>0.1</v>
      </c>
      <c r="J28">
        <f t="shared" si="0"/>
        <v>80000000</v>
      </c>
      <c r="K28">
        <f t="shared" si="4"/>
        <v>15500.779981855347</v>
      </c>
      <c r="L28">
        <f t="shared" si="5"/>
        <v>155007.79981855347</v>
      </c>
      <c r="N28">
        <v>20000000000</v>
      </c>
      <c r="O28" s="2">
        <f t="shared" si="6"/>
        <v>0.18064334994600001</v>
      </c>
      <c r="P28" s="2">
        <f t="shared" si="7"/>
        <v>7.000282056745618E-4</v>
      </c>
      <c r="Q28" s="2">
        <f t="shared" si="1"/>
        <v>3.8751949954638366E-3</v>
      </c>
    </row>
    <row r="29" spans="5:17" x14ac:dyDescent="0.15">
      <c r="E29" s="1">
        <v>43316</v>
      </c>
      <c r="F29">
        <f t="shared" si="2"/>
        <v>3692866998.9200001</v>
      </c>
      <c r="G29">
        <f t="shared" si="3"/>
        <v>14155571.913309788</v>
      </c>
      <c r="H29">
        <v>4000000</v>
      </c>
      <c r="I29">
        <v>0.1</v>
      </c>
      <c r="J29">
        <f t="shared" si="0"/>
        <v>80000000</v>
      </c>
      <c r="K29">
        <f t="shared" si="4"/>
        <v>15332.880298640233</v>
      </c>
      <c r="L29">
        <f t="shared" si="5"/>
        <v>153328.80298640233</v>
      </c>
      <c r="N29">
        <v>20000000000</v>
      </c>
      <c r="O29" s="2">
        <f t="shared" si="6"/>
        <v>0.18464334994600001</v>
      </c>
      <c r="P29" s="2">
        <f t="shared" si="7"/>
        <v>7.0777859566548943E-4</v>
      </c>
      <c r="Q29" s="2">
        <f t="shared" si="1"/>
        <v>3.8332200746600585E-3</v>
      </c>
    </row>
    <row r="30" spans="5:17" x14ac:dyDescent="0.15">
      <c r="E30" s="1">
        <v>43317</v>
      </c>
      <c r="F30">
        <f t="shared" si="2"/>
        <v>3772866998.9200001</v>
      </c>
      <c r="G30">
        <f t="shared" si="3"/>
        <v>14308900.71629619</v>
      </c>
      <c r="H30">
        <v>4000000</v>
      </c>
      <c r="I30">
        <v>0.1</v>
      </c>
      <c r="J30">
        <f t="shared" si="0"/>
        <v>80000000</v>
      </c>
      <c r="K30">
        <f t="shared" si="4"/>
        <v>15170.320841304161</v>
      </c>
      <c r="L30">
        <f t="shared" si="5"/>
        <v>151703.2084130416</v>
      </c>
      <c r="N30">
        <v>20000000000</v>
      </c>
      <c r="O30" s="2">
        <f t="shared" si="6"/>
        <v>0.18864334994600002</v>
      </c>
      <c r="P30" s="2">
        <f t="shared" si="7"/>
        <v>7.1544503581480955E-4</v>
      </c>
      <c r="Q30" s="2">
        <f t="shared" si="1"/>
        <v>3.7925802103260403E-3</v>
      </c>
    </row>
    <row r="31" spans="5:17" x14ac:dyDescent="0.15">
      <c r="E31" s="1">
        <v>43318</v>
      </c>
      <c r="F31">
        <f t="shared" si="2"/>
        <v>3852866998.9200001</v>
      </c>
      <c r="G31">
        <f t="shared" si="3"/>
        <v>14460603.924709233</v>
      </c>
      <c r="H31">
        <v>4000000</v>
      </c>
      <c r="I31">
        <v>0.1</v>
      </c>
      <c r="J31">
        <f t="shared" si="0"/>
        <v>80000000</v>
      </c>
      <c r="K31">
        <f t="shared" si="4"/>
        <v>15012.824401945558</v>
      </c>
      <c r="L31">
        <f t="shared" si="5"/>
        <v>150128.24401945557</v>
      </c>
      <c r="N31">
        <v>20000000000</v>
      </c>
      <c r="O31" s="2">
        <f t="shared" si="6"/>
        <v>0.19264334994599999</v>
      </c>
      <c r="P31" s="2">
        <f t="shared" si="7"/>
        <v>7.2303019623546163E-4</v>
      </c>
      <c r="Q31" s="2">
        <f t="shared" si="1"/>
        <v>3.7532061004863899E-3</v>
      </c>
    </row>
    <row r="32" spans="5:17" x14ac:dyDescent="0.15">
      <c r="E32" s="1">
        <v>43319</v>
      </c>
      <c r="F32">
        <f t="shared" si="2"/>
        <v>3932866998.9200001</v>
      </c>
      <c r="G32">
        <f t="shared" si="3"/>
        <v>14610732.168728689</v>
      </c>
      <c r="H32">
        <v>4000000</v>
      </c>
      <c r="I32">
        <v>0.1</v>
      </c>
      <c r="J32">
        <f t="shared" si="0"/>
        <v>80000000</v>
      </c>
      <c r="K32">
        <f t="shared" si="4"/>
        <v>14860.133508446561</v>
      </c>
      <c r="L32">
        <f t="shared" si="5"/>
        <v>148601.33508446559</v>
      </c>
      <c r="N32">
        <v>20000000000</v>
      </c>
      <c r="O32" s="2">
        <f t="shared" si="6"/>
        <v>0.196643349946</v>
      </c>
      <c r="P32" s="2">
        <f t="shared" si="7"/>
        <v>7.3053660843643443E-4</v>
      </c>
      <c r="Q32" s="2">
        <f t="shared" si="1"/>
        <v>3.7150333771116401E-3</v>
      </c>
    </row>
    <row r="33" spans="5:17" x14ac:dyDescent="0.15">
      <c r="E33" s="1">
        <v>43320</v>
      </c>
      <c r="F33">
        <f t="shared" si="2"/>
        <v>4012866998.9200001</v>
      </c>
      <c r="G33">
        <f t="shared" si="3"/>
        <v>14759333.503813155</v>
      </c>
      <c r="H33">
        <v>4000000</v>
      </c>
      <c r="I33">
        <v>0.1</v>
      </c>
      <c r="J33">
        <f t="shared" si="0"/>
        <v>80000000</v>
      </c>
      <c r="K33">
        <f t="shared" si="4"/>
        <v>14712.008653947809</v>
      </c>
      <c r="L33">
        <f t="shared" si="5"/>
        <v>147120.08653947807</v>
      </c>
      <c r="N33">
        <v>20000000000</v>
      </c>
      <c r="O33" s="2">
        <f t="shared" si="6"/>
        <v>0.200643349946</v>
      </c>
      <c r="P33" s="2">
        <f t="shared" si="7"/>
        <v>7.3796667519065778E-4</v>
      </c>
      <c r="Q33" s="2">
        <f t="shared" si="1"/>
        <v>3.6780021634869528E-3</v>
      </c>
    </row>
    <row r="34" spans="5:17" x14ac:dyDescent="0.15">
      <c r="E34" s="1">
        <v>43321</v>
      </c>
      <c r="F34">
        <f t="shared" si="2"/>
        <v>4092866998.9200001</v>
      </c>
      <c r="G34">
        <f t="shared" si="3"/>
        <v>14906453.590352634</v>
      </c>
      <c r="H34">
        <v>4000000</v>
      </c>
      <c r="I34">
        <v>0.1</v>
      </c>
      <c r="J34">
        <f t="shared" si="0"/>
        <v>80000000</v>
      </c>
      <c r="K34">
        <f t="shared" si="4"/>
        <v>14568.226716661993</v>
      </c>
      <c r="L34">
        <f t="shared" si="5"/>
        <v>145682.26716661992</v>
      </c>
      <c r="N34">
        <v>20000000000</v>
      </c>
      <c r="O34" s="2">
        <f t="shared" si="6"/>
        <v>0.204643349946</v>
      </c>
      <c r="P34" s="2">
        <f t="shared" si="7"/>
        <v>7.453226795176317E-4</v>
      </c>
      <c r="Q34" s="2">
        <f t="shared" si="1"/>
        <v>3.642056679165498E-3</v>
      </c>
    </row>
    <row r="35" spans="5:17" x14ac:dyDescent="0.15">
      <c r="E35" s="1">
        <v>43322</v>
      </c>
      <c r="F35">
        <f t="shared" si="2"/>
        <v>4172866998.9200001</v>
      </c>
      <c r="G35">
        <f t="shared" si="3"/>
        <v>15052135.857519254</v>
      </c>
      <c r="H35">
        <v>4000000</v>
      </c>
      <c r="I35">
        <v>0.1</v>
      </c>
      <c r="J35">
        <f t="shared" si="0"/>
        <v>80000000</v>
      </c>
      <c r="K35">
        <f t="shared" si="4"/>
        <v>14428.579546307103</v>
      </c>
      <c r="L35">
        <f t="shared" si="5"/>
        <v>144285.79546307103</v>
      </c>
      <c r="N35">
        <v>20000000000</v>
      </c>
      <c r="O35" s="2">
        <f t="shared" si="6"/>
        <v>0.20864334994600001</v>
      </c>
      <c r="P35" s="2">
        <f t="shared" si="7"/>
        <v>7.5260679287596276E-4</v>
      </c>
      <c r="Q35" s="2">
        <f t="shared" si="1"/>
        <v>3.6071448865767756E-3</v>
      </c>
    </row>
    <row r="36" spans="5:17" x14ac:dyDescent="0.15">
      <c r="E36" s="1">
        <v>43323</v>
      </c>
      <c r="F36">
        <f t="shared" si="2"/>
        <v>4252866998.9200001</v>
      </c>
      <c r="G36">
        <f t="shared" si="3"/>
        <v>15196421.652982324</v>
      </c>
      <c r="H36">
        <v>4000000</v>
      </c>
      <c r="I36">
        <v>0.1</v>
      </c>
      <c r="J36">
        <f t="shared" si="0"/>
        <v>80000000</v>
      </c>
      <c r="K36">
        <f t="shared" si="4"/>
        <v>14292.872696786802</v>
      </c>
      <c r="L36">
        <f t="shared" si="5"/>
        <v>142928.72696786802</v>
      </c>
      <c r="N36">
        <v>20000000000</v>
      </c>
      <c r="O36" s="2">
        <f t="shared" si="6"/>
        <v>0.21264334994600001</v>
      </c>
      <c r="P36" s="2">
        <f t="shared" si="7"/>
        <v>7.5982108264911622E-4</v>
      </c>
      <c r="Q36" s="2">
        <f t="shared" si="1"/>
        <v>3.5732181741967009E-3</v>
      </c>
    </row>
    <row r="37" spans="5:17" x14ac:dyDescent="0.15">
      <c r="E37" s="1">
        <v>43324</v>
      </c>
      <c r="F37">
        <f t="shared" si="2"/>
        <v>4332866998.9200001</v>
      </c>
      <c r="G37">
        <f t="shared" si="3"/>
        <v>15339350.379950192</v>
      </c>
      <c r="H37">
        <v>4000000</v>
      </c>
      <c r="I37">
        <v>0.1</v>
      </c>
      <c r="J37">
        <f t="shared" si="0"/>
        <v>80000000</v>
      </c>
      <c r="K37">
        <f t="shared" si="4"/>
        <v>14160.924287566308</v>
      </c>
      <c r="L37">
        <f t="shared" si="5"/>
        <v>141609.24287566307</v>
      </c>
      <c r="N37">
        <v>20000000000</v>
      </c>
      <c r="O37" s="2">
        <f t="shared" si="6"/>
        <v>0.21664334994600001</v>
      </c>
      <c r="P37" s="2">
        <f t="shared" si="7"/>
        <v>7.6696751899750959E-4</v>
      </c>
      <c r="Q37" s="2">
        <f t="shared" si="1"/>
        <v>3.5402310718915769E-3</v>
      </c>
    </row>
    <row r="38" spans="5:17" x14ac:dyDescent="0.15">
      <c r="E38" s="1">
        <v>43325</v>
      </c>
      <c r="F38">
        <f t="shared" si="2"/>
        <v>4412866998.9200001</v>
      </c>
      <c r="G38">
        <f t="shared" si="3"/>
        <v>15480959.622825855</v>
      </c>
      <c r="H38">
        <v>4000000</v>
      </c>
      <c r="I38">
        <v>0.1</v>
      </c>
      <c r="J38">
        <f t="shared" si="0"/>
        <v>80000000</v>
      </c>
      <c r="K38">
        <f t="shared" si="4"/>
        <v>14032.563978578686</v>
      </c>
      <c r="L38">
        <f t="shared" si="5"/>
        <v>140325.63978578686</v>
      </c>
      <c r="N38">
        <v>20000000000</v>
      </c>
      <c r="O38" s="2">
        <f t="shared" si="6"/>
        <v>0.22064334994600002</v>
      </c>
      <c r="P38" s="2">
        <f t="shared" si="7"/>
        <v>7.7404798114129281E-4</v>
      </c>
      <c r="Q38" s="2">
        <f t="shared" si="1"/>
        <v>3.5081409946446716E-3</v>
      </c>
    </row>
    <row r="39" spans="5:17" x14ac:dyDescent="0.15">
      <c r="E39" s="1">
        <v>43326</v>
      </c>
      <c r="F39">
        <f t="shared" si="2"/>
        <v>4492866998.9200001</v>
      </c>
      <c r="G39">
        <f t="shared" si="3"/>
        <v>15621285.262611642</v>
      </c>
      <c r="H39">
        <v>4000000</v>
      </c>
      <c r="I39">
        <v>0.1</v>
      </c>
      <c r="J39">
        <f t="shared" si="0"/>
        <v>80000000</v>
      </c>
      <c r="K39">
        <f t="shared" si="4"/>
        <v>13907.63204552167</v>
      </c>
      <c r="L39">
        <f t="shared" si="5"/>
        <v>139076.32045521669</v>
      </c>
      <c r="N39">
        <v>20000000000</v>
      </c>
      <c r="O39" s="2">
        <f t="shared" si="6"/>
        <v>0.22464334994599999</v>
      </c>
      <c r="P39" s="2">
        <f t="shared" si="7"/>
        <v>7.8106426313058214E-4</v>
      </c>
      <c r="Q39" s="2">
        <f t="shared" si="1"/>
        <v>3.4769080113804178E-3</v>
      </c>
    </row>
    <row r="40" spans="5:17" x14ac:dyDescent="0.15">
      <c r="E40" s="1">
        <v>43327</v>
      </c>
      <c r="F40">
        <f t="shared" si="2"/>
        <v>4572866998.9200001</v>
      </c>
      <c r="G40">
        <f t="shared" si="3"/>
        <v>15760361.583066858</v>
      </c>
      <c r="H40">
        <v>4000000</v>
      </c>
      <c r="I40">
        <v>0.1</v>
      </c>
      <c r="J40">
        <f t="shared" si="0"/>
        <v>80000000</v>
      </c>
      <c r="K40">
        <f t="shared" si="4"/>
        <v>13785.978544129161</v>
      </c>
      <c r="L40">
        <f t="shared" si="5"/>
        <v>137859.78544129161</v>
      </c>
      <c r="N40">
        <v>20000000000</v>
      </c>
      <c r="O40" s="2">
        <f t="shared" si="6"/>
        <v>0.228643349946</v>
      </c>
      <c r="P40" s="2">
        <f t="shared" si="7"/>
        <v>7.8801807915334287E-4</v>
      </c>
      <c r="Q40" s="2">
        <f t="shared" si="1"/>
        <v>3.4464946360322907E-3</v>
      </c>
    </row>
    <row r="41" spans="5:17" x14ac:dyDescent="0.15">
      <c r="E41" s="1">
        <v>43328</v>
      </c>
      <c r="F41">
        <f t="shared" si="2"/>
        <v>4652866998.9200001</v>
      </c>
      <c r="G41">
        <f t="shared" si="3"/>
        <v>15898221.368508151</v>
      </c>
      <c r="H41">
        <v>4000000</v>
      </c>
      <c r="I41">
        <v>0.1</v>
      </c>
      <c r="J41">
        <f t="shared" si="0"/>
        <v>80000000</v>
      </c>
      <c r="K41">
        <f t="shared" si="4"/>
        <v>13667.462553473688</v>
      </c>
      <c r="L41">
        <f t="shared" si="5"/>
        <v>136674.62553473687</v>
      </c>
      <c r="N41">
        <v>20000000000</v>
      </c>
      <c r="O41" s="2">
        <f t="shared" si="6"/>
        <v>0.232643349946</v>
      </c>
      <c r="P41" s="2">
        <f t="shared" si="7"/>
        <v>7.9491106842540752E-4</v>
      </c>
      <c r="Q41" s="2">
        <f t="shared" si="1"/>
        <v>3.4168656383684222E-3</v>
      </c>
    </row>
    <row r="42" spans="5:17" x14ac:dyDescent="0.15">
      <c r="E42" s="1">
        <v>43329</v>
      </c>
      <c r="F42">
        <f t="shared" si="2"/>
        <v>4732866998.9200001</v>
      </c>
      <c r="G42">
        <f t="shared" si="3"/>
        <v>16034895.994042888</v>
      </c>
      <c r="H42">
        <v>4000000</v>
      </c>
      <c r="I42">
        <v>0.1</v>
      </c>
      <c r="J42">
        <f t="shared" si="0"/>
        <v>80000000</v>
      </c>
      <c r="K42">
        <f t="shared" si="4"/>
        <v>13551.951489616687</v>
      </c>
      <c r="L42">
        <f t="shared" si="5"/>
        <v>135519.51489616686</v>
      </c>
      <c r="N42">
        <v>20000000000</v>
      </c>
      <c r="O42" s="2">
        <f t="shared" si="6"/>
        <v>0.236643349946</v>
      </c>
      <c r="P42" s="2">
        <f t="shared" si="7"/>
        <v>8.0174479970214442E-4</v>
      </c>
      <c r="Q42" s="2">
        <f t="shared" si="1"/>
        <v>3.3879878724041718E-3</v>
      </c>
    </row>
    <row r="43" spans="5:17" x14ac:dyDescent="0.15">
      <c r="E43" s="1">
        <v>43330</v>
      </c>
      <c r="F43">
        <f t="shared" si="2"/>
        <v>4812866998.9200001</v>
      </c>
      <c r="G43">
        <f t="shared" si="3"/>
        <v>16170415.508939056</v>
      </c>
      <c r="H43">
        <v>4000000</v>
      </c>
      <c r="I43">
        <v>0.1</v>
      </c>
      <c r="J43">
        <f t="shared" si="0"/>
        <v>80000000</v>
      </c>
      <c r="K43">
        <f t="shared" si="4"/>
        <v>13439.320482005984</v>
      </c>
      <c r="L43">
        <f t="shared" si="5"/>
        <v>134393.20482005982</v>
      </c>
      <c r="N43">
        <v>20000000000</v>
      </c>
      <c r="O43" s="2">
        <f t="shared" si="6"/>
        <v>0.24064334994600001</v>
      </c>
      <c r="P43" s="2">
        <f t="shared" si="7"/>
        <v>8.0852077544695282E-4</v>
      </c>
      <c r="Q43" s="2">
        <f t="shared" si="1"/>
        <v>3.3598301205014958E-3</v>
      </c>
    </row>
    <row r="44" spans="5:17" x14ac:dyDescent="0.15">
      <c r="E44" s="1">
        <v>43331</v>
      </c>
      <c r="F44">
        <f t="shared" si="2"/>
        <v>4892866998.9200001</v>
      </c>
      <c r="G44">
        <f t="shared" si="3"/>
        <v>16304808.713759115</v>
      </c>
      <c r="H44">
        <v>4000000</v>
      </c>
      <c r="I44">
        <v>0.1</v>
      </c>
      <c r="J44">
        <f t="shared" si="0"/>
        <v>80000000</v>
      </c>
      <c r="K44">
        <f t="shared" si="4"/>
        <v>13329.451805951861</v>
      </c>
      <c r="L44">
        <f t="shared" si="5"/>
        <v>133294.5180595186</v>
      </c>
      <c r="N44">
        <v>20000000000</v>
      </c>
      <c r="O44" s="2">
        <f t="shared" si="6"/>
        <v>0.24464334994600001</v>
      </c>
      <c r="P44" s="2">
        <f t="shared" si="7"/>
        <v>8.1524043568795572E-4</v>
      </c>
      <c r="Q44" s="2">
        <f t="shared" si="1"/>
        <v>3.3323629514879654E-3</v>
      </c>
    </row>
    <row r="45" spans="5:17" x14ac:dyDescent="0.15">
      <c r="E45" s="1">
        <v>43332</v>
      </c>
      <c r="F45">
        <f t="shared" si="2"/>
        <v>4972866998.9200001</v>
      </c>
      <c r="G45">
        <f t="shared" si="3"/>
        <v>16438103.231818633</v>
      </c>
      <c r="H45">
        <v>4000000</v>
      </c>
      <c r="I45">
        <v>0.1</v>
      </c>
      <c r="J45">
        <f t="shared" si="0"/>
        <v>80000000</v>
      </c>
      <c r="K45">
        <f t="shared" si="4"/>
        <v>13222.234365317741</v>
      </c>
      <c r="L45">
        <f t="shared" si="5"/>
        <v>132222.34365317741</v>
      </c>
      <c r="N45">
        <v>20000000001</v>
      </c>
      <c r="O45" s="2">
        <f t="shared" si="6"/>
        <v>0.24864334993356785</v>
      </c>
      <c r="P45" s="2">
        <f t="shared" si="7"/>
        <v>8.2190516154983639E-4</v>
      </c>
      <c r="Q45" s="2">
        <f t="shared" si="1"/>
        <v>3.3055585913294356E-3</v>
      </c>
    </row>
    <row r="46" spans="5:17" x14ac:dyDescent="0.15">
      <c r="E46" s="1">
        <v>43333</v>
      </c>
      <c r="F46">
        <f t="shared" si="2"/>
        <v>5052866998.9200001</v>
      </c>
      <c r="G46">
        <f t="shared" si="3"/>
        <v>16570325.575471811</v>
      </c>
      <c r="H46">
        <v>4000000</v>
      </c>
      <c r="I46">
        <v>0.1</v>
      </c>
      <c r="J46">
        <f t="shared" si="0"/>
        <v>80000000</v>
      </c>
      <c r="K46">
        <f t="shared" si="4"/>
        <v>13117.563220257769</v>
      </c>
      <c r="L46">
        <f t="shared" si="5"/>
        <v>131175.63220257769</v>
      </c>
      <c r="N46">
        <v>20000000002</v>
      </c>
      <c r="O46" s="2">
        <f t="shared" si="6"/>
        <v>0.25264334992073567</v>
      </c>
      <c r="P46" s="2">
        <f t="shared" si="7"/>
        <v>8.2851627869073895E-4</v>
      </c>
      <c r="Q46" s="2">
        <f t="shared" si="1"/>
        <v>3.2793908050644423E-3</v>
      </c>
    </row>
    <row r="47" spans="5:17" x14ac:dyDescent="0.15">
      <c r="E47" s="1">
        <v>43334</v>
      </c>
      <c r="F47">
        <f t="shared" si="2"/>
        <v>5132866998.9200001</v>
      </c>
      <c r="G47">
        <f t="shared" si="3"/>
        <v>16701501.207674388</v>
      </c>
      <c r="H47">
        <v>4000000</v>
      </c>
      <c r="I47">
        <v>0.1</v>
      </c>
      <c r="J47">
        <f t="shared" si="0"/>
        <v>80000000</v>
      </c>
      <c r="K47">
        <f t="shared" si="4"/>
        <v>13015.339155437716</v>
      </c>
      <c r="L47">
        <f t="shared" si="5"/>
        <v>130153.39155437716</v>
      </c>
      <c r="N47">
        <v>20000000003</v>
      </c>
      <c r="O47" s="2">
        <f t="shared" si="6"/>
        <v>0.25664334990750348</v>
      </c>
      <c r="P47" s="2">
        <f t="shared" si="7"/>
        <v>8.3507506025845817E-4</v>
      </c>
      <c r="Q47" s="2">
        <f t="shared" si="1"/>
        <v>3.2538347888594289E-3</v>
      </c>
    </row>
    <row r="48" spans="5:17" x14ac:dyDescent="0.15">
      <c r="E48" s="1">
        <v>43335</v>
      </c>
      <c r="F48">
        <f t="shared" si="2"/>
        <v>5212866998.9200001</v>
      </c>
      <c r="G48">
        <f t="shared" si="3"/>
        <v>16831654.599228766</v>
      </c>
      <c r="H48">
        <v>4000000</v>
      </c>
      <c r="I48">
        <v>0.1</v>
      </c>
      <c r="J48">
        <f t="shared" si="0"/>
        <v>80000000</v>
      </c>
      <c r="K48">
        <f t="shared" si="4"/>
        <v>12915.46828470087</v>
      </c>
      <c r="L48">
        <f t="shared" si="5"/>
        <v>129154.68284700869</v>
      </c>
      <c r="N48">
        <v>20000000004</v>
      </c>
      <c r="O48" s="2">
        <f t="shared" si="6"/>
        <v>0.26064334989387133</v>
      </c>
      <c r="P48" s="2">
        <f t="shared" si="7"/>
        <v>8.4158272979312177E-4</v>
      </c>
      <c r="Q48" s="2">
        <f t="shared" si="1"/>
        <v>3.2288670711752175E-3</v>
      </c>
    </row>
    <row r="49" spans="5:17" x14ac:dyDescent="0.15">
      <c r="E49" s="1">
        <v>43336</v>
      </c>
      <c r="F49">
        <f t="shared" si="2"/>
        <v>5292866998.9200001</v>
      </c>
      <c r="G49">
        <f t="shared" si="3"/>
        <v>16960809.282075774</v>
      </c>
      <c r="H49">
        <v>4000000</v>
      </c>
      <c r="I49">
        <v>0.1</v>
      </c>
      <c r="J49">
        <f t="shared" si="0"/>
        <v>80000000</v>
      </c>
      <c r="K49">
        <f t="shared" si="4"/>
        <v>12817.861688598332</v>
      </c>
      <c r="L49">
        <f t="shared" si="5"/>
        <v>128178.61688598331</v>
      </c>
      <c r="N49">
        <v>20000000005</v>
      </c>
      <c r="O49" s="2">
        <f t="shared" si="6"/>
        <v>0.26464334987983917</v>
      </c>
      <c r="P49" s="2">
        <f t="shared" si="7"/>
        <v>8.4804046389177861E-4</v>
      </c>
      <c r="Q49" s="2">
        <f t="shared" si="1"/>
        <v>3.2044654221495827E-3</v>
      </c>
    </row>
    <row r="50" spans="5:17" x14ac:dyDescent="0.15">
      <c r="E50" s="1">
        <v>43337</v>
      </c>
      <c r="F50">
        <f t="shared" si="2"/>
        <v>5372866998.9200001</v>
      </c>
      <c r="G50">
        <f t="shared" si="3"/>
        <v>17088987.898961756</v>
      </c>
      <c r="H50">
        <v>4000000</v>
      </c>
      <c r="I50">
        <v>0.1</v>
      </c>
      <c r="J50">
        <f t="shared" si="0"/>
        <v>80000000</v>
      </c>
      <c r="K50">
        <f t="shared" si="4"/>
        <v>12722.435081603035</v>
      </c>
      <c r="L50">
        <f t="shared" si="5"/>
        <v>127224.35081603035</v>
      </c>
      <c r="N50">
        <v>20000000006</v>
      </c>
      <c r="O50" s="2">
        <f t="shared" si="6"/>
        <v>0.268643349865407</v>
      </c>
      <c r="P50" s="2">
        <f t="shared" si="7"/>
        <v>8.5444939469175299E-4</v>
      </c>
      <c r="Q50" s="2">
        <f t="shared" si="1"/>
        <v>3.1806087704007589E-3</v>
      </c>
    </row>
    <row r="51" spans="5:17" x14ac:dyDescent="0.15">
      <c r="E51" s="1">
        <v>43338</v>
      </c>
      <c r="F51">
        <f t="shared" si="2"/>
        <v>5452866998.9200001</v>
      </c>
      <c r="G51">
        <f t="shared" si="3"/>
        <v>17216212.249777786</v>
      </c>
      <c r="H51">
        <v>4000000</v>
      </c>
      <c r="I51">
        <v>0.1</v>
      </c>
      <c r="J51">
        <f t="shared" si="0"/>
        <v>80000000</v>
      </c>
      <c r="K51">
        <f t="shared" si="4"/>
        <v>12629.108506176766</v>
      </c>
      <c r="L51">
        <f t="shared" si="5"/>
        <v>126291.08506176766</v>
      </c>
      <c r="N51">
        <v>20000000007</v>
      </c>
      <c r="O51" s="2">
        <f t="shared" si="6"/>
        <v>0.27264334985057481</v>
      </c>
      <c r="P51" s="2">
        <f t="shared" si="7"/>
        <v>8.6081061218760556E-4</v>
      </c>
      <c r="Q51" s="2">
        <f t="shared" si="1"/>
        <v>3.1572771265441914E-3</v>
      </c>
    </row>
    <row r="52" spans="5:17" x14ac:dyDescent="0.15">
      <c r="E52" s="1">
        <v>43339</v>
      </c>
      <c r="F52">
        <f t="shared" si="2"/>
        <v>5532866998.9200001</v>
      </c>
      <c r="G52">
        <f t="shared" si="3"/>
        <v>17342503.334839553</v>
      </c>
      <c r="H52">
        <v>4000000</v>
      </c>
      <c r="I52">
        <v>0.1</v>
      </c>
      <c r="J52">
        <f t="shared" si="0"/>
        <v>80000000</v>
      </c>
      <c r="K52">
        <f t="shared" si="4"/>
        <v>12537.806051166428</v>
      </c>
      <c r="L52">
        <f t="shared" si="5"/>
        <v>125378.06051166427</v>
      </c>
      <c r="N52">
        <v>20000000008</v>
      </c>
      <c r="O52" s="2">
        <f t="shared" si="6"/>
        <v>0.27664334983534267</v>
      </c>
      <c r="P52" s="2">
        <f t="shared" si="7"/>
        <v>8.6712516639512755E-4</v>
      </c>
      <c r="Q52" s="2">
        <f t="shared" si="1"/>
        <v>3.1344515127916068E-3</v>
      </c>
    </row>
    <row r="53" spans="5:17" x14ac:dyDescent="0.15">
      <c r="E53" s="1">
        <v>43340</v>
      </c>
      <c r="F53">
        <f t="shared" si="2"/>
        <v>5612866998.9200001</v>
      </c>
      <c r="G53">
        <f t="shared" si="3"/>
        <v>17467881.395351216</v>
      </c>
      <c r="H53">
        <v>4000000</v>
      </c>
      <c r="I53">
        <v>0.1</v>
      </c>
      <c r="J53">
        <f t="shared" si="0"/>
        <v>80000000</v>
      </c>
      <c r="K53">
        <f t="shared" si="4"/>
        <v>12448.455592275604</v>
      </c>
      <c r="L53">
        <f t="shared" si="5"/>
        <v>124484.55592275604</v>
      </c>
      <c r="N53">
        <v>20000000009</v>
      </c>
      <c r="O53" s="2">
        <f t="shared" si="6"/>
        <v>0.28064334981971051</v>
      </c>
      <c r="P53" s="2">
        <f t="shared" si="7"/>
        <v>8.7339406937453345E-4</v>
      </c>
      <c r="Q53" s="2">
        <f t="shared" si="1"/>
        <v>3.112113898068901E-3</v>
      </c>
    </row>
    <row r="54" spans="5:17" x14ac:dyDescent="0.15">
      <c r="E54" s="1">
        <v>43341</v>
      </c>
      <c r="F54">
        <f t="shared" si="2"/>
        <v>5692866998.9200001</v>
      </c>
      <c r="G54">
        <f t="shared" si="3"/>
        <v>17592365.951273974</v>
      </c>
      <c r="H54">
        <v>4000000</v>
      </c>
      <c r="I54">
        <v>0.1</v>
      </c>
      <c r="J54">
        <f t="shared" si="0"/>
        <v>80000000</v>
      </c>
      <c r="K54">
        <f t="shared" si="4"/>
        <v>12360.988552594985</v>
      </c>
      <c r="L54">
        <f t="shared" si="5"/>
        <v>123609.88552594984</v>
      </c>
      <c r="N54">
        <v>20000000010</v>
      </c>
      <c r="O54" s="2">
        <f t="shared" si="6"/>
        <v>0.28464334980367834</v>
      </c>
      <c r="P54" s="2">
        <f t="shared" si="7"/>
        <v>8.796182971238896E-4</v>
      </c>
      <c r="Q54" s="2">
        <f t="shared" si="1"/>
        <v>3.0902471381487467E-3</v>
      </c>
    </row>
    <row r="55" spans="5:17" x14ac:dyDescent="0.15">
      <c r="E55" s="1">
        <v>43342</v>
      </c>
      <c r="F55">
        <f t="shared" si="2"/>
        <v>5772866998.9200001</v>
      </c>
      <c r="G55">
        <f t="shared" si="3"/>
        <v>17715975.836799923</v>
      </c>
      <c r="H55">
        <v>4000000</v>
      </c>
      <c r="I55">
        <v>0.1</v>
      </c>
      <c r="J55">
        <f t="shared" si="0"/>
        <v>80000000</v>
      </c>
      <c r="K55">
        <f t="shared" si="4"/>
        <v>12275.339681384839</v>
      </c>
      <c r="L55">
        <f t="shared" si="5"/>
        <v>122753.39681384839</v>
      </c>
      <c r="N55">
        <v>20000000011</v>
      </c>
      <c r="O55" s="2">
        <f t="shared" si="6"/>
        <v>0.28864334978724615</v>
      </c>
      <c r="P55" s="2">
        <f t="shared" si="7"/>
        <v>8.8579879135280688E-4</v>
      </c>
      <c r="Q55" s="2">
        <f t="shared" si="1"/>
        <v>3.0688349203462102E-3</v>
      </c>
    </row>
    <row r="56" spans="5:17" x14ac:dyDescent="0.15">
      <c r="E56" s="1">
        <v>43343</v>
      </c>
      <c r="F56">
        <f t="shared" si="2"/>
        <v>5852866998.9200001</v>
      </c>
      <c r="G56">
        <f t="shared" si="3"/>
        <v>17838729.23361377</v>
      </c>
      <c r="H56">
        <v>4000000</v>
      </c>
      <c r="I56">
        <v>0.1</v>
      </c>
      <c r="J56">
        <f t="shared" si="0"/>
        <v>80000000</v>
      </c>
      <c r="K56">
        <f t="shared" si="4"/>
        <v>12191.446849487924</v>
      </c>
      <c r="L56">
        <f t="shared" si="5"/>
        <v>121914.46849487923</v>
      </c>
      <c r="N56">
        <v>20000000012</v>
      </c>
      <c r="O56" s="2">
        <f t="shared" si="6"/>
        <v>0.29264334977041401</v>
      </c>
      <c r="P56" s="2">
        <f t="shared" si="7"/>
        <v>8.9193646114552668E-4</v>
      </c>
      <c r="Q56" s="2">
        <f t="shared" si="1"/>
        <v>3.0478617123719811E-3</v>
      </c>
    </row>
    <row r="57" spans="5:17" x14ac:dyDescent="0.15">
      <c r="E57" s="1">
        <v>43344</v>
      </c>
      <c r="F57">
        <f t="shared" si="2"/>
        <v>5932866998.9200001</v>
      </c>
      <c r="G57">
        <f t="shared" si="3"/>
        <v>17960643.702108651</v>
      </c>
      <c r="H57">
        <v>4000000</v>
      </c>
      <c r="I57">
        <v>0.1</v>
      </c>
      <c r="J57">
        <f t="shared" si="0"/>
        <v>80000000</v>
      </c>
      <c r="K57">
        <f t="shared" si="4"/>
        <v>12109.250859915215</v>
      </c>
      <c r="L57">
        <f t="shared" si="5"/>
        <v>121092.50859915215</v>
      </c>
      <c r="N57">
        <v>20000000013</v>
      </c>
      <c r="O57" s="2">
        <f t="shared" si="6"/>
        <v>0.29664334975318185</v>
      </c>
      <c r="P57" s="2">
        <f t="shared" si="7"/>
        <v>8.980321845217116E-4</v>
      </c>
      <c r="Q57" s="2">
        <f t="shared" si="1"/>
        <v>3.0273127149788035E-3</v>
      </c>
    </row>
    <row r="58" spans="5:17" x14ac:dyDescent="0.15">
      <c r="E58" s="1">
        <v>43345</v>
      </c>
      <c r="F58">
        <f t="shared" si="2"/>
        <v>6012866998.9200001</v>
      </c>
      <c r="G58">
        <f t="shared" si="3"/>
        <v>18081736.210707802</v>
      </c>
      <c r="H58">
        <v>4000000</v>
      </c>
      <c r="I58">
        <v>0.1</v>
      </c>
      <c r="J58">
        <f t="shared" si="0"/>
        <v>80000000</v>
      </c>
      <c r="K58">
        <f t="shared" si="4"/>
        <v>12028.695272292269</v>
      </c>
      <c r="L58">
        <f t="shared" si="5"/>
        <v>120286.95272292268</v>
      </c>
      <c r="N58">
        <v>20000000014</v>
      </c>
      <c r="O58" s="2">
        <f t="shared" si="6"/>
        <v>0.30064334973554968</v>
      </c>
      <c r="P58" s="2">
        <f t="shared" si="7"/>
        <v>9.0408680990252939E-4</v>
      </c>
      <c r="Q58" s="2">
        <f t="shared" si="1"/>
        <v>3.0071738180730673E-3</v>
      </c>
    </row>
    <row r="59" spans="5:17" x14ac:dyDescent="0.15">
      <c r="E59" s="1">
        <v>43346</v>
      </c>
      <c r="F59">
        <f t="shared" si="2"/>
        <v>6092866998.9200001</v>
      </c>
      <c r="G59">
        <f t="shared" si="3"/>
        <v>18202023.163430724</v>
      </c>
      <c r="H59">
        <v>4000000</v>
      </c>
      <c r="I59">
        <v>0.1</v>
      </c>
      <c r="J59">
        <f t="shared" si="0"/>
        <v>80000000</v>
      </c>
      <c r="K59">
        <f t="shared" si="4"/>
        <v>11949.726239983343</v>
      </c>
      <c r="L59">
        <f t="shared" si="5"/>
        <v>119497.26239983343</v>
      </c>
      <c r="N59">
        <v>20000000015</v>
      </c>
      <c r="O59" s="2">
        <f t="shared" si="6"/>
        <v>0.3046433497175175</v>
      </c>
      <c r="P59" s="2">
        <f t="shared" si="7"/>
        <v>9.1010115748896031E-4</v>
      </c>
      <c r="Q59" s="2">
        <f t="shared" si="1"/>
        <v>2.9874315599958362E-3</v>
      </c>
    </row>
    <row r="60" spans="5:17" x14ac:dyDescent="0.15">
      <c r="E60" s="1">
        <v>43347</v>
      </c>
      <c r="F60">
        <f t="shared" si="2"/>
        <v>6172866998.9200001</v>
      </c>
      <c r="G60">
        <f t="shared" si="3"/>
        <v>18321520.425830558</v>
      </c>
      <c r="H60">
        <v>4000000</v>
      </c>
      <c r="I60">
        <v>0.1</v>
      </c>
      <c r="J60">
        <f t="shared" si="0"/>
        <v>80000000</v>
      </c>
      <c r="K60">
        <f t="shared" si="4"/>
        <v>11872.292358825212</v>
      </c>
      <c r="L60">
        <f t="shared" si="5"/>
        <v>118722.92358825212</v>
      </c>
      <c r="N60">
        <v>20000000016</v>
      </c>
      <c r="O60" s="2">
        <f t="shared" si="6"/>
        <v>0.3086433496990853</v>
      </c>
      <c r="P60" s="2">
        <f t="shared" si="7"/>
        <v>9.1607602055866712E-4</v>
      </c>
      <c r="Q60" s="2">
        <f t="shared" si="1"/>
        <v>2.968073089706303E-3</v>
      </c>
    </row>
    <row r="61" spans="5:17" x14ac:dyDescent="0.15">
      <c r="E61" s="1">
        <v>43348</v>
      </c>
      <c r="F61">
        <f t="shared" si="2"/>
        <v>6252866998.9200001</v>
      </c>
      <c r="G61">
        <f t="shared" si="3"/>
        <v>18440243.349418812</v>
      </c>
      <c r="H61">
        <v>4000000</v>
      </c>
      <c r="I61">
        <v>0.1</v>
      </c>
      <c r="J61">
        <f t="shared" si="0"/>
        <v>80000000</v>
      </c>
      <c r="K61">
        <f t="shared" si="4"/>
        <v>11796.344526505251</v>
      </c>
      <c r="L61">
        <f t="shared" si="5"/>
        <v>117963.44526505251</v>
      </c>
      <c r="N61">
        <v>20000000017</v>
      </c>
      <c r="O61" s="2">
        <f t="shared" si="6"/>
        <v>0.31264334968025315</v>
      </c>
      <c r="P61" s="2">
        <f t="shared" si="7"/>
        <v>9.2201216668723026E-4</v>
      </c>
      <c r="Q61" s="2">
        <f t="shared" si="1"/>
        <v>2.9490861316263123E-3</v>
      </c>
    </row>
    <row r="62" spans="5:17" x14ac:dyDescent="0.15">
      <c r="E62" s="1">
        <v>43349</v>
      </c>
      <c r="F62">
        <f t="shared" si="2"/>
        <v>6332866998.9200001</v>
      </c>
      <c r="G62">
        <f t="shared" si="3"/>
        <v>18558206.794683862</v>
      </c>
      <c r="H62">
        <v>4000000</v>
      </c>
      <c r="I62">
        <v>0.1</v>
      </c>
      <c r="J62">
        <f t="shared" si="0"/>
        <v>80000000</v>
      </c>
      <c r="K62">
        <f t="shared" si="4"/>
        <v>11721.835811709772</v>
      </c>
      <c r="L62">
        <f t="shared" si="5"/>
        <v>117218.35811709771</v>
      </c>
      <c r="N62">
        <v>20000000018</v>
      </c>
      <c r="O62" s="2">
        <f t="shared" si="6"/>
        <v>0.31664334966102098</v>
      </c>
      <c r="P62" s="2">
        <f t="shared" si="7"/>
        <v>9.2791033889907384E-4</v>
      </c>
      <c r="Q62" s="2">
        <f t="shared" si="1"/>
        <v>2.9304589529274431E-3</v>
      </c>
    </row>
    <row r="63" spans="5:17" x14ac:dyDescent="0.15">
      <c r="E63" s="1">
        <v>43350</v>
      </c>
      <c r="F63">
        <f t="shared" si="2"/>
        <v>6412866998.9200001</v>
      </c>
      <c r="G63">
        <f t="shared" si="3"/>
        <v>18675425.152800959</v>
      </c>
      <c r="H63">
        <v>4000000</v>
      </c>
      <c r="I63">
        <v>0.1</v>
      </c>
      <c r="J63">
        <f t="shared" si="0"/>
        <v>80000000</v>
      </c>
      <c r="K63">
        <f t="shared" si="4"/>
        <v>11648.721332250372</v>
      </c>
      <c r="L63">
        <f t="shared" si="5"/>
        <v>116487.21332250371</v>
      </c>
      <c r="N63">
        <v>20000000019</v>
      </c>
      <c r="O63" s="2">
        <f t="shared" si="6"/>
        <v>0.3206433496413888</v>
      </c>
      <c r="P63" s="2">
        <f t="shared" si="7"/>
        <v>9.3377125675296526E-4</v>
      </c>
      <c r="Q63" s="2">
        <f t="shared" si="1"/>
        <v>2.9121803330625935E-3</v>
      </c>
    </row>
    <row r="64" spans="5:17" x14ac:dyDescent="0.15">
      <c r="E64" s="1">
        <v>43351</v>
      </c>
      <c r="F64">
        <f t="shared" si="2"/>
        <v>6492866998.9200001</v>
      </c>
      <c r="G64">
        <f t="shared" si="3"/>
        <v>18791912.366123464</v>
      </c>
      <c r="H64">
        <v>4000000</v>
      </c>
      <c r="I64">
        <v>0.1</v>
      </c>
      <c r="J64">
        <f t="shared" si="0"/>
        <v>80000000</v>
      </c>
      <c r="K64">
        <f t="shared" si="4"/>
        <v>11576.95814144922</v>
      </c>
      <c r="L64">
        <f t="shared" si="5"/>
        <v>115769.5814144922</v>
      </c>
      <c r="N64">
        <v>20000000020</v>
      </c>
      <c r="O64" s="2">
        <f t="shared" si="6"/>
        <v>0.32464334962135666</v>
      </c>
      <c r="P64" s="2">
        <f t="shared" si="7"/>
        <v>9.3959561736657756E-4</v>
      </c>
      <c r="Q64" s="2">
        <f t="shared" si="1"/>
        <v>2.8942395353623047E-3</v>
      </c>
    </row>
    <row r="65" spans="5:17" x14ac:dyDescent="0.15">
      <c r="E65" s="1">
        <v>43352</v>
      </c>
      <c r="F65">
        <f t="shared" si="2"/>
        <v>6572866998.9200001</v>
      </c>
      <c r="G65">
        <f t="shared" si="3"/>
        <v>18907681.947537955</v>
      </c>
      <c r="H65">
        <v>4000000</v>
      </c>
      <c r="I65">
        <v>0.1</v>
      </c>
      <c r="J65">
        <f t="shared" si="0"/>
        <v>80000000</v>
      </c>
      <c r="K65">
        <f t="shared" si="4"/>
        <v>11506.505122129938</v>
      </c>
      <c r="L65">
        <f t="shared" si="5"/>
        <v>115065.05122129938</v>
      </c>
      <c r="N65">
        <v>20000000021</v>
      </c>
      <c r="O65" s="2">
        <f t="shared" si="6"/>
        <v>0.32864334960092451</v>
      </c>
      <c r="P65" s="2">
        <f t="shared" si="7"/>
        <v>9.453840963842444E-4</v>
      </c>
      <c r="Q65" s="2">
        <f t="shared" si="1"/>
        <v>2.8766262805324846E-3</v>
      </c>
    </row>
    <row r="66" spans="5:17" x14ac:dyDescent="0.15">
      <c r="E66" s="1">
        <v>43353</v>
      </c>
      <c r="F66">
        <f t="shared" si="2"/>
        <v>6652866998.9200001</v>
      </c>
      <c r="G66">
        <f t="shared" si="3"/>
        <v>19022746.998759255</v>
      </c>
      <c r="H66">
        <v>4000000</v>
      </c>
      <c r="I66">
        <v>0.1</v>
      </c>
      <c r="J66">
        <f t="shared" si="0"/>
        <v>80000000</v>
      </c>
      <c r="K66">
        <f t="shared" si="4"/>
        <v>11437.322887619626</v>
      </c>
      <c r="L66">
        <f t="shared" si="5"/>
        <v>114373.22887619626</v>
      </c>
      <c r="N66">
        <v>20000000022</v>
      </c>
      <c r="O66" s="2">
        <f t="shared" si="6"/>
        <v>0.33264334958009234</v>
      </c>
      <c r="P66" s="2">
        <f t="shared" si="7"/>
        <v>9.5113734889171165E-4</v>
      </c>
      <c r="Q66" s="2">
        <f t="shared" si="1"/>
        <v>2.8593307219049067E-3</v>
      </c>
    </row>
    <row r="67" spans="5:17" x14ac:dyDescent="0.15">
      <c r="E67" s="1">
        <v>43354</v>
      </c>
      <c r="F67">
        <f t="shared" si="2"/>
        <v>6732866998.9200001</v>
      </c>
      <c r="G67">
        <f t="shared" si="3"/>
        <v>19137120.227635451</v>
      </c>
      <c r="H67">
        <v>4000000</v>
      </c>
      <c r="I67">
        <v>0.1</v>
      </c>
      <c r="J67">
        <f t="shared" si="0"/>
        <v>80000000</v>
      </c>
      <c r="K67">
        <f t="shared" si="4"/>
        <v>11369.373689220465</v>
      </c>
      <c r="L67">
        <f t="shared" si="5"/>
        <v>113693.73689220464</v>
      </c>
      <c r="N67">
        <v>20000000023</v>
      </c>
      <c r="O67" s="2">
        <f t="shared" si="6"/>
        <v>0.33664334955886016</v>
      </c>
      <c r="P67" s="2">
        <f t="shared" si="7"/>
        <v>9.5685601028138811E-4</v>
      </c>
      <c r="Q67" s="2">
        <f t="shared" si="1"/>
        <v>2.8423434223051164E-3</v>
      </c>
    </row>
    <row r="68" spans="5:17" x14ac:dyDescent="0.15">
      <c r="E68" s="1">
        <v>43355</v>
      </c>
      <c r="F68">
        <f t="shared" si="2"/>
        <v>6812866998.9200001</v>
      </c>
      <c r="G68">
        <f t="shared" si="3"/>
        <v>19250813.964527655</v>
      </c>
      <c r="H68">
        <v>4000000</v>
      </c>
      <c r="I68">
        <v>0.1</v>
      </c>
      <c r="J68">
        <f t="shared" si="0"/>
        <v>80000000</v>
      </c>
      <c r="K68">
        <f t="shared" si="4"/>
        <v>11302.62132965717</v>
      </c>
      <c r="L68">
        <f t="shared" si="5"/>
        <v>113026.21329657169</v>
      </c>
      <c r="N68">
        <v>20000000024</v>
      </c>
      <c r="O68" s="2">
        <f t="shared" si="6"/>
        <v>0.34064334953722797</v>
      </c>
      <c r="P68" s="2">
        <f t="shared" si="7"/>
        <v>9.6254069707133393E-4</v>
      </c>
      <c r="Q68" s="2">
        <f t="shared" si="1"/>
        <v>2.8256553324142925E-3</v>
      </c>
    </row>
    <row r="69" spans="5:17" x14ac:dyDescent="0.15">
      <c r="E69" s="1">
        <v>43356</v>
      </c>
      <c r="F69">
        <f t="shared" si="2"/>
        <v>6892866998.9200001</v>
      </c>
      <c r="G69">
        <f t="shared" si="3"/>
        <v>19363840.177824225</v>
      </c>
      <c r="H69">
        <v>4000000</v>
      </c>
      <c r="I69">
        <v>0.1</v>
      </c>
      <c r="J69">
        <f t="shared" si="0"/>
        <v>80000000</v>
      </c>
      <c r="K69">
        <f t="shared" si="4"/>
        <v>11237.031082049443</v>
      </c>
      <c r="L69">
        <f t="shared" si="5"/>
        <v>112370.31082049443</v>
      </c>
      <c r="N69">
        <v>20000000025</v>
      </c>
      <c r="O69" s="2">
        <f t="shared" si="6"/>
        <v>0.34464334951519582</v>
      </c>
      <c r="P69" s="2">
        <f t="shared" si="7"/>
        <v>9.681920076809713E-4</v>
      </c>
      <c r="Q69" s="2">
        <f t="shared" si="1"/>
        <v>2.8092577705123604E-3</v>
      </c>
    </row>
    <row r="70" spans="5:17" x14ac:dyDescent="0.15">
      <c r="E70" s="1">
        <v>43357</v>
      </c>
      <c r="F70">
        <f t="shared" si="2"/>
        <v>6972866998.9200001</v>
      </c>
      <c r="G70">
        <f t="shared" si="3"/>
        <v>19476210.488644719</v>
      </c>
      <c r="H70">
        <v>4000000</v>
      </c>
      <c r="I70">
        <v>0.1</v>
      </c>
      <c r="J70">
        <f t="shared" si="0"/>
        <v>80000000</v>
      </c>
      <c r="K70">
        <f t="shared" si="4"/>
        <v>11172.569613997406</v>
      </c>
      <c r="L70">
        <f t="shared" si="5"/>
        <v>111725.69613997405</v>
      </c>
      <c r="N70">
        <v>20000000026</v>
      </c>
      <c r="O70" s="2">
        <f t="shared" si="6"/>
        <v>0.34864334949276365</v>
      </c>
      <c r="P70" s="2">
        <f t="shared" si="7"/>
        <v>9.738105231662823E-4</v>
      </c>
      <c r="Q70" s="2">
        <f t="shared" si="1"/>
        <v>2.7931424034993513E-3</v>
      </c>
    </row>
    <row r="71" spans="5:17" x14ac:dyDescent="0.15">
      <c r="E71" s="1">
        <v>43358</v>
      </c>
      <c r="F71">
        <f t="shared" si="2"/>
        <v>7052866998.9200001</v>
      </c>
      <c r="G71">
        <f t="shared" si="3"/>
        <v>19587936.184784692</v>
      </c>
      <c r="H71">
        <v>4000000</v>
      </c>
      <c r="I71">
        <v>0.1</v>
      </c>
      <c r="J71">
        <f t="shared" ref="J71:J134" si="8">H71*2.4/I71/1.2</f>
        <v>80000000</v>
      </c>
      <c r="K71">
        <f t="shared" si="4"/>
        <v>11109.204916403032</v>
      </c>
      <c r="L71">
        <f t="shared" si="5"/>
        <v>111092.04916403032</v>
      </c>
      <c r="N71">
        <v>20000000027</v>
      </c>
      <c r="O71" s="2">
        <f t="shared" si="6"/>
        <v>0.35264334946993148</v>
      </c>
      <c r="P71" s="2">
        <f t="shared" si="7"/>
        <v>9.793968079170488E-4</v>
      </c>
      <c r="Q71" s="2">
        <f t="shared" ref="Q71:Q134" si="9">G71/F71</f>
        <v>2.7773012291007581E-3</v>
      </c>
    </row>
    <row r="72" spans="5:17" x14ac:dyDescent="0.15">
      <c r="E72" s="1">
        <v>43359</v>
      </c>
      <c r="F72">
        <f t="shared" ref="F72:F135" si="10">F71+J71</f>
        <v>7132866998.9200001</v>
      </c>
      <c r="G72">
        <f t="shared" ref="G72:G135" si="11">G71+L71</f>
        <v>19699028.233948722</v>
      </c>
      <c r="H72">
        <v>4000000</v>
      </c>
      <c r="I72">
        <v>0.1</v>
      </c>
      <c r="J72">
        <f t="shared" si="8"/>
        <v>80000000</v>
      </c>
      <c r="K72">
        <f t="shared" ref="K72:K135" si="12">H72*G72/F72</f>
        <v>11046.906236682325</v>
      </c>
      <c r="L72">
        <f t="shared" ref="L72:L135" si="13">K72/I72</f>
        <v>110469.06236682324</v>
      </c>
      <c r="N72">
        <v>20000000028</v>
      </c>
      <c r="O72" s="2">
        <f t="shared" ref="O72:O135" si="14">F72/N72</f>
        <v>0.35664334944669929</v>
      </c>
      <c r="P72" s="2">
        <f t="shared" ref="P72:P135" si="15">G72/N72</f>
        <v>9.8495141031850419E-4</v>
      </c>
      <c r="Q72" s="2">
        <f t="shared" si="9"/>
        <v>2.7617265591705813E-3</v>
      </c>
    </row>
    <row r="73" spans="5:17" x14ac:dyDescent="0.15">
      <c r="E73" s="1">
        <v>43360</v>
      </c>
      <c r="F73">
        <f t="shared" si="10"/>
        <v>7212866998.9200001</v>
      </c>
      <c r="G73">
        <f t="shared" si="11"/>
        <v>19809497.296315547</v>
      </c>
      <c r="H73">
        <v>4000000</v>
      </c>
      <c r="I73">
        <v>0.1</v>
      </c>
      <c r="J73">
        <f t="shared" si="8"/>
        <v>80000000</v>
      </c>
      <c r="K73">
        <f t="shared" si="12"/>
        <v>10985.644016051687</v>
      </c>
      <c r="L73">
        <f t="shared" si="13"/>
        <v>109856.44016051687</v>
      </c>
      <c r="N73">
        <v>20000000029</v>
      </c>
      <c r="O73" s="2">
        <f t="shared" si="14"/>
        <v>0.36064334942306714</v>
      </c>
      <c r="P73" s="2">
        <f t="shared" si="15"/>
        <v>9.9047486337958883E-4</v>
      </c>
      <c r="Q73" s="2">
        <f t="shared" si="9"/>
        <v>2.7464110040129218E-3</v>
      </c>
    </row>
    <row r="74" spans="5:17" x14ac:dyDescent="0.15">
      <c r="E74" s="1">
        <v>43361</v>
      </c>
      <c r="F74">
        <f t="shared" si="10"/>
        <v>7292866998.9200001</v>
      </c>
      <c r="G74">
        <f t="shared" si="11"/>
        <v>19919353.736476064</v>
      </c>
      <c r="H74">
        <v>4000000</v>
      </c>
      <c r="I74">
        <v>0.1</v>
      </c>
      <c r="J74">
        <f t="shared" si="8"/>
        <v>80000000</v>
      </c>
      <c r="K74">
        <f t="shared" si="12"/>
        <v>10925.389830597989</v>
      </c>
      <c r="L74">
        <f t="shared" si="13"/>
        <v>109253.89830597989</v>
      </c>
      <c r="N74">
        <v>20000000030</v>
      </c>
      <c r="O74" s="2">
        <f t="shared" si="14"/>
        <v>0.36464334939903498</v>
      </c>
      <c r="P74" s="2">
        <f t="shared" si="15"/>
        <v>9.9596768532985163E-4</v>
      </c>
      <c r="Q74" s="2">
        <f t="shared" si="9"/>
        <v>2.7313474576494976E-3</v>
      </c>
    </row>
    <row r="75" spans="5:17" x14ac:dyDescent="0.15">
      <c r="E75" s="1">
        <v>43362</v>
      </c>
      <c r="F75">
        <f t="shared" si="10"/>
        <v>7372866998.9200001</v>
      </c>
      <c r="G75">
        <f t="shared" si="11"/>
        <v>20028607.634782042</v>
      </c>
      <c r="H75">
        <v>4000000</v>
      </c>
      <c r="I75">
        <v>0.1</v>
      </c>
      <c r="J75">
        <f t="shared" si="8"/>
        <v>80000000</v>
      </c>
      <c r="K75">
        <f t="shared" si="12"/>
        <v>10866.116335865489</v>
      </c>
      <c r="L75">
        <f t="shared" si="13"/>
        <v>108661.16335865489</v>
      </c>
      <c r="N75">
        <v>20000000031</v>
      </c>
      <c r="O75" s="2">
        <f t="shared" si="14"/>
        <v>0.3686433493746028</v>
      </c>
      <c r="P75" s="2">
        <f t="shared" si="15"/>
        <v>1.001430380186885E-3</v>
      </c>
      <c r="Q75" s="2">
        <f t="shared" si="9"/>
        <v>2.7165290839663721E-3</v>
      </c>
    </row>
    <row r="76" spans="5:17" x14ac:dyDescent="0.15">
      <c r="E76" s="1">
        <v>43363</v>
      </c>
      <c r="F76">
        <f t="shared" si="10"/>
        <v>7452866998.9200001</v>
      </c>
      <c r="G76">
        <f t="shared" si="11"/>
        <v>20137268.798140697</v>
      </c>
      <c r="H76">
        <v>4000000</v>
      </c>
      <c r="I76">
        <v>0.1</v>
      </c>
      <c r="J76">
        <f t="shared" si="8"/>
        <v>80000000</v>
      </c>
      <c r="K76">
        <f t="shared" si="12"/>
        <v>10807.797214714177</v>
      </c>
      <c r="L76">
        <f t="shared" si="13"/>
        <v>108077.97214714177</v>
      </c>
      <c r="N76">
        <v>20000000032</v>
      </c>
      <c r="O76" s="2">
        <f t="shared" si="14"/>
        <v>0.37264334934977067</v>
      </c>
      <c r="P76" s="2">
        <f t="shared" si="15"/>
        <v>1.0068634382960533E-3</v>
      </c>
      <c r="Q76" s="2">
        <f t="shared" si="9"/>
        <v>2.7019493036785445E-3</v>
      </c>
    </row>
    <row r="77" spans="5:17" x14ac:dyDescent="0.15">
      <c r="E77" s="1">
        <v>43364</v>
      </c>
      <c r="F77">
        <f t="shared" si="10"/>
        <v>7532866998.9200001</v>
      </c>
      <c r="G77">
        <f t="shared" si="11"/>
        <v>20245346.770287838</v>
      </c>
      <c r="H77">
        <v>4000000</v>
      </c>
      <c r="I77">
        <v>0.1</v>
      </c>
      <c r="J77">
        <f t="shared" si="8"/>
        <v>80000000</v>
      </c>
      <c r="K77">
        <f t="shared" si="12"/>
        <v>10750.407128223793</v>
      </c>
      <c r="L77">
        <f t="shared" si="13"/>
        <v>107504.07128223793</v>
      </c>
      <c r="N77">
        <v>20000000033</v>
      </c>
      <c r="O77" s="2">
        <f t="shared" si="14"/>
        <v>0.37664334932453847</v>
      </c>
      <c r="P77" s="2">
        <f t="shared" si="15"/>
        <v>1.0122673368441507E-3</v>
      </c>
      <c r="Q77" s="2">
        <f t="shared" si="9"/>
        <v>2.6876017820559486E-3</v>
      </c>
    </row>
    <row r="78" spans="5:17" x14ac:dyDescent="0.15">
      <c r="E78" s="1">
        <v>43365</v>
      </c>
      <c r="F78">
        <f t="shared" si="10"/>
        <v>7612866998.9200001</v>
      </c>
      <c r="G78">
        <f t="shared" si="11"/>
        <v>20352850.841570076</v>
      </c>
      <c r="H78">
        <v>4000000</v>
      </c>
      <c r="I78">
        <v>0.1</v>
      </c>
      <c r="J78">
        <f t="shared" si="8"/>
        <v>80000000</v>
      </c>
      <c r="K78">
        <f t="shared" si="12"/>
        <v>10693.921669435409</v>
      </c>
      <c r="L78">
        <f t="shared" si="13"/>
        <v>106939.21669435408</v>
      </c>
      <c r="N78">
        <v>20000000034</v>
      </c>
      <c r="O78" s="2">
        <f t="shared" si="14"/>
        <v>0.38064334929890631</v>
      </c>
      <c r="P78" s="2">
        <f t="shared" si="15"/>
        <v>1.0176425403485114E-3</v>
      </c>
      <c r="Q78" s="2">
        <f t="shared" si="9"/>
        <v>2.6734804173588526E-3</v>
      </c>
    </row>
    <row r="79" spans="5:17" x14ac:dyDescent="0.15">
      <c r="E79" s="1">
        <v>43366</v>
      </c>
      <c r="F79">
        <f t="shared" si="10"/>
        <v>7692866998.9200001</v>
      </c>
      <c r="G79">
        <f t="shared" si="11"/>
        <v>20459790.058264431</v>
      </c>
      <c r="H79">
        <v>4000000</v>
      </c>
      <c r="I79">
        <v>0.1</v>
      </c>
      <c r="J79">
        <f t="shared" si="8"/>
        <v>80000000</v>
      </c>
      <c r="K79">
        <f t="shared" si="12"/>
        <v>10638.317319738804</v>
      </c>
      <c r="L79">
        <f t="shared" si="13"/>
        <v>106383.17319738804</v>
      </c>
      <c r="N79">
        <v>20000000035</v>
      </c>
      <c r="O79" s="2">
        <f t="shared" si="14"/>
        <v>0.38464334927287414</v>
      </c>
      <c r="P79" s="2">
        <f t="shared" si="15"/>
        <v>1.0229895011229899E-3</v>
      </c>
      <c r="Q79" s="2">
        <f t="shared" si="9"/>
        <v>2.6595793299347015E-3</v>
      </c>
    </row>
    <row r="80" spans="5:17" x14ac:dyDescent="0.15">
      <c r="E80" s="1">
        <v>43367</v>
      </c>
      <c r="F80">
        <f t="shared" si="10"/>
        <v>7772866998.9200001</v>
      </c>
      <c r="G80">
        <f t="shared" si="11"/>
        <v>20566173.231461819</v>
      </c>
      <c r="H80">
        <v>4000000</v>
      </c>
      <c r="I80">
        <v>0.1</v>
      </c>
      <c r="J80">
        <f t="shared" si="8"/>
        <v>80000000</v>
      </c>
      <c r="K80">
        <f t="shared" si="12"/>
        <v>10583.571407728647</v>
      </c>
      <c r="L80">
        <f t="shared" si="13"/>
        <v>105835.71407728647</v>
      </c>
      <c r="N80">
        <v>20000000036</v>
      </c>
      <c r="O80" s="2">
        <f t="shared" si="14"/>
        <v>0.38864334924644195</v>
      </c>
      <c r="P80" s="2">
        <f t="shared" si="15"/>
        <v>1.0283086597221353E-3</v>
      </c>
      <c r="Q80" s="2">
        <f t="shared" si="9"/>
        <v>2.6458928519321615E-3</v>
      </c>
    </row>
    <row r="81" spans="5:17" x14ac:dyDescent="0.15">
      <c r="E81" s="1">
        <v>43368</v>
      </c>
      <c r="F81">
        <f t="shared" si="10"/>
        <v>7852866998.9200001</v>
      </c>
      <c r="G81">
        <f t="shared" si="11"/>
        <v>20672008.945539106</v>
      </c>
      <c r="H81">
        <v>4000000</v>
      </c>
      <c r="I81">
        <v>0.1</v>
      </c>
      <c r="J81">
        <f t="shared" si="8"/>
        <v>80000000</v>
      </c>
      <c r="K81">
        <f t="shared" si="12"/>
        <v>10529.662070365952</v>
      </c>
      <c r="L81">
        <f t="shared" si="13"/>
        <v>105296.62070365952</v>
      </c>
      <c r="N81">
        <v>20000000037</v>
      </c>
      <c r="O81" s="2">
        <f t="shared" si="14"/>
        <v>0.39264334921960981</v>
      </c>
      <c r="P81" s="2">
        <f t="shared" si="15"/>
        <v>1.0336004453647945E-3</v>
      </c>
      <c r="Q81" s="2">
        <f t="shared" si="9"/>
        <v>2.6324155175914878E-3</v>
      </c>
    </row>
    <row r="82" spans="5:17" x14ac:dyDescent="0.15">
      <c r="E82" s="1">
        <v>43369</v>
      </c>
      <c r="F82">
        <f t="shared" si="10"/>
        <v>7932866998.9200001</v>
      </c>
      <c r="G82">
        <f t="shared" si="11"/>
        <v>20777305.566242766</v>
      </c>
      <c r="H82">
        <v>4000000</v>
      </c>
      <c r="I82">
        <v>0.1</v>
      </c>
      <c r="J82">
        <f t="shared" si="8"/>
        <v>80000000</v>
      </c>
      <c r="K82">
        <f t="shared" si="12"/>
        <v>10476.568216293776</v>
      </c>
      <c r="L82">
        <f t="shared" si="13"/>
        <v>104765.68216293775</v>
      </c>
      <c r="N82">
        <v>20000000038</v>
      </c>
      <c r="O82" s="2">
        <f t="shared" si="14"/>
        <v>0.39664334919237765</v>
      </c>
      <c r="P82" s="2">
        <f t="shared" si="15"/>
        <v>1.0388652763382942E-3</v>
      </c>
      <c r="Q82" s="2">
        <f t="shared" si="9"/>
        <v>2.6191420540734437E-3</v>
      </c>
    </row>
    <row r="83" spans="5:17" x14ac:dyDescent="0.15">
      <c r="E83" s="1">
        <v>43370</v>
      </c>
      <c r="F83">
        <f t="shared" si="10"/>
        <v>8012866998.9200001</v>
      </c>
      <c r="G83">
        <f t="shared" si="11"/>
        <v>20882071.248405702</v>
      </c>
      <c r="H83">
        <v>4000000</v>
      </c>
      <c r="I83">
        <v>0.1</v>
      </c>
      <c r="J83">
        <f t="shared" si="8"/>
        <v>80000000</v>
      </c>
      <c r="K83">
        <f t="shared" si="12"/>
        <v>10424.269491167272</v>
      </c>
      <c r="L83">
        <f t="shared" si="13"/>
        <v>104242.6949116727</v>
      </c>
      <c r="N83">
        <v>20000000039</v>
      </c>
      <c r="O83" s="2">
        <f t="shared" si="14"/>
        <v>0.40064334916474548</v>
      </c>
      <c r="P83" s="2">
        <f t="shared" si="15"/>
        <v>1.0441035603842832E-3</v>
      </c>
      <c r="Q83" s="2">
        <f t="shared" si="9"/>
        <v>2.6060673727918179E-3</v>
      </c>
    </row>
    <row r="84" spans="5:17" x14ac:dyDescent="0.15">
      <c r="E84" s="1">
        <v>43371</v>
      </c>
      <c r="F84">
        <f t="shared" si="10"/>
        <v>8092866998.9200001</v>
      </c>
      <c r="G84">
        <f t="shared" si="11"/>
        <v>20986313.943317376</v>
      </c>
      <c r="H84">
        <v>4000000</v>
      </c>
      <c r="I84">
        <v>0.1</v>
      </c>
      <c r="J84">
        <f t="shared" si="8"/>
        <v>80000000</v>
      </c>
      <c r="K84">
        <f t="shared" si="12"/>
        <v>10372.746244868729</v>
      </c>
      <c r="L84">
        <f t="shared" si="13"/>
        <v>103727.46244868729</v>
      </c>
      <c r="N84">
        <v>20000000040</v>
      </c>
      <c r="O84" s="2">
        <f t="shared" si="14"/>
        <v>0.40464334913671329</v>
      </c>
      <c r="P84" s="2">
        <f t="shared" si="15"/>
        <v>1.0493156950672374E-3</v>
      </c>
      <c r="Q84" s="2">
        <f t="shared" si="9"/>
        <v>2.5931865612171825E-3</v>
      </c>
    </row>
    <row r="85" spans="5:17" x14ac:dyDescent="0.15">
      <c r="E85" s="1">
        <v>43372</v>
      </c>
      <c r="F85">
        <f t="shared" si="10"/>
        <v>8172866998.9200001</v>
      </c>
      <c r="G85">
        <f t="shared" si="11"/>
        <v>21090041.405766062</v>
      </c>
      <c r="H85">
        <v>4000000</v>
      </c>
      <c r="I85">
        <v>0.1</v>
      </c>
      <c r="J85">
        <f t="shared" si="8"/>
        <v>80000000</v>
      </c>
      <c r="K85">
        <f t="shared" si="12"/>
        <v>10321.979500487649</v>
      </c>
      <c r="L85">
        <f t="shared" si="13"/>
        <v>103219.79500487648</v>
      </c>
      <c r="N85">
        <v>20000000041</v>
      </c>
      <c r="O85" s="2">
        <f t="shared" si="14"/>
        <v>0.40864334910828115</v>
      </c>
      <c r="P85" s="2">
        <f t="shared" si="15"/>
        <v>1.054502068126574E-3</v>
      </c>
      <c r="Q85" s="2">
        <f t="shared" si="9"/>
        <v>2.580494875121912E-3</v>
      </c>
    </row>
    <row r="86" spans="5:17" x14ac:dyDescent="0.15">
      <c r="E86" s="1">
        <v>43373</v>
      </c>
      <c r="F86">
        <f t="shared" si="10"/>
        <v>8252866998.9200001</v>
      </c>
      <c r="G86">
        <f t="shared" si="11"/>
        <v>21193261.200770941</v>
      </c>
      <c r="H86">
        <v>4000000</v>
      </c>
      <c r="I86">
        <v>0.1</v>
      </c>
      <c r="J86">
        <f t="shared" si="8"/>
        <v>80000000</v>
      </c>
      <c r="K86">
        <f t="shared" si="12"/>
        <v>10271.950924954621</v>
      </c>
      <c r="L86">
        <f t="shared" si="13"/>
        <v>102719.5092495462</v>
      </c>
      <c r="N86">
        <v>20000000042</v>
      </c>
      <c r="O86" s="2">
        <f t="shared" si="14"/>
        <v>0.412643349079449</v>
      </c>
      <c r="P86" s="2">
        <f t="shared" si="15"/>
        <v>1.0596630578132546E-3</v>
      </c>
      <c r="Q86" s="2">
        <f t="shared" si="9"/>
        <v>2.5679877312386554E-3</v>
      </c>
    </row>
    <row r="87" spans="5:17" x14ac:dyDescent="0.15">
      <c r="E87" s="1">
        <v>43374</v>
      </c>
      <c r="F87">
        <f t="shared" si="10"/>
        <v>8332866998.9200001</v>
      </c>
      <c r="G87">
        <f t="shared" si="11"/>
        <v>21295980.710020486</v>
      </c>
      <c r="H87">
        <v>4000000</v>
      </c>
      <c r="I87">
        <v>0.1</v>
      </c>
      <c r="J87">
        <f t="shared" si="8"/>
        <v>80000000</v>
      </c>
      <c r="K87">
        <f t="shared" si="12"/>
        <v>10222.642801225844</v>
      </c>
      <c r="L87">
        <f t="shared" si="13"/>
        <v>102226.42801225843</v>
      </c>
      <c r="N87">
        <v>20000000043</v>
      </c>
      <c r="O87" s="2">
        <f t="shared" si="14"/>
        <v>0.41664334905021683</v>
      </c>
      <c r="P87" s="2">
        <f t="shared" si="15"/>
        <v>1.0647990332117063E-3</v>
      </c>
      <c r="Q87" s="2">
        <f t="shared" si="9"/>
        <v>2.5556607003064612E-3</v>
      </c>
    </row>
    <row r="88" spans="5:17" x14ac:dyDescent="0.15">
      <c r="E88" s="1">
        <v>43375</v>
      </c>
      <c r="F88">
        <f t="shared" si="10"/>
        <v>8412866998.9200001</v>
      </c>
      <c r="G88">
        <f t="shared" si="11"/>
        <v>21398207.138032746</v>
      </c>
      <c r="H88">
        <v>4000000</v>
      </c>
      <c r="I88">
        <v>0.1</v>
      </c>
      <c r="J88">
        <f t="shared" si="8"/>
        <v>80000000</v>
      </c>
      <c r="K88">
        <f t="shared" si="12"/>
        <v>10174.038001922407</v>
      </c>
      <c r="L88">
        <f t="shared" si="13"/>
        <v>101740.38001922406</v>
      </c>
      <c r="N88">
        <v>20000000044</v>
      </c>
      <c r="O88" s="2">
        <f t="shared" si="14"/>
        <v>0.42064334902058464</v>
      </c>
      <c r="P88" s="2">
        <f t="shared" si="15"/>
        <v>1.0699103545478345E-3</v>
      </c>
      <c r="Q88" s="2">
        <f t="shared" si="9"/>
        <v>2.5435095004806012E-3</v>
      </c>
    </row>
    <row r="89" spans="5:17" x14ac:dyDescent="0.15">
      <c r="E89" s="1">
        <v>43376</v>
      </c>
      <c r="F89">
        <f t="shared" si="10"/>
        <v>8492866998.9200001</v>
      </c>
      <c r="G89">
        <f t="shared" si="11"/>
        <v>21499947.518051971</v>
      </c>
      <c r="H89">
        <v>4000000</v>
      </c>
      <c r="I89">
        <v>0.1</v>
      </c>
      <c r="J89">
        <f t="shared" si="8"/>
        <v>80000000</v>
      </c>
      <c r="K89">
        <f t="shared" si="12"/>
        <v>10126.119964335259</v>
      </c>
      <c r="L89">
        <f t="shared" si="13"/>
        <v>101261.19964335259</v>
      </c>
      <c r="N89">
        <v>20000000045</v>
      </c>
      <c r="O89" s="2">
        <f t="shared" si="14"/>
        <v>0.42464334899055245</v>
      </c>
      <c r="P89" s="2">
        <f t="shared" si="15"/>
        <v>1.0749973734838544E-3</v>
      </c>
      <c r="Q89" s="2">
        <f t="shared" si="9"/>
        <v>2.5315299910838147E-3</v>
      </c>
    </row>
    <row r="90" spans="5:17" x14ac:dyDescent="0.15">
      <c r="E90" s="1">
        <v>43377</v>
      </c>
      <c r="F90">
        <f t="shared" si="10"/>
        <v>8572866998.9200001</v>
      </c>
      <c r="G90">
        <f t="shared" si="11"/>
        <v>21601208.717695322</v>
      </c>
      <c r="H90">
        <v>4000000</v>
      </c>
      <c r="I90">
        <v>0.1</v>
      </c>
      <c r="J90">
        <f t="shared" si="8"/>
        <v>80000000</v>
      </c>
      <c r="K90">
        <f t="shared" si="12"/>
        <v>10078.872666713069</v>
      </c>
      <c r="L90">
        <f t="shared" si="13"/>
        <v>100788.72666713069</v>
      </c>
      <c r="N90">
        <v>20000000046</v>
      </c>
      <c r="O90" s="2">
        <f t="shared" si="14"/>
        <v>0.4286433489601203</v>
      </c>
      <c r="P90" s="2">
        <f t="shared" si="15"/>
        <v>1.0800604334006271E-3</v>
      </c>
      <c r="Q90" s="2">
        <f t="shared" si="9"/>
        <v>2.5197181666782673E-3</v>
      </c>
    </row>
    <row r="91" spans="5:17" x14ac:dyDescent="0.15">
      <c r="E91" s="1">
        <v>43378</v>
      </c>
      <c r="F91">
        <f t="shared" si="10"/>
        <v>8652866998.9200001</v>
      </c>
      <c r="G91">
        <f t="shared" si="11"/>
        <v>21701997.444362454</v>
      </c>
      <c r="H91">
        <v>4000000</v>
      </c>
      <c r="I91">
        <v>0.1</v>
      </c>
      <c r="J91">
        <f t="shared" si="8"/>
        <v>80000000</v>
      </c>
      <c r="K91">
        <f t="shared" si="12"/>
        <v>10032.280605755835</v>
      </c>
      <c r="L91">
        <f t="shared" si="13"/>
        <v>100322.80605755835</v>
      </c>
      <c r="N91">
        <v>20000000047</v>
      </c>
      <c r="O91" s="2">
        <f t="shared" si="14"/>
        <v>0.43264334892928813</v>
      </c>
      <c r="P91" s="2">
        <f t="shared" si="15"/>
        <v>1.085099869668138E-3</v>
      </c>
      <c r="Q91" s="2">
        <f t="shared" si="9"/>
        <v>2.5080701514389589E-3</v>
      </c>
    </row>
    <row r="92" spans="5:17" x14ac:dyDescent="0.15">
      <c r="E92" s="1">
        <v>43379</v>
      </c>
      <c r="F92">
        <f t="shared" si="10"/>
        <v>8732866998.9200001</v>
      </c>
      <c r="G92">
        <f t="shared" si="11"/>
        <v>21802320.250420012</v>
      </c>
      <c r="H92">
        <v>4000000</v>
      </c>
      <c r="I92">
        <v>0.1</v>
      </c>
      <c r="J92">
        <f t="shared" si="8"/>
        <v>80000000</v>
      </c>
      <c r="K92">
        <f t="shared" si="12"/>
        <v>9986.3287752424585</v>
      </c>
      <c r="L92">
        <f t="shared" si="13"/>
        <v>99863.287752424585</v>
      </c>
      <c r="N92">
        <v>20000000048</v>
      </c>
      <c r="O92" s="2">
        <f t="shared" si="14"/>
        <v>0.43664334889805595</v>
      </c>
      <c r="P92" s="2">
        <f t="shared" si="15"/>
        <v>1.0901160099047221E-3</v>
      </c>
      <c r="Q92" s="2">
        <f t="shared" si="9"/>
        <v>2.4965821938106145E-3</v>
      </c>
    </row>
    <row r="93" spans="5:17" x14ac:dyDescent="0.15">
      <c r="E93" s="1">
        <v>43380</v>
      </c>
      <c r="F93">
        <f t="shared" si="10"/>
        <v>8812866998.9200001</v>
      </c>
      <c r="G93">
        <f t="shared" si="11"/>
        <v>21902183.538172435</v>
      </c>
      <c r="H93">
        <v>4000000</v>
      </c>
      <c r="I93">
        <v>0.1</v>
      </c>
      <c r="J93">
        <f t="shared" si="8"/>
        <v>80000000</v>
      </c>
      <c r="K93">
        <f t="shared" si="12"/>
        <v>9941.0026457253934</v>
      </c>
      <c r="L93">
        <f t="shared" si="13"/>
        <v>99410.026457253931</v>
      </c>
      <c r="N93">
        <v>20000000049</v>
      </c>
      <c r="O93" s="2">
        <f t="shared" si="14"/>
        <v>0.44064334886642381</v>
      </c>
      <c r="P93" s="2">
        <f t="shared" si="15"/>
        <v>1.0951091742256044E-3</v>
      </c>
      <c r="Q93" s="2">
        <f t="shared" si="9"/>
        <v>2.4852506614313485E-3</v>
      </c>
    </row>
    <row r="94" spans="5:17" x14ac:dyDescent="0.15">
      <c r="E94" s="1">
        <v>43381</v>
      </c>
      <c r="F94">
        <f t="shared" si="10"/>
        <v>8892866998.9200001</v>
      </c>
      <c r="G94">
        <f t="shared" si="11"/>
        <v>22001593.564629689</v>
      </c>
      <c r="H94">
        <v>4000000</v>
      </c>
      <c r="I94">
        <v>0.1</v>
      </c>
      <c r="J94">
        <f t="shared" si="8"/>
        <v>80000000</v>
      </c>
      <c r="K94">
        <f t="shared" si="12"/>
        <v>9896.2881452299625</v>
      </c>
      <c r="L94">
        <f t="shared" si="13"/>
        <v>98962.881452299625</v>
      </c>
      <c r="N94">
        <v>20000000050</v>
      </c>
      <c r="O94" s="2">
        <f t="shared" si="14"/>
        <v>0.44464334883439161</v>
      </c>
      <c r="P94" s="2">
        <f t="shared" si="15"/>
        <v>1.1000796754812852E-3</v>
      </c>
      <c r="Q94" s="2">
        <f t="shared" si="9"/>
        <v>2.4740720363074908E-3</v>
      </c>
    </row>
    <row r="95" spans="5:17" x14ac:dyDescent="0.15">
      <c r="E95" s="1">
        <v>43382</v>
      </c>
      <c r="F95">
        <f t="shared" si="10"/>
        <v>8972866998.9200001</v>
      </c>
      <c r="G95">
        <f t="shared" si="11"/>
        <v>22100556.446081989</v>
      </c>
      <c r="H95">
        <v>4000000</v>
      </c>
      <c r="I95">
        <v>0.1</v>
      </c>
      <c r="J95">
        <f t="shared" si="8"/>
        <v>80000000</v>
      </c>
      <c r="K95">
        <f t="shared" si="12"/>
        <v>9852.1716409000928</v>
      </c>
      <c r="L95">
        <f t="shared" si="13"/>
        <v>98521.716409000917</v>
      </c>
      <c r="N95">
        <v>20000000051</v>
      </c>
      <c r="O95" s="2">
        <f t="shared" si="14"/>
        <v>0.44864334880195944</v>
      </c>
      <c r="P95" s="2">
        <f t="shared" si="15"/>
        <v>1.1050278194862785E-3</v>
      </c>
      <c r="Q95" s="2">
        <f t="shared" si="9"/>
        <v>2.4630429102250233E-3</v>
      </c>
    </row>
    <row r="96" spans="5:17" x14ac:dyDescent="0.15">
      <c r="E96" s="1">
        <v>43383</v>
      </c>
      <c r="F96">
        <f t="shared" si="10"/>
        <v>9052866998.9200001</v>
      </c>
      <c r="G96">
        <f t="shared" si="11"/>
        <v>22199078.16249099</v>
      </c>
      <c r="H96">
        <v>4000000</v>
      </c>
      <c r="I96">
        <v>0.1</v>
      </c>
      <c r="J96">
        <f t="shared" si="8"/>
        <v>80000000</v>
      </c>
      <c r="K96">
        <f t="shared" si="12"/>
        <v>9808.6399215361598</v>
      </c>
      <c r="L96">
        <f t="shared" si="13"/>
        <v>98086.399215361598</v>
      </c>
      <c r="N96">
        <v>20000000052</v>
      </c>
      <c r="O96" s="2">
        <f t="shared" si="14"/>
        <v>0.45264334876912732</v>
      </c>
      <c r="P96" s="2">
        <f t="shared" si="15"/>
        <v>1.1099539052386693E-3</v>
      </c>
      <c r="Q96" s="2">
        <f t="shared" si="9"/>
        <v>2.4521599803840398E-3</v>
      </c>
    </row>
    <row r="97" spans="5:17" x14ac:dyDescent="0.15">
      <c r="E97" s="1">
        <v>43384</v>
      </c>
      <c r="F97">
        <f t="shared" si="10"/>
        <v>9132866998.9200001</v>
      </c>
      <c r="G97">
        <f t="shared" si="11"/>
        <v>22297164.561706353</v>
      </c>
      <c r="H97">
        <v>4000000</v>
      </c>
      <c r="I97">
        <v>0.1</v>
      </c>
      <c r="J97">
        <f t="shared" si="8"/>
        <v>80000000</v>
      </c>
      <c r="K97">
        <f t="shared" si="12"/>
        <v>9765.6801809740955</v>
      </c>
      <c r="L97">
        <f t="shared" si="13"/>
        <v>97656.801809740951</v>
      </c>
      <c r="N97">
        <v>20000000053</v>
      </c>
      <c r="O97" s="2">
        <f t="shared" si="14"/>
        <v>0.45664334873589513</v>
      </c>
      <c r="P97" s="2">
        <f t="shared" si="15"/>
        <v>1.1148582251309434E-3</v>
      </c>
      <c r="Q97" s="2">
        <f t="shared" si="9"/>
        <v>2.4414200452435239E-3</v>
      </c>
    </row>
    <row r="98" spans="5:17" x14ac:dyDescent="0.15">
      <c r="E98" s="1">
        <v>43385</v>
      </c>
      <c r="F98">
        <f t="shared" si="10"/>
        <v>9212866998.9200001</v>
      </c>
      <c r="G98">
        <f t="shared" si="11"/>
        <v>22394821.363516092</v>
      </c>
      <c r="H98">
        <v>4000000</v>
      </c>
      <c r="I98">
        <v>0.1</v>
      </c>
      <c r="J98">
        <f t="shared" si="8"/>
        <v>80000000</v>
      </c>
      <c r="K98">
        <f t="shared" si="12"/>
        <v>9723.2800022583106</v>
      </c>
      <c r="L98">
        <f t="shared" si="13"/>
        <v>97232.800022583106</v>
      </c>
      <c r="N98">
        <v>20000000054</v>
      </c>
      <c r="O98" s="2">
        <f t="shared" si="14"/>
        <v>0.46064334870226298</v>
      </c>
      <c r="P98" s="2">
        <f t="shared" si="15"/>
        <v>1.1197410651525037E-3</v>
      </c>
      <c r="Q98" s="2">
        <f t="shared" si="9"/>
        <v>2.4308200005645777E-3</v>
      </c>
    </row>
    <row r="99" spans="5:17" x14ac:dyDescent="0.15">
      <c r="E99" s="1">
        <v>43386</v>
      </c>
      <c r="F99">
        <f t="shared" si="10"/>
        <v>9292866998.9200001</v>
      </c>
      <c r="G99">
        <f t="shared" si="11"/>
        <v>22492054.163538676</v>
      </c>
      <c r="H99">
        <v>4000000</v>
      </c>
      <c r="I99">
        <v>0.1</v>
      </c>
      <c r="J99">
        <f t="shared" si="8"/>
        <v>80000000</v>
      </c>
      <c r="K99">
        <f t="shared" si="12"/>
        <v>9681.4273425639949</v>
      </c>
      <c r="L99">
        <f t="shared" si="13"/>
        <v>96814.273425639942</v>
      </c>
      <c r="N99">
        <v>20000000055</v>
      </c>
      <c r="O99" s="2">
        <f t="shared" si="14"/>
        <v>0.46464334866823082</v>
      </c>
      <c r="P99" s="2">
        <f t="shared" si="15"/>
        <v>1.1246027050842763E-3</v>
      </c>
      <c r="Q99" s="2">
        <f t="shared" si="9"/>
        <v>2.4203568356409989E-3</v>
      </c>
    </row>
    <row r="100" spans="5:17" x14ac:dyDescent="0.15">
      <c r="E100" s="1">
        <v>43387</v>
      </c>
      <c r="F100">
        <f t="shared" si="10"/>
        <v>9372866998.9200001</v>
      </c>
      <c r="G100">
        <f t="shared" si="11"/>
        <v>22588868.436964314</v>
      </c>
      <c r="H100">
        <v>4000000</v>
      </c>
      <c r="I100">
        <v>0.1</v>
      </c>
      <c r="J100">
        <f t="shared" si="8"/>
        <v>80000000</v>
      </c>
      <c r="K100">
        <f t="shared" si="12"/>
        <v>9640.110518827225</v>
      </c>
      <c r="L100">
        <f t="shared" si="13"/>
        <v>96401.105188272239</v>
      </c>
      <c r="N100">
        <v>20000000056</v>
      </c>
      <c r="O100" s="2">
        <f t="shared" si="14"/>
        <v>0.46864334863379864</v>
      </c>
      <c r="P100" s="2">
        <f t="shared" si="15"/>
        <v>1.1294434186857741E-3</v>
      </c>
      <c r="Q100" s="2">
        <f t="shared" si="9"/>
        <v>2.4100276297068061E-3</v>
      </c>
    </row>
    <row r="101" spans="5:17" x14ac:dyDescent="0.15">
      <c r="E101" s="1">
        <v>43388</v>
      </c>
      <c r="F101">
        <f t="shared" si="10"/>
        <v>9452866998.9200001</v>
      </c>
      <c r="G101">
        <f t="shared" si="11"/>
        <v>22685269.542152587</v>
      </c>
      <c r="H101">
        <v>4000000</v>
      </c>
      <c r="I101">
        <v>0.1</v>
      </c>
      <c r="J101">
        <f t="shared" si="8"/>
        <v>80000000</v>
      </c>
      <c r="K101">
        <f t="shared" si="12"/>
        <v>9599.3181940439445</v>
      </c>
      <c r="L101">
        <f t="shared" si="13"/>
        <v>95993.181940439434</v>
      </c>
      <c r="N101">
        <v>20000000057</v>
      </c>
      <c r="O101" s="2">
        <f t="shared" si="14"/>
        <v>0.47264334859896645</v>
      </c>
      <c r="P101" s="2">
        <f t="shared" si="15"/>
        <v>1.1342634738749785E-3</v>
      </c>
      <c r="Q101" s="2">
        <f t="shared" si="9"/>
        <v>2.3998295485109867E-3</v>
      </c>
    </row>
    <row r="102" spans="5:17" x14ac:dyDescent="0.15">
      <c r="E102" s="1">
        <v>43389</v>
      </c>
      <c r="F102">
        <f t="shared" si="10"/>
        <v>9532866998.9200001</v>
      </c>
      <c r="G102">
        <f t="shared" si="11"/>
        <v>22781262.724093027</v>
      </c>
      <c r="H102">
        <v>4000000</v>
      </c>
      <c r="I102">
        <v>0.1</v>
      </c>
      <c r="J102">
        <f t="shared" si="8"/>
        <v>80000000</v>
      </c>
      <c r="K102">
        <f t="shared" si="12"/>
        <v>9559.0393642013332</v>
      </c>
      <c r="L102">
        <f t="shared" si="13"/>
        <v>95590.393642013325</v>
      </c>
      <c r="N102">
        <v>20000000058</v>
      </c>
      <c r="O102" s="2">
        <f t="shared" si="14"/>
        <v>0.4766433485637343</v>
      </c>
      <c r="P102" s="2">
        <f t="shared" si="15"/>
        <v>1.1390631329013684E-3</v>
      </c>
      <c r="Q102" s="2">
        <f t="shared" si="9"/>
        <v>2.3897598410503335E-3</v>
      </c>
    </row>
    <row r="103" spans="5:17" x14ac:dyDescent="0.15">
      <c r="E103" s="1">
        <v>43390</v>
      </c>
      <c r="F103">
        <f t="shared" si="10"/>
        <v>9612866998.9200001</v>
      </c>
      <c r="G103">
        <f t="shared" si="11"/>
        <v>22876853.117735039</v>
      </c>
      <c r="H103">
        <v>4000000</v>
      </c>
      <c r="I103">
        <v>0.1</v>
      </c>
      <c r="J103">
        <f t="shared" si="8"/>
        <v>80000000</v>
      </c>
      <c r="K103">
        <f t="shared" si="12"/>
        <v>9519.2633458073396</v>
      </c>
      <c r="L103">
        <f t="shared" si="13"/>
        <v>95192.633458073396</v>
      </c>
      <c r="N103">
        <v>20000000059</v>
      </c>
      <c r="O103" s="2">
        <f t="shared" si="14"/>
        <v>0.48064334852810214</v>
      </c>
      <c r="P103" s="2">
        <f t="shared" si="15"/>
        <v>1.1438426525124162E-3</v>
      </c>
      <c r="Q103" s="2">
        <f t="shared" si="9"/>
        <v>2.3798158364518348E-3</v>
      </c>
    </row>
    <row r="104" spans="5:17" x14ac:dyDescent="0.15">
      <c r="E104" s="1">
        <v>43391</v>
      </c>
      <c r="F104">
        <f t="shared" si="10"/>
        <v>9692866998.9200001</v>
      </c>
      <c r="G104">
        <f t="shared" si="11"/>
        <v>22972045.751193114</v>
      </c>
      <c r="H104">
        <v>4000000</v>
      </c>
      <c r="I104">
        <v>0.1</v>
      </c>
      <c r="J104">
        <f t="shared" si="8"/>
        <v>80000000</v>
      </c>
      <c r="K104">
        <f t="shared" si="12"/>
        <v>9479.9797639863245</v>
      </c>
      <c r="L104">
        <f t="shared" si="13"/>
        <v>94799.797639863245</v>
      </c>
      <c r="N104">
        <v>20000000060</v>
      </c>
      <c r="O104" s="2">
        <f t="shared" si="14"/>
        <v>0.48464334849206997</v>
      </c>
      <c r="P104" s="2">
        <f t="shared" si="15"/>
        <v>1.1486022841138489E-3</v>
      </c>
      <c r="Q104" s="2">
        <f t="shared" si="9"/>
        <v>2.3699949409965813E-3</v>
      </c>
    </row>
    <row r="105" spans="5:17" x14ac:dyDescent="0.15">
      <c r="E105" s="1">
        <v>43392</v>
      </c>
      <c r="F105">
        <f t="shared" si="10"/>
        <v>9772866998.9200001</v>
      </c>
      <c r="G105">
        <f t="shared" si="11"/>
        <v>23066845.548832975</v>
      </c>
      <c r="H105">
        <v>4000000</v>
      </c>
      <c r="I105">
        <v>0.1</v>
      </c>
      <c r="J105">
        <f t="shared" si="8"/>
        <v>80000000</v>
      </c>
      <c r="K105">
        <f t="shared" si="12"/>
        <v>9441.1785411106466</v>
      </c>
      <c r="L105">
        <f t="shared" si="13"/>
        <v>94411.785411106466</v>
      </c>
      <c r="N105">
        <v>20000000061</v>
      </c>
      <c r="O105" s="2">
        <f t="shared" si="14"/>
        <v>0.48864334845563778</v>
      </c>
      <c r="P105" s="2">
        <f t="shared" si="15"/>
        <v>1.1533422739239548E-3</v>
      </c>
      <c r="Q105" s="2">
        <f t="shared" si="9"/>
        <v>2.3602946352776614E-3</v>
      </c>
    </row>
    <row r="106" spans="5:17" x14ac:dyDescent="0.15">
      <c r="E106" s="1">
        <v>43393</v>
      </c>
      <c r="F106">
        <f t="shared" si="10"/>
        <v>9852866998.9200001</v>
      </c>
      <c r="G106">
        <f t="shared" si="11"/>
        <v>23161257.334244084</v>
      </c>
      <c r="H106">
        <v>4000000</v>
      </c>
      <c r="I106">
        <v>0.1</v>
      </c>
      <c r="J106">
        <f t="shared" si="8"/>
        <v>80000000</v>
      </c>
      <c r="K106">
        <f t="shared" si="12"/>
        <v>9402.8498859399406</v>
      </c>
      <c r="L106">
        <f t="shared" si="13"/>
        <v>94028.498859399406</v>
      </c>
      <c r="N106">
        <v>20000000062</v>
      </c>
      <c r="O106" s="2">
        <f t="shared" si="14"/>
        <v>0.49264334841880564</v>
      </c>
      <c r="P106" s="2">
        <f t="shared" si="15"/>
        <v>1.1580628631222094E-3</v>
      </c>
      <c r="Q106" s="2">
        <f t="shared" si="9"/>
        <v>2.3507124714849852E-3</v>
      </c>
    </row>
    <row r="107" spans="5:17" x14ac:dyDescent="0.15">
      <c r="E107" s="1">
        <v>43394</v>
      </c>
      <c r="F107">
        <f t="shared" si="10"/>
        <v>9932866998.9200001</v>
      </c>
      <c r="G107">
        <f t="shared" si="11"/>
        <v>23255285.833103482</v>
      </c>
      <c r="H107">
        <v>4000000</v>
      </c>
      <c r="I107">
        <v>0.1</v>
      </c>
      <c r="J107">
        <f t="shared" si="8"/>
        <v>80000000</v>
      </c>
      <c r="K107">
        <f t="shared" si="12"/>
        <v>9364.9842832414961</v>
      </c>
      <c r="L107">
        <f t="shared" si="13"/>
        <v>93649.842832414957</v>
      </c>
      <c r="N107">
        <v>20000000063</v>
      </c>
      <c r="O107" s="2">
        <f t="shared" si="14"/>
        <v>0.49664334838157348</v>
      </c>
      <c r="P107" s="2">
        <f t="shared" si="15"/>
        <v>1.1627642879924666E-3</v>
      </c>
      <c r="Q107" s="2">
        <f t="shared" si="9"/>
        <v>2.341246070810374E-3</v>
      </c>
    </row>
    <row r="108" spans="5:17" x14ac:dyDescent="0.15">
      <c r="E108" s="1">
        <v>43395</v>
      </c>
      <c r="F108">
        <f t="shared" si="10"/>
        <v>10012866998.92</v>
      </c>
      <c r="G108">
        <f t="shared" si="11"/>
        <v>23348935.675935898</v>
      </c>
      <c r="H108">
        <v>4000000</v>
      </c>
      <c r="I108">
        <v>0.1</v>
      </c>
      <c r="J108">
        <f t="shared" si="8"/>
        <v>80000000</v>
      </c>
      <c r="K108">
        <f t="shared" si="12"/>
        <v>9327.5724838667466</v>
      </c>
      <c r="L108">
        <f t="shared" si="13"/>
        <v>93275.724838667462</v>
      </c>
      <c r="N108">
        <v>20000000064</v>
      </c>
      <c r="O108" s="2">
        <f t="shared" si="14"/>
        <v>0.50064334834394131</v>
      </c>
      <c r="P108" s="2">
        <f t="shared" si="15"/>
        <v>1.1674467800609652E-3</v>
      </c>
      <c r="Q108" s="2">
        <f t="shared" si="9"/>
        <v>2.3318931209666866E-3</v>
      </c>
    </row>
    <row r="109" spans="5:17" x14ac:dyDescent="0.15">
      <c r="E109" s="1">
        <v>43396</v>
      </c>
      <c r="F109">
        <f t="shared" si="10"/>
        <v>10092866998.92</v>
      </c>
      <c r="G109">
        <f t="shared" si="11"/>
        <v>23442211.400774565</v>
      </c>
      <c r="H109">
        <v>4000000</v>
      </c>
      <c r="I109">
        <v>0.1</v>
      </c>
      <c r="J109">
        <f t="shared" si="8"/>
        <v>80000000</v>
      </c>
      <c r="K109">
        <f t="shared" si="12"/>
        <v>9290.6054952603772</v>
      </c>
      <c r="L109">
        <f t="shared" si="13"/>
        <v>92906.054952603765</v>
      </c>
      <c r="N109">
        <v>20000000065</v>
      </c>
      <c r="O109" s="2">
        <f t="shared" si="14"/>
        <v>0.50464334830590907</v>
      </c>
      <c r="P109" s="2">
        <f t="shared" si="15"/>
        <v>1.1721105662293688E-3</v>
      </c>
      <c r="Q109" s="2">
        <f t="shared" si="9"/>
        <v>2.3226513738150941E-3</v>
      </c>
    </row>
    <row r="110" spans="5:17" x14ac:dyDescent="0.15">
      <c r="E110" s="1">
        <v>43397</v>
      </c>
      <c r="F110">
        <f t="shared" si="10"/>
        <v>10172866998.92</v>
      </c>
      <c r="G110">
        <f t="shared" si="11"/>
        <v>23535117.455727167</v>
      </c>
      <c r="H110">
        <v>4000000</v>
      </c>
      <c r="I110">
        <v>0.1</v>
      </c>
      <c r="J110">
        <f t="shared" si="8"/>
        <v>80000000</v>
      </c>
      <c r="K110">
        <f t="shared" si="12"/>
        <v>9254.0745723799464</v>
      </c>
      <c r="L110">
        <f t="shared" si="13"/>
        <v>92540.745723799453</v>
      </c>
      <c r="N110">
        <v>20000000066</v>
      </c>
      <c r="O110" s="2">
        <f t="shared" si="14"/>
        <v>0.50864334826747692</v>
      </c>
      <c r="P110" s="2">
        <f t="shared" si="15"/>
        <v>1.1767558689030639E-3</v>
      </c>
      <c r="Q110" s="2">
        <f t="shared" si="9"/>
        <v>2.3135186430949866E-3</v>
      </c>
    </row>
    <row r="111" spans="5:17" x14ac:dyDescent="0.15">
      <c r="E111" s="1">
        <v>43398</v>
      </c>
      <c r="F111">
        <f t="shared" si="10"/>
        <v>10252866998.92</v>
      </c>
      <c r="G111">
        <f t="shared" si="11"/>
        <v>23627658.201450966</v>
      </c>
      <c r="H111">
        <v>4000000</v>
      </c>
      <c r="I111">
        <v>0.1</v>
      </c>
      <c r="J111">
        <f t="shared" si="8"/>
        <v>80000000</v>
      </c>
      <c r="K111">
        <f t="shared" si="12"/>
        <v>9217.9712090051762</v>
      </c>
      <c r="L111">
        <f t="shared" si="13"/>
        <v>92179.712090051762</v>
      </c>
      <c r="N111">
        <v>20000000067</v>
      </c>
      <c r="O111" s="2">
        <f t="shared" si="14"/>
        <v>0.51264334822864477</v>
      </c>
      <c r="P111" s="2">
        <f t="shared" si="15"/>
        <v>1.1813829061149157E-3</v>
      </c>
      <c r="Q111" s="2">
        <f t="shared" si="9"/>
        <v>2.304492802251294E-3</v>
      </c>
    </row>
    <row r="112" spans="5:17" x14ac:dyDescent="0.15">
      <c r="E112" s="1">
        <v>43399</v>
      </c>
      <c r="F112">
        <f t="shared" si="10"/>
        <v>10332866998.92</v>
      </c>
      <c r="G112">
        <f t="shared" si="11"/>
        <v>23719837.913541019</v>
      </c>
      <c r="H112">
        <v>4000000</v>
      </c>
      <c r="I112">
        <v>0.1</v>
      </c>
      <c r="J112">
        <f t="shared" si="8"/>
        <v>80000000</v>
      </c>
      <c r="K112">
        <f t="shared" si="12"/>
        <v>9182.2871294173201</v>
      </c>
      <c r="L112">
        <f t="shared" si="13"/>
        <v>91822.871294173194</v>
      </c>
      <c r="N112">
        <v>20000000068</v>
      </c>
      <c r="O112" s="2">
        <f t="shared" si="14"/>
        <v>0.5166433481894126</v>
      </c>
      <c r="P112" s="2">
        <f t="shared" si="15"/>
        <v>1.1859918916446786E-3</v>
      </c>
      <c r="Q112" s="2">
        <f t="shared" si="9"/>
        <v>2.2955717823543299E-3</v>
      </c>
    </row>
    <row r="113" spans="5:17" x14ac:dyDescent="0.15">
      <c r="E113" s="1">
        <v>43400</v>
      </c>
      <c r="F113">
        <f t="shared" si="10"/>
        <v>10412866998.92</v>
      </c>
      <c r="G113">
        <f t="shared" si="11"/>
        <v>23811660.784835193</v>
      </c>
      <c r="H113">
        <v>4000000</v>
      </c>
      <c r="I113">
        <v>0.1</v>
      </c>
      <c r="J113">
        <f t="shared" si="8"/>
        <v>80000000</v>
      </c>
      <c r="K113">
        <f t="shared" si="12"/>
        <v>9147.0142804301195</v>
      </c>
      <c r="L113">
        <f t="shared" si="13"/>
        <v>91470.142804301184</v>
      </c>
      <c r="N113">
        <v>20000000069</v>
      </c>
      <c r="O113" s="2">
        <f t="shared" si="14"/>
        <v>0.52064334814978042</v>
      </c>
      <c r="P113" s="2">
        <f t="shared" si="15"/>
        <v>1.1905830351342482E-3</v>
      </c>
      <c r="Q113" s="2">
        <f t="shared" si="9"/>
        <v>2.2867535701075301E-3</v>
      </c>
    </row>
    <row r="114" spans="5:17" x14ac:dyDescent="0.15">
      <c r="E114" s="1">
        <v>43401</v>
      </c>
      <c r="F114">
        <f t="shared" si="10"/>
        <v>10492866998.92</v>
      </c>
      <c r="G114">
        <f t="shared" si="11"/>
        <v>23903130.927639496</v>
      </c>
      <c r="H114">
        <v>4000000</v>
      </c>
      <c r="I114">
        <v>0.1</v>
      </c>
      <c r="J114">
        <f t="shared" si="8"/>
        <v>80000000</v>
      </c>
      <c r="K114">
        <f t="shared" si="12"/>
        <v>9112.1448237549466</v>
      </c>
      <c r="L114">
        <f t="shared" si="13"/>
        <v>91121.448237549455</v>
      </c>
      <c r="N114">
        <v>20000000070</v>
      </c>
      <c r="O114" s="2">
        <f t="shared" si="14"/>
        <v>0.52464334810974833</v>
      </c>
      <c r="P114" s="2">
        <f t="shared" si="15"/>
        <v>1.195156542198927E-3</v>
      </c>
      <c r="Q114" s="2">
        <f t="shared" si="9"/>
        <v>2.2780362059387368E-3</v>
      </c>
    </row>
    <row r="115" spans="5:17" x14ac:dyDescent="0.15">
      <c r="E115" s="1">
        <v>43402</v>
      </c>
      <c r="F115">
        <f t="shared" si="10"/>
        <v>10572866998.92</v>
      </c>
      <c r="G115">
        <f t="shared" si="11"/>
        <v>23994252.375877045</v>
      </c>
      <c r="H115">
        <v>4000000</v>
      </c>
      <c r="I115">
        <v>0.1</v>
      </c>
      <c r="J115">
        <f t="shared" si="8"/>
        <v>80000000</v>
      </c>
      <c r="K115">
        <f t="shared" si="12"/>
        <v>9077.6711286836453</v>
      </c>
      <c r="L115">
        <f t="shared" si="13"/>
        <v>90776.711286836449</v>
      </c>
      <c r="N115">
        <v>20000000071</v>
      </c>
      <c r="O115" s="2">
        <f t="shared" si="14"/>
        <v>0.52864334806931612</v>
      </c>
      <c r="P115" s="2">
        <f t="shared" si="15"/>
        <v>1.1997126145348726E-3</v>
      </c>
      <c r="Q115" s="2">
        <f t="shared" si="9"/>
        <v>2.2694177821709111E-3</v>
      </c>
    </row>
    <row r="116" spans="5:17" x14ac:dyDescent="0.15">
      <c r="E116" s="1">
        <v>43403</v>
      </c>
      <c r="F116">
        <f t="shared" si="10"/>
        <v>10652866998.92</v>
      </c>
      <c r="G116">
        <f t="shared" si="11"/>
        <v>24085029.08716388</v>
      </c>
      <c r="H116">
        <v>4000000</v>
      </c>
      <c r="I116">
        <v>0.1</v>
      </c>
      <c r="J116">
        <f t="shared" si="8"/>
        <v>80000000</v>
      </c>
      <c r="K116">
        <f t="shared" si="12"/>
        <v>9043.585765073627</v>
      </c>
      <c r="L116">
        <f t="shared" si="13"/>
        <v>90435.85765073626</v>
      </c>
      <c r="N116">
        <v>20000000072</v>
      </c>
      <c r="O116" s="2">
        <f t="shared" si="14"/>
        <v>0.5326433480284839</v>
      </c>
      <c r="P116" s="2">
        <f t="shared" si="15"/>
        <v>1.2042514500228889E-3</v>
      </c>
      <c r="Q116" s="2">
        <f t="shared" si="9"/>
        <v>2.2608964412684069E-3</v>
      </c>
    </row>
    <row r="117" spans="5:17" x14ac:dyDescent="0.15">
      <c r="E117" s="1">
        <v>43404</v>
      </c>
      <c r="F117">
        <f t="shared" si="10"/>
        <v>10732866998.92</v>
      </c>
      <c r="G117">
        <f t="shared" si="11"/>
        <v>24175464.944814615</v>
      </c>
      <c r="H117">
        <v>4000000</v>
      </c>
      <c r="I117">
        <v>0.1</v>
      </c>
      <c r="J117">
        <f t="shared" si="8"/>
        <v>80000000</v>
      </c>
      <c r="K117">
        <f t="shared" si="12"/>
        <v>9009.8814966205318</v>
      </c>
      <c r="L117">
        <f t="shared" si="13"/>
        <v>90098.814966205318</v>
      </c>
      <c r="N117">
        <v>20000000073</v>
      </c>
      <c r="O117" s="2">
        <f t="shared" si="14"/>
        <v>0.53664334798725177</v>
      </c>
      <c r="P117" s="2">
        <f t="shared" si="15"/>
        <v>1.2087732428287083E-3</v>
      </c>
      <c r="Q117" s="2">
        <f t="shared" si="9"/>
        <v>2.2524703741551334E-3</v>
      </c>
    </row>
    <row r="118" spans="5:17" x14ac:dyDescent="0.15">
      <c r="E118" s="1">
        <v>43405</v>
      </c>
      <c r="F118">
        <f t="shared" si="10"/>
        <v>10812866998.92</v>
      </c>
      <c r="G118">
        <f t="shared" si="11"/>
        <v>24265563.75978082</v>
      </c>
      <c r="H118">
        <v>4000000</v>
      </c>
      <c r="I118">
        <v>0.1</v>
      </c>
      <c r="J118">
        <f t="shared" si="8"/>
        <v>80000000</v>
      </c>
      <c r="K118">
        <f t="shared" si="12"/>
        <v>8976.5512744046482</v>
      </c>
      <c r="L118">
        <f t="shared" si="13"/>
        <v>89765.512744046471</v>
      </c>
      <c r="N118">
        <v>20000000074</v>
      </c>
      <c r="O118" s="2">
        <f t="shared" si="14"/>
        <v>0.54064334794561963</v>
      </c>
      <c r="P118" s="2">
        <f t="shared" si="15"/>
        <v>1.2132781834999118E-3</v>
      </c>
      <c r="Q118" s="2">
        <f t="shared" si="9"/>
        <v>2.2441378186011619E-3</v>
      </c>
    </row>
    <row r="119" spans="5:17" x14ac:dyDescent="0.15">
      <c r="E119" s="1">
        <v>43406</v>
      </c>
      <c r="F119">
        <f t="shared" si="10"/>
        <v>10892866998.92</v>
      </c>
      <c r="G119">
        <f t="shared" si="11"/>
        <v>24355329.272524867</v>
      </c>
      <c r="H119">
        <v>4000000</v>
      </c>
      <c r="I119">
        <v>0.1</v>
      </c>
      <c r="J119">
        <f t="shared" si="8"/>
        <v>80000000</v>
      </c>
      <c r="K119">
        <f t="shared" si="12"/>
        <v>8943.5882306979911</v>
      </c>
      <c r="L119">
        <f t="shared" si="13"/>
        <v>89435.882306979911</v>
      </c>
      <c r="N119">
        <v>20000000075</v>
      </c>
      <c r="O119" s="2">
        <f t="shared" si="14"/>
        <v>0.54464334790358748</v>
      </c>
      <c r="P119" s="2">
        <f t="shared" si="15"/>
        <v>1.2177664590596192E-3</v>
      </c>
      <c r="Q119" s="2">
        <f t="shared" si="9"/>
        <v>2.2358970576744981E-3</v>
      </c>
    </row>
    <row r="120" spans="5:17" x14ac:dyDescent="0.15">
      <c r="E120" s="1">
        <v>43407</v>
      </c>
      <c r="F120">
        <f t="shared" si="10"/>
        <v>10972866998.92</v>
      </c>
      <c r="G120">
        <f t="shared" si="11"/>
        <v>24444765.154831845</v>
      </c>
      <c r="H120">
        <v>4000000</v>
      </c>
      <c r="I120">
        <v>0.1</v>
      </c>
      <c r="J120">
        <f t="shared" si="8"/>
        <v>80000000</v>
      </c>
      <c r="K120">
        <f t="shared" si="12"/>
        <v>8910.9856730197534</v>
      </c>
      <c r="L120">
        <f t="shared" si="13"/>
        <v>89109.856730197527</v>
      </c>
      <c r="N120">
        <v>20000000076</v>
      </c>
      <c r="O120" s="2">
        <f t="shared" si="14"/>
        <v>0.54864334786115532</v>
      </c>
      <c r="P120" s="2">
        <f t="shared" si="15"/>
        <v>1.222238253097087E-3</v>
      </c>
      <c r="Q120" s="2">
        <f t="shared" si="9"/>
        <v>2.2277464182549386E-3</v>
      </c>
    </row>
    <row r="121" spans="5:17" x14ac:dyDescent="0.15">
      <c r="E121" s="1">
        <v>43408</v>
      </c>
      <c r="F121">
        <f t="shared" si="10"/>
        <v>11052866998.92</v>
      </c>
      <c r="G121">
        <f t="shared" si="11"/>
        <v>24533875.011562042</v>
      </c>
      <c r="H121">
        <v>4000000</v>
      </c>
      <c r="I121">
        <v>0.1</v>
      </c>
      <c r="J121">
        <f t="shared" si="8"/>
        <v>80000000</v>
      </c>
      <c r="K121">
        <f t="shared" si="12"/>
        <v>8878.7370784283576</v>
      </c>
      <c r="L121">
        <f t="shared" si="13"/>
        <v>88787.370784283572</v>
      </c>
      <c r="N121">
        <v>20000000077</v>
      </c>
      <c r="O121" s="2">
        <f t="shared" si="14"/>
        <v>0.55264334781832314</v>
      </c>
      <c r="P121" s="2">
        <f t="shared" si="15"/>
        <v>1.2266937458553311E-3</v>
      </c>
      <c r="Q121" s="2">
        <f t="shared" si="9"/>
        <v>2.2196842696070892E-3</v>
      </c>
    </row>
    <row r="122" spans="5:17" x14ac:dyDescent="0.15">
      <c r="E122" s="1">
        <v>43409</v>
      </c>
      <c r="F122">
        <f t="shared" si="10"/>
        <v>11132866998.92</v>
      </c>
      <c r="G122">
        <f t="shared" si="11"/>
        <v>24622662.382346325</v>
      </c>
      <c r="H122">
        <v>4000000</v>
      </c>
      <c r="I122">
        <v>0.1</v>
      </c>
      <c r="J122">
        <f t="shared" si="8"/>
        <v>80000000</v>
      </c>
      <c r="K122">
        <f t="shared" si="12"/>
        <v>8846.8360880391265</v>
      </c>
      <c r="L122">
        <f t="shared" si="13"/>
        <v>88468.360880391265</v>
      </c>
      <c r="N122">
        <v>20000000078</v>
      </c>
      <c r="O122" s="2">
        <f t="shared" si="14"/>
        <v>0.55664334777509095</v>
      </c>
      <c r="P122" s="2">
        <f t="shared" si="15"/>
        <v>1.2311331143158972E-3</v>
      </c>
      <c r="Q122" s="2">
        <f t="shared" si="9"/>
        <v>2.2117090220097817E-3</v>
      </c>
    </row>
    <row r="123" spans="5:17" x14ac:dyDescent="0.15">
      <c r="E123" s="1">
        <v>43410</v>
      </c>
      <c r="F123">
        <f t="shared" si="10"/>
        <v>11212866998.92</v>
      </c>
      <c r="G123">
        <f t="shared" si="11"/>
        <v>24711130.743226714</v>
      </c>
      <c r="H123">
        <v>4000000</v>
      </c>
      <c r="I123">
        <v>0.1</v>
      </c>
      <c r="J123">
        <f t="shared" si="8"/>
        <v>80000000</v>
      </c>
      <c r="K123">
        <f t="shared" si="12"/>
        <v>8815.2765017570764</v>
      </c>
      <c r="L123">
        <f t="shared" si="13"/>
        <v>88152.765017570753</v>
      </c>
      <c r="N123">
        <v>20000000079</v>
      </c>
      <c r="O123" s="2">
        <f t="shared" si="14"/>
        <v>0.56064334773145874</v>
      </c>
      <c r="P123" s="2">
        <f t="shared" si="15"/>
        <v>1.2355565322808874E-3</v>
      </c>
      <c r="Q123" s="2">
        <f t="shared" si="9"/>
        <v>2.2038191254392689E-3</v>
      </c>
    </row>
    <row r="124" spans="5:17" x14ac:dyDescent="0.15">
      <c r="E124" s="1">
        <v>43411</v>
      </c>
      <c r="F124">
        <f t="shared" si="10"/>
        <v>11292866998.92</v>
      </c>
      <c r="G124">
        <f t="shared" si="11"/>
        <v>24799283.508244283</v>
      </c>
      <c r="H124">
        <v>4000000</v>
      </c>
      <c r="I124">
        <v>0.1</v>
      </c>
      <c r="J124">
        <f t="shared" si="8"/>
        <v>80000000</v>
      </c>
      <c r="K124">
        <f t="shared" si="12"/>
        <v>8784.0522732149348</v>
      </c>
      <c r="L124">
        <f t="shared" si="13"/>
        <v>87840.522732149344</v>
      </c>
      <c r="N124">
        <v>20000000080</v>
      </c>
      <c r="O124" s="2">
        <f t="shared" si="14"/>
        <v>0.56464334768742663</v>
      </c>
      <c r="P124" s="2">
        <f t="shared" si="15"/>
        <v>1.2399641704523574E-3</v>
      </c>
      <c r="Q124" s="2">
        <f t="shared" si="9"/>
        <v>2.1960130683037335E-3</v>
      </c>
    </row>
    <row r="125" spans="5:17" x14ac:dyDescent="0.15">
      <c r="E125" s="1">
        <v>43412</v>
      </c>
      <c r="F125">
        <f t="shared" si="10"/>
        <v>11372866998.92</v>
      </c>
      <c r="G125">
        <f t="shared" si="11"/>
        <v>24887124.030976433</v>
      </c>
      <c r="H125">
        <v>4000000</v>
      </c>
      <c r="I125">
        <v>0.1</v>
      </c>
      <c r="J125">
        <f t="shared" si="8"/>
        <v>80000000</v>
      </c>
      <c r="K125">
        <f t="shared" si="12"/>
        <v>8753.1575049069979</v>
      </c>
      <c r="L125">
        <f t="shared" si="13"/>
        <v>87531.575049069972</v>
      </c>
      <c r="N125">
        <v>20000000081</v>
      </c>
      <c r="O125" s="2">
        <f t="shared" si="14"/>
        <v>0.5686433476429944</v>
      </c>
      <c r="P125" s="2">
        <f t="shared" si="15"/>
        <v>1.244356196509179E-3</v>
      </c>
      <c r="Q125" s="2">
        <f t="shared" si="9"/>
        <v>2.1882893762267498E-3</v>
      </c>
    </row>
    <row r="126" spans="5:17" x14ac:dyDescent="0.15">
      <c r="E126" s="1">
        <v>43413</v>
      </c>
      <c r="F126">
        <f t="shared" si="10"/>
        <v>11452866998.92</v>
      </c>
      <c r="G126">
        <f t="shared" si="11"/>
        <v>24974655.606025502</v>
      </c>
      <c r="H126">
        <v>4000000</v>
      </c>
      <c r="I126">
        <v>0.1</v>
      </c>
      <c r="J126">
        <f t="shared" si="8"/>
        <v>80000000</v>
      </c>
      <c r="K126">
        <f t="shared" si="12"/>
        <v>8722.5864435099447</v>
      </c>
      <c r="L126">
        <f t="shared" si="13"/>
        <v>87225.864435099444</v>
      </c>
      <c r="N126">
        <v>20000000082</v>
      </c>
      <c r="O126" s="2">
        <f t="shared" si="14"/>
        <v>0.57264334759816227</v>
      </c>
      <c r="P126" s="2">
        <f t="shared" si="15"/>
        <v>1.2487327751814707E-3</v>
      </c>
      <c r="Q126" s="2">
        <f t="shared" si="9"/>
        <v>2.1806466108774858E-3</v>
      </c>
    </row>
    <row r="127" spans="5:17" x14ac:dyDescent="0.15">
      <c r="E127" s="1">
        <v>43414</v>
      </c>
      <c r="F127">
        <f t="shared" si="10"/>
        <v>11532866998.92</v>
      </c>
      <c r="G127">
        <f t="shared" si="11"/>
        <v>25061881.470460601</v>
      </c>
      <c r="H127">
        <v>4000000</v>
      </c>
      <c r="I127">
        <v>0.1</v>
      </c>
      <c r="J127">
        <f t="shared" si="8"/>
        <v>80000000</v>
      </c>
      <c r="K127">
        <f t="shared" si="12"/>
        <v>8692.3334753821509</v>
      </c>
      <c r="L127">
        <f t="shared" si="13"/>
        <v>86923.334753821502</v>
      </c>
      <c r="N127">
        <v>20000000083</v>
      </c>
      <c r="O127" s="2">
        <f t="shared" si="14"/>
        <v>0.57664334755293012</v>
      </c>
      <c r="P127" s="2">
        <f t="shared" si="15"/>
        <v>1.2530940683226897E-3</v>
      </c>
      <c r="Q127" s="2">
        <f t="shared" si="9"/>
        <v>2.173083368845538E-3</v>
      </c>
    </row>
    <row r="128" spans="5:17" x14ac:dyDescent="0.15">
      <c r="E128" s="1">
        <v>43415</v>
      </c>
      <c r="F128">
        <f t="shared" si="10"/>
        <v>11612866998.92</v>
      </c>
      <c r="G128">
        <f t="shared" si="11"/>
        <v>25148804.805214424</v>
      </c>
      <c r="H128">
        <v>4000000</v>
      </c>
      <c r="I128">
        <v>0.1</v>
      </c>
      <c r="J128">
        <f t="shared" si="8"/>
        <v>80000000</v>
      </c>
      <c r="K128">
        <f t="shared" si="12"/>
        <v>8662.3931222335596</v>
      </c>
      <c r="L128">
        <f t="shared" si="13"/>
        <v>86623.931222335596</v>
      </c>
      <c r="N128">
        <v>20000000084</v>
      </c>
      <c r="O128" s="2">
        <f t="shared" si="14"/>
        <v>0.58064334750729796</v>
      </c>
      <c r="P128" s="2">
        <f t="shared" si="15"/>
        <v>1.2574402349794722E-3</v>
      </c>
      <c r="Q128" s="2">
        <f t="shared" si="9"/>
        <v>2.1655982805583902E-3</v>
      </c>
    </row>
    <row r="129" spans="5:17" x14ac:dyDescent="0.15">
      <c r="E129" s="1">
        <v>43416</v>
      </c>
      <c r="F129">
        <f t="shared" si="10"/>
        <v>11692866998.92</v>
      </c>
      <c r="G129">
        <f t="shared" si="11"/>
        <v>25235428.736436758</v>
      </c>
      <c r="H129">
        <v>4000000</v>
      </c>
      <c r="I129">
        <v>0.1</v>
      </c>
      <c r="J129">
        <f t="shared" si="8"/>
        <v>80000000</v>
      </c>
      <c r="K129">
        <f t="shared" si="12"/>
        <v>8632.7600369584652</v>
      </c>
      <c r="L129">
        <f t="shared" si="13"/>
        <v>86327.600369584645</v>
      </c>
      <c r="N129">
        <v>20000000085</v>
      </c>
      <c r="O129" s="2">
        <f t="shared" si="14"/>
        <v>0.58464334746126578</v>
      </c>
      <c r="P129" s="2">
        <f t="shared" si="15"/>
        <v>1.2617714314593093E-3</v>
      </c>
      <c r="Q129" s="2">
        <f t="shared" si="9"/>
        <v>2.1581900092396164E-3</v>
      </c>
    </row>
    <row r="130" spans="5:17" x14ac:dyDescent="0.15">
      <c r="E130" s="1">
        <v>43417</v>
      </c>
      <c r="F130">
        <f t="shared" si="10"/>
        <v>11772866998.92</v>
      </c>
      <c r="G130">
        <f t="shared" si="11"/>
        <v>25321756.336806342</v>
      </c>
      <c r="H130">
        <v>4000000</v>
      </c>
      <c r="I130">
        <v>0.1</v>
      </c>
      <c r="J130">
        <f t="shared" si="8"/>
        <v>80000000</v>
      </c>
      <c r="K130">
        <f t="shared" si="12"/>
        <v>8603.4289996240568</v>
      </c>
      <c r="L130">
        <f t="shared" si="13"/>
        <v>86034.289996240565</v>
      </c>
      <c r="N130">
        <v>20000000086</v>
      </c>
      <c r="O130" s="2">
        <f t="shared" si="14"/>
        <v>0.5886433474148336</v>
      </c>
      <c r="P130" s="2">
        <f t="shared" si="15"/>
        <v>1.2660878113961395E-3</v>
      </c>
      <c r="Q130" s="2">
        <f t="shared" si="9"/>
        <v>2.1508572499060142E-3</v>
      </c>
    </row>
    <row r="131" spans="5:17" x14ac:dyDescent="0.15">
      <c r="E131" s="1">
        <v>43418</v>
      </c>
      <c r="F131">
        <f t="shared" si="10"/>
        <v>11852866998.92</v>
      </c>
      <c r="G131">
        <f t="shared" si="11"/>
        <v>25407790.626802582</v>
      </c>
      <c r="H131">
        <v>4000000</v>
      </c>
      <c r="I131">
        <v>0.1</v>
      </c>
      <c r="J131">
        <f t="shared" si="8"/>
        <v>80000000</v>
      </c>
      <c r="K131">
        <f t="shared" si="12"/>
        <v>8574.3949136078791</v>
      </c>
      <c r="L131">
        <f t="shared" si="13"/>
        <v>85743.94913607878</v>
      </c>
      <c r="N131">
        <v>20000000087</v>
      </c>
      <c r="O131" s="2">
        <f t="shared" si="14"/>
        <v>0.59264334736800139</v>
      </c>
      <c r="P131" s="2">
        <f t="shared" si="15"/>
        <v>1.2703895258139347E-3</v>
      </c>
      <c r="Q131" s="2">
        <f t="shared" si="9"/>
        <v>2.1435987284019698E-3</v>
      </c>
    </row>
    <row r="132" spans="5:17" x14ac:dyDescent="0.15">
      <c r="E132" s="1">
        <v>43419</v>
      </c>
      <c r="F132">
        <f t="shared" si="10"/>
        <v>11932866998.92</v>
      </c>
      <c r="G132">
        <f t="shared" si="11"/>
        <v>25493534.575938661</v>
      </c>
      <c r="H132">
        <v>4000000</v>
      </c>
      <c r="I132">
        <v>0.1</v>
      </c>
      <c r="J132">
        <f t="shared" si="8"/>
        <v>80000000</v>
      </c>
      <c r="K132">
        <f t="shared" si="12"/>
        <v>8545.6528018777008</v>
      </c>
      <c r="L132">
        <f t="shared" si="13"/>
        <v>85456.528018776997</v>
      </c>
      <c r="N132">
        <v>20000000088</v>
      </c>
      <c r="O132" s="2">
        <f t="shared" si="14"/>
        <v>0.59664334732076929</v>
      </c>
      <c r="P132" s="2">
        <f t="shared" si="15"/>
        <v>1.2746767231883555E-3</v>
      </c>
      <c r="Q132" s="2">
        <f t="shared" si="9"/>
        <v>2.1364132004694251E-3</v>
      </c>
    </row>
    <row r="133" spans="5:17" x14ac:dyDescent="0.15">
      <c r="E133" s="1">
        <v>43420</v>
      </c>
      <c r="F133">
        <f t="shared" si="10"/>
        <v>12012866998.92</v>
      </c>
      <c r="G133">
        <f t="shared" si="11"/>
        <v>25578991.103957437</v>
      </c>
      <c r="H133">
        <v>4000000</v>
      </c>
      <c r="I133">
        <v>0.1</v>
      </c>
      <c r="J133">
        <f t="shared" si="8"/>
        <v>80000000</v>
      </c>
      <c r="K133">
        <f t="shared" si="12"/>
        <v>8517.1978034076565</v>
      </c>
      <c r="L133">
        <f t="shared" si="13"/>
        <v>85171.978034076557</v>
      </c>
      <c r="N133">
        <v>20000000089</v>
      </c>
      <c r="O133" s="2">
        <f t="shared" si="14"/>
        <v>0.60064334727313706</v>
      </c>
      <c r="P133" s="2">
        <f t="shared" si="15"/>
        <v>1.2789495495065463E-3</v>
      </c>
      <c r="Q133" s="2">
        <f t="shared" si="9"/>
        <v>2.1292994508519143E-3</v>
      </c>
    </row>
    <row r="134" spans="5:17" x14ac:dyDescent="0.15">
      <c r="E134" s="1">
        <v>43421</v>
      </c>
      <c r="F134">
        <f t="shared" si="10"/>
        <v>12092866998.92</v>
      </c>
      <c r="G134">
        <f t="shared" si="11"/>
        <v>25664163.081991512</v>
      </c>
      <c r="H134">
        <v>4000000</v>
      </c>
      <c r="I134">
        <v>0.1</v>
      </c>
      <c r="J134">
        <f t="shared" si="8"/>
        <v>80000000</v>
      </c>
      <c r="K134">
        <f t="shared" si="12"/>
        <v>8489.0251697247804</v>
      </c>
      <c r="L134">
        <f t="shared" si="13"/>
        <v>84890.251697247804</v>
      </c>
      <c r="N134">
        <v>20000000090</v>
      </c>
      <c r="O134" s="2">
        <f t="shared" si="14"/>
        <v>0.60464334722510493</v>
      </c>
      <c r="P134" s="2">
        <f t="shared" si="15"/>
        <v>1.2832081483251389E-3</v>
      </c>
      <c r="Q134" s="2">
        <f t="shared" si="9"/>
        <v>2.122256292431195E-3</v>
      </c>
    </row>
    <row r="135" spans="5:17" x14ac:dyDescent="0.15">
      <c r="E135" s="1">
        <v>43422</v>
      </c>
      <c r="F135">
        <f t="shared" si="10"/>
        <v>12172866998.92</v>
      </c>
      <c r="G135">
        <f t="shared" si="11"/>
        <v>25749053.333688758</v>
      </c>
      <c r="H135">
        <v>4000000</v>
      </c>
      <c r="I135">
        <v>0.1</v>
      </c>
      <c r="J135">
        <f t="shared" ref="J135:J198" si="16">H135*2.4/I135/1.2</f>
        <v>80000000</v>
      </c>
      <c r="K135">
        <f t="shared" si="12"/>
        <v>8461.1302615803706</v>
      </c>
      <c r="L135">
        <f t="shared" si="13"/>
        <v>84611.302615803696</v>
      </c>
      <c r="N135">
        <v>20000000091</v>
      </c>
      <c r="O135" s="2">
        <f t="shared" si="14"/>
        <v>0.60864334717667279</v>
      </c>
      <c r="P135" s="2">
        <f t="shared" si="15"/>
        <v>1.2874526608265284E-3</v>
      </c>
      <c r="Q135" s="2">
        <f t="shared" ref="Q135:Q198" si="17">G135/F135</f>
        <v>2.1152825653950923E-3</v>
      </c>
    </row>
    <row r="136" spans="5:17" x14ac:dyDescent="0.15">
      <c r="E136" s="1">
        <v>43423</v>
      </c>
      <c r="F136">
        <f t="shared" ref="F136:F199" si="18">F135+J135</f>
        <v>12252866998.92</v>
      </c>
      <c r="G136">
        <f t="shared" ref="G136:G199" si="19">G135+L135</f>
        <v>25833664.636304561</v>
      </c>
      <c r="H136">
        <v>4000000</v>
      </c>
      <c r="I136">
        <v>0.1</v>
      </c>
      <c r="J136">
        <f t="shared" si="16"/>
        <v>80000000</v>
      </c>
      <c r="K136">
        <f t="shared" ref="K136:K199" si="20">H136*G136/F136</f>
        <v>8433.5085457408823</v>
      </c>
      <c r="L136">
        <f t="shared" ref="L136:L199" si="21">K136/I136</f>
        <v>84335.085457408815</v>
      </c>
      <c r="N136">
        <v>20000000092</v>
      </c>
      <c r="O136" s="2">
        <f t="shared" ref="O136:O199" si="22">F136/N136</f>
        <v>0.61264334712784063</v>
      </c>
      <c r="P136" s="2">
        <f t="shared" ref="P136:P199" si="23">G136/N136</f>
        <v>1.2916832258734851E-3</v>
      </c>
      <c r="Q136" s="2">
        <f t="shared" si="17"/>
        <v>2.1083771364352201E-3</v>
      </c>
    </row>
    <row r="137" spans="5:17" x14ac:dyDescent="0.15">
      <c r="E137" s="1">
        <v>43424</v>
      </c>
      <c r="F137">
        <f t="shared" si="18"/>
        <v>12332866998.92</v>
      </c>
      <c r="G137">
        <f t="shared" si="19"/>
        <v>25917999.721761972</v>
      </c>
      <c r="H137">
        <v>4000000</v>
      </c>
      <c r="I137">
        <v>0.1</v>
      </c>
      <c r="J137">
        <f t="shared" si="16"/>
        <v>80000000</v>
      </c>
      <c r="K137">
        <f t="shared" si="20"/>
        <v>8406.1555918933154</v>
      </c>
      <c r="L137">
        <f t="shared" si="21"/>
        <v>84061.555918933154</v>
      </c>
      <c r="N137">
        <v>20000000093</v>
      </c>
      <c r="O137" s="2">
        <f t="shared" si="22"/>
        <v>0.61664334707860846</v>
      </c>
      <c r="P137" s="2">
        <f t="shared" si="23"/>
        <v>1.2958999800621637E-3</v>
      </c>
      <c r="Q137" s="2">
        <f t="shared" si="17"/>
        <v>2.101538897973329E-3</v>
      </c>
    </row>
    <row r="138" spans="5:17" x14ac:dyDescent="0.15">
      <c r="E138" s="1">
        <v>43425</v>
      </c>
      <c r="F138">
        <f t="shared" si="18"/>
        <v>12412866998.92</v>
      </c>
      <c r="G138">
        <f t="shared" si="19"/>
        <v>26002061.277680904</v>
      </c>
      <c r="H138">
        <v>4000000</v>
      </c>
      <c r="I138">
        <v>0.1</v>
      </c>
      <c r="J138">
        <f t="shared" si="16"/>
        <v>80000000</v>
      </c>
      <c r="K138">
        <f t="shared" si="20"/>
        <v>8379.0670696602974</v>
      </c>
      <c r="L138">
        <f t="shared" si="21"/>
        <v>83790.670696602974</v>
      </c>
      <c r="N138">
        <v>20000000094</v>
      </c>
      <c r="O138" s="2">
        <f t="shared" si="22"/>
        <v>0.62064334702897628</v>
      </c>
      <c r="P138" s="2">
        <f t="shared" si="23"/>
        <v>1.3001030577735608E-3</v>
      </c>
      <c r="Q138" s="2">
        <f t="shared" si="17"/>
        <v>2.0947667674150743E-3</v>
      </c>
    </row>
    <row r="139" spans="5:17" x14ac:dyDescent="0.15">
      <c r="E139" s="1">
        <v>43426</v>
      </c>
      <c r="F139">
        <f t="shared" si="18"/>
        <v>12492866998.92</v>
      </c>
      <c r="G139">
        <f t="shared" si="19"/>
        <v>26085851.948377505</v>
      </c>
      <c r="H139">
        <v>4000000</v>
      </c>
      <c r="I139">
        <v>0.1</v>
      </c>
      <c r="J139">
        <f t="shared" si="16"/>
        <v>80000000</v>
      </c>
      <c r="K139">
        <f t="shared" si="20"/>
        <v>8352.2387457202931</v>
      </c>
      <c r="L139">
        <f t="shared" si="21"/>
        <v>83522.387457202931</v>
      </c>
      <c r="N139">
        <v>20000000095</v>
      </c>
      <c r="O139" s="2">
        <f t="shared" si="22"/>
        <v>0.62464334697894408</v>
      </c>
      <c r="P139" s="2">
        <f t="shared" si="23"/>
        <v>1.3042925912234854E-3</v>
      </c>
      <c r="Q139" s="2">
        <f t="shared" si="17"/>
        <v>2.0880596864300731E-3</v>
      </c>
    </row>
    <row r="140" spans="5:17" x14ac:dyDescent="0.15">
      <c r="E140" s="1">
        <v>43427</v>
      </c>
      <c r="F140">
        <f t="shared" si="18"/>
        <v>12572866998.92</v>
      </c>
      <c r="G140">
        <f t="shared" si="19"/>
        <v>26169374.335834708</v>
      </c>
      <c r="H140">
        <v>4000000</v>
      </c>
      <c r="I140">
        <v>0.1</v>
      </c>
      <c r="J140">
        <f t="shared" si="16"/>
        <v>80000000</v>
      </c>
      <c r="K140">
        <f t="shared" si="20"/>
        <v>8325.6664810285947</v>
      </c>
      <c r="L140">
        <f t="shared" si="21"/>
        <v>83256.664810285947</v>
      </c>
      <c r="N140">
        <v>20000000096</v>
      </c>
      <c r="O140" s="2">
        <f t="shared" si="22"/>
        <v>0.62864334692851198</v>
      </c>
      <c r="P140" s="2">
        <f t="shared" si="23"/>
        <v>1.3084687105110856E-3</v>
      </c>
      <c r="Q140" s="2">
        <f t="shared" si="17"/>
        <v>2.081416620257149E-3</v>
      </c>
    </row>
    <row r="141" spans="5:17" x14ac:dyDescent="0.15">
      <c r="E141" s="1">
        <v>43428</v>
      </c>
      <c r="F141">
        <f t="shared" si="18"/>
        <v>12652866998.92</v>
      </c>
      <c r="G141">
        <f t="shared" si="19"/>
        <v>26252631.000644993</v>
      </c>
      <c r="H141">
        <v>4000000</v>
      </c>
      <c r="I141">
        <v>0.1</v>
      </c>
      <c r="J141">
        <f t="shared" si="16"/>
        <v>80000000</v>
      </c>
      <c r="K141">
        <f t="shared" si="20"/>
        <v>8299.3462281349566</v>
      </c>
      <c r="L141">
        <f t="shared" si="21"/>
        <v>82993.462281349566</v>
      </c>
      <c r="N141">
        <v>20000000097</v>
      </c>
      <c r="O141" s="2">
        <f t="shared" si="22"/>
        <v>0.63264334687767976</v>
      </c>
      <c r="P141" s="2">
        <f t="shared" si="23"/>
        <v>1.3126315436659867E-3</v>
      </c>
      <c r="Q141" s="2">
        <f t="shared" si="17"/>
        <v>2.0748365570337391E-3</v>
      </c>
    </row>
    <row r="142" spans="5:17" x14ac:dyDescent="0.15">
      <c r="E142" s="1">
        <v>43429</v>
      </c>
      <c r="F142">
        <f t="shared" si="18"/>
        <v>12732866998.92</v>
      </c>
      <c r="G142">
        <f t="shared" si="19"/>
        <v>26335624.462926343</v>
      </c>
      <c r="H142">
        <v>4000000</v>
      </c>
      <c r="I142">
        <v>0.1</v>
      </c>
      <c r="J142">
        <f t="shared" si="16"/>
        <v>80000000</v>
      </c>
      <c r="K142">
        <f t="shared" si="20"/>
        <v>8273.2740285939144</v>
      </c>
      <c r="L142">
        <f t="shared" si="21"/>
        <v>82732.740285939144</v>
      </c>
      <c r="N142">
        <v>20000000098</v>
      </c>
      <c r="O142" s="2">
        <f t="shared" si="22"/>
        <v>0.63664334682644763</v>
      </c>
      <c r="P142" s="2">
        <f t="shared" si="23"/>
        <v>1.3167812166940893E-3</v>
      </c>
      <c r="Q142" s="2">
        <f t="shared" si="17"/>
        <v>2.0683185071484786E-3</v>
      </c>
    </row>
    <row r="143" spans="5:17" x14ac:dyDescent="0.15">
      <c r="E143" s="1">
        <v>43430</v>
      </c>
      <c r="F143">
        <f t="shared" si="18"/>
        <v>12812866998.92</v>
      </c>
      <c r="G143">
        <f t="shared" si="19"/>
        <v>26418357.203212284</v>
      </c>
      <c r="H143">
        <v>4000000</v>
      </c>
      <c r="I143">
        <v>0.1</v>
      </c>
      <c r="J143">
        <f t="shared" si="16"/>
        <v>80000000</v>
      </c>
      <c r="K143">
        <f t="shared" si="20"/>
        <v>8247.446010464042</v>
      </c>
      <c r="L143">
        <f t="shared" si="21"/>
        <v>82474.460104640413</v>
      </c>
      <c r="N143">
        <v>20000000099</v>
      </c>
      <c r="O143" s="2">
        <f t="shared" si="22"/>
        <v>0.64064334677481549</v>
      </c>
      <c r="P143" s="2">
        <f t="shared" si="23"/>
        <v>1.3209178536220708E-3</v>
      </c>
      <c r="Q143" s="2">
        <f t="shared" si="17"/>
        <v>2.0618615026160103E-3</v>
      </c>
    </row>
    <row r="144" spans="5:17" x14ac:dyDescent="0.15">
      <c r="E144" s="1">
        <v>43431</v>
      </c>
      <c r="F144">
        <f t="shared" si="18"/>
        <v>12892866998.92</v>
      </c>
      <c r="G144">
        <f t="shared" si="19"/>
        <v>26500831.663316924</v>
      </c>
      <c r="H144">
        <v>4000000</v>
      </c>
      <c r="I144">
        <v>0.1</v>
      </c>
      <c r="J144">
        <f t="shared" si="16"/>
        <v>80000000</v>
      </c>
      <c r="K144">
        <f t="shared" si="20"/>
        <v>8221.8583858925485</v>
      </c>
      <c r="L144">
        <f t="shared" si="21"/>
        <v>82218.583858925485</v>
      </c>
      <c r="N144">
        <v>20000000100</v>
      </c>
      <c r="O144" s="2">
        <f t="shared" si="22"/>
        <v>0.64464334672278323</v>
      </c>
      <c r="P144" s="2">
        <f t="shared" si="23"/>
        <v>1.3250415765406383E-3</v>
      </c>
      <c r="Q144" s="2">
        <f t="shared" si="17"/>
        <v>2.0554645964731373E-3</v>
      </c>
    </row>
    <row r="145" spans="5:17" x14ac:dyDescent="0.15">
      <c r="E145" s="1">
        <v>43432</v>
      </c>
      <c r="F145">
        <f t="shared" si="18"/>
        <v>12972866998.92</v>
      </c>
      <c r="G145">
        <f t="shared" si="19"/>
        <v>26583050.24717585</v>
      </c>
      <c r="H145">
        <v>4000000</v>
      </c>
      <c r="I145">
        <v>0.1</v>
      </c>
      <c r="J145">
        <f t="shared" si="16"/>
        <v>80000000</v>
      </c>
      <c r="K145">
        <f t="shared" si="20"/>
        <v>8196.5074487818019</v>
      </c>
      <c r="L145">
        <f t="shared" si="21"/>
        <v>81965.074487818012</v>
      </c>
      <c r="N145">
        <v>20000000101</v>
      </c>
      <c r="O145" s="2">
        <f t="shared" si="22"/>
        <v>0.64864334667035106</v>
      </c>
      <c r="P145" s="2">
        <f t="shared" si="23"/>
        <v>1.3291525056465723E-3</v>
      </c>
      <c r="Q145" s="2">
        <f t="shared" si="17"/>
        <v>2.0491268621954505E-3</v>
      </c>
    </row>
    <row r="146" spans="5:17" x14ac:dyDescent="0.15">
      <c r="E146" s="1">
        <v>43433</v>
      </c>
      <c r="F146">
        <f t="shared" si="18"/>
        <v>13052866998.92</v>
      </c>
      <c r="G146">
        <f t="shared" si="19"/>
        <v>26665015.321663667</v>
      </c>
      <c r="H146">
        <v>4000000</v>
      </c>
      <c r="I146">
        <v>0.1</v>
      </c>
      <c r="J146">
        <f t="shared" si="16"/>
        <v>80000000</v>
      </c>
      <c r="K146">
        <f t="shared" si="20"/>
        <v>8171.3895725345074</v>
      </c>
      <c r="L146">
        <f t="shared" si="21"/>
        <v>81713.895725345064</v>
      </c>
      <c r="N146">
        <v>20000000102</v>
      </c>
      <c r="O146" s="2">
        <f t="shared" si="22"/>
        <v>0.65264334661751888</v>
      </c>
      <c r="P146" s="2">
        <f t="shared" si="23"/>
        <v>1.3332507592836045E-3</v>
      </c>
      <c r="Q146" s="2">
        <f t="shared" si="17"/>
        <v>2.0428473931336268E-3</v>
      </c>
    </row>
    <row r="147" spans="5:17" x14ac:dyDescent="0.15">
      <c r="E147" s="1">
        <v>43434</v>
      </c>
      <c r="F147">
        <f t="shared" si="18"/>
        <v>13132866998.92</v>
      </c>
      <c r="G147">
        <f t="shared" si="19"/>
        <v>26746729.21738901</v>
      </c>
      <c r="H147">
        <v>4000000</v>
      </c>
      <c r="I147">
        <v>0.1</v>
      </c>
      <c r="J147">
        <f t="shared" si="16"/>
        <v>80000000</v>
      </c>
      <c r="K147">
        <f t="shared" si="20"/>
        <v>8146.5012078744321</v>
      </c>
      <c r="L147">
        <f t="shared" si="21"/>
        <v>81465.012078744316</v>
      </c>
      <c r="N147">
        <v>20000000103</v>
      </c>
      <c r="O147" s="2">
        <f t="shared" si="22"/>
        <v>0.6566433465642868</v>
      </c>
      <c r="P147" s="2">
        <f t="shared" si="23"/>
        <v>1.3373364539821678E-3</v>
      </c>
      <c r="Q147" s="2">
        <f t="shared" si="17"/>
        <v>2.0366253019686079E-3</v>
      </c>
    </row>
    <row r="148" spans="5:17" x14ac:dyDescent="0.15">
      <c r="E148" s="1">
        <v>43435</v>
      </c>
      <c r="F148">
        <f t="shared" si="18"/>
        <v>13212866998.92</v>
      </c>
      <c r="G148">
        <f t="shared" si="19"/>
        <v>26828194.229467753</v>
      </c>
      <c r="H148">
        <v>4000000</v>
      </c>
      <c r="I148">
        <v>0.1</v>
      </c>
      <c r="J148">
        <f t="shared" si="16"/>
        <v>80000000</v>
      </c>
      <c r="K148">
        <f t="shared" si="20"/>
        <v>8121.8388807397059</v>
      </c>
      <c r="L148">
        <f t="shared" si="21"/>
        <v>81218.388807397059</v>
      </c>
      <c r="N148">
        <v>20000000104</v>
      </c>
      <c r="O148" s="2">
        <f t="shared" si="22"/>
        <v>0.66064334651065459</v>
      </c>
      <c r="P148" s="2">
        <f t="shared" si="23"/>
        <v>1.3414097044980571E-3</v>
      </c>
      <c r="Q148" s="2">
        <f t="shared" si="17"/>
        <v>2.0304597201849265E-3</v>
      </c>
    </row>
    <row r="149" spans="5:17" x14ac:dyDescent="0.15">
      <c r="E149" s="1">
        <v>43436</v>
      </c>
      <c r="F149">
        <f t="shared" si="18"/>
        <v>13292866998.92</v>
      </c>
      <c r="G149">
        <f t="shared" si="19"/>
        <v>26909412.618275151</v>
      </c>
      <c r="H149">
        <v>4000000</v>
      </c>
      <c r="I149">
        <v>0.1</v>
      </c>
      <c r="J149">
        <f t="shared" si="16"/>
        <v>80000000</v>
      </c>
      <c r="K149">
        <f t="shared" si="20"/>
        <v>8097.3991902458511</v>
      </c>
      <c r="L149">
        <f t="shared" si="21"/>
        <v>80973.991902458511</v>
      </c>
      <c r="N149">
        <v>20000000105</v>
      </c>
      <c r="O149" s="2">
        <f t="shared" si="22"/>
        <v>0.66464334645662249</v>
      </c>
      <c r="P149" s="2">
        <f t="shared" si="23"/>
        <v>1.3454706238500368E-3</v>
      </c>
      <c r="Q149" s="2">
        <f t="shared" si="17"/>
        <v>2.0243497975614626E-3</v>
      </c>
    </row>
    <row r="150" spans="5:17" x14ac:dyDescent="0.15">
      <c r="E150" s="1">
        <v>43437</v>
      </c>
      <c r="F150">
        <f t="shared" si="18"/>
        <v>13372866998.92</v>
      </c>
      <c r="G150">
        <f t="shared" si="19"/>
        <v>26990386.61017761</v>
      </c>
      <c r="H150">
        <v>4000000</v>
      </c>
      <c r="I150">
        <v>0.1</v>
      </c>
      <c r="J150">
        <f t="shared" si="16"/>
        <v>80000000</v>
      </c>
      <c r="K150">
        <f t="shared" si="20"/>
        <v>8073.1788067158277</v>
      </c>
      <c r="L150">
        <f t="shared" si="21"/>
        <v>80731.788067158268</v>
      </c>
      <c r="N150">
        <v>20000000106</v>
      </c>
      <c r="O150" s="2">
        <f t="shared" si="22"/>
        <v>0.66864334640219025</v>
      </c>
      <c r="P150" s="2">
        <f t="shared" si="23"/>
        <v>1.349519323356428E-3</v>
      </c>
      <c r="Q150" s="2">
        <f t="shared" si="17"/>
        <v>2.018294701678957E-3</v>
      </c>
    </row>
    <row r="151" spans="5:17" x14ac:dyDescent="0.15">
      <c r="E151" s="1">
        <v>43438</v>
      </c>
      <c r="F151">
        <f t="shared" si="18"/>
        <v>13452866998.92</v>
      </c>
      <c r="G151">
        <f t="shared" si="19"/>
        <v>27071118.398244768</v>
      </c>
      <c r="H151">
        <v>4000000</v>
      </c>
      <c r="I151">
        <v>0.1</v>
      </c>
      <c r="J151">
        <f t="shared" si="16"/>
        <v>80000000</v>
      </c>
      <c r="K151">
        <f t="shared" si="20"/>
        <v>8049.1744697745235</v>
      </c>
      <c r="L151">
        <f t="shared" si="21"/>
        <v>80491.744697745235</v>
      </c>
      <c r="N151">
        <v>20000000107</v>
      </c>
      <c r="O151" s="2">
        <f t="shared" si="22"/>
        <v>0.67264334634735812</v>
      </c>
      <c r="P151" s="2">
        <f t="shared" si="23"/>
        <v>1.3535559126707144E-3</v>
      </c>
      <c r="Q151" s="2">
        <f t="shared" si="17"/>
        <v>2.012293617443631E-3</v>
      </c>
    </row>
    <row r="152" spans="5:17" x14ac:dyDescent="0.15">
      <c r="E152" s="1">
        <v>43439</v>
      </c>
      <c r="F152">
        <f t="shared" si="18"/>
        <v>13532866998.92</v>
      </c>
      <c r="G152">
        <f t="shared" si="19"/>
        <v>27151610.142942514</v>
      </c>
      <c r="H152">
        <v>4000000</v>
      </c>
      <c r="I152">
        <v>0.1</v>
      </c>
      <c r="J152">
        <f t="shared" si="16"/>
        <v>80000000</v>
      </c>
      <c r="K152">
        <f t="shared" si="20"/>
        <v>8025.3829865051857</v>
      </c>
      <c r="L152">
        <f t="shared" si="21"/>
        <v>80253.829865051855</v>
      </c>
      <c r="N152">
        <v>20000000108</v>
      </c>
      <c r="O152" s="2">
        <f t="shared" si="22"/>
        <v>0.67664334629212597</v>
      </c>
      <c r="P152" s="2">
        <f t="shared" si="23"/>
        <v>1.357580499816191E-3</v>
      </c>
      <c r="Q152" s="2">
        <f t="shared" si="17"/>
        <v>2.0063457466262965E-3</v>
      </c>
    </row>
    <row r="153" spans="5:17" x14ac:dyDescent="0.15">
      <c r="E153" s="1">
        <v>43440</v>
      </c>
      <c r="F153">
        <f t="shared" si="18"/>
        <v>13612866998.92</v>
      </c>
      <c r="G153">
        <f t="shared" si="19"/>
        <v>27231863.972807568</v>
      </c>
      <c r="H153">
        <v>4000000</v>
      </c>
      <c r="I153">
        <v>0.1</v>
      </c>
      <c r="J153">
        <f t="shared" si="16"/>
        <v>80000000</v>
      </c>
      <c r="K153">
        <f t="shared" si="20"/>
        <v>8001.8012296654488</v>
      </c>
      <c r="L153">
        <f t="shared" si="21"/>
        <v>80018.012296654488</v>
      </c>
      <c r="N153">
        <v>20000000109</v>
      </c>
      <c r="O153" s="2">
        <f t="shared" si="22"/>
        <v>0.68064334623649381</v>
      </c>
      <c r="P153" s="2">
        <f t="shared" si="23"/>
        <v>1.3615931912196954E-3</v>
      </c>
      <c r="Q153" s="2">
        <f t="shared" si="17"/>
        <v>2.0004503074163623E-3</v>
      </c>
    </row>
    <row r="154" spans="5:17" x14ac:dyDescent="0.15">
      <c r="E154" s="1">
        <v>43441</v>
      </c>
      <c r="F154">
        <f t="shared" si="18"/>
        <v>13692866998.92</v>
      </c>
      <c r="G154">
        <f t="shared" si="19"/>
        <v>27311881.985104222</v>
      </c>
      <c r="H154">
        <v>4000000</v>
      </c>
      <c r="I154">
        <v>0.1</v>
      </c>
      <c r="J154">
        <f t="shared" si="16"/>
        <v>80000000</v>
      </c>
      <c r="K154">
        <f t="shared" si="20"/>
        <v>7978.4261359606862</v>
      </c>
      <c r="L154">
        <f t="shared" si="21"/>
        <v>79784.261359606855</v>
      </c>
      <c r="N154">
        <v>20000000110</v>
      </c>
      <c r="O154" s="2">
        <f t="shared" si="22"/>
        <v>0.68464334618046163</v>
      </c>
      <c r="P154" s="2">
        <f t="shared" si="23"/>
        <v>1.3655940917444436E-3</v>
      </c>
      <c r="Q154" s="2">
        <f t="shared" si="17"/>
        <v>1.9946065339901714E-3</v>
      </c>
    </row>
    <row r="155" spans="5:17" x14ac:dyDescent="0.15">
      <c r="E155" s="1">
        <v>43442</v>
      </c>
      <c r="F155">
        <f t="shared" si="18"/>
        <v>13772866998.92</v>
      </c>
      <c r="G155">
        <f t="shared" si="19"/>
        <v>27391666.246463828</v>
      </c>
      <c r="H155">
        <v>4000000</v>
      </c>
      <c r="I155">
        <v>0.1</v>
      </c>
      <c r="J155">
        <f t="shared" si="16"/>
        <v>80000000</v>
      </c>
      <c r="K155">
        <f t="shared" si="20"/>
        <v>7955.2547043725162</v>
      </c>
      <c r="L155">
        <f t="shared" si="21"/>
        <v>79552.547043725164</v>
      </c>
      <c r="N155">
        <v>20000000111</v>
      </c>
      <c r="O155" s="2">
        <f t="shared" si="22"/>
        <v>0.68864334612402944</v>
      </c>
      <c r="P155" s="2">
        <f t="shared" si="23"/>
        <v>1.3695833047220041E-3</v>
      </c>
      <c r="Q155" s="2">
        <f t="shared" si="17"/>
        <v>1.9888136760931293E-3</v>
      </c>
    </row>
    <row r="156" spans="5:17" x14ac:dyDescent="0.15">
      <c r="E156" s="1">
        <v>43443</v>
      </c>
      <c r="F156">
        <f t="shared" si="18"/>
        <v>13852866998.92</v>
      </c>
      <c r="G156">
        <f t="shared" si="19"/>
        <v>27471218.793507554</v>
      </c>
      <c r="H156">
        <v>4000000</v>
      </c>
      <c r="I156">
        <v>0.1</v>
      </c>
      <c r="J156">
        <f t="shared" si="16"/>
        <v>80000000</v>
      </c>
      <c r="K156">
        <f t="shared" si="20"/>
        <v>7932.2839945404139</v>
      </c>
      <c r="L156">
        <f t="shared" si="21"/>
        <v>79322.839945404136</v>
      </c>
      <c r="N156">
        <v>20000000112</v>
      </c>
      <c r="O156" s="2">
        <f t="shared" si="22"/>
        <v>0.69264334606719724</v>
      </c>
      <c r="P156" s="2">
        <f t="shared" si="23"/>
        <v>1.3735609319834364E-3</v>
      </c>
      <c r="Q156" s="2">
        <f t="shared" si="17"/>
        <v>1.9830709986351034E-3</v>
      </c>
    </row>
    <row r="157" spans="5:17" x14ac:dyDescent="0.15">
      <c r="E157" s="1">
        <v>43444</v>
      </c>
      <c r="F157">
        <f t="shared" si="18"/>
        <v>13932866998.92</v>
      </c>
      <c r="G157">
        <f t="shared" si="19"/>
        <v>27550541.633452959</v>
      </c>
      <c r="H157">
        <v>4000000</v>
      </c>
      <c r="I157">
        <v>0.1</v>
      </c>
      <c r="J157">
        <f t="shared" si="16"/>
        <v>80000000</v>
      </c>
      <c r="K157">
        <f t="shared" si="20"/>
        <v>7909.5111251944136</v>
      </c>
      <c r="L157">
        <f t="shared" si="21"/>
        <v>79095.111251944138</v>
      </c>
      <c r="N157">
        <v>20000000113</v>
      </c>
      <c r="O157" s="2">
        <f t="shared" si="22"/>
        <v>0.69664334600996514</v>
      </c>
      <c r="P157" s="2">
        <f t="shared" si="23"/>
        <v>1.37752707388962E-3</v>
      </c>
      <c r="Q157" s="2">
        <f t="shared" si="17"/>
        <v>1.9773777812986033E-3</v>
      </c>
    </row>
    <row r="158" spans="5:17" x14ac:dyDescent="0.15">
      <c r="E158" s="1">
        <v>43445</v>
      </c>
      <c r="F158">
        <f t="shared" si="18"/>
        <v>14012866998.92</v>
      </c>
      <c r="G158">
        <f t="shared" si="19"/>
        <v>27629636.744704902</v>
      </c>
      <c r="H158">
        <v>4000000</v>
      </c>
      <c r="I158">
        <v>0.1</v>
      </c>
      <c r="J158">
        <f t="shared" si="16"/>
        <v>80000000</v>
      </c>
      <c r="K158">
        <f t="shared" si="20"/>
        <v>7886.933272637034</v>
      </c>
      <c r="L158">
        <f t="shared" si="21"/>
        <v>78869.33272637034</v>
      </c>
      <c r="N158">
        <v>20000000114</v>
      </c>
      <c r="O158" s="2">
        <f t="shared" si="22"/>
        <v>0.70064334595233291</v>
      </c>
      <c r="P158" s="2">
        <f t="shared" si="23"/>
        <v>1.3814818293607987E-3</v>
      </c>
      <c r="Q158" s="2">
        <f t="shared" si="17"/>
        <v>1.9717333181592583E-3</v>
      </c>
    </row>
    <row r="159" spans="5:17" x14ac:dyDescent="0.15">
      <c r="E159" s="1">
        <v>43446</v>
      </c>
      <c r="F159">
        <f t="shared" si="18"/>
        <v>14092866998.92</v>
      </c>
      <c r="G159">
        <f t="shared" si="19"/>
        <v>27708506.077431273</v>
      </c>
      <c r="H159">
        <v>4000000</v>
      </c>
      <c r="I159">
        <v>0.1</v>
      </c>
      <c r="J159">
        <f t="shared" si="16"/>
        <v>80000000</v>
      </c>
      <c r="K159">
        <f t="shared" si="20"/>
        <v>7864.5476692726043</v>
      </c>
      <c r="L159">
        <f t="shared" si="21"/>
        <v>78645.476692726035</v>
      </c>
      <c r="N159">
        <v>20000000115</v>
      </c>
      <c r="O159" s="2">
        <f t="shared" si="22"/>
        <v>0.70464334589430078</v>
      </c>
      <c r="P159" s="2">
        <f t="shared" si="23"/>
        <v>1.3854252959053682E-3</v>
      </c>
      <c r="Q159" s="2">
        <f t="shared" si="17"/>
        <v>1.966136917318151E-3</v>
      </c>
    </row>
    <row r="160" spans="5:17" x14ac:dyDescent="0.15">
      <c r="E160" s="1">
        <v>43447</v>
      </c>
      <c r="F160">
        <f t="shared" si="18"/>
        <v>14172866998.92</v>
      </c>
      <c r="G160">
        <f t="shared" si="19"/>
        <v>27787151.554123998</v>
      </c>
      <c r="H160">
        <v>4000000</v>
      </c>
      <c r="I160">
        <v>0.1</v>
      </c>
      <c r="J160">
        <f t="shared" si="16"/>
        <v>80000000</v>
      </c>
      <c r="K160">
        <f t="shared" si="20"/>
        <v>7842.3516021822352</v>
      </c>
      <c r="L160">
        <f t="shared" si="21"/>
        <v>78423.516021822346</v>
      </c>
      <c r="N160">
        <v>20000000116</v>
      </c>
      <c r="O160" s="2">
        <f t="shared" si="22"/>
        <v>0.70864334583586863</v>
      </c>
      <c r="P160" s="2">
        <f t="shared" si="23"/>
        <v>1.389357569647926E-3</v>
      </c>
      <c r="Q160" s="2">
        <f t="shared" si="17"/>
        <v>1.9605879005455589E-3</v>
      </c>
    </row>
    <row r="161" spans="5:17" x14ac:dyDescent="0.15">
      <c r="E161" s="1">
        <v>43448</v>
      </c>
      <c r="F161">
        <f t="shared" si="18"/>
        <v>14252866998.92</v>
      </c>
      <c r="G161">
        <f t="shared" si="19"/>
        <v>27865575.070145819</v>
      </c>
      <c r="H161">
        <v>4000000</v>
      </c>
      <c r="I161">
        <v>0.1</v>
      </c>
      <c r="J161">
        <f t="shared" si="16"/>
        <v>80000000</v>
      </c>
      <c r="K161">
        <f t="shared" si="20"/>
        <v>7820.3424117427921</v>
      </c>
      <c r="L161">
        <f t="shared" si="21"/>
        <v>78203.424117427916</v>
      </c>
      <c r="N161">
        <v>20000000117</v>
      </c>
      <c r="O161" s="2">
        <f t="shared" si="22"/>
        <v>0.71264334577703647</v>
      </c>
      <c r="P161" s="2">
        <f t="shared" si="23"/>
        <v>1.3932787453566104E-3</v>
      </c>
      <c r="Q161" s="2">
        <f t="shared" si="17"/>
        <v>1.955085602935698E-3</v>
      </c>
    </row>
    <row r="162" spans="5:17" x14ac:dyDescent="0.15">
      <c r="E162" s="1">
        <v>43449</v>
      </c>
      <c r="F162">
        <f t="shared" si="18"/>
        <v>14332866998.92</v>
      </c>
      <c r="G162">
        <f t="shared" si="19"/>
        <v>27943778.494263247</v>
      </c>
      <c r="H162">
        <v>4000000</v>
      </c>
      <c r="I162">
        <v>0.1</v>
      </c>
      <c r="J162">
        <f t="shared" si="16"/>
        <v>80000000</v>
      </c>
      <c r="K162">
        <f t="shared" si="20"/>
        <v>7798.5174902882572</v>
      </c>
      <c r="L162">
        <f t="shared" si="21"/>
        <v>77985.174902882572</v>
      </c>
      <c r="N162">
        <v>20000000118</v>
      </c>
      <c r="O162" s="2">
        <f t="shared" si="22"/>
        <v>0.7166433457178043</v>
      </c>
      <c r="P162" s="2">
        <f t="shared" si="23"/>
        <v>1.3971889164697477E-3</v>
      </c>
      <c r="Q162" s="2">
        <f t="shared" si="17"/>
        <v>1.9496293725720644E-3</v>
      </c>
    </row>
    <row r="163" spans="5:17" x14ac:dyDescent="0.15">
      <c r="E163" s="1">
        <v>43450</v>
      </c>
      <c r="F163">
        <f t="shared" si="18"/>
        <v>14412866998.92</v>
      </c>
      <c r="G163">
        <f t="shared" si="19"/>
        <v>28021763.669166129</v>
      </c>
      <c r="H163">
        <v>4000000</v>
      </c>
      <c r="I163">
        <v>0.1</v>
      </c>
      <c r="J163">
        <f t="shared" si="16"/>
        <v>80000000</v>
      </c>
      <c r="K163">
        <f t="shared" si="20"/>
        <v>7776.8742808119678</v>
      </c>
      <c r="L163">
        <f t="shared" si="21"/>
        <v>77768.74280811967</v>
      </c>
      <c r="N163">
        <v>20000000119</v>
      </c>
      <c r="O163" s="2">
        <f t="shared" si="22"/>
        <v>0.72064334565817212</v>
      </c>
      <c r="P163" s="2">
        <f t="shared" si="23"/>
        <v>1.4010881751218317E-3</v>
      </c>
      <c r="Q163" s="2">
        <f t="shared" si="17"/>
        <v>1.944218570202992E-3</v>
      </c>
    </row>
    <row r="164" spans="5:17" x14ac:dyDescent="0.15">
      <c r="E164" s="1">
        <v>43451</v>
      </c>
      <c r="F164">
        <f t="shared" si="18"/>
        <v>14492866998.92</v>
      </c>
      <c r="G164">
        <f t="shared" si="19"/>
        <v>28099532.411974248</v>
      </c>
      <c r="H164">
        <v>4000000</v>
      </c>
      <c r="I164">
        <v>0.1</v>
      </c>
      <c r="J164">
        <f t="shared" si="16"/>
        <v>80000000</v>
      </c>
      <c r="K164">
        <f t="shared" si="20"/>
        <v>7755.4102757082383</v>
      </c>
      <c r="L164">
        <f t="shared" si="21"/>
        <v>77554.102757082379</v>
      </c>
      <c r="N164">
        <v>20000000120</v>
      </c>
      <c r="O164" s="2">
        <f t="shared" si="22"/>
        <v>0.72464334559813992</v>
      </c>
      <c r="P164" s="2">
        <f t="shared" si="23"/>
        <v>1.4049766121688528E-3</v>
      </c>
      <c r="Q164" s="2">
        <f t="shared" si="17"/>
        <v>1.9388525689270596E-3</v>
      </c>
    </row>
    <row r="165" spans="5:17" x14ac:dyDescent="0.15">
      <c r="E165" s="1">
        <v>43452</v>
      </c>
      <c r="F165">
        <f t="shared" si="18"/>
        <v>14572866998.92</v>
      </c>
      <c r="G165">
        <f t="shared" si="19"/>
        <v>28177086.514731329</v>
      </c>
      <c r="H165">
        <v>4000000</v>
      </c>
      <c r="I165">
        <v>0.1</v>
      </c>
      <c r="J165">
        <f t="shared" si="16"/>
        <v>80000000</v>
      </c>
      <c r="K165">
        <f t="shared" si="20"/>
        <v>7734.1230155519961</v>
      </c>
      <c r="L165">
        <f t="shared" si="21"/>
        <v>77341.230155519952</v>
      </c>
      <c r="N165">
        <v>20000000121</v>
      </c>
      <c r="O165" s="2">
        <f t="shared" si="22"/>
        <v>0.72864334553770771</v>
      </c>
      <c r="P165" s="2">
        <f t="shared" si="23"/>
        <v>1.4088543172129978E-3</v>
      </c>
      <c r="Q165" s="2">
        <f t="shared" si="17"/>
        <v>1.933530753887999E-3</v>
      </c>
    </row>
    <row r="166" spans="5:17" x14ac:dyDescent="0.15">
      <c r="E166" s="1">
        <v>43453</v>
      </c>
      <c r="F166">
        <f t="shared" si="18"/>
        <v>14652866998.92</v>
      </c>
      <c r="G166">
        <f t="shared" si="19"/>
        <v>28254427.744886849</v>
      </c>
      <c r="H166">
        <v>4000000</v>
      </c>
      <c r="I166">
        <v>0.1</v>
      </c>
      <c r="J166">
        <f t="shared" si="16"/>
        <v>80000000</v>
      </c>
      <c r="K166">
        <f t="shared" si="20"/>
        <v>7713.0100879150432</v>
      </c>
      <c r="L166">
        <f t="shared" si="21"/>
        <v>77130.100879150428</v>
      </c>
      <c r="N166">
        <v>20000000122</v>
      </c>
      <c r="O166" s="2">
        <f t="shared" si="22"/>
        <v>0.7326433454768756</v>
      </c>
      <c r="P166" s="2">
        <f t="shared" si="23"/>
        <v>1.412721378626742E-3</v>
      </c>
      <c r="Q166" s="2">
        <f t="shared" si="17"/>
        <v>1.9282525219787611E-3</v>
      </c>
    </row>
    <row r="167" spans="5:17" x14ac:dyDescent="0.15">
      <c r="E167" s="1">
        <v>43454</v>
      </c>
      <c r="F167">
        <f t="shared" si="18"/>
        <v>14732866998.92</v>
      </c>
      <c r="G167">
        <f t="shared" si="19"/>
        <v>28331557.845766</v>
      </c>
      <c r="H167">
        <v>4000000</v>
      </c>
      <c r="I167">
        <v>0.1</v>
      </c>
      <c r="J167">
        <f t="shared" si="16"/>
        <v>80000000</v>
      </c>
      <c r="K167">
        <f t="shared" si="20"/>
        <v>7692.0691262176897</v>
      </c>
      <c r="L167">
        <f t="shared" si="21"/>
        <v>76920.691262176886</v>
      </c>
      <c r="N167">
        <v>20000000123</v>
      </c>
      <c r="O167" s="2">
        <f t="shared" si="22"/>
        <v>0.73664334541564347</v>
      </c>
      <c r="P167" s="2">
        <f t="shared" si="23"/>
        <v>1.416577883576346E-3</v>
      </c>
      <c r="Q167" s="2">
        <f t="shared" si="17"/>
        <v>1.9230172815544225E-3</v>
      </c>
    </row>
    <row r="168" spans="5:17" x14ac:dyDescent="0.15">
      <c r="E168" s="1">
        <v>43455</v>
      </c>
      <c r="F168">
        <f t="shared" si="18"/>
        <v>14812866998.92</v>
      </c>
      <c r="G168">
        <f t="shared" si="19"/>
        <v>28408478.537028179</v>
      </c>
      <c r="H168">
        <v>4000000</v>
      </c>
      <c r="I168">
        <v>0.1</v>
      </c>
      <c r="J168">
        <f t="shared" si="16"/>
        <v>80000000</v>
      </c>
      <c r="K168">
        <f t="shared" si="20"/>
        <v>7671.2978086144785</v>
      </c>
      <c r="L168">
        <f t="shared" si="21"/>
        <v>76712.97808614478</v>
      </c>
      <c r="N168">
        <v>20000000124</v>
      </c>
      <c r="O168" s="2">
        <f t="shared" si="22"/>
        <v>0.74064334535401122</v>
      </c>
      <c r="P168" s="2">
        <f t="shared" si="23"/>
        <v>1.4204239180447807E-3</v>
      </c>
      <c r="Q168" s="2">
        <f t="shared" si="17"/>
        <v>1.9178244521536195E-3</v>
      </c>
    </row>
    <row r="169" spans="5:17" x14ac:dyDescent="0.15">
      <c r="E169" s="1">
        <v>43456</v>
      </c>
      <c r="F169">
        <f t="shared" si="18"/>
        <v>14892866998.92</v>
      </c>
      <c r="G169">
        <f t="shared" si="19"/>
        <v>28485191.515114322</v>
      </c>
      <c r="H169">
        <v>4000000</v>
      </c>
      <c r="I169">
        <v>0.1</v>
      </c>
      <c r="J169">
        <f t="shared" si="16"/>
        <v>80000000</v>
      </c>
      <c r="K169">
        <f t="shared" si="20"/>
        <v>7650.6938569128461</v>
      </c>
      <c r="L169">
        <f t="shared" si="21"/>
        <v>76506.938569128455</v>
      </c>
      <c r="N169">
        <v>20000000125</v>
      </c>
      <c r="O169" s="2">
        <f t="shared" si="22"/>
        <v>0.74464334529197906</v>
      </c>
      <c r="P169" s="2">
        <f t="shared" si="23"/>
        <v>1.4242595668540938E-3</v>
      </c>
      <c r="Q169" s="2">
        <f t="shared" si="17"/>
        <v>1.9126734642282114E-3</v>
      </c>
    </row>
    <row r="170" spans="5:17" x14ac:dyDescent="0.15">
      <c r="E170" s="1">
        <v>43457</v>
      </c>
      <c r="F170">
        <f t="shared" si="18"/>
        <v>14972866998.92</v>
      </c>
      <c r="G170">
        <f t="shared" si="19"/>
        <v>28561698.453683451</v>
      </c>
      <c r="H170">
        <v>4000000</v>
      </c>
      <c r="I170">
        <v>0.1</v>
      </c>
      <c r="J170">
        <f t="shared" si="16"/>
        <v>80000000</v>
      </c>
      <c r="K170">
        <f t="shared" si="20"/>
        <v>7630.2550355235553</v>
      </c>
      <c r="L170">
        <f t="shared" si="21"/>
        <v>76302.550355235551</v>
      </c>
      <c r="N170">
        <v>20000000126</v>
      </c>
      <c r="O170" s="2">
        <f t="shared" si="22"/>
        <v>0.7486433452295469</v>
      </c>
      <c r="P170" s="2">
        <f t="shared" si="23"/>
        <v>1.4280849136872377E-3</v>
      </c>
      <c r="Q170" s="2">
        <f t="shared" si="17"/>
        <v>1.907563758880889E-3</v>
      </c>
    </row>
    <row r="171" spans="5:17" x14ac:dyDescent="0.15">
      <c r="E171" s="1">
        <v>43458</v>
      </c>
      <c r="F171">
        <f t="shared" si="18"/>
        <v>15052866998.92</v>
      </c>
      <c r="G171">
        <f t="shared" si="19"/>
        <v>28638001.004038688</v>
      </c>
      <c r="H171">
        <v>4000000</v>
      </c>
      <c r="I171">
        <v>0.1</v>
      </c>
      <c r="J171">
        <f t="shared" si="16"/>
        <v>80000000</v>
      </c>
      <c r="K171">
        <f t="shared" si="20"/>
        <v>7609.9791504418081</v>
      </c>
      <c r="L171">
        <f t="shared" si="21"/>
        <v>76099.79150441807</v>
      </c>
      <c r="N171">
        <v>20000000127</v>
      </c>
      <c r="O171" s="2">
        <f t="shared" si="22"/>
        <v>0.75264334516671472</v>
      </c>
      <c r="P171" s="2">
        <f t="shared" si="23"/>
        <v>1.4319000411093692E-3</v>
      </c>
      <c r="Q171" s="2">
        <f t="shared" si="17"/>
        <v>1.9024947876104519E-3</v>
      </c>
    </row>
    <row r="172" spans="5:17" x14ac:dyDescent="0.15">
      <c r="E172" s="1">
        <v>43459</v>
      </c>
      <c r="F172">
        <f t="shared" si="18"/>
        <v>15132866998.92</v>
      </c>
      <c r="G172">
        <f t="shared" si="19"/>
        <v>28714100.795543104</v>
      </c>
      <c r="H172">
        <v>4000000</v>
      </c>
      <c r="I172">
        <v>0.1</v>
      </c>
      <c r="J172">
        <f t="shared" si="16"/>
        <v>80000000</v>
      </c>
      <c r="K172">
        <f t="shared" si="20"/>
        <v>7589.8640482579722</v>
      </c>
      <c r="L172">
        <f t="shared" si="21"/>
        <v>75898.640482579722</v>
      </c>
      <c r="N172">
        <v>20000000128</v>
      </c>
      <c r="O172" s="2">
        <f t="shared" si="22"/>
        <v>0.75664334510348263</v>
      </c>
      <c r="P172" s="2">
        <f t="shared" si="23"/>
        <v>1.435705030588643E-3</v>
      </c>
      <c r="Q172" s="2">
        <f t="shared" si="17"/>
        <v>1.8974660120644931E-3</v>
      </c>
    </row>
    <row r="173" spans="5:17" x14ac:dyDescent="0.15">
      <c r="E173" s="1">
        <v>43460</v>
      </c>
      <c r="F173">
        <f t="shared" si="18"/>
        <v>15212866998.92</v>
      </c>
      <c r="G173">
        <f t="shared" si="19"/>
        <v>28789999.436025683</v>
      </c>
      <c r="H173">
        <v>4000000</v>
      </c>
      <c r="I173">
        <v>0.1</v>
      </c>
      <c r="J173">
        <f t="shared" si="16"/>
        <v>80000000</v>
      </c>
      <c r="K173">
        <f t="shared" si="20"/>
        <v>7569.9076151969402</v>
      </c>
      <c r="L173">
        <f t="shared" si="21"/>
        <v>75699.076151969392</v>
      </c>
      <c r="N173">
        <v>20000000129</v>
      </c>
      <c r="O173" s="2">
        <f t="shared" si="22"/>
        <v>0.76064334503985043</v>
      </c>
      <c r="P173" s="2">
        <f t="shared" si="23"/>
        <v>1.4394999625165093E-3</v>
      </c>
      <c r="Q173" s="2">
        <f t="shared" si="17"/>
        <v>1.892476903799235E-3</v>
      </c>
    </row>
    <row r="174" spans="5:17" x14ac:dyDescent="0.15">
      <c r="E174" s="1">
        <v>43461</v>
      </c>
      <c r="F174">
        <f t="shared" si="18"/>
        <v>15292866998.92</v>
      </c>
      <c r="G174">
        <f t="shared" si="19"/>
        <v>28865698.512177654</v>
      </c>
      <c r="H174">
        <v>4000000</v>
      </c>
      <c r="I174">
        <v>0.1</v>
      </c>
      <c r="J174">
        <f t="shared" si="16"/>
        <v>80000000</v>
      </c>
      <c r="K174">
        <f t="shared" si="20"/>
        <v>7550.1077761851147</v>
      </c>
      <c r="L174">
        <f t="shared" si="21"/>
        <v>75501.077761851149</v>
      </c>
      <c r="N174">
        <v>20000000130</v>
      </c>
      <c r="O174" s="2">
        <f t="shared" si="22"/>
        <v>0.76464334497581821</v>
      </c>
      <c r="P174" s="2">
        <f t="shared" si="23"/>
        <v>1.4432849162275307E-3</v>
      </c>
      <c r="Q174" s="2">
        <f t="shared" si="17"/>
        <v>1.8875269440462787E-3</v>
      </c>
    </row>
    <row r="175" spans="5:17" x14ac:dyDescent="0.15">
      <c r="E175" s="1">
        <v>43462</v>
      </c>
      <c r="F175">
        <f t="shared" si="18"/>
        <v>15372866998.92</v>
      </c>
      <c r="G175">
        <f t="shared" si="19"/>
        <v>28941199.589939505</v>
      </c>
      <c r="H175">
        <v>4000000</v>
      </c>
      <c r="I175">
        <v>0.1</v>
      </c>
      <c r="J175">
        <f t="shared" si="16"/>
        <v>80000000</v>
      </c>
      <c r="K175">
        <f t="shared" si="20"/>
        <v>7530.4624939440973</v>
      </c>
      <c r="L175">
        <f t="shared" si="21"/>
        <v>75304.624939440968</v>
      </c>
      <c r="N175">
        <v>20000000131</v>
      </c>
      <c r="O175" s="2">
        <f t="shared" si="22"/>
        <v>0.76864334491138608</v>
      </c>
      <c r="P175" s="2">
        <f t="shared" si="23"/>
        <v>1.4470599700187325E-3</v>
      </c>
      <c r="Q175" s="2">
        <f t="shared" si="17"/>
        <v>1.8826156234860243E-3</v>
      </c>
    </row>
    <row r="176" spans="5:17" x14ac:dyDescent="0.15">
      <c r="E176" s="1">
        <v>43463</v>
      </c>
      <c r="F176">
        <f t="shared" si="18"/>
        <v>15452866998.92</v>
      </c>
      <c r="G176">
        <f t="shared" si="19"/>
        <v>29016504.214878947</v>
      </c>
      <c r="H176">
        <v>4000000</v>
      </c>
      <c r="I176">
        <v>0.1</v>
      </c>
      <c r="J176">
        <f t="shared" si="16"/>
        <v>80000000</v>
      </c>
      <c r="K176">
        <f t="shared" si="20"/>
        <v>7510.9697681101916</v>
      </c>
      <c r="L176">
        <f t="shared" si="21"/>
        <v>75109.697681101912</v>
      </c>
      <c r="N176">
        <v>20000000132</v>
      </c>
      <c r="O176" s="2">
        <f t="shared" si="22"/>
        <v>0.77264334484655395</v>
      </c>
      <c r="P176" s="2">
        <f t="shared" si="23"/>
        <v>1.4508252011685009E-3</v>
      </c>
      <c r="Q176" s="2">
        <f t="shared" si="17"/>
        <v>1.877742442027548E-3</v>
      </c>
    </row>
    <row r="177" spans="5:17" x14ac:dyDescent="0.15">
      <c r="E177" s="1">
        <v>43464</v>
      </c>
      <c r="F177">
        <f t="shared" si="18"/>
        <v>15532866998.92</v>
      </c>
      <c r="G177">
        <f t="shared" si="19"/>
        <v>29091613.912560049</v>
      </c>
      <c r="H177">
        <v>4000000</v>
      </c>
      <c r="I177">
        <v>0.1</v>
      </c>
      <c r="J177">
        <f t="shared" si="16"/>
        <v>80000000</v>
      </c>
      <c r="K177">
        <f t="shared" si="20"/>
        <v>7491.6276343788404</v>
      </c>
      <c r="L177">
        <f t="shared" si="21"/>
        <v>74916.276343788399</v>
      </c>
      <c r="N177">
        <v>20000000133</v>
      </c>
      <c r="O177" s="2">
        <f t="shared" si="22"/>
        <v>0.7766433447813218</v>
      </c>
      <c r="P177" s="2">
        <f t="shared" si="23"/>
        <v>1.4545806859550408E-3</v>
      </c>
      <c r="Q177" s="2">
        <f t="shared" si="17"/>
        <v>1.87290690859471E-3</v>
      </c>
    </row>
    <row r="178" spans="5:17" x14ac:dyDescent="0.15">
      <c r="E178" s="1">
        <v>43465</v>
      </c>
      <c r="F178">
        <f t="shared" si="18"/>
        <v>15612866998.92</v>
      </c>
      <c r="G178">
        <f t="shared" si="19"/>
        <v>29166530.188903838</v>
      </c>
      <c r="H178">
        <v>4000000</v>
      </c>
      <c r="I178">
        <v>0.1</v>
      </c>
      <c r="J178">
        <f t="shared" si="16"/>
        <v>80000000</v>
      </c>
      <c r="K178">
        <f t="shared" si="20"/>
        <v>7472.4341636731797</v>
      </c>
      <c r="L178">
        <f t="shared" si="21"/>
        <v>74724.341636731799</v>
      </c>
      <c r="N178">
        <v>20000000134</v>
      </c>
      <c r="O178" s="2">
        <f t="shared" si="22"/>
        <v>0.78064334471568964</v>
      </c>
      <c r="P178" s="2">
        <f t="shared" si="23"/>
        <v>1.4583264996744043E-3</v>
      </c>
      <c r="Q178" s="2">
        <f t="shared" si="17"/>
        <v>1.8681085409182948E-3</v>
      </c>
    </row>
    <row r="179" spans="5:17" x14ac:dyDescent="0.15">
      <c r="E179" s="1">
        <v>43466</v>
      </c>
      <c r="F179">
        <f t="shared" si="18"/>
        <v>15692866998.92</v>
      </c>
      <c r="G179">
        <f t="shared" si="19"/>
        <v>29241254.530540571</v>
      </c>
      <c r="H179">
        <v>4000000</v>
      </c>
      <c r="I179">
        <v>0.1</v>
      </c>
      <c r="J179">
        <f t="shared" si="16"/>
        <v>80000000</v>
      </c>
      <c r="K179">
        <f t="shared" si="20"/>
        <v>7453.3874613359012</v>
      </c>
      <c r="L179">
        <f t="shared" si="21"/>
        <v>74533.874613359003</v>
      </c>
      <c r="N179">
        <v>20000000135</v>
      </c>
      <c r="O179" s="2">
        <f t="shared" si="22"/>
        <v>0.78464334464965746</v>
      </c>
      <c r="P179" s="2">
        <f t="shared" si="23"/>
        <v>1.4620627166581051E-3</v>
      </c>
      <c r="Q179" s="2">
        <f t="shared" si="17"/>
        <v>1.8633468653339754E-3</v>
      </c>
    </row>
    <row r="180" spans="5:17" x14ac:dyDescent="0.15">
      <c r="E180" s="1">
        <v>43467</v>
      </c>
      <c r="F180">
        <f t="shared" si="18"/>
        <v>15772866998.92</v>
      </c>
      <c r="G180">
        <f t="shared" si="19"/>
        <v>29315788.40515393</v>
      </c>
      <c r="H180">
        <v>4000000</v>
      </c>
      <c r="I180">
        <v>0.1</v>
      </c>
      <c r="J180">
        <f t="shared" si="16"/>
        <v>80000000</v>
      </c>
      <c r="K180">
        <f t="shared" si="20"/>
        <v>7434.4856663436622</v>
      </c>
      <c r="L180">
        <f t="shared" si="21"/>
        <v>74344.856663436614</v>
      </c>
      <c r="N180">
        <v>20000000136</v>
      </c>
      <c r="O180" s="2">
        <f t="shared" si="22"/>
        <v>0.78864334458322527</v>
      </c>
      <c r="P180" s="2">
        <f t="shared" si="23"/>
        <v>1.4657894102903285E-3</v>
      </c>
      <c r="Q180" s="2">
        <f t="shared" si="17"/>
        <v>1.8586214165859157E-3</v>
      </c>
    </row>
    <row r="181" spans="5:17" x14ac:dyDescent="0.15">
      <c r="E181" s="1">
        <v>43468</v>
      </c>
      <c r="F181">
        <f t="shared" si="18"/>
        <v>15852866998.92</v>
      </c>
      <c r="G181">
        <f t="shared" si="19"/>
        <v>29390133.261817366</v>
      </c>
      <c r="H181">
        <v>4000000</v>
      </c>
      <c r="I181">
        <v>0.1</v>
      </c>
      <c r="J181">
        <f t="shared" si="16"/>
        <v>80000000</v>
      </c>
      <c r="K181">
        <f t="shared" si="20"/>
        <v>7415.726950543296</v>
      </c>
      <c r="L181">
        <f t="shared" si="21"/>
        <v>74157.269505432952</v>
      </c>
      <c r="N181">
        <v>20000000137</v>
      </c>
      <c r="O181" s="2">
        <f t="shared" si="22"/>
        <v>0.79264334451639307</v>
      </c>
      <c r="P181" s="2">
        <f t="shared" si="23"/>
        <v>1.4695066530247478E-3</v>
      </c>
      <c r="Q181" s="2">
        <f t="shared" si="17"/>
        <v>1.853931737635824E-3</v>
      </c>
    </row>
    <row r="182" spans="5:17" x14ac:dyDescent="0.15">
      <c r="E182" s="1">
        <v>43469</v>
      </c>
      <c r="F182">
        <f t="shared" si="18"/>
        <v>15932866998.92</v>
      </c>
      <c r="G182">
        <f t="shared" si="19"/>
        <v>29464290.5313228</v>
      </c>
      <c r="H182">
        <v>4000000</v>
      </c>
      <c r="I182">
        <v>0.1</v>
      </c>
      <c r="J182">
        <f t="shared" si="16"/>
        <v>80000000</v>
      </c>
      <c r="K182">
        <f t="shared" si="20"/>
        <v>7397.1095179091171</v>
      </c>
      <c r="L182">
        <f t="shared" si="21"/>
        <v>73971.095179091164</v>
      </c>
      <c r="N182">
        <v>20000000138</v>
      </c>
      <c r="O182" s="2">
        <f t="shared" si="22"/>
        <v>0.79664334444916096</v>
      </c>
      <c r="P182" s="2">
        <f t="shared" si="23"/>
        <v>1.4732145164009598E-3</v>
      </c>
      <c r="Q182" s="2">
        <f t="shared" si="17"/>
        <v>1.8492773794772791E-3</v>
      </c>
    </row>
    <row r="183" spans="5:17" x14ac:dyDescent="0.15">
      <c r="E183" s="1">
        <v>43470</v>
      </c>
      <c r="F183">
        <f t="shared" si="18"/>
        <v>16012866998.92</v>
      </c>
      <c r="G183">
        <f t="shared" si="19"/>
        <v>29538261.626501892</v>
      </c>
      <c r="H183">
        <v>4000000</v>
      </c>
      <c r="I183">
        <v>0.1</v>
      </c>
      <c r="J183">
        <f t="shared" si="16"/>
        <v>80000000</v>
      </c>
      <c r="K183">
        <f t="shared" si="20"/>
        <v>7378.6316038206323</v>
      </c>
      <c r="L183">
        <f t="shared" si="21"/>
        <v>73786.316038206322</v>
      </c>
      <c r="N183">
        <v>20000000139</v>
      </c>
      <c r="O183" s="2">
        <f t="shared" si="22"/>
        <v>0.80064334438152873</v>
      </c>
      <c r="P183" s="2">
        <f t="shared" si="23"/>
        <v>1.4769130710605488E-3</v>
      </c>
      <c r="Q183" s="2">
        <f t="shared" si="17"/>
        <v>1.8446579009551583E-3</v>
      </c>
    </row>
    <row r="184" spans="5:17" x14ac:dyDescent="0.15">
      <c r="E184" s="1">
        <v>43471</v>
      </c>
      <c r="F184">
        <f t="shared" si="18"/>
        <v>16092866998.92</v>
      </c>
      <c r="G184">
        <f t="shared" si="19"/>
        <v>29612047.942540098</v>
      </c>
      <c r="H184">
        <v>4000000</v>
      </c>
      <c r="I184">
        <v>0.1</v>
      </c>
      <c r="J184">
        <f t="shared" si="16"/>
        <v>80000000</v>
      </c>
      <c r="K184">
        <f t="shared" si="20"/>
        <v>7360.2914743600068</v>
      </c>
      <c r="L184">
        <f t="shared" si="21"/>
        <v>73602.914743600064</v>
      </c>
      <c r="N184">
        <v>20000000140</v>
      </c>
      <c r="O184" s="2">
        <f t="shared" si="22"/>
        <v>0.8046433443134966</v>
      </c>
      <c r="P184" s="2">
        <f t="shared" si="23"/>
        <v>1.4806023867627882E-3</v>
      </c>
      <c r="Q184" s="2">
        <f t="shared" si="17"/>
        <v>1.8400728685900019E-3</v>
      </c>
    </row>
    <row r="185" spans="5:17" x14ac:dyDescent="0.15">
      <c r="E185" s="1">
        <v>43472</v>
      </c>
      <c r="F185">
        <f t="shared" si="18"/>
        <v>16172866998.92</v>
      </c>
      <c r="G185">
        <f t="shared" si="19"/>
        <v>29685650.857283697</v>
      </c>
      <c r="H185">
        <v>4000000</v>
      </c>
      <c r="I185">
        <v>0.1</v>
      </c>
      <c r="J185">
        <f t="shared" si="16"/>
        <v>80000000</v>
      </c>
      <c r="K185">
        <f t="shared" si="20"/>
        <v>7342.0874256286306</v>
      </c>
      <c r="L185">
        <f t="shared" si="21"/>
        <v>73420.874256286304</v>
      </c>
      <c r="N185">
        <v>20000000141</v>
      </c>
      <c r="O185" s="2">
        <f t="shared" si="22"/>
        <v>0.80864334424506445</v>
      </c>
      <c r="P185" s="2">
        <f t="shared" si="23"/>
        <v>1.484282532399993E-3</v>
      </c>
      <c r="Q185" s="2">
        <f t="shared" si="17"/>
        <v>1.8355218564071578E-3</v>
      </c>
    </row>
    <row r="186" spans="5:17" x14ac:dyDescent="0.15">
      <c r="E186" s="1">
        <v>43473</v>
      </c>
      <c r="F186">
        <f t="shared" si="18"/>
        <v>16252866998.92</v>
      </c>
      <c r="G186">
        <f t="shared" si="19"/>
        <v>29759071.731539983</v>
      </c>
      <c r="H186">
        <v>4000000</v>
      </c>
      <c r="I186">
        <v>0.1</v>
      </c>
      <c r="J186">
        <f t="shared" si="16"/>
        <v>80000000</v>
      </c>
      <c r="K186">
        <f t="shared" si="20"/>
        <v>7324.0177830822022</v>
      </c>
      <c r="L186">
        <f t="shared" si="21"/>
        <v>73240.177830822024</v>
      </c>
      <c r="N186">
        <v>20000000142</v>
      </c>
      <c r="O186" s="2">
        <f t="shared" si="22"/>
        <v>0.8126433441762323</v>
      </c>
      <c r="P186" s="2">
        <f t="shared" si="23"/>
        <v>1.4879535760125289E-3</v>
      </c>
      <c r="Q186" s="2">
        <f t="shared" si="17"/>
        <v>1.8310044457705505E-3</v>
      </c>
    </row>
    <row r="187" spans="5:17" x14ac:dyDescent="0.15">
      <c r="E187" s="1">
        <v>43474</v>
      </c>
      <c r="F187">
        <f t="shared" si="18"/>
        <v>16332866998.92</v>
      </c>
      <c r="G187">
        <f t="shared" si="19"/>
        <v>29832311.909370806</v>
      </c>
      <c r="H187">
        <v>4000000</v>
      </c>
      <c r="I187">
        <v>0.1</v>
      </c>
      <c r="J187">
        <f t="shared" si="16"/>
        <v>80000000</v>
      </c>
      <c r="K187">
        <f t="shared" si="20"/>
        <v>7306.0809008837077</v>
      </c>
      <c r="L187">
        <f t="shared" si="21"/>
        <v>73060.809008837066</v>
      </c>
      <c r="N187">
        <v>20000000143</v>
      </c>
      <c r="O187" s="2">
        <f t="shared" si="22"/>
        <v>0.81664334410700012</v>
      </c>
      <c r="P187" s="2">
        <f t="shared" si="23"/>
        <v>1.4916155848034888E-3</v>
      </c>
      <c r="Q187" s="2">
        <f t="shared" si="17"/>
        <v>1.8265202252209271E-3</v>
      </c>
    </row>
    <row r="188" spans="5:17" x14ac:dyDescent="0.15">
      <c r="E188" s="1">
        <v>43475</v>
      </c>
      <c r="F188">
        <f t="shared" si="18"/>
        <v>16412866998.92</v>
      </c>
      <c r="G188">
        <f t="shared" si="19"/>
        <v>29905372.718379643</v>
      </c>
      <c r="H188">
        <v>4000000</v>
      </c>
      <c r="I188">
        <v>0.1</v>
      </c>
      <c r="J188">
        <f t="shared" si="16"/>
        <v>80000000</v>
      </c>
      <c r="K188">
        <f t="shared" si="20"/>
        <v>7288.2751612737684</v>
      </c>
      <c r="L188">
        <f t="shared" si="21"/>
        <v>72882.751612737673</v>
      </c>
      <c r="N188">
        <v>20000000144</v>
      </c>
      <c r="O188" s="2">
        <f t="shared" si="22"/>
        <v>0.82064334403736794</v>
      </c>
      <c r="P188" s="2">
        <f t="shared" si="23"/>
        <v>1.4952686251530479E-3</v>
      </c>
      <c r="Q188" s="2">
        <f t="shared" si="17"/>
        <v>1.822068790318442E-3</v>
      </c>
    </row>
    <row r="189" spans="5:17" x14ac:dyDescent="0.15">
      <c r="E189" s="1">
        <v>43476</v>
      </c>
      <c r="F189">
        <f t="shared" si="18"/>
        <v>16492866998.92</v>
      </c>
      <c r="G189">
        <f t="shared" si="19"/>
        <v>29978255.469992381</v>
      </c>
      <c r="H189">
        <v>4000000</v>
      </c>
      <c r="I189">
        <v>0.1</v>
      </c>
      <c r="J189">
        <f t="shared" si="16"/>
        <v>80000000</v>
      </c>
      <c r="K189">
        <f t="shared" si="20"/>
        <v>7270.5989739577581</v>
      </c>
      <c r="L189">
        <f t="shared" si="21"/>
        <v>72705.989739577577</v>
      </c>
      <c r="N189">
        <v>20000000145</v>
      </c>
      <c r="O189" s="2">
        <f t="shared" si="22"/>
        <v>0.82464334396733574</v>
      </c>
      <c r="P189" s="2">
        <f t="shared" si="23"/>
        <v>1.4989127626325015E-3</v>
      </c>
      <c r="Q189" s="2">
        <f t="shared" si="17"/>
        <v>1.8176497434894395E-3</v>
      </c>
    </row>
    <row r="190" spans="5:17" x14ac:dyDescent="0.15">
      <c r="E190" s="1">
        <v>43477</v>
      </c>
      <c r="F190">
        <f t="shared" si="18"/>
        <v>16572866998.92</v>
      </c>
      <c r="G190">
        <f t="shared" si="19"/>
        <v>30050961.459731959</v>
      </c>
      <c r="H190">
        <v>4000000</v>
      </c>
      <c r="I190">
        <v>0.1</v>
      </c>
      <c r="J190">
        <f t="shared" si="16"/>
        <v>80000000</v>
      </c>
      <c r="K190">
        <f t="shared" si="20"/>
        <v>7253.0507755092176</v>
      </c>
      <c r="L190">
        <f t="shared" si="21"/>
        <v>72530.507755092171</v>
      </c>
      <c r="N190">
        <v>20000000146</v>
      </c>
      <c r="O190" s="2">
        <f t="shared" si="22"/>
        <v>0.82864334389690364</v>
      </c>
      <c r="P190" s="2">
        <f t="shared" si="23"/>
        <v>1.5025480620179971E-3</v>
      </c>
      <c r="Q190" s="2">
        <f t="shared" si="17"/>
        <v>1.8132626938773045E-3</v>
      </c>
    </row>
    <row r="191" spans="5:17" x14ac:dyDescent="0.15">
      <c r="E191" s="1">
        <v>43478</v>
      </c>
      <c r="F191">
        <f t="shared" si="18"/>
        <v>16652866998.92</v>
      </c>
      <c r="G191">
        <f t="shared" si="19"/>
        <v>30123491.967487052</v>
      </c>
      <c r="H191">
        <v>4000000</v>
      </c>
      <c r="I191">
        <v>0.1</v>
      </c>
      <c r="J191">
        <f t="shared" si="16"/>
        <v>80000000</v>
      </c>
      <c r="K191">
        <f t="shared" si="20"/>
        <v>7235.6290287890179</v>
      </c>
      <c r="L191">
        <f t="shared" si="21"/>
        <v>72356.29028789018</v>
      </c>
      <c r="N191">
        <v>20000000147</v>
      </c>
      <c r="O191" s="2">
        <f t="shared" si="22"/>
        <v>0.83264334382607141</v>
      </c>
      <c r="P191" s="2">
        <f t="shared" si="23"/>
        <v>1.5061745873039694E-3</v>
      </c>
      <c r="Q191" s="2">
        <f t="shared" si="17"/>
        <v>1.8089072571972544E-3</v>
      </c>
    </row>
    <row r="192" spans="5:17" x14ac:dyDescent="0.15">
      <c r="E192" s="1">
        <v>43479</v>
      </c>
      <c r="F192">
        <f t="shared" si="18"/>
        <v>16732866998.92</v>
      </c>
      <c r="G192">
        <f t="shared" si="19"/>
        <v>30195848.257774942</v>
      </c>
      <c r="H192">
        <v>4000000</v>
      </c>
      <c r="I192">
        <v>0.1</v>
      </c>
      <c r="J192">
        <f t="shared" si="16"/>
        <v>80000000</v>
      </c>
      <c r="K192">
        <f t="shared" si="20"/>
        <v>7218.3322223797968</v>
      </c>
      <c r="L192">
        <f t="shared" si="21"/>
        <v>72183.322223797964</v>
      </c>
      <c r="N192">
        <v>20000000148</v>
      </c>
      <c r="O192" s="2">
        <f t="shared" si="22"/>
        <v>0.83664334375483929</v>
      </c>
      <c r="P192" s="2">
        <f t="shared" si="23"/>
        <v>1.5097924017162833E-3</v>
      </c>
      <c r="Q192" s="2">
        <f t="shared" si="17"/>
        <v>1.8045830555949492E-3</v>
      </c>
    </row>
    <row r="193" spans="5:17" x14ac:dyDescent="0.15">
      <c r="E193" s="1">
        <v>43480</v>
      </c>
      <c r="F193">
        <f t="shared" si="18"/>
        <v>16812866998.92</v>
      </c>
      <c r="G193">
        <f t="shared" si="19"/>
        <v>30268031.579998739</v>
      </c>
      <c r="H193">
        <v>4000000</v>
      </c>
      <c r="I193">
        <v>0.1</v>
      </c>
      <c r="J193">
        <f t="shared" si="16"/>
        <v>80000000</v>
      </c>
      <c r="K193">
        <f t="shared" si="20"/>
        <v>7201.1588700352058</v>
      </c>
      <c r="L193">
        <f t="shared" si="21"/>
        <v>72011.588700352047</v>
      </c>
      <c r="N193">
        <v>20000000149</v>
      </c>
      <c r="O193" s="2">
        <f t="shared" si="22"/>
        <v>0.84064334368320714</v>
      </c>
      <c r="P193" s="2">
        <f t="shared" si="23"/>
        <v>1.5134015677250952E-3</v>
      </c>
      <c r="Q193" s="2">
        <f t="shared" si="17"/>
        <v>1.8002897175088016E-3</v>
      </c>
    </row>
    <row r="194" spans="5:17" x14ac:dyDescent="0.15">
      <c r="E194" s="1">
        <v>43481</v>
      </c>
      <c r="F194">
        <f t="shared" si="18"/>
        <v>16892866998.92</v>
      </c>
      <c r="G194">
        <f t="shared" si="19"/>
        <v>30340043.168699089</v>
      </c>
      <c r="H194">
        <v>4000000</v>
      </c>
      <c r="I194">
        <v>0.1</v>
      </c>
      <c r="J194">
        <f t="shared" si="16"/>
        <v>80000000</v>
      </c>
      <c r="K194">
        <f t="shared" si="20"/>
        <v>7184.1075101434944</v>
      </c>
      <c r="L194">
        <f t="shared" si="21"/>
        <v>71841.075101434937</v>
      </c>
      <c r="N194">
        <v>20000000150</v>
      </c>
      <c r="O194" s="2">
        <f t="shared" si="22"/>
        <v>0.84464334361117488</v>
      </c>
      <c r="P194" s="2">
        <f t="shared" si="23"/>
        <v>1.5170021470574384E-3</v>
      </c>
      <c r="Q194" s="2">
        <f t="shared" si="17"/>
        <v>1.7960268775358734E-3</v>
      </c>
    </row>
    <row r="195" spans="5:17" x14ac:dyDescent="0.15">
      <c r="E195" s="1">
        <v>43482</v>
      </c>
      <c r="F195">
        <f t="shared" si="18"/>
        <v>16972866998.92</v>
      </c>
      <c r="G195">
        <f t="shared" si="19"/>
        <v>30411884.243800525</v>
      </c>
      <c r="H195">
        <v>4000000</v>
      </c>
      <c r="I195">
        <v>0.1</v>
      </c>
      <c r="J195">
        <f t="shared" si="16"/>
        <v>80000000</v>
      </c>
      <c r="K195">
        <f t="shared" si="20"/>
        <v>7167.1767052049981</v>
      </c>
      <c r="L195">
        <f t="shared" si="21"/>
        <v>71671.767052049981</v>
      </c>
      <c r="N195">
        <v>20000000151</v>
      </c>
      <c r="O195" s="2">
        <f t="shared" si="22"/>
        <v>0.84864334353874271</v>
      </c>
      <c r="P195" s="2">
        <f t="shared" si="23"/>
        <v>1.52059420070954E-3</v>
      </c>
      <c r="Q195" s="2">
        <f t="shared" si="17"/>
        <v>1.7917941763012496E-3</v>
      </c>
    </row>
    <row r="196" spans="5:17" x14ac:dyDescent="0.15">
      <c r="E196" s="1">
        <v>43483</v>
      </c>
      <c r="F196">
        <f t="shared" si="18"/>
        <v>17052866998.92</v>
      </c>
      <c r="G196">
        <f t="shared" si="19"/>
        <v>30483556.010852575</v>
      </c>
      <c r="H196">
        <v>4000000</v>
      </c>
      <c r="I196">
        <v>0.1</v>
      </c>
      <c r="J196">
        <f t="shared" si="16"/>
        <v>80000000</v>
      </c>
      <c r="K196">
        <f t="shared" si="20"/>
        <v>7150.3650413231217</v>
      </c>
      <c r="L196">
        <f t="shared" si="21"/>
        <v>71503.650413231211</v>
      </c>
      <c r="N196">
        <v>20000000152</v>
      </c>
      <c r="O196" s="2">
        <f t="shared" si="22"/>
        <v>0.85264334346591064</v>
      </c>
      <c r="P196" s="2">
        <f t="shared" si="23"/>
        <v>1.5241777889588777E-3</v>
      </c>
      <c r="Q196" s="2">
        <f t="shared" si="17"/>
        <v>1.7875912603307804E-3</v>
      </c>
    </row>
    <row r="197" spans="5:17" x14ac:dyDescent="0.15">
      <c r="E197" s="1">
        <v>43484</v>
      </c>
      <c r="F197">
        <f t="shared" si="18"/>
        <v>17132866998.92</v>
      </c>
      <c r="G197">
        <f t="shared" si="19"/>
        <v>30555059.661265805</v>
      </c>
      <c r="H197">
        <v>4000000</v>
      </c>
      <c r="I197">
        <v>0.1</v>
      </c>
      <c r="J197">
        <f t="shared" si="16"/>
        <v>80000000</v>
      </c>
      <c r="K197">
        <f t="shared" si="20"/>
        <v>7133.6711277083741</v>
      </c>
      <c r="L197">
        <f t="shared" si="21"/>
        <v>71336.711277083741</v>
      </c>
      <c r="N197">
        <v>20000000153</v>
      </c>
      <c r="O197" s="2">
        <f t="shared" si="22"/>
        <v>0.85664334339267845</v>
      </c>
      <c r="P197" s="2">
        <f t="shared" si="23"/>
        <v>1.5277529713759799E-3</v>
      </c>
      <c r="Q197" s="2">
        <f t="shared" si="17"/>
        <v>1.7834177819270934E-3</v>
      </c>
    </row>
    <row r="198" spans="5:17" x14ac:dyDescent="0.15">
      <c r="E198" s="1">
        <v>43485</v>
      </c>
      <c r="F198">
        <f t="shared" si="18"/>
        <v>17212866998.919998</v>
      </c>
      <c r="G198">
        <f t="shared" si="19"/>
        <v>30626396.372542888</v>
      </c>
      <c r="H198">
        <v>4000000</v>
      </c>
      <c r="I198">
        <v>0.1</v>
      </c>
      <c r="J198">
        <f t="shared" si="16"/>
        <v>80000000</v>
      </c>
      <c r="K198">
        <f t="shared" si="20"/>
        <v>7117.0935961951036</v>
      </c>
      <c r="L198">
        <f t="shared" si="21"/>
        <v>71170.935961951036</v>
      </c>
      <c r="N198">
        <v>20000000154</v>
      </c>
      <c r="O198" s="2">
        <f t="shared" si="22"/>
        <v>0.86064334331904613</v>
      </c>
      <c r="P198" s="2">
        <f t="shared" si="23"/>
        <v>1.5313198068359819E-3</v>
      </c>
      <c r="Q198" s="2">
        <f t="shared" si="17"/>
        <v>1.7792733990487758E-3</v>
      </c>
    </row>
    <row r="199" spans="5:17" x14ac:dyDescent="0.15">
      <c r="E199" s="1">
        <v>43486</v>
      </c>
      <c r="F199">
        <f t="shared" si="18"/>
        <v>17292866998.919998</v>
      </c>
      <c r="G199">
        <f t="shared" si="19"/>
        <v>30697567.308504838</v>
      </c>
      <c r="H199">
        <v>4000000</v>
      </c>
      <c r="I199">
        <v>0.1</v>
      </c>
      <c r="J199">
        <f t="shared" ref="J199:J225" si="24">H199*2.4/I199/1.2</f>
        <v>80000000</v>
      </c>
      <c r="K199">
        <f t="shared" si="20"/>
        <v>7100.6311007705117</v>
      </c>
      <c r="L199">
        <f t="shared" si="21"/>
        <v>71006.31100770511</v>
      </c>
      <c r="N199">
        <v>20000000155</v>
      </c>
      <c r="O199" s="2">
        <f t="shared" si="22"/>
        <v>0.86464334324501402</v>
      </c>
      <c r="P199" s="2">
        <f t="shared" si="23"/>
        <v>1.5348783535299346E-3</v>
      </c>
      <c r="Q199" s="2">
        <f t="shared" ref="Q199:Q225" si="25">G199/F199</f>
        <v>1.7751577751926278E-3</v>
      </c>
    </row>
    <row r="200" spans="5:17" x14ac:dyDescent="0.15">
      <c r="E200" s="1">
        <v>43487</v>
      </c>
      <c r="F200">
        <f t="shared" ref="F200:F225" si="26">F199+J199</f>
        <v>17372866998.919998</v>
      </c>
      <c r="G200">
        <f t="shared" ref="G200:G225" si="27">G199+L199</f>
        <v>30768573.619512543</v>
      </c>
      <c r="H200">
        <v>4000000</v>
      </c>
      <c r="I200">
        <v>0.1</v>
      </c>
      <c r="J200">
        <f t="shared" si="24"/>
        <v>80000000</v>
      </c>
      <c r="K200">
        <f t="shared" ref="K200:K225" si="28">H200*G200/F200</f>
        <v>7084.2823171156042</v>
      </c>
      <c r="L200">
        <f t="shared" ref="L200:L225" si="29">K200/I200</f>
        <v>70842.823171156037</v>
      </c>
      <c r="N200">
        <v>20000000156</v>
      </c>
      <c r="O200" s="2">
        <f t="shared" ref="O200:O225" si="30">F200/N200</f>
        <v>0.86864334317058178</v>
      </c>
      <c r="P200" s="2">
        <f t="shared" ref="P200:P225" si="31">G200/N200</f>
        <v>1.5384286689758835E-3</v>
      </c>
      <c r="Q200" s="2">
        <f t="shared" si="25"/>
        <v>1.7710705792789009E-3</v>
      </c>
    </row>
    <row r="201" spans="5:17" x14ac:dyDescent="0.15">
      <c r="E201" s="1">
        <v>43488</v>
      </c>
      <c r="F201">
        <f t="shared" si="26"/>
        <v>17452866998.919998</v>
      </c>
      <c r="G201">
        <f t="shared" si="27"/>
        <v>30839416.4426837</v>
      </c>
      <c r="H201">
        <v>4000000</v>
      </c>
      <c r="I201">
        <v>0.1</v>
      </c>
      <c r="J201">
        <f t="shared" si="24"/>
        <v>80000000</v>
      </c>
      <c r="K201">
        <f t="shared" si="28"/>
        <v>7068.0459421577152</v>
      </c>
      <c r="L201">
        <f t="shared" si="29"/>
        <v>70680.45942157715</v>
      </c>
      <c r="N201">
        <v>20000000157</v>
      </c>
      <c r="O201" s="2">
        <f t="shared" si="30"/>
        <v>0.87264334309574965</v>
      </c>
      <c r="P201" s="2">
        <f t="shared" si="31"/>
        <v>1.5419708100297142E-3</v>
      </c>
      <c r="Q201" s="2">
        <f t="shared" si="25"/>
        <v>1.7670114855394289E-3</v>
      </c>
    </row>
    <row r="202" spans="5:17" x14ac:dyDescent="0.15">
      <c r="E202" s="1">
        <v>43489</v>
      </c>
      <c r="F202">
        <f t="shared" si="26"/>
        <v>17532866998.919998</v>
      </c>
      <c r="G202">
        <f t="shared" si="27"/>
        <v>30910096.902105279</v>
      </c>
      <c r="H202">
        <v>4000000</v>
      </c>
      <c r="I202">
        <v>0.1</v>
      </c>
      <c r="J202">
        <f t="shared" si="24"/>
        <v>80000000</v>
      </c>
      <c r="K202">
        <f t="shared" si="28"/>
        <v>7051.920693634258</v>
      </c>
      <c r="L202">
        <f t="shared" si="29"/>
        <v>70519.206936342569</v>
      </c>
      <c r="N202">
        <v>20000000158</v>
      </c>
      <c r="O202" s="2">
        <f t="shared" si="30"/>
        <v>0.8766433430205175</v>
      </c>
      <c r="P202" s="2">
        <f t="shared" si="31"/>
        <v>1.5455048328957758E-3</v>
      </c>
      <c r="Q202" s="2">
        <f t="shared" si="25"/>
        <v>1.7629801734085648E-3</v>
      </c>
    </row>
    <row r="203" spans="5:17" x14ac:dyDescent="0.15">
      <c r="E203" s="1">
        <v>43490</v>
      </c>
      <c r="F203">
        <f t="shared" si="26"/>
        <v>17612866998.919998</v>
      </c>
      <c r="G203">
        <f t="shared" si="27"/>
        <v>30980616.10904162</v>
      </c>
      <c r="H203">
        <v>4000000</v>
      </c>
      <c r="I203">
        <v>0.1</v>
      </c>
      <c r="J203">
        <f t="shared" si="24"/>
        <v>80000000</v>
      </c>
      <c r="K203">
        <f t="shared" si="28"/>
        <v>7035.9053096673742</v>
      </c>
      <c r="L203">
        <f t="shared" si="29"/>
        <v>70359.053096673742</v>
      </c>
      <c r="N203">
        <v>20000000159</v>
      </c>
      <c r="O203" s="2">
        <f t="shared" si="30"/>
        <v>0.88064334294488533</v>
      </c>
      <c r="P203" s="2">
        <f t="shared" si="31"/>
        <v>1.5490307931372862E-3</v>
      </c>
      <c r="Q203" s="2">
        <f t="shared" si="25"/>
        <v>1.7589763274168434E-3</v>
      </c>
    </row>
    <row r="204" spans="5:17" x14ac:dyDescent="0.15">
      <c r="E204" s="1">
        <v>43491</v>
      </c>
      <c r="F204">
        <f t="shared" si="26"/>
        <v>17692866998.919998</v>
      </c>
      <c r="G204">
        <f t="shared" si="27"/>
        <v>31050975.162138294</v>
      </c>
      <c r="H204">
        <v>4000000</v>
      </c>
      <c r="I204">
        <v>0.1</v>
      </c>
      <c r="J204">
        <f t="shared" si="24"/>
        <v>80000000</v>
      </c>
      <c r="K204">
        <f t="shared" si="28"/>
        <v>7019.9985483491619</v>
      </c>
      <c r="L204">
        <f t="shared" si="29"/>
        <v>70199.985483491619</v>
      </c>
      <c r="N204">
        <v>20000000160</v>
      </c>
      <c r="O204" s="2">
        <f t="shared" si="30"/>
        <v>0.88464334286885316</v>
      </c>
      <c r="P204" s="2">
        <f t="shared" si="31"/>
        <v>1.5525487456865248E-3</v>
      </c>
      <c r="Q204" s="2">
        <f t="shared" si="25"/>
        <v>1.7549996370872904E-3</v>
      </c>
    </row>
    <row r="205" spans="5:17" x14ac:dyDescent="0.15">
      <c r="E205" s="1">
        <v>43492</v>
      </c>
      <c r="F205">
        <f t="shared" si="26"/>
        <v>17772866998.919998</v>
      </c>
      <c r="G205">
        <f t="shared" si="27"/>
        <v>31121175.147621784</v>
      </c>
      <c r="H205">
        <v>4000000</v>
      </c>
      <c r="I205">
        <v>0.1</v>
      </c>
      <c r="J205">
        <f t="shared" si="24"/>
        <v>80000000</v>
      </c>
      <c r="K205">
        <f t="shared" si="28"/>
        <v>7004.1991873371744</v>
      </c>
      <c r="L205">
        <f t="shared" si="29"/>
        <v>70041.991873371735</v>
      </c>
      <c r="N205">
        <v>20000000161</v>
      </c>
      <c r="O205" s="2">
        <f t="shared" si="30"/>
        <v>0.88864334279242096</v>
      </c>
      <c r="P205" s="2">
        <f t="shared" si="31"/>
        <v>1.5560587448548164E-3</v>
      </c>
      <c r="Q205" s="2">
        <f t="shared" si="25"/>
        <v>1.7510497968342936E-3</v>
      </c>
    </row>
    <row r="206" spans="5:17" x14ac:dyDescent="0.15">
      <c r="E206" s="1">
        <v>43493</v>
      </c>
      <c r="F206">
        <f t="shared" si="26"/>
        <v>17852866998.919998</v>
      </c>
      <c r="G206">
        <f t="shared" si="27"/>
        <v>31191217.139495157</v>
      </c>
      <c r="H206">
        <v>4000000</v>
      </c>
      <c r="I206">
        <v>0.1</v>
      </c>
      <c r="J206">
        <f t="shared" si="24"/>
        <v>80000000</v>
      </c>
      <c r="K206">
        <f t="shared" si="28"/>
        <v>6988.5060234598859</v>
      </c>
      <c r="L206">
        <f t="shared" si="29"/>
        <v>69885.060234598859</v>
      </c>
      <c r="N206">
        <v>20000000162</v>
      </c>
      <c r="O206" s="2">
        <f t="shared" si="30"/>
        <v>0.89264334271558887</v>
      </c>
      <c r="P206" s="2">
        <f t="shared" si="31"/>
        <v>1.559560844342315E-3</v>
      </c>
      <c r="Q206" s="2">
        <f t="shared" si="25"/>
        <v>1.7471265058649715E-3</v>
      </c>
    </row>
    <row r="207" spans="5:17" x14ac:dyDescent="0.15">
      <c r="E207" s="1">
        <v>43494</v>
      </c>
      <c r="F207">
        <f t="shared" si="26"/>
        <v>17932866998.919998</v>
      </c>
      <c r="G207">
        <f t="shared" si="27"/>
        <v>31261102.199729756</v>
      </c>
      <c r="H207">
        <v>4000000</v>
      </c>
      <c r="I207">
        <v>0.1</v>
      </c>
      <c r="J207">
        <f t="shared" si="24"/>
        <v>80000000</v>
      </c>
      <c r="K207">
        <f t="shared" si="28"/>
        <v>6972.9178723318355</v>
      </c>
      <c r="L207">
        <f t="shared" si="29"/>
        <v>69729.178723318357</v>
      </c>
      <c r="N207">
        <v>20000000163</v>
      </c>
      <c r="O207" s="2">
        <f t="shared" si="30"/>
        <v>0.89664334263835666</v>
      </c>
      <c r="P207" s="2">
        <f t="shared" si="31"/>
        <v>1.5630550972475887E-3</v>
      </c>
      <c r="Q207" s="2">
        <f t="shared" si="25"/>
        <v>1.7432294680829589E-3</v>
      </c>
    </row>
    <row r="208" spans="5:17" x14ac:dyDescent="0.15">
      <c r="E208" s="1">
        <v>43495</v>
      </c>
      <c r="F208">
        <f t="shared" si="26"/>
        <v>18012866998.919998</v>
      </c>
      <c r="G208">
        <f t="shared" si="27"/>
        <v>31330831.378453072</v>
      </c>
      <c r="H208">
        <v>4000000</v>
      </c>
      <c r="I208">
        <v>0.1</v>
      </c>
      <c r="J208">
        <f t="shared" si="24"/>
        <v>80000000</v>
      </c>
      <c r="K208">
        <f t="shared" si="28"/>
        <v>6957.4335679781752</v>
      </c>
      <c r="L208">
        <f t="shared" si="29"/>
        <v>69574.335679781754</v>
      </c>
      <c r="N208">
        <v>20000000164</v>
      </c>
      <c r="O208" s="2">
        <f t="shared" si="30"/>
        <v>0.90064334256072454</v>
      </c>
      <c r="P208" s="2">
        <f t="shared" si="31"/>
        <v>1.5665415560770128E-3</v>
      </c>
      <c r="Q208" s="2">
        <f t="shared" si="25"/>
        <v>1.7393583919945439E-3</v>
      </c>
    </row>
    <row r="209" spans="5:17" x14ac:dyDescent="0.15">
      <c r="E209" s="1">
        <v>43496</v>
      </c>
      <c r="F209">
        <f t="shared" si="26"/>
        <v>18092866998.919998</v>
      </c>
      <c r="G209">
        <f t="shared" si="27"/>
        <v>31400405.714132853</v>
      </c>
      <c r="H209">
        <v>4000000</v>
      </c>
      <c r="I209">
        <v>0.1</v>
      </c>
      <c r="J209">
        <f t="shared" si="24"/>
        <v>80000000</v>
      </c>
      <c r="K209">
        <f t="shared" si="28"/>
        <v>6942.0519624683493</v>
      </c>
      <c r="L209">
        <f t="shared" si="29"/>
        <v>69420.519624683482</v>
      </c>
      <c r="N209">
        <v>20000000165</v>
      </c>
      <c r="O209" s="2">
        <f t="shared" si="30"/>
        <v>0.90464334248269229</v>
      </c>
      <c r="P209" s="2">
        <f t="shared" si="31"/>
        <v>1.5700202727539753E-3</v>
      </c>
      <c r="Q209" s="2">
        <f t="shared" si="25"/>
        <v>1.7355129906170873E-3</v>
      </c>
    </row>
    <row r="210" spans="5:17" x14ac:dyDescent="0.15">
      <c r="E210" s="1">
        <v>43497</v>
      </c>
      <c r="F210">
        <f t="shared" si="26"/>
        <v>18172866998.919998</v>
      </c>
      <c r="G210">
        <f t="shared" si="27"/>
        <v>31469826.233757537</v>
      </c>
      <c r="H210">
        <v>4000000</v>
      </c>
      <c r="I210">
        <v>0.1</v>
      </c>
      <c r="J210">
        <f t="shared" si="24"/>
        <v>80000000</v>
      </c>
      <c r="K210">
        <f t="shared" si="28"/>
        <v>6926.7719255586399</v>
      </c>
      <c r="L210">
        <f t="shared" si="29"/>
        <v>69267.719255586388</v>
      </c>
      <c r="N210">
        <v>20000000166</v>
      </c>
      <c r="O210" s="2">
        <f t="shared" si="30"/>
        <v>0.90864334240426015</v>
      </c>
      <c r="P210" s="2">
        <f t="shared" si="31"/>
        <v>1.5734912986278991E-3</v>
      </c>
      <c r="Q210" s="2">
        <f t="shared" si="25"/>
        <v>1.73169298138966E-3</v>
      </c>
    </row>
    <row r="211" spans="5:17" x14ac:dyDescent="0.15">
      <c r="E211" s="1">
        <v>43498</v>
      </c>
      <c r="F211">
        <f t="shared" si="26"/>
        <v>18252866998.919998</v>
      </c>
      <c r="G211">
        <f t="shared" si="27"/>
        <v>31539093.953013122</v>
      </c>
      <c r="H211">
        <v>4000000</v>
      </c>
      <c r="I211">
        <v>0.1</v>
      </c>
      <c r="J211">
        <f t="shared" si="24"/>
        <v>80000000</v>
      </c>
      <c r="K211">
        <f t="shared" si="28"/>
        <v>6911.5923443433303</v>
      </c>
      <c r="L211">
        <f t="shared" si="29"/>
        <v>69115.923443433305</v>
      </c>
      <c r="N211">
        <v>20000000167</v>
      </c>
      <c r="O211" s="2">
        <f t="shared" si="30"/>
        <v>0.91264334232542799</v>
      </c>
      <c r="P211" s="2">
        <f t="shared" si="31"/>
        <v>1.5769546844830846E-3</v>
      </c>
      <c r="Q211" s="2">
        <f t="shared" si="25"/>
        <v>1.7278980860858328E-3</v>
      </c>
    </row>
    <row r="212" spans="5:17" x14ac:dyDescent="0.15">
      <c r="E212" s="1">
        <v>43499</v>
      </c>
      <c r="F212">
        <f t="shared" si="26"/>
        <v>18332866998.919998</v>
      </c>
      <c r="G212">
        <f t="shared" si="27"/>
        <v>31608209.876456555</v>
      </c>
      <c r="H212">
        <v>4000000</v>
      </c>
      <c r="I212">
        <v>0.1</v>
      </c>
      <c r="J212">
        <f t="shared" si="24"/>
        <v>80000000</v>
      </c>
      <c r="K212">
        <f t="shared" si="28"/>
        <v>6896.5121229142424</v>
      </c>
      <c r="L212">
        <f t="shared" si="29"/>
        <v>68965.121229142416</v>
      </c>
      <c r="N212">
        <v>20000000168</v>
      </c>
      <c r="O212" s="2">
        <f t="shared" si="30"/>
        <v>0.91664334224619581</v>
      </c>
      <c r="P212" s="2">
        <f t="shared" si="31"/>
        <v>1.5804104805473796E-3</v>
      </c>
      <c r="Q212" s="2">
        <f t="shared" si="25"/>
        <v>1.7241280307285607E-3</v>
      </c>
    </row>
    <row r="213" spans="5:17" x14ac:dyDescent="0.15">
      <c r="E213" s="1">
        <v>43500</v>
      </c>
      <c r="F213">
        <f t="shared" si="26"/>
        <v>18412866998.919998</v>
      </c>
      <c r="G213">
        <f t="shared" si="27"/>
        <v>31677174.997685697</v>
      </c>
      <c r="H213">
        <v>4000000</v>
      </c>
      <c r="I213">
        <v>0.1</v>
      </c>
      <c r="J213">
        <f t="shared" si="24"/>
        <v>80000000</v>
      </c>
      <c r="K213">
        <f t="shared" si="28"/>
        <v>6881.5301820284067</v>
      </c>
      <c r="L213">
        <f t="shared" si="29"/>
        <v>68815.301820284061</v>
      </c>
      <c r="N213">
        <v>20000000169</v>
      </c>
      <c r="O213" s="2">
        <f t="shared" si="30"/>
        <v>0.92064334216656363</v>
      </c>
      <c r="P213" s="2">
        <f t="shared" si="31"/>
        <v>1.5838587365006784E-3</v>
      </c>
      <c r="Q213" s="2">
        <f t="shared" si="25"/>
        <v>1.7203825455071018E-3</v>
      </c>
    </row>
    <row r="214" spans="5:17" x14ac:dyDescent="0.15">
      <c r="E214" s="1">
        <v>43501</v>
      </c>
      <c r="F214">
        <f t="shared" si="26"/>
        <v>18492866998.919998</v>
      </c>
      <c r="G214">
        <f t="shared" si="27"/>
        <v>31745990.299505983</v>
      </c>
      <c r="H214">
        <v>4000000</v>
      </c>
      <c r="I214">
        <v>0.1</v>
      </c>
      <c r="J214">
        <f t="shared" si="24"/>
        <v>80000000</v>
      </c>
      <c r="K214">
        <f t="shared" si="28"/>
        <v>6866.6454587836452</v>
      </c>
      <c r="L214">
        <f t="shared" si="29"/>
        <v>68666.454587836444</v>
      </c>
      <c r="N214">
        <v>20000000170</v>
      </c>
      <c r="O214" s="2">
        <f t="shared" si="30"/>
        <v>0.92464334208653154</v>
      </c>
      <c r="P214" s="2">
        <f t="shared" si="31"/>
        <v>1.5872995014832533E-3</v>
      </c>
      <c r="Q214" s="2">
        <f t="shared" si="25"/>
        <v>1.716661364695911E-3</v>
      </c>
    </row>
    <row r="215" spans="5:17" x14ac:dyDescent="0.15">
      <c r="E215" s="1">
        <v>43502</v>
      </c>
      <c r="F215">
        <f t="shared" si="26"/>
        <v>18572866998.919998</v>
      </c>
      <c r="G215">
        <f t="shared" si="27"/>
        <v>31814656.754093818</v>
      </c>
      <c r="H215">
        <v>4000000</v>
      </c>
      <c r="I215">
        <v>0.1</v>
      </c>
      <c r="J215">
        <f t="shared" si="24"/>
        <v>80000000</v>
      </c>
      <c r="K215">
        <f t="shared" si="28"/>
        <v>6851.8569063018276</v>
      </c>
      <c r="L215">
        <f t="shared" si="29"/>
        <v>68518.569063018265</v>
      </c>
      <c r="N215">
        <v>20000000171</v>
      </c>
      <c r="O215" s="2">
        <f t="shared" si="30"/>
        <v>0.92864334200609933</v>
      </c>
      <c r="P215" s="2">
        <f t="shared" si="31"/>
        <v>1.5907328241039254E-3</v>
      </c>
      <c r="Q215" s="2">
        <f t="shared" si="25"/>
        <v>1.7129642265754567E-3</v>
      </c>
    </row>
    <row r="216" spans="5:17" x14ac:dyDescent="0.15">
      <c r="E216" s="1">
        <v>43503</v>
      </c>
      <c r="F216">
        <f t="shared" si="26"/>
        <v>18652866998.919998</v>
      </c>
      <c r="G216">
        <f t="shared" si="27"/>
        <v>31883175.323156837</v>
      </c>
      <c r="H216">
        <v>4000000</v>
      </c>
      <c r="I216">
        <v>0.1</v>
      </c>
      <c r="J216">
        <f t="shared" si="24"/>
        <v>80000000</v>
      </c>
      <c r="K216">
        <f t="shared" si="28"/>
        <v>6837.1634934196172</v>
      </c>
      <c r="L216">
        <f t="shared" si="29"/>
        <v>68371.634934196161</v>
      </c>
      <c r="N216">
        <v>20000000172</v>
      </c>
      <c r="O216" s="2">
        <f t="shared" si="30"/>
        <v>0.93264334192526721</v>
      </c>
      <c r="P216" s="2">
        <f t="shared" si="31"/>
        <v>1.5941587524480765E-3</v>
      </c>
      <c r="Q216" s="2">
        <f t="shared" si="25"/>
        <v>1.7092908733549043E-3</v>
      </c>
    </row>
    <row r="217" spans="5:17" x14ac:dyDescent="0.15">
      <c r="E217" s="1">
        <v>43504</v>
      </c>
      <c r="F217">
        <f t="shared" si="26"/>
        <v>18732866998.919998</v>
      </c>
      <c r="G217">
        <f t="shared" si="27"/>
        <v>31951546.958091032</v>
      </c>
      <c r="H217">
        <v>4000000</v>
      </c>
      <c r="I217">
        <v>0.1</v>
      </c>
      <c r="J217">
        <f t="shared" si="24"/>
        <v>80000000</v>
      </c>
      <c r="K217">
        <f t="shared" si="28"/>
        <v>6822.5642043864673</v>
      </c>
      <c r="L217">
        <f t="shared" si="29"/>
        <v>68225.642043864675</v>
      </c>
      <c r="N217">
        <v>20000000173</v>
      </c>
      <c r="O217" s="2">
        <f t="shared" si="30"/>
        <v>0.93664334184403497</v>
      </c>
      <c r="P217" s="2">
        <f t="shared" si="31"/>
        <v>1.5975773340855077E-3</v>
      </c>
      <c r="Q217" s="2">
        <f t="shared" si="25"/>
        <v>1.7056410510966169E-3</v>
      </c>
    </row>
    <row r="218" spans="5:17" x14ac:dyDescent="0.15">
      <c r="E218" s="1">
        <v>43505</v>
      </c>
      <c r="F218">
        <f t="shared" si="26"/>
        <v>18812866998.919998</v>
      </c>
      <c r="G218">
        <f t="shared" si="27"/>
        <v>32019772.600134898</v>
      </c>
      <c r="H218">
        <v>4000000</v>
      </c>
      <c r="I218">
        <v>0.1</v>
      </c>
      <c r="J218">
        <f t="shared" si="24"/>
        <v>80000000</v>
      </c>
      <c r="K218">
        <f t="shared" si="28"/>
        <v>6808.058038569683</v>
      </c>
      <c r="L218">
        <f t="shared" si="29"/>
        <v>68080.580385696827</v>
      </c>
      <c r="N218">
        <v>20000000174</v>
      </c>
      <c r="O218" s="2">
        <f t="shared" si="30"/>
        <v>0.94064334176240283</v>
      </c>
      <c r="P218" s="2">
        <f t="shared" si="31"/>
        <v>1.600988616078144E-3</v>
      </c>
      <c r="Q218" s="2">
        <f t="shared" si="25"/>
        <v>1.7020145096424207E-3</v>
      </c>
    </row>
    <row r="219" spans="5:17" x14ac:dyDescent="0.15">
      <c r="E219" s="1">
        <v>43506</v>
      </c>
      <c r="F219">
        <f t="shared" si="26"/>
        <v>18892866998.919998</v>
      </c>
      <c r="G219">
        <f t="shared" si="27"/>
        <v>32087853.180520594</v>
      </c>
      <c r="H219">
        <v>4000000</v>
      </c>
      <c r="I219">
        <v>0.1</v>
      </c>
      <c r="J219">
        <f t="shared" si="24"/>
        <v>80000000</v>
      </c>
      <c r="K219">
        <f t="shared" si="28"/>
        <v>6793.6440101663511</v>
      </c>
      <c r="L219">
        <f t="shared" si="29"/>
        <v>67936.440101663509</v>
      </c>
      <c r="N219">
        <v>20000000175</v>
      </c>
      <c r="O219" s="2">
        <f t="shared" si="30"/>
        <v>0.94464334168037067</v>
      </c>
      <c r="P219" s="2">
        <f t="shared" si="31"/>
        <v>1.604392644987594E-3</v>
      </c>
      <c r="Q219" s="2">
        <f t="shared" si="25"/>
        <v>1.6984110025415877E-3</v>
      </c>
    </row>
    <row r="220" spans="5:17" x14ac:dyDescent="0.15">
      <c r="E220" s="1">
        <v>43507</v>
      </c>
      <c r="F220">
        <f t="shared" si="26"/>
        <v>18972866998.919998</v>
      </c>
      <c r="G220">
        <f t="shared" si="27"/>
        <v>32155789.620622259</v>
      </c>
      <c r="H220">
        <v>4000000</v>
      </c>
      <c r="I220">
        <v>0.1</v>
      </c>
      <c r="J220">
        <f t="shared" si="24"/>
        <v>80000000</v>
      </c>
      <c r="K220">
        <f t="shared" si="28"/>
        <v>6779.3211479219617</v>
      </c>
      <c r="L220">
        <f t="shared" si="29"/>
        <v>67793.211479219608</v>
      </c>
      <c r="N220">
        <v>20000000176</v>
      </c>
      <c r="O220" s="2">
        <f t="shared" si="30"/>
        <v>0.94864334159793851</v>
      </c>
      <c r="P220" s="2">
        <f t="shared" si="31"/>
        <v>1.6077894668825657E-3</v>
      </c>
      <c r="Q220" s="2">
        <f t="shared" si="25"/>
        <v>1.6948302869804906E-3</v>
      </c>
    </row>
    <row r="221" spans="5:17" x14ac:dyDescent="0.15">
      <c r="E221" s="1">
        <v>43508</v>
      </c>
      <c r="F221">
        <f t="shared" si="26"/>
        <v>19052866998.919998</v>
      </c>
      <c r="G221">
        <f t="shared" si="27"/>
        <v>32223582.832101479</v>
      </c>
      <c r="H221">
        <v>4000000</v>
      </c>
      <c r="I221">
        <v>0.1</v>
      </c>
      <c r="J221">
        <f t="shared" si="24"/>
        <v>80000000</v>
      </c>
      <c r="K221">
        <f t="shared" si="28"/>
        <v>6765.0884948555104</v>
      </c>
      <c r="L221">
        <f t="shared" si="29"/>
        <v>67650.884948555104</v>
      </c>
      <c r="N221">
        <v>20000000177</v>
      </c>
      <c r="O221" s="2">
        <f t="shared" si="30"/>
        <v>0.95264334151510632</v>
      </c>
      <c r="P221" s="2">
        <f t="shared" si="31"/>
        <v>1.6111791273461388E-3</v>
      </c>
      <c r="Q221" s="2">
        <f t="shared" si="25"/>
        <v>1.6912721237138776E-3</v>
      </c>
    </row>
    <row r="222" spans="5:17" x14ac:dyDescent="0.15">
      <c r="E222" s="1">
        <v>43509</v>
      </c>
      <c r="F222">
        <f t="shared" si="26"/>
        <v>19132866998.919998</v>
      </c>
      <c r="G222">
        <f t="shared" si="27"/>
        <v>32291233.717050035</v>
      </c>
      <c r="H222">
        <v>4000000</v>
      </c>
      <c r="I222">
        <v>0.1</v>
      </c>
      <c r="J222">
        <f t="shared" si="24"/>
        <v>80000000</v>
      </c>
      <c r="K222">
        <f t="shared" si="28"/>
        <v>6750.945107990934</v>
      </c>
      <c r="L222">
        <f t="shared" si="29"/>
        <v>67509.45107990934</v>
      </c>
      <c r="N222">
        <v>20000000178</v>
      </c>
      <c r="O222" s="2">
        <f t="shared" si="30"/>
        <v>0.95664334143187413</v>
      </c>
      <c r="P222" s="2">
        <f t="shared" si="31"/>
        <v>1.614561671482903E-3</v>
      </c>
      <c r="Q222" s="2">
        <f t="shared" si="25"/>
        <v>1.6877362769977334E-3</v>
      </c>
    </row>
    <row r="223" spans="5:17" x14ac:dyDescent="0.15">
      <c r="E223" s="1">
        <v>43510</v>
      </c>
      <c r="F223">
        <f t="shared" si="26"/>
        <v>19212866998.919998</v>
      </c>
      <c r="G223">
        <f t="shared" si="27"/>
        <v>32358743.168129943</v>
      </c>
      <c r="H223">
        <v>4000000</v>
      </c>
      <c r="I223">
        <v>0.1</v>
      </c>
      <c r="J223">
        <f t="shared" si="24"/>
        <v>80000000</v>
      </c>
      <c r="K223">
        <f t="shared" si="28"/>
        <v>6736.8900580946938</v>
      </c>
      <c r="L223">
        <f t="shared" si="29"/>
        <v>67368.900580946938</v>
      </c>
      <c r="N223">
        <v>20000000179</v>
      </c>
      <c r="O223" s="2">
        <f t="shared" si="30"/>
        <v>0.96064334134824203</v>
      </c>
      <c r="P223" s="2">
        <f t="shared" si="31"/>
        <v>1.6179371439259598E-3</v>
      </c>
      <c r="Q223" s="2">
        <f t="shared" si="25"/>
        <v>1.6842225145236734E-3</v>
      </c>
    </row>
    <row r="224" spans="5:17" x14ac:dyDescent="0.15">
      <c r="E224" s="1">
        <v>43511</v>
      </c>
      <c r="F224">
        <f t="shared" si="26"/>
        <v>19292866998.919998</v>
      </c>
      <c r="G224">
        <f t="shared" si="27"/>
        <v>32426112.06871089</v>
      </c>
      <c r="H224">
        <v>4000000</v>
      </c>
      <c r="I224">
        <v>0.1</v>
      </c>
      <c r="J224">
        <f t="shared" si="24"/>
        <v>80000000</v>
      </c>
      <c r="K224">
        <f t="shared" si="28"/>
        <v>6722.9224294193464</v>
      </c>
      <c r="L224">
        <f t="shared" si="29"/>
        <v>67229.224294193453</v>
      </c>
      <c r="N224">
        <v>20000000180</v>
      </c>
      <c r="O224" s="2">
        <f t="shared" si="30"/>
        <v>0.96464334126420981</v>
      </c>
      <c r="P224" s="2">
        <f t="shared" si="31"/>
        <v>1.6213055888437942E-3</v>
      </c>
      <c r="Q224" s="2">
        <f t="shared" si="25"/>
        <v>1.6807306073548364E-3</v>
      </c>
    </row>
    <row r="225" spans="5:17" x14ac:dyDescent="0.15">
      <c r="E225" s="1">
        <v>43512</v>
      </c>
      <c r="F225">
        <f t="shared" si="26"/>
        <v>19372866998.919998</v>
      </c>
      <c r="G225">
        <f t="shared" si="27"/>
        <v>32493341.293005083</v>
      </c>
      <c r="H225">
        <v>4000000</v>
      </c>
      <c r="I225">
        <v>0.1</v>
      </c>
      <c r="J225">
        <f t="shared" si="24"/>
        <v>80000000</v>
      </c>
      <c r="K225">
        <f t="shared" si="28"/>
        <v>6709.0413194529292</v>
      </c>
      <c r="L225">
        <f t="shared" si="29"/>
        <v>67090.41319452929</v>
      </c>
      <c r="N225">
        <v>20000000181</v>
      </c>
      <c r="O225" s="2">
        <f t="shared" si="30"/>
        <v>0.96864334117977768</v>
      </c>
      <c r="P225" s="2">
        <f t="shared" si="31"/>
        <v>1.6246670499470174E-3</v>
      </c>
      <c r="Q225" s="2">
        <f t="shared" si="25"/>
        <v>1.6772603298632323E-3</v>
      </c>
    </row>
    <row r="226" spans="5:17" x14ac:dyDescent="0.15">
      <c r="E226" s="1">
        <v>43513</v>
      </c>
      <c r="F226">
        <f t="shared" ref="F226:F289" si="32">F225+J225</f>
        <v>19452866998.919998</v>
      </c>
      <c r="G226">
        <f t="shared" ref="G226:G289" si="33">G225+L225</f>
        <v>32560431.706199612</v>
      </c>
      <c r="H226">
        <v>4000000</v>
      </c>
      <c r="I226">
        <v>0.1</v>
      </c>
      <c r="J226">
        <f t="shared" ref="J226:J289" si="34">H226*2.4/I226/1.2</f>
        <v>80000000</v>
      </c>
      <c r="K226">
        <f t="shared" ref="K226:K289" si="35">H226*G226/F226</f>
        <v>6695.2458386740282</v>
      </c>
      <c r="L226">
        <f t="shared" ref="L226:L289" si="36">K226/I226</f>
        <v>66952.458386740283</v>
      </c>
      <c r="N226">
        <v>20000000182</v>
      </c>
      <c r="O226" s="2">
        <f t="shared" ref="O226:O289" si="37">F226/N226</f>
        <v>0.97264334109494555</v>
      </c>
      <c r="P226" s="2">
        <f t="shared" ref="P226:P289" si="38">G226/N226</f>
        <v>1.6280215704949843E-3</v>
      </c>
      <c r="Q226" s="2">
        <f t="shared" ref="Q226:Q289" si="39">G226/F226</f>
        <v>1.6738114596685071E-3</v>
      </c>
    </row>
    <row r="227" spans="5:17" x14ac:dyDescent="0.15">
      <c r="E227" s="1">
        <v>43514</v>
      </c>
      <c r="F227">
        <f t="shared" si="32"/>
        <v>19532866998.919998</v>
      </c>
      <c r="G227">
        <f t="shared" si="33"/>
        <v>32627384.164586354</v>
      </c>
      <c r="H227">
        <v>4000000</v>
      </c>
      <c r="I227">
        <v>0.1</v>
      </c>
      <c r="J227">
        <f t="shared" si="34"/>
        <v>80000000</v>
      </c>
      <c r="K227">
        <f t="shared" si="35"/>
        <v>6681.5351103123512</v>
      </c>
      <c r="L227">
        <f t="shared" si="36"/>
        <v>66815.35110312351</v>
      </c>
      <c r="N227">
        <v>20000000183</v>
      </c>
      <c r="O227" s="2">
        <f t="shared" si="37"/>
        <v>0.97664334100971328</v>
      </c>
      <c r="P227" s="2">
        <f t="shared" si="38"/>
        <v>1.6313691933022897E-3</v>
      </c>
      <c r="Q227" s="2">
        <f t="shared" si="39"/>
        <v>1.6703837775780877E-3</v>
      </c>
    </row>
    <row r="228" spans="5:17" x14ac:dyDescent="0.15">
      <c r="E228" s="1">
        <v>43515</v>
      </c>
      <c r="F228">
        <f t="shared" si="32"/>
        <v>19612866998.919998</v>
      </c>
      <c r="G228">
        <f t="shared" si="33"/>
        <v>32694199.515689477</v>
      </c>
      <c r="H228">
        <v>4000000</v>
      </c>
      <c r="I228">
        <v>0.1</v>
      </c>
      <c r="J228">
        <f t="shared" si="34"/>
        <v>80000000</v>
      </c>
      <c r="K228">
        <f t="shared" si="35"/>
        <v>6667.9082701146781</v>
      </c>
      <c r="L228">
        <f t="shared" si="36"/>
        <v>66679.082701146777</v>
      </c>
      <c r="N228">
        <v>20000000184</v>
      </c>
      <c r="O228" s="2">
        <f t="shared" si="37"/>
        <v>0.98064334092408112</v>
      </c>
      <c r="P228" s="2">
        <f t="shared" si="38"/>
        <v>1.6347099607451423E-3</v>
      </c>
      <c r="Q228" s="2">
        <f t="shared" si="39"/>
        <v>1.6669770675286695E-3</v>
      </c>
    </row>
    <row r="229" spans="5:17" x14ac:dyDescent="0.15">
      <c r="E229" s="1">
        <v>43516</v>
      </c>
      <c r="F229">
        <f t="shared" si="32"/>
        <v>19692866998.919998</v>
      </c>
      <c r="G229">
        <f t="shared" si="33"/>
        <v>32760878.598390624</v>
      </c>
      <c r="H229">
        <v>4000000</v>
      </c>
      <c r="I229">
        <v>0.1</v>
      </c>
      <c r="J229">
        <f t="shared" si="34"/>
        <v>80000000</v>
      </c>
      <c r="K229">
        <f t="shared" si="35"/>
        <v>6654.3644661160424</v>
      </c>
      <c r="L229">
        <f t="shared" si="36"/>
        <v>66543.644661160419</v>
      </c>
      <c r="N229">
        <v>20000000185</v>
      </c>
      <c r="O229" s="2">
        <f t="shared" si="37"/>
        <v>0.98464334083804905</v>
      </c>
      <c r="P229" s="2">
        <f t="shared" si="38"/>
        <v>1.638043914767625E-3</v>
      </c>
      <c r="Q229" s="2">
        <f t="shared" si="39"/>
        <v>1.6635911165290105E-3</v>
      </c>
    </row>
    <row r="230" spans="5:17" x14ac:dyDescent="0.15">
      <c r="E230" s="1">
        <v>43517</v>
      </c>
      <c r="F230">
        <f t="shared" si="32"/>
        <v>19772866998.919998</v>
      </c>
      <c r="G230">
        <f t="shared" si="33"/>
        <v>32827422.243051786</v>
      </c>
      <c r="H230">
        <v>4000000</v>
      </c>
      <c r="I230">
        <v>0.1</v>
      </c>
      <c r="J230">
        <f t="shared" si="34"/>
        <v>80000000</v>
      </c>
      <c r="K230">
        <f t="shared" si="35"/>
        <v>6640.902858415996</v>
      </c>
      <c r="L230">
        <f t="shared" si="36"/>
        <v>66409.028584159954</v>
      </c>
      <c r="N230">
        <v>20000000186</v>
      </c>
      <c r="O230" s="2">
        <f t="shared" si="37"/>
        <v>0.98864334075161686</v>
      </c>
      <c r="P230" s="2">
        <f t="shared" si="38"/>
        <v>1.641371096887838E-3</v>
      </c>
      <c r="Q230" s="2">
        <f t="shared" si="39"/>
        <v>1.6602257146039992E-3</v>
      </c>
    </row>
    <row r="231" spans="5:17" x14ac:dyDescent="0.15">
      <c r="E231" s="1">
        <v>43518</v>
      </c>
      <c r="F231">
        <f t="shared" si="32"/>
        <v>19852866998.919998</v>
      </c>
      <c r="G231">
        <f t="shared" si="33"/>
        <v>32893831.271635946</v>
      </c>
      <c r="H231">
        <v>4000000</v>
      </c>
      <c r="I231">
        <v>0.1</v>
      </c>
      <c r="J231">
        <f t="shared" si="34"/>
        <v>80000000</v>
      </c>
      <c r="K231">
        <f t="shared" si="35"/>
        <v>6627.522618959847</v>
      </c>
      <c r="L231">
        <f t="shared" si="36"/>
        <v>66275.22618959847</v>
      </c>
      <c r="N231">
        <v>20000000187</v>
      </c>
      <c r="O231" s="2">
        <f t="shared" si="37"/>
        <v>0.99264334066478466</v>
      </c>
      <c r="P231" s="2">
        <f t="shared" si="38"/>
        <v>1.6446915482039312E-3</v>
      </c>
      <c r="Q231" s="2">
        <f t="shared" si="39"/>
        <v>1.6568806547399618E-3</v>
      </c>
    </row>
    <row r="232" spans="5:17" x14ac:dyDescent="0.15">
      <c r="E232" s="1">
        <v>43519</v>
      </c>
      <c r="F232">
        <f t="shared" si="32"/>
        <v>19932866998.919998</v>
      </c>
      <c r="G232">
        <f t="shared" si="33"/>
        <v>32960106.497825544</v>
      </c>
      <c r="H232">
        <v>4000000</v>
      </c>
      <c r="I232">
        <v>0.1</v>
      </c>
      <c r="J232">
        <f t="shared" si="34"/>
        <v>80000000</v>
      </c>
      <c r="K232">
        <f t="shared" si="35"/>
        <v>6614.222931324708</v>
      </c>
      <c r="L232">
        <f t="shared" si="36"/>
        <v>66142.22931324708</v>
      </c>
      <c r="N232">
        <v>20000000188</v>
      </c>
      <c r="O232" s="2">
        <f t="shared" si="37"/>
        <v>0.99664334057755255</v>
      </c>
      <c r="P232" s="2">
        <f t="shared" si="38"/>
        <v>1.6480053094000272E-3</v>
      </c>
      <c r="Q232" s="2">
        <f t="shared" si="39"/>
        <v>1.6535557328311772E-3</v>
      </c>
    </row>
    <row r="233" spans="5:17" x14ac:dyDescent="0.15">
      <c r="E233" s="1">
        <v>43520</v>
      </c>
      <c r="F233">
        <f t="shared" si="32"/>
        <v>20012866998.919998</v>
      </c>
      <c r="G233">
        <f t="shared" si="33"/>
        <v>33026248.727138791</v>
      </c>
      <c r="H233">
        <v>4000000</v>
      </c>
      <c r="I233">
        <v>0.1</v>
      </c>
      <c r="J233">
        <f t="shared" si="34"/>
        <v>80000000</v>
      </c>
      <c r="K233">
        <f t="shared" si="35"/>
        <v>6601.0029905102683</v>
      </c>
      <c r="L233">
        <f t="shared" si="36"/>
        <v>66010.029905102681</v>
      </c>
      <c r="N233">
        <v>20000000189</v>
      </c>
      <c r="O233" s="2">
        <f t="shared" si="37"/>
        <v>1.0006433404899204</v>
      </c>
      <c r="P233" s="2">
        <f t="shared" si="38"/>
        <v>1.6513124207520372E-3</v>
      </c>
      <c r="Q233" s="2">
        <f t="shared" si="39"/>
        <v>1.6502507476275671E-3</v>
      </c>
    </row>
    <row r="234" spans="5:17" x14ac:dyDescent="0.15">
      <c r="E234" s="1">
        <v>43521</v>
      </c>
      <c r="F234">
        <f t="shared" si="32"/>
        <v>20092866998.919998</v>
      </c>
      <c r="G234">
        <f t="shared" si="33"/>
        <v>33092258.757043894</v>
      </c>
      <c r="H234">
        <v>4000000</v>
      </c>
      <c r="I234">
        <v>0.1</v>
      </c>
      <c r="J234">
        <f t="shared" si="34"/>
        <v>80000000</v>
      </c>
      <c r="K234">
        <f t="shared" si="35"/>
        <v>6587.8620027341285</v>
      </c>
      <c r="L234">
        <f t="shared" si="36"/>
        <v>65878.620027341283</v>
      </c>
      <c r="N234">
        <v>20000000190</v>
      </c>
      <c r="O234" s="2">
        <f t="shared" si="37"/>
        <v>1.0046433404018882</v>
      </c>
      <c r="P234" s="2">
        <f t="shared" si="38"/>
        <v>1.654612922133372E-3</v>
      </c>
      <c r="Q234" s="2">
        <f t="shared" si="39"/>
        <v>1.6469655006835322E-3</v>
      </c>
    </row>
    <row r="235" spans="5:17" x14ac:dyDescent="0.15">
      <c r="E235" s="1">
        <v>43522</v>
      </c>
      <c r="F235">
        <f t="shared" si="32"/>
        <v>20172866998.919998</v>
      </c>
      <c r="G235">
        <f t="shared" si="33"/>
        <v>33158137.377071235</v>
      </c>
      <c r="H235">
        <v>4000000</v>
      </c>
      <c r="I235">
        <v>0.1</v>
      </c>
      <c r="J235">
        <f t="shared" si="34"/>
        <v>80000000</v>
      </c>
      <c r="K235">
        <f t="shared" si="35"/>
        <v>6574.7991852316145</v>
      </c>
      <c r="L235">
        <f t="shared" si="36"/>
        <v>65747.991852316147</v>
      </c>
      <c r="N235">
        <v>20000000191</v>
      </c>
      <c r="O235" s="2">
        <f t="shared" si="37"/>
        <v>1.008643340313456</v>
      </c>
      <c r="P235" s="2">
        <f t="shared" si="38"/>
        <v>1.6579068530205513E-3</v>
      </c>
      <c r="Q235" s="2">
        <f t="shared" si="39"/>
        <v>1.6436997963079037E-3</v>
      </c>
    </row>
    <row r="236" spans="5:17" x14ac:dyDescent="0.15">
      <c r="E236" s="1">
        <v>43523</v>
      </c>
      <c r="F236">
        <f t="shared" si="32"/>
        <v>20252866998.919998</v>
      </c>
      <c r="G236">
        <f t="shared" si="33"/>
        <v>33223885.368923552</v>
      </c>
      <c r="H236">
        <v>4000000</v>
      </c>
      <c r="I236">
        <v>0.1</v>
      </c>
      <c r="J236">
        <f t="shared" si="34"/>
        <v>80000000</v>
      </c>
      <c r="K236">
        <f t="shared" si="35"/>
        <v>6561.813766059935</v>
      </c>
      <c r="L236">
        <f t="shared" si="36"/>
        <v>65618.137660599343</v>
      </c>
      <c r="N236">
        <v>20000000192</v>
      </c>
      <c r="O236" s="2">
        <f t="shared" si="37"/>
        <v>1.0126433402246238</v>
      </c>
      <c r="P236" s="2">
        <f t="shared" si="38"/>
        <v>1.6611942524987129E-3</v>
      </c>
      <c r="Q236" s="2">
        <f t="shared" si="39"/>
        <v>1.6404534415149837E-3</v>
      </c>
    </row>
    <row r="237" spans="5:17" x14ac:dyDescent="0.15">
      <c r="E237" s="1">
        <v>43524</v>
      </c>
      <c r="F237">
        <f t="shared" si="32"/>
        <v>20332866998.919998</v>
      </c>
      <c r="G237">
        <f t="shared" si="33"/>
        <v>33289503.506584153</v>
      </c>
      <c r="H237">
        <v>4000000</v>
      </c>
      <c r="I237">
        <v>0.1</v>
      </c>
      <c r="J237">
        <f t="shared" si="34"/>
        <v>80000000</v>
      </c>
      <c r="K237">
        <f t="shared" si="35"/>
        <v>6548.9049839065701</v>
      </c>
      <c r="L237">
        <f t="shared" si="36"/>
        <v>65489.049839065701</v>
      </c>
      <c r="N237">
        <v>20000000193</v>
      </c>
      <c r="O237" s="2">
        <f t="shared" si="37"/>
        <v>1.0166433401353916</v>
      </c>
      <c r="P237" s="2">
        <f t="shared" si="38"/>
        <v>1.6644751592670224E-3</v>
      </c>
      <c r="Q237" s="2">
        <f t="shared" si="39"/>
        <v>1.6372262459766426E-3</v>
      </c>
    </row>
    <row r="238" spans="5:17" x14ac:dyDescent="0.15">
      <c r="E238" s="1">
        <v>43525</v>
      </c>
      <c r="F238">
        <f t="shared" si="32"/>
        <v>20412866998.919998</v>
      </c>
      <c r="G238">
        <f t="shared" si="33"/>
        <v>33354992.556423217</v>
      </c>
      <c r="H238">
        <v>4000000</v>
      </c>
      <c r="I238">
        <v>0.1</v>
      </c>
      <c r="J238">
        <f t="shared" si="34"/>
        <v>80000000</v>
      </c>
      <c r="K238">
        <f t="shared" si="35"/>
        <v>6536.0720879018045</v>
      </c>
      <c r="L238">
        <f t="shared" si="36"/>
        <v>65360.720879018045</v>
      </c>
      <c r="N238">
        <v>20000000194</v>
      </c>
      <c r="O238" s="2">
        <f t="shared" si="37"/>
        <v>1.0206433400457595</v>
      </c>
      <c r="P238" s="2">
        <f t="shared" si="38"/>
        <v>1.6677496116439896E-3</v>
      </c>
      <c r="Q238" s="2">
        <f t="shared" si="39"/>
        <v>1.6340180219754511E-3</v>
      </c>
    </row>
    <row r="239" spans="5:17" x14ac:dyDescent="0.15">
      <c r="E239" s="1">
        <v>43526</v>
      </c>
      <c r="F239">
        <f t="shared" si="32"/>
        <v>20492866998.919998</v>
      </c>
      <c r="G239">
        <f t="shared" si="33"/>
        <v>33420353.277302235</v>
      </c>
      <c r="H239">
        <v>4000000</v>
      </c>
      <c r="I239">
        <v>0.1</v>
      </c>
      <c r="J239">
        <f t="shared" si="34"/>
        <v>80000000</v>
      </c>
      <c r="K239">
        <f t="shared" si="35"/>
        <v>6523.3143374352712</v>
      </c>
      <c r="L239">
        <f t="shared" si="36"/>
        <v>65233.143374352709</v>
      </c>
      <c r="N239">
        <v>20000000195</v>
      </c>
      <c r="O239" s="2">
        <f t="shared" si="37"/>
        <v>1.0246433399557273</v>
      </c>
      <c r="P239" s="2">
        <f t="shared" si="38"/>
        <v>1.6710176475726896E-3</v>
      </c>
      <c r="Q239" s="2">
        <f t="shared" si="39"/>
        <v>1.6308285843588178E-3</v>
      </c>
    </row>
    <row r="240" spans="5:17" x14ac:dyDescent="0.15">
      <c r="E240" s="1">
        <v>43527</v>
      </c>
      <c r="F240">
        <f t="shared" si="32"/>
        <v>20572866998.919998</v>
      </c>
      <c r="G240">
        <f t="shared" si="33"/>
        <v>33485586.420676589</v>
      </c>
      <c r="H240">
        <v>4000000</v>
      </c>
      <c r="I240">
        <v>0.1</v>
      </c>
      <c r="J240">
        <f t="shared" si="34"/>
        <v>80000000</v>
      </c>
      <c r="K240">
        <f t="shared" si="35"/>
        <v>6510.6310019764314</v>
      </c>
      <c r="L240">
        <f t="shared" si="36"/>
        <v>65106.310019764314</v>
      </c>
      <c r="N240">
        <v>20000000196</v>
      </c>
      <c r="O240" s="2">
        <f t="shared" si="37"/>
        <v>1.0286433398652952</v>
      </c>
      <c r="P240" s="2">
        <f t="shared" si="38"/>
        <v>1.6742793046258923E-3</v>
      </c>
      <c r="Q240" s="2">
        <f t="shared" si="39"/>
        <v>1.6276577504941076E-3</v>
      </c>
    </row>
    <row r="241" spans="5:17" x14ac:dyDescent="0.15">
      <c r="E241" s="1">
        <v>43528</v>
      </c>
      <c r="F241">
        <f t="shared" si="32"/>
        <v>20652866998.919998</v>
      </c>
      <c r="G241">
        <f t="shared" si="33"/>
        <v>33550692.730696354</v>
      </c>
      <c r="H241">
        <v>4000000</v>
      </c>
      <c r="I241">
        <v>0.1</v>
      </c>
      <c r="J241">
        <f t="shared" si="34"/>
        <v>80000000</v>
      </c>
      <c r="K241">
        <f t="shared" si="35"/>
        <v>6498.021360898867</v>
      </c>
      <c r="L241">
        <f t="shared" si="36"/>
        <v>64980.21360898867</v>
      </c>
      <c r="N241">
        <v>20000000197</v>
      </c>
      <c r="O241" s="2">
        <f t="shared" si="37"/>
        <v>1.032643339774463</v>
      </c>
      <c r="P241" s="2">
        <f t="shared" si="38"/>
        <v>1.6775346200111018E-3</v>
      </c>
      <c r="Q241" s="2">
        <f t="shared" si="39"/>
        <v>1.6245053402247167E-3</v>
      </c>
    </row>
    <row r="242" spans="5:17" x14ac:dyDescent="0.15">
      <c r="E242" s="1">
        <v>43529</v>
      </c>
      <c r="F242">
        <f t="shared" si="32"/>
        <v>20732866998.919998</v>
      </c>
      <c r="G242">
        <f t="shared" si="33"/>
        <v>33615672.944305345</v>
      </c>
      <c r="H242">
        <v>4000000</v>
      </c>
      <c r="I242">
        <v>0.1</v>
      </c>
      <c r="J242">
        <f t="shared" si="34"/>
        <v>80000000</v>
      </c>
      <c r="K242">
        <f t="shared" si="35"/>
        <v>6485.4847033083124</v>
      </c>
      <c r="L242">
        <f t="shared" si="36"/>
        <v>64854.847033083119</v>
      </c>
      <c r="N242">
        <v>20000000198</v>
      </c>
      <c r="O242" s="2">
        <f t="shared" si="37"/>
        <v>1.0366433396832309</v>
      </c>
      <c r="P242" s="2">
        <f t="shared" si="38"/>
        <v>1.6807836305755093E-3</v>
      </c>
      <c r="Q242" s="2">
        <f t="shared" si="39"/>
        <v>1.6213711758270783E-3</v>
      </c>
    </row>
    <row r="243" spans="5:17" x14ac:dyDescent="0.15">
      <c r="E243" s="1">
        <v>43530</v>
      </c>
      <c r="F243">
        <f t="shared" si="32"/>
        <v>20812866998.919998</v>
      </c>
      <c r="G243">
        <f t="shared" si="33"/>
        <v>33680527.791338429</v>
      </c>
      <c r="H243">
        <v>4000000</v>
      </c>
      <c r="I243">
        <v>0.1</v>
      </c>
      <c r="J243">
        <f t="shared" si="34"/>
        <v>80000000</v>
      </c>
      <c r="K243">
        <f t="shared" si="35"/>
        <v>6473.0203278743193</v>
      </c>
      <c r="L243">
        <f t="shared" si="36"/>
        <v>64730.203278743189</v>
      </c>
      <c r="N243">
        <v>20000000199</v>
      </c>
      <c r="O243" s="2">
        <f t="shared" si="37"/>
        <v>1.0406433395915986</v>
      </c>
      <c r="P243" s="2">
        <f t="shared" si="38"/>
        <v>1.6840263728108589E-3</v>
      </c>
      <c r="Q243" s="2">
        <f t="shared" si="39"/>
        <v>1.6182550819685798E-3</v>
      </c>
    </row>
    <row r="244" spans="5:17" x14ac:dyDescent="0.15">
      <c r="E244" s="1">
        <v>43531</v>
      </c>
      <c r="F244">
        <f t="shared" si="32"/>
        <v>20892866998.919998</v>
      </c>
      <c r="G244">
        <f t="shared" si="33"/>
        <v>33745257.994617172</v>
      </c>
      <c r="H244">
        <v>4000000</v>
      </c>
      <c r="I244">
        <v>0.1</v>
      </c>
      <c r="J244">
        <f t="shared" si="34"/>
        <v>80000000</v>
      </c>
      <c r="K244">
        <f t="shared" si="35"/>
        <v>6460.6275426654547</v>
      </c>
      <c r="L244">
        <f t="shared" si="36"/>
        <v>64606.275426654545</v>
      </c>
      <c r="N244">
        <v>20000000200</v>
      </c>
      <c r="O244" s="2">
        <f t="shared" si="37"/>
        <v>1.0446433394995664</v>
      </c>
      <c r="P244" s="2">
        <f t="shared" si="38"/>
        <v>1.6872628828582298E-3</v>
      </c>
      <c r="Q244" s="2">
        <f t="shared" si="39"/>
        <v>1.6151568856663638E-3</v>
      </c>
    </row>
    <row r="245" spans="5:17" x14ac:dyDescent="0.15">
      <c r="E245" s="1">
        <v>43532</v>
      </c>
      <c r="F245">
        <f t="shared" si="32"/>
        <v>20972866998.919998</v>
      </c>
      <c r="G245">
        <f t="shared" si="33"/>
        <v>33809864.270043828</v>
      </c>
      <c r="H245">
        <v>4000000</v>
      </c>
      <c r="I245">
        <v>0.1</v>
      </c>
      <c r="J245">
        <f t="shared" si="34"/>
        <v>80000000</v>
      </c>
      <c r="K245">
        <f t="shared" si="35"/>
        <v>6448.3056649879818</v>
      </c>
      <c r="L245">
        <f t="shared" si="36"/>
        <v>64483.056649879814</v>
      </c>
      <c r="N245">
        <v>20000000201</v>
      </c>
      <c r="O245" s="2">
        <f t="shared" si="37"/>
        <v>1.0486433394071344</v>
      </c>
      <c r="P245" s="2">
        <f t="shared" si="38"/>
        <v>1.6904931965127348E-3</v>
      </c>
      <c r="Q245" s="2">
        <f t="shared" si="39"/>
        <v>1.6120764162469955E-3</v>
      </c>
    </row>
    <row r="246" spans="5:17" x14ac:dyDescent="0.15">
      <c r="E246" s="1">
        <v>43533</v>
      </c>
      <c r="F246">
        <f t="shared" si="32"/>
        <v>21052866998.919998</v>
      </c>
      <c r="G246">
        <f t="shared" si="33"/>
        <v>33874347.326693706</v>
      </c>
      <c r="H246">
        <v>4000000</v>
      </c>
      <c r="I246">
        <v>0.1</v>
      </c>
      <c r="J246">
        <f t="shared" si="34"/>
        <v>80000000</v>
      </c>
      <c r="K246">
        <f t="shared" si="35"/>
        <v>6436.054021227882</v>
      </c>
      <c r="L246">
        <f t="shared" si="36"/>
        <v>64360.540212278815</v>
      </c>
      <c r="N246">
        <v>20000000202</v>
      </c>
      <c r="O246" s="2">
        <f t="shared" si="37"/>
        <v>1.0526433393143022</v>
      </c>
      <c r="P246" s="2">
        <f t="shared" si="38"/>
        <v>1.6937173492281401E-3</v>
      </c>
      <c r="Q246" s="2">
        <f t="shared" si="39"/>
        <v>1.6090135053069704E-3</v>
      </c>
    </row>
    <row r="247" spans="5:17" x14ac:dyDescent="0.15">
      <c r="E247" s="1">
        <v>43534</v>
      </c>
      <c r="F247">
        <f t="shared" si="32"/>
        <v>21132866998.919998</v>
      </c>
      <c r="G247">
        <f t="shared" si="33"/>
        <v>33938707.866905987</v>
      </c>
      <c r="H247">
        <v>4000000</v>
      </c>
      <c r="I247">
        <v>0.1</v>
      </c>
      <c r="J247">
        <f t="shared" si="34"/>
        <v>80000000</v>
      </c>
      <c r="K247">
        <f t="shared" si="35"/>
        <v>6423.8719466961938</v>
      </c>
      <c r="L247">
        <f t="shared" si="36"/>
        <v>64238.719466961935</v>
      </c>
      <c r="N247">
        <v>20000000203</v>
      </c>
      <c r="O247" s="2">
        <f t="shared" si="37"/>
        <v>1.0566433392210701</v>
      </c>
      <c r="P247" s="2">
        <f t="shared" si="38"/>
        <v>1.6969353761214054E-3</v>
      </c>
      <c r="Q247" s="2">
        <f t="shared" si="39"/>
        <v>1.6059679866740483E-3</v>
      </c>
    </row>
    <row r="248" spans="5:17" x14ac:dyDescent="0.15">
      <c r="E248" s="1">
        <v>43535</v>
      </c>
      <c r="F248">
        <f t="shared" si="32"/>
        <v>21212866998.919998</v>
      </c>
      <c r="G248">
        <f t="shared" si="33"/>
        <v>34002946.586372949</v>
      </c>
      <c r="H248">
        <v>4000000</v>
      </c>
      <c r="I248">
        <v>0.1</v>
      </c>
      <c r="J248">
        <f t="shared" si="34"/>
        <v>80000000</v>
      </c>
      <c r="K248">
        <f t="shared" si="35"/>
        <v>6411.7587854775365</v>
      </c>
      <c r="L248">
        <f t="shared" si="36"/>
        <v>64117.58785477536</v>
      </c>
      <c r="N248">
        <v>20000000204</v>
      </c>
      <c r="O248" s="2">
        <f t="shared" si="37"/>
        <v>1.0606433391274379</v>
      </c>
      <c r="P248" s="2">
        <f t="shared" si="38"/>
        <v>1.7001473119771448E-3</v>
      </c>
      <c r="Q248" s="2">
        <f t="shared" si="39"/>
        <v>1.6029396963693841E-3</v>
      </c>
    </row>
    <row r="249" spans="5:17" x14ac:dyDescent="0.15">
      <c r="E249" s="1">
        <v>43536</v>
      </c>
      <c r="F249">
        <f t="shared" si="32"/>
        <v>21292866998.919998</v>
      </c>
      <c r="G249">
        <f t="shared" si="33"/>
        <v>34067064.174227722</v>
      </c>
      <c r="H249">
        <v>4000000</v>
      </c>
      <c r="I249">
        <v>0.1</v>
      </c>
      <c r="J249">
        <f t="shared" si="34"/>
        <v>80000000</v>
      </c>
      <c r="K249">
        <f t="shared" si="35"/>
        <v>6399.7138902817824</v>
      </c>
      <c r="L249">
        <f t="shared" si="36"/>
        <v>63997.138902817824</v>
      </c>
      <c r="N249">
        <v>20000000205</v>
      </c>
      <c r="O249" s="2">
        <f t="shared" si="37"/>
        <v>1.0646433390334056</v>
      </c>
      <c r="P249" s="2">
        <f t="shared" si="38"/>
        <v>1.7033531912520159E-3</v>
      </c>
      <c r="Q249" s="2">
        <f t="shared" si="39"/>
        <v>1.5999284725704457E-3</v>
      </c>
    </row>
    <row r="250" spans="5:17" x14ac:dyDescent="0.15">
      <c r="E250" s="1">
        <v>43537</v>
      </c>
      <c r="F250">
        <f t="shared" si="32"/>
        <v>21372866998.919998</v>
      </c>
      <c r="G250">
        <f t="shared" si="33"/>
        <v>34131061.313130543</v>
      </c>
      <c r="H250">
        <v>4000000</v>
      </c>
      <c r="I250">
        <v>0.1</v>
      </c>
      <c r="J250">
        <f t="shared" si="34"/>
        <v>80000000</v>
      </c>
      <c r="K250">
        <f t="shared" si="35"/>
        <v>6387.7366222987748</v>
      </c>
      <c r="L250">
        <f t="shared" si="36"/>
        <v>63877.366222987745</v>
      </c>
      <c r="N250">
        <v>20000000206</v>
      </c>
      <c r="O250" s="2">
        <f t="shared" si="37"/>
        <v>1.0686433389389736</v>
      </c>
      <c r="P250" s="2">
        <f t="shared" si="38"/>
        <v>1.7065530480790308E-3</v>
      </c>
      <c r="Q250" s="2">
        <f t="shared" si="39"/>
        <v>1.5969341555746935E-3</v>
      </c>
    </row>
    <row r="251" spans="5:17" x14ac:dyDescent="0.15">
      <c r="E251" s="1">
        <v>43538</v>
      </c>
      <c r="F251">
        <f t="shared" si="32"/>
        <v>21452866998.919998</v>
      </c>
      <c r="G251">
        <f t="shared" si="33"/>
        <v>34194938.679353528</v>
      </c>
      <c r="H251">
        <v>4000000</v>
      </c>
      <c r="I251">
        <v>0.1</v>
      </c>
      <c r="J251">
        <f t="shared" si="34"/>
        <v>80000000</v>
      </c>
      <c r="K251">
        <f t="shared" si="35"/>
        <v>6375.8263510560155</v>
      </c>
      <c r="L251">
        <f t="shared" si="36"/>
        <v>63758.263510560151</v>
      </c>
      <c r="N251">
        <v>20000000207</v>
      </c>
      <c r="O251" s="2">
        <f t="shared" si="37"/>
        <v>1.0726433388441414</v>
      </c>
      <c r="P251" s="2">
        <f t="shared" si="38"/>
        <v>1.7097469162717959E-3</v>
      </c>
      <c r="Q251" s="2">
        <f t="shared" si="39"/>
        <v>1.593956587764004E-3</v>
      </c>
    </row>
    <row r="252" spans="5:17" x14ac:dyDescent="0.15">
      <c r="E252" s="1">
        <v>43539</v>
      </c>
      <c r="F252">
        <f t="shared" si="32"/>
        <v>21532866998.919998</v>
      </c>
      <c r="G252">
        <f t="shared" si="33"/>
        <v>34258696.94286409</v>
      </c>
      <c r="H252">
        <v>4000000</v>
      </c>
      <c r="I252">
        <v>0.1</v>
      </c>
      <c r="J252">
        <f t="shared" si="34"/>
        <v>80000000</v>
      </c>
      <c r="K252">
        <f t="shared" si="35"/>
        <v>6363.9824542792876</v>
      </c>
      <c r="L252">
        <f t="shared" si="36"/>
        <v>63639.82454279287</v>
      </c>
      <c r="N252">
        <v>20000000208</v>
      </c>
      <c r="O252" s="2">
        <f t="shared" si="37"/>
        <v>1.0766433387489092</v>
      </c>
      <c r="P252" s="2">
        <f t="shared" si="38"/>
        <v>1.7129348293286823E-3</v>
      </c>
      <c r="Q252" s="2">
        <f t="shared" si="39"/>
        <v>1.5909956135698219E-3</v>
      </c>
    </row>
    <row r="253" spans="5:17" x14ac:dyDescent="0.15">
      <c r="E253" s="1">
        <v>43540</v>
      </c>
      <c r="F253">
        <f t="shared" si="32"/>
        <v>21612866998.919998</v>
      </c>
      <c r="G253">
        <f t="shared" si="33"/>
        <v>34322336.767406881</v>
      </c>
      <c r="H253">
        <v>4000000</v>
      </c>
      <c r="I253">
        <v>0.1</v>
      </c>
      <c r="J253">
        <f t="shared" si="34"/>
        <v>80000000</v>
      </c>
      <c r="K253">
        <f t="shared" si="35"/>
        <v>6352.2043177560809</v>
      </c>
      <c r="L253">
        <f t="shared" si="36"/>
        <v>63522.043177560809</v>
      </c>
      <c r="N253">
        <v>20000000209</v>
      </c>
      <c r="O253" s="2">
        <f t="shared" si="37"/>
        <v>1.080643338653277</v>
      </c>
      <c r="P253" s="2">
        <f t="shared" si="38"/>
        <v>1.7161168204369232E-3</v>
      </c>
      <c r="Q253" s="2">
        <f t="shared" si="39"/>
        <v>1.5880510794390203E-3</v>
      </c>
    </row>
    <row r="254" spans="5:17" x14ac:dyDescent="0.15">
      <c r="E254" s="1">
        <v>43541</v>
      </c>
      <c r="F254">
        <f t="shared" si="32"/>
        <v>21692866998.919998</v>
      </c>
      <c r="G254">
        <f t="shared" si="33"/>
        <v>34385858.810584441</v>
      </c>
      <c r="H254">
        <v>4000000</v>
      </c>
      <c r="I254">
        <v>0.1</v>
      </c>
      <c r="J254">
        <f t="shared" si="34"/>
        <v>80000000</v>
      </c>
      <c r="K254">
        <f t="shared" si="35"/>
        <v>6340.4913352018202</v>
      </c>
      <c r="L254">
        <f t="shared" si="36"/>
        <v>63404.9133520182</v>
      </c>
      <c r="N254">
        <v>20000000210</v>
      </c>
      <c r="O254" s="2">
        <f t="shared" si="37"/>
        <v>1.0846433385572449</v>
      </c>
      <c r="P254" s="2">
        <f t="shared" si="38"/>
        <v>1.7192929224766464E-3</v>
      </c>
      <c r="Q254" s="2">
        <f t="shared" si="39"/>
        <v>1.5851228338004551E-3</v>
      </c>
    </row>
    <row r="255" spans="5:17" x14ac:dyDescent="0.15">
      <c r="E255" s="1">
        <v>43542</v>
      </c>
      <c r="F255">
        <f t="shared" si="32"/>
        <v>21772866998.919998</v>
      </c>
      <c r="G255">
        <f t="shared" si="33"/>
        <v>34449263.723936461</v>
      </c>
      <c r="H255">
        <v>4000000</v>
      </c>
      <c r="I255">
        <v>0.1</v>
      </c>
      <c r="J255">
        <f t="shared" si="34"/>
        <v>80000000</v>
      </c>
      <c r="K255">
        <f t="shared" si="35"/>
        <v>6328.8429081287732</v>
      </c>
      <c r="L255">
        <f t="shared" si="36"/>
        <v>63288.42908128773</v>
      </c>
      <c r="N255">
        <v>20000000211</v>
      </c>
      <c r="O255" s="2">
        <f t="shared" si="37"/>
        <v>1.0886433384608127</v>
      </c>
      <c r="P255" s="2">
        <f t="shared" si="38"/>
        <v>1.7224631680248367E-3</v>
      </c>
      <c r="Q255" s="2">
        <f t="shared" si="39"/>
        <v>1.5822107270321935E-3</v>
      </c>
    </row>
    <row r="256" spans="5:17" x14ac:dyDescent="0.15">
      <c r="E256" s="1">
        <v>43543</v>
      </c>
      <c r="F256">
        <f t="shared" si="32"/>
        <v>21852866998.919998</v>
      </c>
      <c r="G256">
        <f t="shared" si="33"/>
        <v>34512552.153017752</v>
      </c>
      <c r="H256">
        <v>4000000</v>
      </c>
      <c r="I256">
        <v>0.1</v>
      </c>
      <c r="J256">
        <f t="shared" si="34"/>
        <v>80000000</v>
      </c>
      <c r="K256">
        <f t="shared" si="35"/>
        <v>6317.2584457176099</v>
      </c>
      <c r="L256">
        <f t="shared" si="36"/>
        <v>63172.584457176097</v>
      </c>
      <c r="N256">
        <v>20000000212</v>
      </c>
      <c r="O256" s="2">
        <f t="shared" si="37"/>
        <v>1.0926433383639804</v>
      </c>
      <c r="P256" s="2">
        <f t="shared" si="38"/>
        <v>1.7256275893592352E-3</v>
      </c>
      <c r="Q256" s="2">
        <f t="shared" si="39"/>
        <v>1.5793146114294026E-3</v>
      </c>
    </row>
    <row r="257" spans="5:17" x14ac:dyDescent="0.15">
      <c r="E257" s="1">
        <v>43544</v>
      </c>
      <c r="F257">
        <f t="shared" si="32"/>
        <v>21932866998.919998</v>
      </c>
      <c r="G257">
        <f t="shared" si="33"/>
        <v>34575724.737474926</v>
      </c>
      <c r="H257">
        <v>4000000</v>
      </c>
      <c r="I257">
        <v>0.1</v>
      </c>
      <c r="J257">
        <f t="shared" si="34"/>
        <v>80000000</v>
      </c>
      <c r="K257">
        <f t="shared" si="35"/>
        <v>6305.7373646915339</v>
      </c>
      <c r="L257">
        <f t="shared" si="36"/>
        <v>63057.373646915337</v>
      </c>
      <c r="N257">
        <v>20000000213</v>
      </c>
      <c r="O257" s="2">
        <f t="shared" si="37"/>
        <v>1.0966433382667484</v>
      </c>
      <c r="P257" s="2">
        <f t="shared" si="38"/>
        <v>1.728786218462173E-3</v>
      </c>
      <c r="Q257" s="2">
        <f t="shared" si="39"/>
        <v>1.5764343411728836E-3</v>
      </c>
    </row>
    <row r="258" spans="5:17" x14ac:dyDescent="0.15">
      <c r="E258" s="1">
        <v>43545</v>
      </c>
      <c r="F258">
        <f t="shared" si="32"/>
        <v>22012866998.919998</v>
      </c>
      <c r="G258">
        <f t="shared" si="33"/>
        <v>34638782.111121841</v>
      </c>
      <c r="H258">
        <v>4000000</v>
      </c>
      <c r="I258">
        <v>0.1</v>
      </c>
      <c r="J258">
        <f t="shared" si="34"/>
        <v>80000000</v>
      </c>
      <c r="K258">
        <f t="shared" si="35"/>
        <v>6294.2790891929335</v>
      </c>
      <c r="L258">
        <f t="shared" si="36"/>
        <v>62942.790891929333</v>
      </c>
      <c r="N258">
        <v>20000000214</v>
      </c>
      <c r="O258" s="2">
        <f t="shared" si="37"/>
        <v>1.1006433381691161</v>
      </c>
      <c r="P258" s="2">
        <f t="shared" si="38"/>
        <v>1.7319390870243437E-3</v>
      </c>
      <c r="Q258" s="2">
        <f t="shared" si="39"/>
        <v>1.5735697722982335E-3</v>
      </c>
    </row>
    <row r="259" spans="5:17" x14ac:dyDescent="0.15">
      <c r="E259" s="1">
        <v>43546</v>
      </c>
      <c r="F259">
        <f t="shared" si="32"/>
        <v>22092866998.919998</v>
      </c>
      <c r="G259">
        <f t="shared" si="33"/>
        <v>34701724.902013771</v>
      </c>
      <c r="H259">
        <v>4000000</v>
      </c>
      <c r="I259">
        <v>0.1</v>
      </c>
      <c r="J259">
        <f t="shared" si="34"/>
        <v>80000000</v>
      </c>
      <c r="K259">
        <f t="shared" si="35"/>
        <v>6282.8830506624881</v>
      </c>
      <c r="L259">
        <f t="shared" si="36"/>
        <v>62828.830506624879</v>
      </c>
      <c r="N259">
        <v>20000000215</v>
      </c>
      <c r="O259" s="2">
        <f t="shared" si="37"/>
        <v>1.1046433380710841</v>
      </c>
      <c r="P259" s="2">
        <f t="shared" si="38"/>
        <v>1.7350862264485117E-3</v>
      </c>
      <c r="Q259" s="2">
        <f t="shared" si="39"/>
        <v>1.5707207626656219E-3</v>
      </c>
    </row>
    <row r="260" spans="5:17" x14ac:dyDescent="0.15">
      <c r="E260" s="1">
        <v>43547</v>
      </c>
      <c r="F260">
        <f t="shared" si="32"/>
        <v>22172866998.919998</v>
      </c>
      <c r="G260">
        <f t="shared" si="33"/>
        <v>34764553.732520394</v>
      </c>
      <c r="H260">
        <v>4000000</v>
      </c>
      <c r="I260">
        <v>0.1</v>
      </c>
      <c r="J260">
        <f t="shared" si="34"/>
        <v>80000000</v>
      </c>
      <c r="K260">
        <f t="shared" si="35"/>
        <v>6271.5486877206658</v>
      </c>
      <c r="L260">
        <f t="shared" si="36"/>
        <v>62715.486877206655</v>
      </c>
      <c r="N260">
        <v>20000000216</v>
      </c>
      <c r="O260" s="2">
        <f t="shared" si="37"/>
        <v>1.1086433379726519</v>
      </c>
      <c r="P260" s="2">
        <f t="shared" si="38"/>
        <v>1.738227667853161E-3</v>
      </c>
      <c r="Q260" s="2">
        <f t="shared" si="39"/>
        <v>1.5678871719301665E-3</v>
      </c>
    </row>
    <row r="261" spans="5:17" x14ac:dyDescent="0.15">
      <c r="E261" s="1">
        <v>43548</v>
      </c>
      <c r="F261">
        <f t="shared" si="32"/>
        <v>22252866998.919998</v>
      </c>
      <c r="G261">
        <f t="shared" si="33"/>
        <v>34827269.219397597</v>
      </c>
      <c r="H261">
        <v>4000000</v>
      </c>
      <c r="I261">
        <v>0.1</v>
      </c>
      <c r="J261">
        <f t="shared" si="34"/>
        <v>80000000</v>
      </c>
      <c r="K261">
        <f t="shared" si="35"/>
        <v>6260.2754460515807</v>
      </c>
      <c r="L261">
        <f t="shared" si="36"/>
        <v>62602.754460515804</v>
      </c>
      <c r="N261">
        <v>20000000217</v>
      </c>
      <c r="O261" s="2">
        <f t="shared" si="37"/>
        <v>1.1126433378738196</v>
      </c>
      <c r="P261" s="2">
        <f t="shared" si="38"/>
        <v>1.7413634420760866E-3</v>
      </c>
      <c r="Q261" s="2">
        <f t="shared" si="39"/>
        <v>1.5650688615128951E-3</v>
      </c>
    </row>
    <row r="262" spans="5:17" x14ac:dyDescent="0.15">
      <c r="E262" s="1">
        <v>43549</v>
      </c>
      <c r="F262">
        <f t="shared" si="32"/>
        <v>22332866998.919998</v>
      </c>
      <c r="G262">
        <f t="shared" si="33"/>
        <v>34889871.973858111</v>
      </c>
      <c r="H262">
        <v>4000000</v>
      </c>
      <c r="I262">
        <v>0.1</v>
      </c>
      <c r="J262">
        <f t="shared" si="34"/>
        <v>80000000</v>
      </c>
      <c r="K262">
        <f t="shared" si="35"/>
        <v>6249.0627782891215</v>
      </c>
      <c r="L262">
        <f t="shared" si="36"/>
        <v>62490.627782891213</v>
      </c>
      <c r="N262">
        <v>20000000218</v>
      </c>
      <c r="O262" s="2">
        <f t="shared" si="37"/>
        <v>1.1166433377745875</v>
      </c>
      <c r="P262" s="2">
        <f t="shared" si="38"/>
        <v>1.7444935796779254E-3</v>
      </c>
      <c r="Q262" s="2">
        <f t="shared" si="39"/>
        <v>1.5622656945722805E-3</v>
      </c>
    </row>
    <row r="263" spans="5:17" x14ac:dyDescent="0.15">
      <c r="E263" s="1">
        <v>43550</v>
      </c>
      <c r="F263">
        <f t="shared" si="32"/>
        <v>22412866998.919998</v>
      </c>
      <c r="G263">
        <f t="shared" si="33"/>
        <v>34952362.601640999</v>
      </c>
      <c r="H263">
        <v>4000000</v>
      </c>
      <c r="I263">
        <v>0.1</v>
      </c>
      <c r="J263">
        <f t="shared" si="34"/>
        <v>80000000</v>
      </c>
      <c r="K263">
        <f t="shared" si="35"/>
        <v>6237.9101439053265</v>
      </c>
      <c r="L263">
        <f t="shared" si="36"/>
        <v>62379.101439053265</v>
      </c>
      <c r="N263">
        <v>20000000219</v>
      </c>
      <c r="O263" s="2">
        <f t="shared" si="37"/>
        <v>1.1206433376749554</v>
      </c>
      <c r="P263" s="2">
        <f t="shared" si="38"/>
        <v>1.7476181109456316E-3</v>
      </c>
      <c r="Q263" s="2">
        <f t="shared" si="39"/>
        <v>1.5594775359763318E-3</v>
      </c>
    </row>
    <row r="264" spans="5:17" x14ac:dyDescent="0.15">
      <c r="E264" s="1">
        <v>43551</v>
      </c>
      <c r="F264">
        <f t="shared" si="32"/>
        <v>22492866998.919998</v>
      </c>
      <c r="G264">
        <f t="shared" si="33"/>
        <v>35014741.703080051</v>
      </c>
      <c r="H264">
        <v>4000000</v>
      </c>
      <c r="I264">
        <v>0.1</v>
      </c>
      <c r="J264">
        <f t="shared" si="34"/>
        <v>80000000</v>
      </c>
      <c r="K264">
        <f t="shared" si="35"/>
        <v>6226.8170091009379</v>
      </c>
      <c r="L264">
        <f t="shared" si="36"/>
        <v>62268.170091009379</v>
      </c>
      <c r="N264">
        <v>20000000220</v>
      </c>
      <c r="O264" s="2">
        <f t="shared" si="37"/>
        <v>1.1246433375749232</v>
      </c>
      <c r="P264" s="2">
        <f t="shared" si="38"/>
        <v>1.7507370658958949E-3</v>
      </c>
      <c r="Q264" s="2">
        <f t="shared" si="39"/>
        <v>1.5567042522752345E-3</v>
      </c>
    </row>
    <row r="265" spans="5:17" x14ac:dyDescent="0.15">
      <c r="E265" s="1">
        <v>43552</v>
      </c>
      <c r="F265">
        <f t="shared" si="32"/>
        <v>22572866998.919998</v>
      </c>
      <c r="G265">
        <f t="shared" si="33"/>
        <v>35077009.873171061</v>
      </c>
      <c r="H265">
        <v>4000000</v>
      </c>
      <c r="I265">
        <v>0.1</v>
      </c>
      <c r="J265">
        <f t="shared" si="34"/>
        <v>80000000</v>
      </c>
      <c r="K265">
        <f t="shared" si="35"/>
        <v>6215.7828466980873</v>
      </c>
      <c r="L265">
        <f t="shared" si="36"/>
        <v>62157.828466980871</v>
      </c>
      <c r="N265">
        <v>20000000221</v>
      </c>
      <c r="O265" s="2">
        <f t="shared" si="37"/>
        <v>1.1286433374744911</v>
      </c>
      <c r="P265" s="2">
        <f t="shared" si="38"/>
        <v>1.7538504742785053E-3</v>
      </c>
      <c r="Q265" s="2">
        <f t="shared" si="39"/>
        <v>1.5539457116745218E-3</v>
      </c>
    </row>
    <row r="266" spans="5:17" x14ac:dyDescent="0.15">
      <c r="E266" s="1">
        <v>43553</v>
      </c>
      <c r="F266">
        <f t="shared" si="32"/>
        <v>22652866998.919998</v>
      </c>
      <c r="G266">
        <f t="shared" si="33"/>
        <v>35139167.701638043</v>
      </c>
      <c r="H266">
        <v>4000000</v>
      </c>
      <c r="I266">
        <v>0.1</v>
      </c>
      <c r="J266">
        <f t="shared" si="34"/>
        <v>80000000</v>
      </c>
      <c r="K266">
        <f t="shared" si="35"/>
        <v>6204.8071360350714</v>
      </c>
      <c r="L266">
        <f t="shared" si="36"/>
        <v>62048.07136035071</v>
      </c>
      <c r="N266">
        <v>20000000222</v>
      </c>
      <c r="O266" s="2">
        <f t="shared" si="37"/>
        <v>1.1326433373736589</v>
      </c>
      <c r="P266" s="2">
        <f t="shared" si="38"/>
        <v>1.7569583655796643E-3</v>
      </c>
      <c r="Q266" s="2">
        <f t="shared" si="39"/>
        <v>1.5512017840087677E-3</v>
      </c>
    </row>
    <row r="267" spans="5:17" x14ac:dyDescent="0.15">
      <c r="E267" s="1">
        <v>43554</v>
      </c>
      <c r="F267">
        <f t="shared" si="32"/>
        <v>22732866998.919998</v>
      </c>
      <c r="G267">
        <f t="shared" si="33"/>
        <v>35201215.772998393</v>
      </c>
      <c r="H267">
        <v>4000000</v>
      </c>
      <c r="I267">
        <v>0.1</v>
      </c>
      <c r="J267">
        <f t="shared" si="34"/>
        <v>80000000</v>
      </c>
      <c r="K267">
        <f t="shared" si="35"/>
        <v>6193.8893628631604</v>
      </c>
      <c r="L267">
        <f t="shared" si="36"/>
        <v>61938.893628631602</v>
      </c>
      <c r="N267">
        <v>20000000223</v>
      </c>
      <c r="O267" s="2">
        <f t="shared" si="37"/>
        <v>1.1366433372724267</v>
      </c>
      <c r="P267" s="2">
        <f t="shared" si="38"/>
        <v>1.7600607690252421E-3</v>
      </c>
      <c r="Q267" s="2">
        <f t="shared" si="39"/>
        <v>1.5484723407157904E-3</v>
      </c>
    </row>
    <row r="268" spans="5:17" x14ac:dyDescent="0.15">
      <c r="E268" s="1">
        <v>43555</v>
      </c>
      <c r="F268">
        <f t="shared" si="32"/>
        <v>22812866998.919998</v>
      </c>
      <c r="G268">
        <f t="shared" si="33"/>
        <v>35263154.666627027</v>
      </c>
      <c r="H268">
        <v>4000000</v>
      </c>
      <c r="I268">
        <v>0.1</v>
      </c>
      <c r="J268">
        <f t="shared" si="34"/>
        <v>80000000</v>
      </c>
      <c r="K268">
        <f t="shared" si="35"/>
        <v>6183.0290192454013</v>
      </c>
      <c r="L268">
        <f t="shared" si="36"/>
        <v>61830.290192454013</v>
      </c>
      <c r="N268">
        <v>20000000224</v>
      </c>
      <c r="O268" s="2">
        <f t="shared" si="37"/>
        <v>1.1406433371707945</v>
      </c>
      <c r="P268" s="2">
        <f t="shared" si="38"/>
        <v>1.7631577135839849E-3</v>
      </c>
      <c r="Q268" s="2">
        <f t="shared" si="39"/>
        <v>1.5457572548113504E-3</v>
      </c>
    </row>
    <row r="269" spans="5:17" x14ac:dyDescent="0.15">
      <c r="E269" s="1">
        <v>43556</v>
      </c>
      <c r="F269">
        <f t="shared" si="32"/>
        <v>22892866998.919998</v>
      </c>
      <c r="G269">
        <f t="shared" si="33"/>
        <v>35324984.956819482</v>
      </c>
      <c r="H269">
        <v>4000000</v>
      </c>
      <c r="I269">
        <v>0.1</v>
      </c>
      <c r="J269">
        <f t="shared" si="34"/>
        <v>80000000</v>
      </c>
      <c r="K269">
        <f t="shared" si="35"/>
        <v>6172.2256034573547</v>
      </c>
      <c r="L269">
        <f t="shared" si="36"/>
        <v>61722.256034573547</v>
      </c>
      <c r="N269">
        <v>20000000225</v>
      </c>
      <c r="O269" s="2">
        <f t="shared" si="37"/>
        <v>1.1446433370687623</v>
      </c>
      <c r="P269" s="2">
        <f t="shared" si="38"/>
        <v>1.7662492279706702E-3</v>
      </c>
      <c r="Q269" s="2">
        <f t="shared" si="39"/>
        <v>1.5430564008643386E-3</v>
      </c>
    </row>
    <row r="270" spans="5:17" x14ac:dyDescent="0.15">
      <c r="E270" s="1">
        <v>43557</v>
      </c>
      <c r="F270">
        <f t="shared" si="32"/>
        <v>22972866998.919998</v>
      </c>
      <c r="G270">
        <f t="shared" si="33"/>
        <v>35386707.212854058</v>
      </c>
      <c r="H270">
        <v>4000000</v>
      </c>
      <c r="I270">
        <v>0.1</v>
      </c>
      <c r="J270">
        <f t="shared" si="34"/>
        <v>80000000</v>
      </c>
      <c r="K270">
        <f t="shared" si="35"/>
        <v>6161.4786198897436</v>
      </c>
      <c r="L270">
        <f t="shared" si="36"/>
        <v>61614.786198897433</v>
      </c>
      <c r="N270">
        <v>20000000226</v>
      </c>
      <c r="O270" s="2">
        <f t="shared" si="37"/>
        <v>1.1486433369663303</v>
      </c>
      <c r="P270" s="2">
        <f t="shared" si="38"/>
        <v>1.7693353406492136E-3</v>
      </c>
      <c r="Q270" s="2">
        <f t="shared" si="39"/>
        <v>1.5403696549724359E-3</v>
      </c>
    </row>
    <row r="271" spans="5:17" x14ac:dyDescent="0.15">
      <c r="E271" s="1">
        <v>43558</v>
      </c>
      <c r="F271">
        <f t="shared" si="32"/>
        <v>23052866998.919998</v>
      </c>
      <c r="G271">
        <f t="shared" si="33"/>
        <v>35448321.999052957</v>
      </c>
      <c r="H271">
        <v>4000000</v>
      </c>
      <c r="I271">
        <v>0.1</v>
      </c>
      <c r="J271">
        <f t="shared" si="34"/>
        <v>80000000</v>
      </c>
      <c r="K271">
        <f t="shared" si="35"/>
        <v>6150.7875789529635</v>
      </c>
      <c r="L271">
        <f t="shared" si="36"/>
        <v>61507.875789529629</v>
      </c>
      <c r="N271">
        <v>20000000227</v>
      </c>
      <c r="O271" s="2">
        <f t="shared" si="37"/>
        <v>1.1526433368634981</v>
      </c>
      <c r="P271" s="2">
        <f t="shared" si="38"/>
        <v>1.7724160798357252E-3</v>
      </c>
      <c r="Q271" s="2">
        <f t="shared" si="39"/>
        <v>1.537696894738241E-3</v>
      </c>
    </row>
    <row r="272" spans="5:17" x14ac:dyDescent="0.15">
      <c r="E272" s="1">
        <v>43559</v>
      </c>
      <c r="F272">
        <f t="shared" si="32"/>
        <v>23132866998.919998</v>
      </c>
      <c r="G272">
        <f t="shared" si="33"/>
        <v>35509829.874842487</v>
      </c>
      <c r="H272">
        <v>4000000</v>
      </c>
      <c r="I272">
        <v>0.1</v>
      </c>
      <c r="J272">
        <f t="shared" si="34"/>
        <v>80000000</v>
      </c>
      <c r="K272">
        <f t="shared" si="35"/>
        <v>6140.1519969833962</v>
      </c>
      <c r="L272">
        <f t="shared" si="36"/>
        <v>61401.519969833957</v>
      </c>
      <c r="N272">
        <v>20000000228</v>
      </c>
      <c r="O272" s="2">
        <f t="shared" si="37"/>
        <v>1.1566433367602658</v>
      </c>
      <c r="P272" s="2">
        <f t="shared" si="38"/>
        <v>1.7754914735015215E-3</v>
      </c>
      <c r="Q272" s="2">
        <f t="shared" si="39"/>
        <v>1.5350379992458492E-3</v>
      </c>
    </row>
    <row r="273" spans="5:17" x14ac:dyDescent="0.15">
      <c r="E273" s="1">
        <v>43560</v>
      </c>
      <c r="F273">
        <f t="shared" si="32"/>
        <v>23212866998.919998</v>
      </c>
      <c r="G273">
        <f t="shared" si="33"/>
        <v>35571231.394812323</v>
      </c>
      <c r="H273">
        <v>4000000</v>
      </c>
      <c r="I273">
        <v>0.1</v>
      </c>
      <c r="J273">
        <f t="shared" si="34"/>
        <v>80000000</v>
      </c>
      <c r="K273">
        <f t="shared" si="35"/>
        <v>6129.5713961515066</v>
      </c>
      <c r="L273">
        <f t="shared" si="36"/>
        <v>61295.713961515066</v>
      </c>
      <c r="N273">
        <v>20000000229</v>
      </c>
      <c r="O273" s="2">
        <f t="shared" si="37"/>
        <v>1.1606433366566338</v>
      </c>
      <c r="P273" s="2">
        <f t="shared" si="38"/>
        <v>1.7785615493760864E-3</v>
      </c>
      <c r="Q273" s="2">
        <f t="shared" si="39"/>
        <v>1.5323928490378767E-3</v>
      </c>
    </row>
    <row r="274" spans="5:17" x14ac:dyDescent="0.15">
      <c r="E274" s="1">
        <v>43561</v>
      </c>
      <c r="F274">
        <f t="shared" si="32"/>
        <v>23292866998.919998</v>
      </c>
      <c r="G274">
        <f t="shared" si="33"/>
        <v>35632527.108773835</v>
      </c>
      <c r="H274">
        <v>4000000</v>
      </c>
      <c r="I274">
        <v>0.1</v>
      </c>
      <c r="J274">
        <f t="shared" si="34"/>
        <v>80000000</v>
      </c>
      <c r="K274">
        <f t="shared" si="35"/>
        <v>6119.0453043716743</v>
      </c>
      <c r="L274">
        <f t="shared" si="36"/>
        <v>61190.453043716741</v>
      </c>
      <c r="N274">
        <v>20000000230</v>
      </c>
      <c r="O274" s="2">
        <f t="shared" si="37"/>
        <v>1.1646433365526014</v>
      </c>
      <c r="P274" s="2">
        <f t="shared" si="38"/>
        <v>1.7816263349499889E-3</v>
      </c>
      <c r="Q274" s="2">
        <f t="shared" si="39"/>
        <v>1.5297613260929184E-3</v>
      </c>
    </row>
    <row r="275" spans="5:17" x14ac:dyDescent="0.15">
      <c r="E275" s="1">
        <v>43562</v>
      </c>
      <c r="F275">
        <f t="shared" si="32"/>
        <v>23372866998.919998</v>
      </c>
      <c r="G275">
        <f t="shared" si="33"/>
        <v>35693717.561817549</v>
      </c>
      <c r="H275">
        <v>4000000</v>
      </c>
      <c r="I275">
        <v>0.1</v>
      </c>
      <c r="J275">
        <f t="shared" si="34"/>
        <v>80000000</v>
      </c>
      <c r="K275">
        <f t="shared" si="35"/>
        <v>6108.5732552137251</v>
      </c>
      <c r="L275">
        <f t="shared" si="36"/>
        <v>61085.732552137248</v>
      </c>
      <c r="N275">
        <v>20000000231</v>
      </c>
      <c r="O275" s="2">
        <f t="shared" si="37"/>
        <v>1.1686433364481694</v>
      </c>
      <c r="P275" s="2">
        <f t="shared" si="38"/>
        <v>1.7846858574777557E-3</v>
      </c>
      <c r="Q275" s="2">
        <f t="shared" si="39"/>
        <v>1.5271433138034315E-3</v>
      </c>
    </row>
    <row r="276" spans="5:17" x14ac:dyDescent="0.15">
      <c r="E276" s="1">
        <v>43563</v>
      </c>
      <c r="F276">
        <f t="shared" si="32"/>
        <v>23452866998.919998</v>
      </c>
      <c r="G276">
        <f t="shared" si="33"/>
        <v>35754803.29436969</v>
      </c>
      <c r="H276">
        <v>4000000</v>
      </c>
      <c r="I276">
        <v>0.1</v>
      </c>
      <c r="J276">
        <f t="shared" si="34"/>
        <v>80000000</v>
      </c>
      <c r="K276">
        <f t="shared" si="35"/>
        <v>6098.1547878161236</v>
      </c>
      <c r="L276">
        <f t="shared" si="36"/>
        <v>60981.547878161233</v>
      </c>
      <c r="N276">
        <v>20000000232</v>
      </c>
      <c r="O276" s="2">
        <f t="shared" si="37"/>
        <v>1.1726433363433373</v>
      </c>
      <c r="P276" s="2">
        <f t="shared" si="38"/>
        <v>1.7877401439806988E-3</v>
      </c>
      <c r="Q276" s="2">
        <f t="shared" si="39"/>
        <v>1.5245386969540309E-3</v>
      </c>
    </row>
    <row r="277" spans="5:17" x14ac:dyDescent="0.15">
      <c r="E277" s="1">
        <v>43564</v>
      </c>
      <c r="F277">
        <f t="shared" si="32"/>
        <v>23532866998.919998</v>
      </c>
      <c r="G277">
        <f t="shared" si="33"/>
        <v>35815784.842247851</v>
      </c>
      <c r="H277">
        <v>4000000</v>
      </c>
      <c r="I277">
        <v>0.1</v>
      </c>
      <c r="J277">
        <f t="shared" si="34"/>
        <v>80000000</v>
      </c>
      <c r="K277">
        <f t="shared" si="35"/>
        <v>6087.7894468007753</v>
      </c>
      <c r="L277">
        <f t="shared" si="36"/>
        <v>60877.894468007747</v>
      </c>
      <c r="N277">
        <v>20000000233</v>
      </c>
      <c r="O277" s="2">
        <f t="shared" si="37"/>
        <v>1.176643336238105</v>
      </c>
      <c r="P277" s="2">
        <f t="shared" si="38"/>
        <v>1.7907892212496981E-3</v>
      </c>
      <c r="Q277" s="2">
        <f t="shared" si="39"/>
        <v>1.5219473617001939E-3</v>
      </c>
    </row>
    <row r="278" spans="5:17" x14ac:dyDescent="0.15">
      <c r="E278" s="1">
        <v>43565</v>
      </c>
      <c r="F278">
        <f t="shared" si="32"/>
        <v>23612866998.919998</v>
      </c>
      <c r="G278">
        <f t="shared" si="33"/>
        <v>35876662.736715861</v>
      </c>
      <c r="H278">
        <v>4000000</v>
      </c>
      <c r="I278">
        <v>0.1</v>
      </c>
      <c r="J278">
        <f t="shared" si="34"/>
        <v>80000000</v>
      </c>
      <c r="K278">
        <f t="shared" si="35"/>
        <v>6077.4767821894357</v>
      </c>
      <c r="L278">
        <f t="shared" si="36"/>
        <v>60774.767821894355</v>
      </c>
      <c r="N278">
        <v>20000000234</v>
      </c>
      <c r="O278" s="2">
        <f t="shared" si="37"/>
        <v>1.1806433361324729</v>
      </c>
      <c r="P278" s="2">
        <f t="shared" si="38"/>
        <v>1.7938331158479455E-3</v>
      </c>
      <c r="Q278" s="2">
        <f t="shared" si="39"/>
        <v>1.5193691955473591E-3</v>
      </c>
    </row>
    <row r="279" spans="5:17" x14ac:dyDescent="0.15">
      <c r="E279" s="1">
        <v>43566</v>
      </c>
      <c r="F279">
        <f t="shared" si="32"/>
        <v>23692866998.919998</v>
      </c>
      <c r="G279">
        <f t="shared" si="33"/>
        <v>35937437.504537754</v>
      </c>
      <c r="H279">
        <v>4000000</v>
      </c>
      <c r="I279">
        <v>0.1</v>
      </c>
      <c r="J279">
        <f t="shared" si="34"/>
        <v>80000000</v>
      </c>
      <c r="K279">
        <f t="shared" si="35"/>
        <v>6067.2163493216585</v>
      </c>
      <c r="L279">
        <f t="shared" si="36"/>
        <v>60672.163493216583</v>
      </c>
      <c r="N279">
        <v>20000000235</v>
      </c>
      <c r="O279" s="2">
        <f t="shared" si="37"/>
        <v>1.1846433360264408</v>
      </c>
      <c r="P279" s="2">
        <f t="shared" si="38"/>
        <v>1.7968718541136433E-3</v>
      </c>
      <c r="Q279" s="2">
        <f t="shared" si="39"/>
        <v>1.5168040873304149E-3</v>
      </c>
    </row>
    <row r="280" spans="5:17" x14ac:dyDescent="0.15">
      <c r="E280" s="1">
        <v>43567</v>
      </c>
      <c r="F280">
        <f t="shared" si="32"/>
        <v>23772866998.919998</v>
      </c>
      <c r="G280">
        <f t="shared" si="33"/>
        <v>35998109.66803097</v>
      </c>
      <c r="H280">
        <v>4000000</v>
      </c>
      <c r="I280">
        <v>0.1</v>
      </c>
      <c r="J280">
        <f t="shared" si="34"/>
        <v>80000000</v>
      </c>
      <c r="K280">
        <f t="shared" si="35"/>
        <v>6057.0077087742702</v>
      </c>
      <c r="L280">
        <f t="shared" si="36"/>
        <v>60570.077087742698</v>
      </c>
      <c r="N280">
        <v>20000000236</v>
      </c>
      <c r="O280" s="2">
        <f t="shared" si="37"/>
        <v>1.1886433359200086</v>
      </c>
      <c r="P280" s="2">
        <f t="shared" si="38"/>
        <v>1.7999054621626641E-3</v>
      </c>
      <c r="Q280" s="2">
        <f t="shared" si="39"/>
        <v>1.5142519271935675E-3</v>
      </c>
    </row>
    <row r="281" spans="5:17" x14ac:dyDescent="0.15">
      <c r="E281" s="1">
        <v>43568</v>
      </c>
      <c r="F281">
        <f t="shared" si="32"/>
        <v>23852866998.919998</v>
      </c>
      <c r="G281">
        <f t="shared" si="33"/>
        <v>36058679.745118715</v>
      </c>
      <c r="H281">
        <v>4000000</v>
      </c>
      <c r="I281">
        <v>0.1</v>
      </c>
      <c r="J281">
        <f t="shared" si="34"/>
        <v>80000000</v>
      </c>
      <c r="K281">
        <f t="shared" si="35"/>
        <v>6046.8504262823199</v>
      </c>
      <c r="L281">
        <f t="shared" si="36"/>
        <v>60468.504262823197</v>
      </c>
      <c r="N281">
        <v>20000000237</v>
      </c>
      <c r="O281" s="2">
        <f t="shared" si="37"/>
        <v>1.1926433358131763</v>
      </c>
      <c r="P281" s="2">
        <f t="shared" si="38"/>
        <v>1.8029339658911683E-3</v>
      </c>
      <c r="Q281" s="2">
        <f t="shared" si="39"/>
        <v>1.5117126065705799E-3</v>
      </c>
    </row>
    <row r="282" spans="5:17" x14ac:dyDescent="0.15">
      <c r="E282" s="1">
        <v>43569</v>
      </c>
      <c r="F282">
        <f t="shared" si="32"/>
        <v>23932866998.919998</v>
      </c>
      <c r="G282">
        <f t="shared" si="33"/>
        <v>36119148.249381535</v>
      </c>
      <c r="H282">
        <v>4000000</v>
      </c>
      <c r="I282">
        <v>0.1</v>
      </c>
      <c r="J282">
        <f t="shared" si="34"/>
        <v>80000000</v>
      </c>
      <c r="K282">
        <f t="shared" si="35"/>
        <v>6036.7440726614914</v>
      </c>
      <c r="L282">
        <f t="shared" si="36"/>
        <v>60367.440726614914</v>
      </c>
      <c r="N282">
        <v>20000000238</v>
      </c>
      <c r="O282" s="2">
        <f t="shared" si="37"/>
        <v>1.1966433357059443</v>
      </c>
      <c r="P282" s="2">
        <f t="shared" si="38"/>
        <v>1.8059573909781838E-3</v>
      </c>
      <c r="Q282" s="2">
        <f t="shared" si="39"/>
        <v>1.5091860181653731E-3</v>
      </c>
    </row>
    <row r="283" spans="5:17" x14ac:dyDescent="0.15">
      <c r="E283" s="1">
        <v>43570</v>
      </c>
      <c r="F283">
        <f t="shared" si="32"/>
        <v>24012866998.919998</v>
      </c>
      <c r="G283">
        <f t="shared" si="33"/>
        <v>36179515.69010815</v>
      </c>
      <c r="H283">
        <v>4000000</v>
      </c>
      <c r="I283">
        <v>0.1</v>
      </c>
      <c r="J283">
        <f t="shared" si="34"/>
        <v>80000000</v>
      </c>
      <c r="K283">
        <f t="shared" si="35"/>
        <v>6026.6882237319442</v>
      </c>
      <c r="L283">
        <f t="shared" si="36"/>
        <v>60266.882237319442</v>
      </c>
      <c r="N283">
        <v>20000000239</v>
      </c>
      <c r="O283" s="2">
        <f t="shared" si="37"/>
        <v>1.2006433355983122</v>
      </c>
      <c r="P283" s="2">
        <f t="shared" si="38"/>
        <v>1.8089757628881472E-3</v>
      </c>
      <c r="Q283" s="2">
        <f t="shared" si="39"/>
        <v>1.5066720559329862E-3</v>
      </c>
    </row>
    <row r="284" spans="5:17" x14ac:dyDescent="0.15">
      <c r="E284" s="1">
        <v>43571</v>
      </c>
      <c r="F284">
        <f t="shared" si="32"/>
        <v>24092866998.919998</v>
      </c>
      <c r="G284">
        <f t="shared" si="33"/>
        <v>36239782.572345473</v>
      </c>
      <c r="H284">
        <v>4000000</v>
      </c>
      <c r="I284">
        <v>0.1</v>
      </c>
      <c r="J284">
        <f t="shared" si="34"/>
        <v>80000000</v>
      </c>
      <c r="K284">
        <f t="shared" si="35"/>
        <v>6016.6824602435208</v>
      </c>
      <c r="L284">
        <f t="shared" si="36"/>
        <v>60166.824602435205</v>
      </c>
      <c r="N284">
        <v>20000000240</v>
      </c>
      <c r="O284" s="2">
        <f t="shared" si="37"/>
        <v>1.2046433354902799</v>
      </c>
      <c r="P284" s="2">
        <f t="shared" si="38"/>
        <v>1.8119891068734044E-3</v>
      </c>
      <c r="Q284" s="2">
        <f t="shared" si="39"/>
        <v>1.50417061506088E-3</v>
      </c>
    </row>
    <row r="285" spans="5:17" x14ac:dyDescent="0.15">
      <c r="E285" s="1">
        <v>43572</v>
      </c>
      <c r="F285">
        <f t="shared" si="32"/>
        <v>24172866998.919998</v>
      </c>
      <c r="G285">
        <f t="shared" si="33"/>
        <v>36299949.396947905</v>
      </c>
      <c r="H285">
        <v>4000000</v>
      </c>
      <c r="I285">
        <v>0.1</v>
      </c>
      <c r="J285">
        <f t="shared" si="34"/>
        <v>80000000</v>
      </c>
      <c r="K285">
        <f t="shared" si="35"/>
        <v>6006.7263678023337</v>
      </c>
      <c r="L285">
        <f t="shared" si="36"/>
        <v>60067.263678023337</v>
      </c>
      <c r="N285">
        <v>20000000241</v>
      </c>
      <c r="O285" s="2">
        <f t="shared" si="37"/>
        <v>1.2086433353818478</v>
      </c>
      <c r="P285" s="2">
        <f t="shared" si="38"/>
        <v>1.814997447976676E-3</v>
      </c>
      <c r="Q285" s="2">
        <f t="shared" si="39"/>
        <v>1.5016815919505835E-3</v>
      </c>
    </row>
    <row r="286" spans="5:17" x14ac:dyDescent="0.15">
      <c r="E286" s="1">
        <v>43573</v>
      </c>
      <c r="F286">
        <f t="shared" si="32"/>
        <v>24252866998.919998</v>
      </c>
      <c r="G286">
        <f t="shared" si="33"/>
        <v>36360016.660625927</v>
      </c>
      <c r="H286">
        <v>4000000</v>
      </c>
      <c r="I286">
        <v>0.1</v>
      </c>
      <c r="J286">
        <f t="shared" si="34"/>
        <v>80000000</v>
      </c>
      <c r="K286">
        <f t="shared" si="35"/>
        <v>5996.8195367986928</v>
      </c>
      <c r="L286">
        <f t="shared" si="36"/>
        <v>59968.195367986926</v>
      </c>
      <c r="N286">
        <v>20000000242</v>
      </c>
      <c r="O286" s="2">
        <f t="shared" si="37"/>
        <v>1.2126433352730155</v>
      </c>
      <c r="P286" s="2">
        <f t="shared" si="38"/>
        <v>1.8180008110334866E-3</v>
      </c>
      <c r="Q286" s="2">
        <f t="shared" si="39"/>
        <v>1.499204884199673E-3</v>
      </c>
    </row>
    <row r="287" spans="5:17" x14ac:dyDescent="0.15">
      <c r="E287" s="1">
        <v>43574</v>
      </c>
      <c r="F287">
        <f t="shared" si="32"/>
        <v>24332866998.919998</v>
      </c>
      <c r="G287">
        <f t="shared" si="33"/>
        <v>36419984.855993912</v>
      </c>
      <c r="H287">
        <v>4000000</v>
      </c>
      <c r="I287">
        <v>0.1</v>
      </c>
      <c r="J287">
        <f t="shared" si="34"/>
        <v>80000000</v>
      </c>
      <c r="K287">
        <f t="shared" si="35"/>
        <v>5986.9615623363079</v>
      </c>
      <c r="L287">
        <f t="shared" si="36"/>
        <v>59869.615623363075</v>
      </c>
      <c r="N287">
        <v>20000000243</v>
      </c>
      <c r="O287" s="2">
        <f t="shared" si="37"/>
        <v>1.2166433351637833</v>
      </c>
      <c r="P287" s="2">
        <f t="shared" si="38"/>
        <v>1.820999220674555E-3</v>
      </c>
      <c r="Q287" s="2">
        <f t="shared" si="39"/>
        <v>1.4967403905840769E-3</v>
      </c>
    </row>
    <row r="288" spans="5:17" x14ac:dyDescent="0.15">
      <c r="E288" s="1">
        <v>43575</v>
      </c>
      <c r="F288">
        <f t="shared" si="32"/>
        <v>24412866998.919998</v>
      </c>
      <c r="G288">
        <f t="shared" si="33"/>
        <v>36479854.471617274</v>
      </c>
      <c r="H288">
        <v>4000000</v>
      </c>
      <c r="I288">
        <v>0.1</v>
      </c>
      <c r="J288">
        <f t="shared" si="34"/>
        <v>80000000</v>
      </c>
      <c r="K288">
        <f t="shared" si="35"/>
        <v>5977.1520441627945</v>
      </c>
      <c r="L288">
        <f t="shared" si="36"/>
        <v>59771.520441627945</v>
      </c>
      <c r="N288">
        <v>20000000244</v>
      </c>
      <c r="O288" s="2">
        <f t="shared" si="37"/>
        <v>1.2206433350541512</v>
      </c>
      <c r="P288" s="2">
        <f t="shared" si="38"/>
        <v>1.8239927013281526E-3</v>
      </c>
      <c r="Q288" s="2">
        <f t="shared" si="39"/>
        <v>1.4942880110406986E-3</v>
      </c>
    </row>
    <row r="289" spans="5:17" x14ac:dyDescent="0.15">
      <c r="E289" s="1">
        <v>43576</v>
      </c>
      <c r="F289">
        <f t="shared" si="32"/>
        <v>24492866998.919998</v>
      </c>
      <c r="G289">
        <f t="shared" si="33"/>
        <v>36539625.992058903</v>
      </c>
      <c r="H289">
        <v>4000000</v>
      </c>
      <c r="I289">
        <v>0.1</v>
      </c>
      <c r="J289">
        <f t="shared" si="34"/>
        <v>80000000</v>
      </c>
      <c r="K289">
        <f t="shared" si="35"/>
        <v>5967.3905866014138</v>
      </c>
      <c r="L289">
        <f t="shared" si="36"/>
        <v>59673.905866014138</v>
      </c>
      <c r="N289">
        <v>20000000245</v>
      </c>
      <c r="O289" s="2">
        <f t="shared" si="37"/>
        <v>1.224643334944119</v>
      </c>
      <c r="P289" s="2">
        <f t="shared" si="38"/>
        <v>1.8269812772224246E-3</v>
      </c>
      <c r="Q289" s="2">
        <f t="shared" si="39"/>
        <v>1.4918476466503534E-3</v>
      </c>
    </row>
    <row r="290" spans="5:17" x14ac:dyDescent="0.15">
      <c r="E290" s="1">
        <v>43577</v>
      </c>
      <c r="F290">
        <f t="shared" ref="F290:F324" si="40">F289+J289</f>
        <v>24572866998.919998</v>
      </c>
      <c r="G290">
        <f t="shared" ref="G290:G324" si="41">G289+L289</f>
        <v>36599299.897924915</v>
      </c>
      <c r="H290">
        <v>4000000</v>
      </c>
      <c r="I290">
        <v>0.1</v>
      </c>
      <c r="J290">
        <f t="shared" ref="J290:J324" si="42">H290*2.4/I290/1.2</f>
        <v>80000000</v>
      </c>
      <c r="K290">
        <f t="shared" ref="K290:K324" si="43">H290*G290/F290</f>
        <v>5957.6767984840335</v>
      </c>
      <c r="L290">
        <f t="shared" ref="L290:L324" si="44">K290/I290</f>
        <v>59576.767984840335</v>
      </c>
      <c r="N290">
        <v>20000000246</v>
      </c>
      <c r="O290" s="2">
        <f t="shared" ref="O290:O324" si="45">F290/N290</f>
        <v>1.2286433348336869</v>
      </c>
      <c r="P290" s="2">
        <f t="shared" ref="P290:P324" si="46">G290/N290</f>
        <v>1.8299649723876766E-3</v>
      </c>
      <c r="Q290" s="2">
        <f t="shared" ref="Q290:Q324" si="47">G290/F290</f>
        <v>1.4894191996210084E-3</v>
      </c>
    </row>
    <row r="291" spans="5:17" x14ac:dyDescent="0.15">
      <c r="E291" s="1">
        <v>43578</v>
      </c>
      <c r="F291">
        <f t="shared" si="40"/>
        <v>24652866998.919998</v>
      </c>
      <c r="G291">
        <f t="shared" si="41"/>
        <v>36658876.665909752</v>
      </c>
      <c r="H291">
        <v>4000000</v>
      </c>
      <c r="I291">
        <v>0.1</v>
      </c>
      <c r="J291">
        <f t="shared" si="42"/>
        <v>80000000</v>
      </c>
      <c r="K291">
        <f t="shared" si="43"/>
        <v>5948.0102930852972</v>
      </c>
      <c r="L291">
        <f t="shared" si="44"/>
        <v>59480.102930852969</v>
      </c>
      <c r="N291">
        <v>20000000247</v>
      </c>
      <c r="O291" s="2">
        <f t="shared" si="45"/>
        <v>1.2326433347228547</v>
      </c>
      <c r="P291" s="2">
        <f t="shared" si="46"/>
        <v>1.8329438106586317E-3</v>
      </c>
      <c r="Q291" s="2">
        <f t="shared" si="47"/>
        <v>1.4870025732713246E-3</v>
      </c>
    </row>
    <row r="292" spans="5:17" x14ac:dyDescent="0.15">
      <c r="E292" s="1">
        <v>43579</v>
      </c>
      <c r="F292">
        <f t="shared" si="40"/>
        <v>24732866998.919998</v>
      </c>
      <c r="G292">
        <f t="shared" si="41"/>
        <v>36718356.768840604</v>
      </c>
      <c r="H292">
        <v>4000000</v>
      </c>
      <c r="I292">
        <v>0.1</v>
      </c>
      <c r="J292">
        <f t="shared" si="42"/>
        <v>80000000</v>
      </c>
      <c r="K292">
        <f t="shared" si="43"/>
        <v>5938.3906880579543</v>
      </c>
      <c r="L292">
        <f t="shared" si="44"/>
        <v>59383.90688057954</v>
      </c>
      <c r="N292">
        <v>20000000248</v>
      </c>
      <c r="O292" s="2">
        <f t="shared" si="45"/>
        <v>1.2366433346116226</v>
      </c>
      <c r="P292" s="2">
        <f t="shared" si="46"/>
        <v>1.8359178156766493E-3</v>
      </c>
      <c r="Q292" s="2">
        <f t="shared" si="47"/>
        <v>1.4845976720144888E-3</v>
      </c>
    </row>
    <row r="293" spans="5:17" x14ac:dyDescent="0.15">
      <c r="E293" s="1">
        <v>43580</v>
      </c>
      <c r="F293">
        <f t="shared" si="40"/>
        <v>24812866998.919998</v>
      </c>
      <c r="G293">
        <f t="shared" si="41"/>
        <v>36777740.675721183</v>
      </c>
      <c r="H293">
        <v>4000000</v>
      </c>
      <c r="I293">
        <v>0.1</v>
      </c>
      <c r="J293">
        <f t="shared" si="42"/>
        <v>80000000</v>
      </c>
      <c r="K293">
        <f t="shared" si="43"/>
        <v>5928.8176053693369</v>
      </c>
      <c r="L293">
        <f t="shared" si="44"/>
        <v>59288.176053693365</v>
      </c>
      <c r="N293">
        <v>20000000249</v>
      </c>
      <c r="O293" s="2">
        <f t="shared" si="45"/>
        <v>1.2406433344999903</v>
      </c>
      <c r="P293" s="2">
        <f t="shared" si="46"/>
        <v>1.8388870108919158E-3</v>
      </c>
      <c r="Q293" s="2">
        <f t="shared" si="47"/>
        <v>1.4822044013423346E-3</v>
      </c>
    </row>
    <row r="294" spans="5:17" x14ac:dyDescent="0.15">
      <c r="E294" s="1">
        <v>43581</v>
      </c>
      <c r="F294">
        <f t="shared" si="40"/>
        <v>24892866998.919998</v>
      </c>
      <c r="G294">
        <f t="shared" si="41"/>
        <v>36837028.851774879</v>
      </c>
      <c r="H294">
        <v>4000000</v>
      </c>
      <c r="I294">
        <v>0.1</v>
      </c>
      <c r="J294">
        <f t="shared" si="42"/>
        <v>80000000</v>
      </c>
      <c r="K294">
        <f t="shared" si="43"/>
        <v>5919.2906712389677</v>
      </c>
      <c r="L294">
        <f t="shared" si="44"/>
        <v>59192.906712389675</v>
      </c>
      <c r="N294">
        <v>20000000250</v>
      </c>
      <c r="O294" s="2">
        <f t="shared" si="45"/>
        <v>1.2446433343879582</v>
      </c>
      <c r="P294" s="2">
        <f t="shared" si="46"/>
        <v>1.8418514195656013E-3</v>
      </c>
      <c r="Q294" s="2">
        <f t="shared" si="47"/>
        <v>1.479822667809742E-3</v>
      </c>
    </row>
    <row r="295" spans="5:17" x14ac:dyDescent="0.15">
      <c r="E295" s="1">
        <v>43582</v>
      </c>
      <c r="F295">
        <f t="shared" si="40"/>
        <v>24972866998.919998</v>
      </c>
      <c r="G295">
        <f t="shared" si="41"/>
        <v>36896221.758487269</v>
      </c>
      <c r="H295">
        <v>4000000</v>
      </c>
      <c r="I295">
        <v>0.1</v>
      </c>
      <c r="J295">
        <f t="shared" si="42"/>
        <v>80000000</v>
      </c>
      <c r="K295">
        <f t="shared" si="43"/>
        <v>5909.8095160772555</v>
      </c>
      <c r="L295">
        <f t="shared" si="44"/>
        <v>59098.095160772551</v>
      </c>
      <c r="N295">
        <v>20000000251</v>
      </c>
      <c r="O295" s="2">
        <f t="shared" si="45"/>
        <v>1.2486433342755261</v>
      </c>
      <c r="P295" s="2">
        <f t="shared" si="46"/>
        <v>1.8448110647719847E-3</v>
      </c>
      <c r="Q295" s="2">
        <f t="shared" si="47"/>
        <v>1.477452379019314E-3</v>
      </c>
    </row>
    <row r="296" spans="5:17" x14ac:dyDescent="0.15">
      <c r="E296" s="1">
        <v>43583</v>
      </c>
      <c r="F296">
        <f t="shared" si="40"/>
        <v>25052866998.919998</v>
      </c>
      <c r="G296">
        <f t="shared" si="41"/>
        <v>36955319.853648044</v>
      </c>
      <c r="H296">
        <v>4000000</v>
      </c>
      <c r="I296">
        <v>0.1</v>
      </c>
      <c r="J296">
        <f t="shared" si="42"/>
        <v>80000000</v>
      </c>
      <c r="K296">
        <f t="shared" si="43"/>
        <v>5900.3737744252821</v>
      </c>
      <c r="L296">
        <f t="shared" si="44"/>
        <v>59003.737744252816</v>
      </c>
      <c r="N296">
        <v>20000000252</v>
      </c>
      <c r="O296" s="2">
        <f t="shared" si="45"/>
        <v>1.2526433341626939</v>
      </c>
      <c r="P296" s="2">
        <f t="shared" si="46"/>
        <v>1.8477659694005511E-3</v>
      </c>
      <c r="Q296" s="2">
        <f t="shared" si="47"/>
        <v>1.4750934436063205E-3</v>
      </c>
    </row>
    <row r="297" spans="5:17" x14ac:dyDescent="0.15">
      <c r="E297" s="1">
        <v>43584</v>
      </c>
      <c r="F297">
        <f t="shared" si="40"/>
        <v>25132866998.919998</v>
      </c>
      <c r="G297">
        <f t="shared" si="41"/>
        <v>37014323.591392294</v>
      </c>
      <c r="H297">
        <v>4000000</v>
      </c>
      <c r="I297">
        <v>0.1</v>
      </c>
      <c r="J297">
        <f t="shared" si="42"/>
        <v>80000000</v>
      </c>
      <c r="K297">
        <f t="shared" si="43"/>
        <v>5890.9830848956253</v>
      </c>
      <c r="L297">
        <f t="shared" si="44"/>
        <v>58909.830848956248</v>
      </c>
      <c r="N297">
        <v>20000000253</v>
      </c>
      <c r="O297" s="2">
        <f t="shared" si="45"/>
        <v>1.2566433340494618</v>
      </c>
      <c r="P297" s="2">
        <f t="shared" si="46"/>
        <v>1.8507161561580553E-3</v>
      </c>
      <c r="Q297" s="2">
        <f t="shared" si="47"/>
        <v>1.4727457712239063E-3</v>
      </c>
    </row>
    <row r="298" spans="5:17" x14ac:dyDescent="0.15">
      <c r="E298" s="1">
        <v>43585</v>
      </c>
      <c r="F298">
        <f t="shared" si="40"/>
        <v>25212866998.919998</v>
      </c>
      <c r="G298">
        <f t="shared" si="41"/>
        <v>37073233.422241248</v>
      </c>
      <c r="H298">
        <v>4000000</v>
      </c>
      <c r="I298">
        <v>0.1</v>
      </c>
      <c r="J298">
        <f t="shared" si="42"/>
        <v>80000000</v>
      </c>
      <c r="K298">
        <f t="shared" si="43"/>
        <v>5881.6370901142336</v>
      </c>
      <c r="L298">
        <f t="shared" si="44"/>
        <v>58816.370901142334</v>
      </c>
      <c r="N298">
        <v>20000000254</v>
      </c>
      <c r="O298" s="2">
        <f t="shared" si="45"/>
        <v>1.2606433339358296</v>
      </c>
      <c r="P298" s="2">
        <f t="shared" si="46"/>
        <v>1.8536616475705594E-3</v>
      </c>
      <c r="Q298" s="2">
        <f t="shared" si="47"/>
        <v>1.4704092725285583E-3</v>
      </c>
    </row>
    <row r="299" spans="5:17" x14ac:dyDescent="0.15">
      <c r="E299" s="1">
        <v>43586</v>
      </c>
      <c r="F299">
        <f t="shared" si="40"/>
        <v>25292866998.919998</v>
      </c>
      <c r="G299">
        <f t="shared" si="41"/>
        <v>37132049.793142393</v>
      </c>
      <c r="H299">
        <v>4000000</v>
      </c>
      <c r="I299">
        <v>0.1</v>
      </c>
      <c r="J299">
        <f t="shared" si="42"/>
        <v>80000000</v>
      </c>
      <c r="K299">
        <f t="shared" si="43"/>
        <v>5872.3354366632966</v>
      </c>
      <c r="L299">
        <f t="shared" si="44"/>
        <v>58723.354366632964</v>
      </c>
      <c r="N299">
        <v>20000000255</v>
      </c>
      <c r="O299" s="2">
        <f t="shared" si="45"/>
        <v>1.2646433338217975</v>
      </c>
      <c r="P299" s="2">
        <f t="shared" si="46"/>
        <v>1.8566024659854381E-3</v>
      </c>
      <c r="Q299" s="2">
        <f t="shared" si="47"/>
        <v>1.4680838591658244E-3</v>
      </c>
    </row>
    <row r="300" spans="5:17" x14ac:dyDescent="0.15">
      <c r="E300" s="1">
        <v>43587</v>
      </c>
      <c r="F300">
        <f t="shared" si="40"/>
        <v>25372866998.919998</v>
      </c>
      <c r="G300">
        <f t="shared" si="41"/>
        <v>37190773.147509024</v>
      </c>
      <c r="H300">
        <v>4000000</v>
      </c>
      <c r="I300">
        <v>0.1</v>
      </c>
      <c r="J300">
        <f t="shared" si="42"/>
        <v>80000000</v>
      </c>
      <c r="K300">
        <f t="shared" si="43"/>
        <v>5863.0777750251173</v>
      </c>
      <c r="L300">
        <f t="shared" si="44"/>
        <v>58630.777750251167</v>
      </c>
      <c r="N300">
        <v>20000000256</v>
      </c>
      <c r="O300" s="2">
        <f t="shared" si="45"/>
        <v>1.2686433337073653</v>
      </c>
      <c r="P300" s="2">
        <f t="shared" si="46"/>
        <v>1.8595386335733567E-3</v>
      </c>
      <c r="Q300" s="2">
        <f t="shared" si="47"/>
        <v>1.4657694437562793E-3</v>
      </c>
    </row>
    <row r="301" spans="5:17" x14ac:dyDescent="0.15">
      <c r="E301" s="1">
        <v>43588</v>
      </c>
      <c r="F301">
        <f t="shared" si="40"/>
        <v>25452866998.919998</v>
      </c>
      <c r="G301">
        <f t="shared" si="41"/>
        <v>37249403.925259277</v>
      </c>
      <c r="H301">
        <v>4000000</v>
      </c>
      <c r="I301">
        <v>0.1</v>
      </c>
      <c r="J301">
        <f t="shared" si="42"/>
        <v>80000000</v>
      </c>
      <c r="K301">
        <f t="shared" si="43"/>
        <v>5853.8637595269438</v>
      </c>
      <c r="L301">
        <f t="shared" si="44"/>
        <v>58538.637595269436</v>
      </c>
      <c r="N301">
        <v>20000000257</v>
      </c>
      <c r="O301" s="2">
        <f t="shared" si="45"/>
        <v>1.2726433335925331</v>
      </c>
      <c r="P301" s="2">
        <f t="shared" si="46"/>
        <v>1.8624701723302221E-3</v>
      </c>
      <c r="Q301" s="2">
        <f t="shared" si="47"/>
        <v>1.463465939881736E-3</v>
      </c>
    </row>
    <row r="302" spans="5:17" x14ac:dyDescent="0.15">
      <c r="E302" s="1">
        <v>43589</v>
      </c>
      <c r="F302">
        <f t="shared" si="40"/>
        <v>25532866998.919998</v>
      </c>
      <c r="G302">
        <f t="shared" si="41"/>
        <v>37307942.562854543</v>
      </c>
      <c r="H302">
        <v>4000000</v>
      </c>
      <c r="I302">
        <v>0.1</v>
      </c>
      <c r="J302">
        <f t="shared" si="42"/>
        <v>80000000</v>
      </c>
      <c r="K302">
        <f t="shared" si="43"/>
        <v>5844.693048286762</v>
      </c>
      <c r="L302">
        <f t="shared" si="44"/>
        <v>58446.930482867618</v>
      </c>
      <c r="N302">
        <v>20000000258</v>
      </c>
      <c r="O302" s="2">
        <f t="shared" si="45"/>
        <v>1.2766433334773009</v>
      </c>
      <c r="P302" s="2">
        <f t="shared" si="46"/>
        <v>1.8653971040791045E-3</v>
      </c>
      <c r="Q302" s="2">
        <f t="shared" si="47"/>
        <v>1.4611732620716904E-3</v>
      </c>
    </row>
    <row r="303" spans="5:17" x14ac:dyDescent="0.15">
      <c r="E303" s="1">
        <v>43590</v>
      </c>
      <c r="F303">
        <f t="shared" si="40"/>
        <v>25612866998.919998</v>
      </c>
      <c r="G303">
        <f t="shared" si="41"/>
        <v>37366389.493337408</v>
      </c>
      <c r="H303">
        <v>4000000</v>
      </c>
      <c r="I303">
        <v>0.1</v>
      </c>
      <c r="J303">
        <f t="shared" si="42"/>
        <v>80000000</v>
      </c>
      <c r="K303">
        <f t="shared" si="43"/>
        <v>5835.5653031600114</v>
      </c>
      <c r="L303">
        <f t="shared" si="44"/>
        <v>58355.653031600108</v>
      </c>
      <c r="N303">
        <v>20000000259</v>
      </c>
      <c r="O303" s="2">
        <f t="shared" si="45"/>
        <v>1.2806433333616687</v>
      </c>
      <c r="P303" s="2">
        <f t="shared" si="46"/>
        <v>1.8683194504721336E-3</v>
      </c>
      <c r="Q303" s="2">
        <f t="shared" si="47"/>
        <v>1.4588913257900028E-3</v>
      </c>
    </row>
    <row r="304" spans="5:17" x14ac:dyDescent="0.15">
      <c r="E304" s="1">
        <v>43591</v>
      </c>
      <c r="F304">
        <f t="shared" si="40"/>
        <v>25692866998.919998</v>
      </c>
      <c r="G304">
        <f t="shared" si="41"/>
        <v>37424745.14636901</v>
      </c>
      <c r="H304">
        <v>4000000</v>
      </c>
      <c r="I304">
        <v>0.1</v>
      </c>
      <c r="J304">
        <f t="shared" si="42"/>
        <v>80000000</v>
      </c>
      <c r="K304">
        <f t="shared" si="43"/>
        <v>5826.480189687225</v>
      </c>
      <c r="L304">
        <f t="shared" si="44"/>
        <v>58264.801896872246</v>
      </c>
      <c r="N304">
        <v>20000000260</v>
      </c>
      <c r="O304" s="2">
        <f t="shared" si="45"/>
        <v>1.2846433332456366</v>
      </c>
      <c r="P304" s="2">
        <f t="shared" si="46"/>
        <v>1.8712372329923665E-3</v>
      </c>
      <c r="Q304" s="2">
        <f t="shared" si="47"/>
        <v>1.4566200474218063E-3</v>
      </c>
    </row>
    <row r="305" spans="5:17" x14ac:dyDescent="0.15">
      <c r="E305" s="1">
        <v>43592</v>
      </c>
      <c r="F305">
        <f t="shared" si="40"/>
        <v>25772866998.919998</v>
      </c>
      <c r="G305">
        <f t="shared" si="41"/>
        <v>37483009.94826588</v>
      </c>
      <c r="H305">
        <v>4000000</v>
      </c>
      <c r="I305">
        <v>0.1</v>
      </c>
      <c r="J305">
        <f t="shared" si="42"/>
        <v>80000000</v>
      </c>
      <c r="K305">
        <f t="shared" si="43"/>
        <v>5817.4373770425454</v>
      </c>
      <c r="L305">
        <f t="shared" si="44"/>
        <v>58174.373770425453</v>
      </c>
      <c r="N305">
        <v>20000000261</v>
      </c>
      <c r="O305" s="2">
        <f t="shared" si="45"/>
        <v>1.2886433331292044</v>
      </c>
      <c r="P305" s="2">
        <f t="shared" si="46"/>
        <v>1.8741504729556304E-3</v>
      </c>
      <c r="Q305" s="2">
        <f t="shared" si="47"/>
        <v>1.4543593442606362E-3</v>
      </c>
    </row>
    <row r="306" spans="5:17" x14ac:dyDescent="0.15">
      <c r="E306" s="1">
        <v>43593</v>
      </c>
      <c r="F306">
        <f t="shared" si="40"/>
        <v>25852866998.919998</v>
      </c>
      <c r="G306">
        <f t="shared" si="41"/>
        <v>37541184.322036304</v>
      </c>
      <c r="H306">
        <v>4000000</v>
      </c>
      <c r="I306">
        <v>0.1</v>
      </c>
      <c r="J306">
        <f t="shared" si="42"/>
        <v>80000000</v>
      </c>
      <c r="K306">
        <f t="shared" si="43"/>
        <v>5808.4365379831315</v>
      </c>
      <c r="L306">
        <f t="shared" si="44"/>
        <v>58084.36537983131</v>
      </c>
      <c r="N306">
        <v>20000000262</v>
      </c>
      <c r="O306" s="2">
        <f t="shared" si="45"/>
        <v>1.2926433330123723</v>
      </c>
      <c r="P306" s="2">
        <f t="shared" si="46"/>
        <v>1.8770591915123398E-3</v>
      </c>
      <c r="Q306" s="2">
        <f t="shared" si="47"/>
        <v>1.4521091344957828E-3</v>
      </c>
    </row>
    <row r="307" spans="5:17" x14ac:dyDescent="0.15">
      <c r="E307" s="1">
        <v>43594</v>
      </c>
      <c r="F307">
        <f t="shared" si="40"/>
        <v>25932866998.919998</v>
      </c>
      <c r="G307">
        <f t="shared" si="41"/>
        <v>37599268.687416136</v>
      </c>
      <c r="H307">
        <v>4000000</v>
      </c>
      <c r="I307">
        <v>0.1</v>
      </c>
      <c r="J307">
        <f t="shared" si="42"/>
        <v>80000000</v>
      </c>
      <c r="K307">
        <f t="shared" si="43"/>
        <v>5799.4773487994207</v>
      </c>
      <c r="L307">
        <f t="shared" si="44"/>
        <v>57994.773487994207</v>
      </c>
      <c r="N307">
        <v>20000000263</v>
      </c>
      <c r="O307" s="2">
        <f t="shared" si="45"/>
        <v>1.2966433328951401</v>
      </c>
      <c r="P307" s="2">
        <f t="shared" si="46"/>
        <v>1.8799634096492879E-3</v>
      </c>
      <c r="Q307" s="2">
        <f t="shared" si="47"/>
        <v>1.4498693371998552E-3</v>
      </c>
    </row>
    <row r="308" spans="5:17" x14ac:dyDescent="0.15">
      <c r="E308" s="1">
        <v>43595</v>
      </c>
      <c r="F308">
        <f t="shared" si="40"/>
        <v>26012866998.919998</v>
      </c>
      <c r="G308">
        <f t="shared" si="41"/>
        <v>37657263.460904129</v>
      </c>
      <c r="H308">
        <v>4000000</v>
      </c>
      <c r="I308">
        <v>0.1</v>
      </c>
      <c r="J308">
        <f t="shared" si="42"/>
        <v>80000000</v>
      </c>
      <c r="K308">
        <f t="shared" si="43"/>
        <v>5790.5594892662275</v>
      </c>
      <c r="L308">
        <f t="shared" si="44"/>
        <v>57905.594892662273</v>
      </c>
      <c r="N308">
        <v>20000000264</v>
      </c>
      <c r="O308" s="2">
        <f t="shared" si="45"/>
        <v>1.300643332777508</v>
      </c>
      <c r="P308" s="2">
        <f t="shared" si="46"/>
        <v>1.8828631481914129E-3</v>
      </c>
      <c r="Q308" s="2">
        <f t="shared" si="47"/>
        <v>1.4476398723165572E-3</v>
      </c>
    </row>
    <row r="309" spans="5:17" x14ac:dyDescent="0.15">
      <c r="E309" s="1">
        <v>43596</v>
      </c>
      <c r="F309">
        <f t="shared" si="40"/>
        <v>26092866998.919998</v>
      </c>
      <c r="G309">
        <f t="shared" si="41"/>
        <v>37715169.055796795</v>
      </c>
      <c r="H309">
        <v>4000000</v>
      </c>
      <c r="I309">
        <v>0.1</v>
      </c>
      <c r="J309">
        <f t="shared" si="42"/>
        <v>80000000</v>
      </c>
      <c r="K309">
        <f t="shared" si="43"/>
        <v>5781.6826425946756</v>
      </c>
      <c r="L309">
        <f t="shared" si="44"/>
        <v>57816.826425946754</v>
      </c>
      <c r="N309">
        <v>20000000265</v>
      </c>
      <c r="O309" s="2">
        <f t="shared" si="45"/>
        <v>1.3046433326594757</v>
      </c>
      <c r="P309" s="2">
        <f t="shared" si="46"/>
        <v>1.8857584278035406E-3</v>
      </c>
      <c r="Q309" s="2">
        <f t="shared" si="47"/>
        <v>1.445420660648669E-3</v>
      </c>
    </row>
    <row r="310" spans="5:17" x14ac:dyDescent="0.15">
      <c r="E310" s="1">
        <v>43597</v>
      </c>
      <c r="F310">
        <f t="shared" si="40"/>
        <v>26172866998.919998</v>
      </c>
      <c r="G310">
        <f t="shared" si="41"/>
        <v>37772985.882222742</v>
      </c>
      <c r="H310">
        <v>4000000</v>
      </c>
      <c r="I310">
        <v>0.1</v>
      </c>
      <c r="J310">
        <f t="shared" si="42"/>
        <v>80000000</v>
      </c>
      <c r="K310">
        <f t="shared" si="43"/>
        <v>5772.8464953849207</v>
      </c>
      <c r="L310">
        <f t="shared" si="44"/>
        <v>57728.464953849201</v>
      </c>
      <c r="N310">
        <v>20000000266</v>
      </c>
      <c r="O310" s="2">
        <f t="shared" si="45"/>
        <v>1.3086433325410436</v>
      </c>
      <c r="P310" s="2">
        <f t="shared" si="46"/>
        <v>1.8886492689921019E-3</v>
      </c>
      <c r="Q310" s="2">
        <f t="shared" si="47"/>
        <v>1.4432116238462303E-3</v>
      </c>
    </row>
    <row r="311" spans="5:17" x14ac:dyDescent="0.15">
      <c r="E311" s="1">
        <v>43598</v>
      </c>
      <c r="F311">
        <f t="shared" si="40"/>
        <v>26252866998.919998</v>
      </c>
      <c r="G311">
        <f t="shared" si="41"/>
        <v>37830714.347176589</v>
      </c>
      <c r="H311">
        <v>4000000</v>
      </c>
      <c r="I311">
        <v>0.1</v>
      </c>
      <c r="J311">
        <f t="shared" si="42"/>
        <v>80000000</v>
      </c>
      <c r="K311">
        <f t="shared" si="43"/>
        <v>5764.0507375796906</v>
      </c>
      <c r="L311">
        <f t="shared" si="44"/>
        <v>57640.5073757969</v>
      </c>
      <c r="N311">
        <v>20000000267</v>
      </c>
      <c r="O311" s="2">
        <f t="shared" si="45"/>
        <v>1.3126433324222113</v>
      </c>
      <c r="P311" s="2">
        <f t="shared" si="46"/>
        <v>1.891535692106828E-3</v>
      </c>
      <c r="Q311" s="2">
        <f t="shared" si="47"/>
        <v>1.4410126843949229E-3</v>
      </c>
    </row>
    <row r="312" spans="5:17" x14ac:dyDescent="0.15">
      <c r="E312" s="1">
        <v>43599</v>
      </c>
      <c r="F312">
        <f t="shared" si="40"/>
        <v>26332866998.919998</v>
      </c>
      <c r="G312">
        <f t="shared" si="41"/>
        <v>37888354.854552388</v>
      </c>
      <c r="H312">
        <v>4000000</v>
      </c>
      <c r="I312">
        <v>0.1</v>
      </c>
      <c r="J312">
        <f t="shared" si="42"/>
        <v>80000000</v>
      </c>
      <c r="K312">
        <f t="shared" si="43"/>
        <v>5755.2950624185851</v>
      </c>
      <c r="L312">
        <f t="shared" si="44"/>
        <v>57552.950624185847</v>
      </c>
      <c r="N312">
        <v>20000000268</v>
      </c>
      <c r="O312" s="2">
        <f t="shared" si="45"/>
        <v>1.3166433323029794</v>
      </c>
      <c r="P312" s="2">
        <f t="shared" si="46"/>
        <v>1.894417717342422E-3</v>
      </c>
      <c r="Q312" s="2">
        <f t="shared" si="47"/>
        <v>1.4388237656046462E-3</v>
      </c>
    </row>
    <row r="313" spans="5:17" x14ac:dyDescent="0.15">
      <c r="E313" s="1">
        <v>43600</v>
      </c>
      <c r="F313">
        <f t="shared" si="40"/>
        <v>26412866998.919998</v>
      </c>
      <c r="G313">
        <f t="shared" si="41"/>
        <v>37945907.805176571</v>
      </c>
      <c r="H313">
        <v>4000000</v>
      </c>
      <c r="I313">
        <v>0.1</v>
      </c>
      <c r="J313">
        <f t="shared" si="42"/>
        <v>80000000</v>
      </c>
      <c r="K313">
        <f t="shared" si="43"/>
        <v>5746.5791663931295</v>
      </c>
      <c r="L313">
        <f t="shared" si="44"/>
        <v>57465.79166393129</v>
      </c>
      <c r="N313">
        <v>20000000269</v>
      </c>
      <c r="O313" s="2">
        <f t="shared" si="45"/>
        <v>1.3206433321833471</v>
      </c>
      <c r="P313" s="2">
        <f t="shared" si="46"/>
        <v>1.8972953647402059E-3</v>
      </c>
      <c r="Q313" s="2">
        <f t="shared" si="47"/>
        <v>1.4366447915982823E-3</v>
      </c>
    </row>
    <row r="314" spans="5:17" x14ac:dyDescent="0.15">
      <c r="E314" s="1">
        <v>43601</v>
      </c>
      <c r="F314">
        <f t="shared" si="40"/>
        <v>26492866998.919998</v>
      </c>
      <c r="G314">
        <f t="shared" si="41"/>
        <v>38003373.596840501</v>
      </c>
      <c r="H314">
        <v>4000000</v>
      </c>
      <c r="I314">
        <v>0.1</v>
      </c>
      <c r="J314">
        <f t="shared" si="42"/>
        <v>80000000</v>
      </c>
      <c r="K314">
        <f t="shared" si="43"/>
        <v>5737.9027492026044</v>
      </c>
      <c r="L314">
        <f t="shared" si="44"/>
        <v>57379.027492026042</v>
      </c>
      <c r="N314">
        <v>20000000270</v>
      </c>
      <c r="O314" s="2">
        <f t="shared" si="45"/>
        <v>1.3246433320633149</v>
      </c>
      <c r="P314" s="2">
        <f t="shared" si="46"/>
        <v>1.9001686541897482E-3</v>
      </c>
      <c r="Q314" s="2">
        <f t="shared" si="47"/>
        <v>1.434475687300651E-3</v>
      </c>
    </row>
    <row r="315" spans="5:17" x14ac:dyDescent="0.15">
      <c r="E315" s="1">
        <v>43602</v>
      </c>
      <c r="F315">
        <f t="shared" si="40"/>
        <v>26572866998.919998</v>
      </c>
      <c r="G315">
        <f t="shared" si="41"/>
        <v>38060752.624332525</v>
      </c>
      <c r="H315">
        <v>4000000</v>
      </c>
      <c r="I315">
        <v>0.1</v>
      </c>
      <c r="J315">
        <f t="shared" si="42"/>
        <v>80000000</v>
      </c>
      <c r="K315">
        <f t="shared" si="43"/>
        <v>5729.2655137105721</v>
      </c>
      <c r="L315">
        <f t="shared" si="44"/>
        <v>57292.655137105721</v>
      </c>
      <c r="N315">
        <v>20000000271</v>
      </c>
      <c r="O315" s="2">
        <f t="shared" si="45"/>
        <v>1.3286433319428828</v>
      </c>
      <c r="P315" s="2">
        <f t="shared" si="46"/>
        <v>1.9030376054304666E-3</v>
      </c>
      <c r="Q315" s="2">
        <f t="shared" si="47"/>
        <v>1.4323163784276431E-3</v>
      </c>
    </row>
    <row r="316" spans="5:17" x14ac:dyDescent="0.15">
      <c r="E316" s="1">
        <v>43603</v>
      </c>
      <c r="F316">
        <f t="shared" si="40"/>
        <v>26652866998.919998</v>
      </c>
      <c r="G316">
        <f t="shared" si="41"/>
        <v>38118045.279469632</v>
      </c>
      <c r="H316">
        <v>4000000</v>
      </c>
      <c r="I316">
        <v>0.1</v>
      </c>
      <c r="J316">
        <f t="shared" si="42"/>
        <v>80000000</v>
      </c>
      <c r="K316">
        <f t="shared" si="43"/>
        <v>5720.6671659021467</v>
      </c>
      <c r="L316">
        <f t="shared" si="44"/>
        <v>57206.671659021464</v>
      </c>
      <c r="N316">
        <v>20000000272</v>
      </c>
      <c r="O316" s="2">
        <f t="shared" si="45"/>
        <v>1.3326433318220505</v>
      </c>
      <c r="P316" s="2">
        <f t="shared" si="46"/>
        <v>1.9059022380532112E-3</v>
      </c>
      <c r="Q316" s="2">
        <f t="shared" si="47"/>
        <v>1.4301667914755367E-3</v>
      </c>
    </row>
    <row r="317" spans="5:17" x14ac:dyDescent="0.15">
      <c r="E317" s="1">
        <v>43604</v>
      </c>
      <c r="F317">
        <f t="shared" si="40"/>
        <v>26732866998.919998</v>
      </c>
      <c r="G317">
        <f t="shared" si="41"/>
        <v>38175251.951128654</v>
      </c>
      <c r="H317">
        <v>4000000</v>
      </c>
      <c r="I317">
        <v>0.1</v>
      </c>
      <c r="J317">
        <f t="shared" si="42"/>
        <v>80000000</v>
      </c>
      <c r="K317">
        <f t="shared" si="43"/>
        <v>5712.1074148419511</v>
      </c>
      <c r="L317">
        <f t="shared" si="44"/>
        <v>57121.07414841951</v>
      </c>
      <c r="N317">
        <v>20000000273</v>
      </c>
      <c r="O317" s="2">
        <f t="shared" si="45"/>
        <v>1.3366433317008184</v>
      </c>
      <c r="P317" s="2">
        <f t="shared" si="46"/>
        <v>1.9087625715018236E-3</v>
      </c>
      <c r="Q317" s="2">
        <f t="shared" si="47"/>
        <v>1.4280268537104877E-3</v>
      </c>
    </row>
    <row r="318" spans="5:17" x14ac:dyDescent="0.15">
      <c r="E318" s="1">
        <v>43605</v>
      </c>
      <c r="F318">
        <f t="shared" si="40"/>
        <v>26812866998.919998</v>
      </c>
      <c r="G318">
        <f t="shared" si="41"/>
        <v>38232373.025277071</v>
      </c>
      <c r="H318">
        <v>4000000</v>
      </c>
      <c r="I318">
        <v>0.1</v>
      </c>
      <c r="J318">
        <f t="shared" si="42"/>
        <v>80000000</v>
      </c>
      <c r="K318">
        <f t="shared" si="43"/>
        <v>5703.5859726327726</v>
      </c>
      <c r="L318">
        <f t="shared" si="44"/>
        <v>57035.859726327726</v>
      </c>
      <c r="N318">
        <v>20000000274</v>
      </c>
      <c r="O318" s="2">
        <f t="shared" si="45"/>
        <v>1.3406433315791864</v>
      </c>
      <c r="P318" s="2">
        <f t="shared" si="46"/>
        <v>1.9116186250746783E-3</v>
      </c>
      <c r="Q318" s="2">
        <f t="shared" si="47"/>
        <v>1.4258964931581932E-3</v>
      </c>
    </row>
    <row r="319" spans="5:17" x14ac:dyDescent="0.15">
      <c r="E319" s="1">
        <v>43606</v>
      </c>
      <c r="F319">
        <f t="shared" si="40"/>
        <v>26892866998.919998</v>
      </c>
      <c r="G319">
        <f t="shared" si="41"/>
        <v>38289408.885003395</v>
      </c>
      <c r="H319">
        <v>4000000</v>
      </c>
      <c r="I319">
        <v>0.1</v>
      </c>
      <c r="J319">
        <f t="shared" si="42"/>
        <v>80000000</v>
      </c>
      <c r="K319">
        <f t="shared" si="43"/>
        <v>5695.1025543748947</v>
      </c>
      <c r="L319">
        <f t="shared" si="44"/>
        <v>56951.025543748947</v>
      </c>
      <c r="N319">
        <v>20000000275</v>
      </c>
      <c r="O319" s="2">
        <f t="shared" si="45"/>
        <v>1.3446433314571542</v>
      </c>
      <c r="P319" s="2">
        <f t="shared" si="46"/>
        <v>1.9144704179262016E-3</v>
      </c>
      <c r="Q319" s="2">
        <f t="shared" si="47"/>
        <v>1.4237756385937236E-3</v>
      </c>
    </row>
    <row r="320" spans="5:17" x14ac:dyDescent="0.15">
      <c r="E320" s="1">
        <v>43607</v>
      </c>
      <c r="F320">
        <f t="shared" si="40"/>
        <v>26972866998.919998</v>
      </c>
      <c r="G320">
        <f t="shared" si="41"/>
        <v>38346359.910547145</v>
      </c>
      <c r="H320">
        <v>4000000</v>
      </c>
      <c r="I320">
        <v>0.1</v>
      </c>
      <c r="J320">
        <f t="shared" si="42"/>
        <v>80000000</v>
      </c>
      <c r="K320">
        <f t="shared" si="43"/>
        <v>5686.6568781260885</v>
      </c>
      <c r="L320">
        <f t="shared" si="44"/>
        <v>56866.568781260881</v>
      </c>
      <c r="N320">
        <v>20000000276</v>
      </c>
      <c r="O320" s="2">
        <f t="shared" si="45"/>
        <v>1.3486433313347219</v>
      </c>
      <c r="P320" s="2">
        <f t="shared" si="46"/>
        <v>1.9173179690683694E-3</v>
      </c>
      <c r="Q320" s="2">
        <f t="shared" si="47"/>
        <v>1.4216642195315221E-3</v>
      </c>
    </row>
    <row r="321" spans="5:17" x14ac:dyDescent="0.15">
      <c r="E321" s="1">
        <v>43608</v>
      </c>
      <c r="F321">
        <f t="shared" si="40"/>
        <v>27052866998.919998</v>
      </c>
      <c r="G321">
        <f t="shared" si="41"/>
        <v>38403226.479328409</v>
      </c>
      <c r="H321">
        <v>4000000</v>
      </c>
      <c r="I321">
        <v>0.1</v>
      </c>
      <c r="J321">
        <f t="shared" si="42"/>
        <v>80000000</v>
      </c>
      <c r="K321">
        <f t="shared" si="43"/>
        <v>5678.2486648622544</v>
      </c>
      <c r="L321">
        <f t="shared" si="44"/>
        <v>56782.486648622544</v>
      </c>
      <c r="N321">
        <v>20000000277</v>
      </c>
      <c r="O321" s="2">
        <f t="shared" si="45"/>
        <v>1.3526433312118897</v>
      </c>
      <c r="P321" s="2">
        <f t="shared" si="46"/>
        <v>1.9201612973721864E-3</v>
      </c>
      <c r="Q321" s="2">
        <f t="shared" si="47"/>
        <v>1.4195621662155637E-3</v>
      </c>
    </row>
    <row r="322" spans="5:17" x14ac:dyDescent="0.15">
      <c r="E322" s="1">
        <v>43609</v>
      </c>
      <c r="F322">
        <f t="shared" si="40"/>
        <v>27132866998.919998</v>
      </c>
      <c r="G322">
        <f t="shared" si="41"/>
        <v>38460008.965977028</v>
      </c>
      <c r="H322">
        <v>4000000</v>
      </c>
      <c r="I322">
        <v>0.1</v>
      </c>
      <c r="J322">
        <f t="shared" si="42"/>
        <v>80000000</v>
      </c>
      <c r="K322">
        <f t="shared" si="43"/>
        <v>5669.8776384387102</v>
      </c>
      <c r="L322">
        <f t="shared" si="44"/>
        <v>56698.7763843871</v>
      </c>
      <c r="N322">
        <v>20000000278</v>
      </c>
      <c r="O322" s="2">
        <f t="shared" si="45"/>
        <v>1.3566433310886576</v>
      </c>
      <c r="P322" s="2">
        <f t="shared" si="46"/>
        <v>1.9230004215691455E-3</v>
      </c>
      <c r="Q322" s="2">
        <f t="shared" si="47"/>
        <v>1.4174694096096773E-3</v>
      </c>
    </row>
    <row r="323" spans="5:17" x14ac:dyDescent="0.15">
      <c r="E323" s="1">
        <v>43610</v>
      </c>
      <c r="F323">
        <f t="shared" si="40"/>
        <v>27212866998.919998</v>
      </c>
      <c r="G323">
        <f t="shared" si="41"/>
        <v>38516707.742361411</v>
      </c>
      <c r="H323">
        <v>4000000</v>
      </c>
      <c r="I323">
        <v>0.1</v>
      </c>
      <c r="J323">
        <f t="shared" si="42"/>
        <v>80000000</v>
      </c>
      <c r="K323">
        <f t="shared" si="43"/>
        <v>5661.5435255520906</v>
      </c>
      <c r="L323">
        <f t="shared" si="44"/>
        <v>56615.435255520904</v>
      </c>
      <c r="N323">
        <v>20000000279</v>
      </c>
      <c r="O323" s="2">
        <f t="shared" si="45"/>
        <v>1.3606433309650254</v>
      </c>
      <c r="P323" s="2">
        <f t="shared" si="46"/>
        <v>1.9258353602526672E-3</v>
      </c>
      <c r="Q323" s="2">
        <f t="shared" si="47"/>
        <v>1.4153858813880224E-3</v>
      </c>
    </row>
    <row r="324" spans="5:17" x14ac:dyDescent="0.15">
      <c r="E324" s="1">
        <v>43611</v>
      </c>
      <c r="F324">
        <f t="shared" si="40"/>
        <v>27292866998.919998</v>
      </c>
      <c r="G324">
        <f t="shared" si="41"/>
        <v>38573323.177616931</v>
      </c>
      <c r="H324">
        <v>4000000</v>
      </c>
      <c r="I324">
        <v>0.1</v>
      </c>
      <c r="J324">
        <f t="shared" si="42"/>
        <v>80000000</v>
      </c>
      <c r="K324">
        <f t="shared" si="43"/>
        <v>5653.246055702878</v>
      </c>
      <c r="L324">
        <f t="shared" si="44"/>
        <v>56532.460557028775</v>
      </c>
      <c r="N324">
        <v>20000000280</v>
      </c>
      <c r="O324" s="2">
        <f t="shared" si="45"/>
        <v>1.3646433308409933</v>
      </c>
      <c r="P324" s="2">
        <f t="shared" si="46"/>
        <v>1.9286661318795206E-3</v>
      </c>
      <c r="Q324" s="2">
        <f t="shared" si="47"/>
        <v>1.4133115139257195E-3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R86"/>
  <sheetViews>
    <sheetView topLeftCell="A25" workbookViewId="0">
      <selection activeCell="L47" sqref="L47"/>
    </sheetView>
  </sheetViews>
  <sheetFormatPr defaultRowHeight="13.5" x14ac:dyDescent="0.15"/>
  <cols>
    <col min="6" max="6" width="10.5" bestFit="1" customWidth="1"/>
    <col min="7" max="7" width="15" bestFit="1" customWidth="1"/>
    <col min="9" max="9" width="11" bestFit="1" customWidth="1"/>
    <col min="11" max="11" width="10.5" bestFit="1" customWidth="1"/>
    <col min="12" max="12" width="12.75" bestFit="1" customWidth="1"/>
    <col min="13" max="13" width="18.5" bestFit="1" customWidth="1"/>
  </cols>
  <sheetData>
    <row r="6" spans="6:18" x14ac:dyDescent="0.15">
      <c r="G6" t="s">
        <v>0</v>
      </c>
      <c r="H6" t="s">
        <v>1</v>
      </c>
      <c r="I6" t="s">
        <v>2</v>
      </c>
      <c r="J6" t="s">
        <v>3</v>
      </c>
      <c r="K6" t="s">
        <v>4</v>
      </c>
      <c r="L6" t="s">
        <v>5</v>
      </c>
      <c r="M6" t="s">
        <v>6</v>
      </c>
      <c r="O6" t="s">
        <v>7</v>
      </c>
      <c r="P6" s="2" t="s">
        <v>8</v>
      </c>
      <c r="Q6" s="2" t="s">
        <v>9</v>
      </c>
      <c r="R6" s="2" t="s">
        <v>10</v>
      </c>
    </row>
    <row r="7" spans="6:18" x14ac:dyDescent="0.15">
      <c r="F7" s="1">
        <v>43293</v>
      </c>
      <c r="G7" s="3">
        <v>1339410863</v>
      </c>
      <c r="H7">
        <v>10000000</v>
      </c>
      <c r="I7">
        <v>20000000</v>
      </c>
      <c r="J7">
        <v>0.1</v>
      </c>
      <c r="K7">
        <f>2.4*I7/J7</f>
        <v>480000000</v>
      </c>
      <c r="L7">
        <f>I7*H7/G7</f>
        <v>149319.38027741679</v>
      </c>
      <c r="M7">
        <f>L7/J7</f>
        <v>1493193.8027741679</v>
      </c>
      <c r="O7">
        <v>20000000000</v>
      </c>
      <c r="P7" s="2">
        <f>G7/O7</f>
        <v>6.6970543150000006E-2</v>
      </c>
      <c r="Q7" s="2">
        <f>H7/O7</f>
        <v>5.0000000000000001E-4</v>
      </c>
      <c r="R7" s="2">
        <f>H7/G7</f>
        <v>7.4659690138708396E-3</v>
      </c>
    </row>
    <row r="8" spans="6:18" x14ac:dyDescent="0.15">
      <c r="F8" s="1">
        <v>43294</v>
      </c>
      <c r="G8">
        <f>G7+K7</f>
        <v>1819410863</v>
      </c>
      <c r="H8">
        <v>10000000</v>
      </c>
      <c r="I8">
        <v>20000000</v>
      </c>
      <c r="J8">
        <v>0.1</v>
      </c>
      <c r="K8">
        <f t="shared" ref="K8:K45" si="0">2.4*I8/J8</f>
        <v>480000000</v>
      </c>
      <c r="L8">
        <f>I8*H8/G8</f>
        <v>109925.69301813605</v>
      </c>
      <c r="M8">
        <f>L8/J8</f>
        <v>1099256.9301813603</v>
      </c>
      <c r="O8">
        <v>20000000000</v>
      </c>
      <c r="P8" s="2">
        <f>G8/O8</f>
        <v>9.0970543149999999E-2</v>
      </c>
      <c r="Q8" s="2">
        <f>H8/O8</f>
        <v>5.0000000000000001E-4</v>
      </c>
      <c r="R8" s="2">
        <f t="shared" ref="R8:R45" si="1">H8/G8</f>
        <v>5.496284650906803E-3</v>
      </c>
    </row>
    <row r="9" spans="6:18" x14ac:dyDescent="0.15">
      <c r="F9" s="1">
        <v>43295</v>
      </c>
      <c r="G9">
        <f t="shared" ref="G9:G45" si="2">G8+K8</f>
        <v>2299410863</v>
      </c>
      <c r="H9">
        <v>10000000</v>
      </c>
      <c r="I9">
        <v>20000000</v>
      </c>
      <c r="J9">
        <v>0.1</v>
      </c>
      <c r="K9">
        <f t="shared" si="0"/>
        <v>480000000</v>
      </c>
      <c r="L9">
        <f t="shared" ref="L9:L45" si="3">I9*H9/G9</f>
        <v>86978.801056486089</v>
      </c>
      <c r="M9">
        <f t="shared" ref="M9:M45" si="4">L9/J9</f>
        <v>869788.01056486089</v>
      </c>
      <c r="O9">
        <v>20000000000</v>
      </c>
      <c r="P9" s="2">
        <f t="shared" ref="P9:P45" si="5">G9/O9</f>
        <v>0.11497054315000001</v>
      </c>
      <c r="Q9" s="2">
        <f t="shared" ref="Q9:Q45" si="6">H9/O9</f>
        <v>5.0000000000000001E-4</v>
      </c>
      <c r="R9" s="2">
        <f t="shared" si="1"/>
        <v>4.3489400528243048E-3</v>
      </c>
    </row>
    <row r="10" spans="6:18" x14ac:dyDescent="0.15">
      <c r="F10" s="1">
        <v>43296</v>
      </c>
      <c r="G10">
        <f t="shared" si="2"/>
        <v>2779410863</v>
      </c>
      <c r="H10">
        <v>10000000</v>
      </c>
      <c r="I10">
        <v>20000000</v>
      </c>
      <c r="J10">
        <v>0.1</v>
      </c>
      <c r="K10">
        <f t="shared" si="0"/>
        <v>480000000</v>
      </c>
      <c r="L10">
        <f t="shared" si="3"/>
        <v>71957.695302423526</v>
      </c>
      <c r="M10">
        <f t="shared" si="4"/>
        <v>719576.9530242352</v>
      </c>
      <c r="O10">
        <v>20000000000</v>
      </c>
      <c r="P10" s="2">
        <f t="shared" si="5"/>
        <v>0.13897054314999999</v>
      </c>
      <c r="Q10" s="2">
        <f t="shared" si="6"/>
        <v>5.0000000000000001E-4</v>
      </c>
      <c r="R10" s="2">
        <f t="shared" si="1"/>
        <v>3.597884765121176E-3</v>
      </c>
    </row>
    <row r="11" spans="6:18" x14ac:dyDescent="0.15">
      <c r="F11" s="1">
        <v>43297</v>
      </c>
      <c r="G11">
        <f t="shared" si="2"/>
        <v>3259410863</v>
      </c>
      <c r="H11">
        <v>10000000</v>
      </c>
      <c r="I11">
        <v>20000000</v>
      </c>
      <c r="J11">
        <v>0.1</v>
      </c>
      <c r="K11">
        <f t="shared" si="0"/>
        <v>480000000</v>
      </c>
      <c r="L11">
        <f t="shared" si="3"/>
        <v>61360.782180101603</v>
      </c>
      <c r="M11">
        <f t="shared" si="4"/>
        <v>613607.82180101599</v>
      </c>
      <c r="O11">
        <v>20000000000</v>
      </c>
      <c r="P11" s="2">
        <f t="shared" si="5"/>
        <v>0.16297054315000001</v>
      </c>
      <c r="Q11" s="2">
        <f t="shared" si="6"/>
        <v>5.0000000000000001E-4</v>
      </c>
      <c r="R11" s="2">
        <f t="shared" si="1"/>
        <v>3.0680391090050804E-3</v>
      </c>
    </row>
    <row r="12" spans="6:18" x14ac:dyDescent="0.15">
      <c r="F12" s="1">
        <v>43298</v>
      </c>
      <c r="G12">
        <f t="shared" si="2"/>
        <v>3739410863</v>
      </c>
      <c r="H12">
        <v>10000000</v>
      </c>
      <c r="I12">
        <v>20000000</v>
      </c>
      <c r="J12">
        <v>0.1</v>
      </c>
      <c r="K12">
        <f t="shared" si="0"/>
        <v>480000000</v>
      </c>
      <c r="L12">
        <f t="shared" si="3"/>
        <v>53484.360859867353</v>
      </c>
      <c r="M12">
        <f t="shared" si="4"/>
        <v>534843.60859867348</v>
      </c>
      <c r="O12">
        <v>20000000000</v>
      </c>
      <c r="P12" s="2">
        <f t="shared" si="5"/>
        <v>0.18697054315</v>
      </c>
      <c r="Q12" s="2">
        <f t="shared" si="6"/>
        <v>5.0000000000000001E-4</v>
      </c>
      <c r="R12" s="2">
        <f t="shared" si="1"/>
        <v>2.6742180429933675E-3</v>
      </c>
    </row>
    <row r="13" spans="6:18" x14ac:dyDescent="0.15">
      <c r="F13" s="1">
        <v>43299</v>
      </c>
      <c r="G13">
        <f t="shared" si="2"/>
        <v>4219410863</v>
      </c>
      <c r="H13">
        <v>10000000</v>
      </c>
      <c r="I13">
        <v>20000000</v>
      </c>
      <c r="J13">
        <v>0.1</v>
      </c>
      <c r="K13">
        <f t="shared" si="0"/>
        <v>480000000</v>
      </c>
      <c r="L13">
        <f t="shared" si="3"/>
        <v>47399.982247237247</v>
      </c>
      <c r="M13">
        <f t="shared" si="4"/>
        <v>473999.82247237244</v>
      </c>
      <c r="O13">
        <v>20000000000</v>
      </c>
      <c r="P13" s="2">
        <f t="shared" si="5"/>
        <v>0.21097054315</v>
      </c>
      <c r="Q13" s="2">
        <f t="shared" si="6"/>
        <v>5.0000000000000001E-4</v>
      </c>
      <c r="R13" s="2">
        <f t="shared" si="1"/>
        <v>2.3699991123618622E-3</v>
      </c>
    </row>
    <row r="14" spans="6:18" x14ac:dyDescent="0.15">
      <c r="F14" s="1">
        <v>43300</v>
      </c>
      <c r="G14">
        <f t="shared" si="2"/>
        <v>4699410863</v>
      </c>
      <c r="H14">
        <v>10000000</v>
      </c>
      <c r="I14">
        <v>20000000</v>
      </c>
      <c r="J14">
        <v>0.1</v>
      </c>
      <c r="K14">
        <f t="shared" si="0"/>
        <v>480000000</v>
      </c>
      <c r="L14">
        <f t="shared" si="3"/>
        <v>42558.526128171827</v>
      </c>
      <c r="M14">
        <f t="shared" si="4"/>
        <v>425585.26128171827</v>
      </c>
      <c r="O14">
        <v>20000000000</v>
      </c>
      <c r="P14" s="2">
        <f t="shared" si="5"/>
        <v>0.23497054314999999</v>
      </c>
      <c r="Q14" s="2">
        <f t="shared" si="6"/>
        <v>5.0000000000000001E-4</v>
      </c>
      <c r="R14" s="2">
        <f t="shared" si="1"/>
        <v>2.1279263064085912E-3</v>
      </c>
    </row>
    <row r="15" spans="6:18" x14ac:dyDescent="0.15">
      <c r="F15" s="1">
        <v>43301</v>
      </c>
      <c r="G15">
        <f t="shared" si="2"/>
        <v>5179410863</v>
      </c>
      <c r="H15">
        <v>10000000</v>
      </c>
      <c r="I15">
        <v>20000000</v>
      </c>
      <c r="J15">
        <v>0.1</v>
      </c>
      <c r="K15">
        <f t="shared" si="0"/>
        <v>480000000</v>
      </c>
      <c r="L15">
        <f t="shared" si="3"/>
        <v>38614.430345492365</v>
      </c>
      <c r="M15">
        <f t="shared" si="4"/>
        <v>386144.30345492362</v>
      </c>
      <c r="O15">
        <v>20000000000</v>
      </c>
      <c r="P15" s="2">
        <f t="shared" si="5"/>
        <v>0.25897054315000001</v>
      </c>
      <c r="Q15" s="2">
        <f t="shared" si="6"/>
        <v>5.0000000000000001E-4</v>
      </c>
      <c r="R15" s="2">
        <f t="shared" si="1"/>
        <v>1.9307215172746184E-3</v>
      </c>
    </row>
    <row r="16" spans="6:18" x14ac:dyDescent="0.15">
      <c r="F16" s="1">
        <v>43302</v>
      </c>
      <c r="G16">
        <f t="shared" si="2"/>
        <v>5659410863</v>
      </c>
      <c r="H16">
        <v>10000000</v>
      </c>
      <c r="I16">
        <v>20000000</v>
      </c>
      <c r="J16">
        <v>0.1</v>
      </c>
      <c r="K16">
        <f t="shared" si="0"/>
        <v>480000000</v>
      </c>
      <c r="L16">
        <f t="shared" si="3"/>
        <v>35339.367443271629</v>
      </c>
      <c r="M16">
        <f t="shared" si="4"/>
        <v>353393.67443271627</v>
      </c>
      <c r="O16">
        <v>20000000000</v>
      </c>
      <c r="P16" s="2">
        <f t="shared" si="5"/>
        <v>0.28297054314999998</v>
      </c>
      <c r="Q16" s="2">
        <f t="shared" si="6"/>
        <v>5.0000000000000001E-4</v>
      </c>
      <c r="R16" s="2">
        <f t="shared" si="1"/>
        <v>1.7669683721635815E-3</v>
      </c>
    </row>
    <row r="17" spans="6:18" x14ac:dyDescent="0.15">
      <c r="F17" s="1">
        <v>43303</v>
      </c>
      <c r="G17">
        <f t="shared" si="2"/>
        <v>6139410863</v>
      </c>
      <c r="H17">
        <v>10000000</v>
      </c>
      <c r="I17">
        <v>20000000</v>
      </c>
      <c r="J17">
        <v>0.1</v>
      </c>
      <c r="K17">
        <f t="shared" si="0"/>
        <v>480000000</v>
      </c>
      <c r="L17">
        <f t="shared" si="3"/>
        <v>32576.415630582305</v>
      </c>
      <c r="M17">
        <f t="shared" si="4"/>
        <v>325764.15630582301</v>
      </c>
      <c r="O17">
        <v>20000000000</v>
      </c>
      <c r="P17" s="2">
        <f t="shared" si="5"/>
        <v>0.30697054315</v>
      </c>
      <c r="Q17" s="2">
        <f t="shared" si="6"/>
        <v>5.0000000000000001E-4</v>
      </c>
      <c r="R17" s="2">
        <f t="shared" si="1"/>
        <v>1.6288207815291153E-3</v>
      </c>
    </row>
    <row r="18" spans="6:18" x14ac:dyDescent="0.15">
      <c r="F18" s="1">
        <v>43304</v>
      </c>
      <c r="G18">
        <f t="shared" si="2"/>
        <v>6619410863</v>
      </c>
      <c r="H18">
        <v>10000000</v>
      </c>
      <c r="I18">
        <v>20000000</v>
      </c>
      <c r="J18">
        <v>0.1</v>
      </c>
      <c r="K18">
        <f t="shared" si="0"/>
        <v>480000000</v>
      </c>
      <c r="L18">
        <f t="shared" si="3"/>
        <v>30214.16922734382</v>
      </c>
      <c r="M18">
        <f t="shared" si="4"/>
        <v>302141.69227343821</v>
      </c>
      <c r="O18">
        <v>20000000000</v>
      </c>
      <c r="P18" s="2">
        <f t="shared" si="5"/>
        <v>0.33097054315000002</v>
      </c>
      <c r="Q18" s="2">
        <f t="shared" si="6"/>
        <v>5.0000000000000001E-4</v>
      </c>
      <c r="R18" s="2">
        <f t="shared" si="1"/>
        <v>1.5107084613671909E-3</v>
      </c>
    </row>
    <row r="19" spans="6:18" x14ac:dyDescent="0.15">
      <c r="F19" s="1">
        <v>43305</v>
      </c>
      <c r="G19">
        <f t="shared" si="2"/>
        <v>7099410863</v>
      </c>
      <c r="H19">
        <v>10000000</v>
      </c>
      <c r="I19">
        <v>20000000</v>
      </c>
      <c r="J19">
        <v>0.1</v>
      </c>
      <c r="K19">
        <f t="shared" si="0"/>
        <v>480000000</v>
      </c>
      <c r="L19">
        <f t="shared" si="3"/>
        <v>28171.35165994407</v>
      </c>
      <c r="M19">
        <f t="shared" si="4"/>
        <v>281713.51659944066</v>
      </c>
      <c r="O19">
        <v>20000000000</v>
      </c>
      <c r="P19" s="2">
        <f t="shared" si="5"/>
        <v>0.35497054314999998</v>
      </c>
      <c r="Q19" s="2">
        <f t="shared" si="6"/>
        <v>5.0000000000000001E-4</v>
      </c>
      <c r="R19" s="2">
        <f t="shared" si="1"/>
        <v>1.4085675829972034E-3</v>
      </c>
    </row>
    <row r="20" spans="6:18" x14ac:dyDescent="0.15">
      <c r="F20" s="1">
        <v>43306</v>
      </c>
      <c r="G20">
        <f t="shared" si="2"/>
        <v>7579410863</v>
      </c>
      <c r="H20">
        <v>10000000</v>
      </c>
      <c r="I20">
        <v>20000000</v>
      </c>
      <c r="J20">
        <v>0.1</v>
      </c>
      <c r="K20">
        <f t="shared" si="0"/>
        <v>480000000</v>
      </c>
      <c r="L20">
        <f t="shared" si="3"/>
        <v>26387.275160966557</v>
      </c>
      <c r="M20">
        <f t="shared" si="4"/>
        <v>263872.75160966557</v>
      </c>
      <c r="O20">
        <v>20000000000</v>
      </c>
      <c r="P20" s="2">
        <f t="shared" si="5"/>
        <v>0.37897054315000001</v>
      </c>
      <c r="Q20" s="2">
        <f t="shared" si="6"/>
        <v>5.0000000000000001E-4</v>
      </c>
      <c r="R20" s="2">
        <f t="shared" si="1"/>
        <v>1.3193637580483279E-3</v>
      </c>
    </row>
    <row r="21" spans="6:18" x14ac:dyDescent="0.15">
      <c r="F21" s="1">
        <v>43307</v>
      </c>
      <c r="G21">
        <f t="shared" si="2"/>
        <v>8059410863</v>
      </c>
      <c r="H21">
        <v>10000000</v>
      </c>
      <c r="I21">
        <v>20000000</v>
      </c>
      <c r="J21">
        <v>0.1</v>
      </c>
      <c r="K21">
        <f t="shared" si="0"/>
        <v>480000000</v>
      </c>
      <c r="L21">
        <f t="shared" si="3"/>
        <v>24815.709659149066</v>
      </c>
      <c r="M21">
        <f t="shared" si="4"/>
        <v>248157.09659149064</v>
      </c>
      <c r="O21">
        <v>20000000000</v>
      </c>
      <c r="P21" s="2">
        <f t="shared" si="5"/>
        <v>0.40297054315000003</v>
      </c>
      <c r="Q21" s="2">
        <f t="shared" si="6"/>
        <v>5.0000000000000001E-4</v>
      </c>
      <c r="R21" s="2">
        <f t="shared" si="1"/>
        <v>1.2407854829574532E-3</v>
      </c>
    </row>
    <row r="22" spans="6:18" x14ac:dyDescent="0.15">
      <c r="F22" s="1">
        <v>43308</v>
      </c>
      <c r="G22">
        <f t="shared" si="2"/>
        <v>8539410863</v>
      </c>
      <c r="H22">
        <v>10000000</v>
      </c>
      <c r="I22">
        <v>20000000</v>
      </c>
      <c r="J22">
        <v>0.1</v>
      </c>
      <c r="K22">
        <f t="shared" si="0"/>
        <v>480000000</v>
      </c>
      <c r="L22">
        <f t="shared" si="3"/>
        <v>23420.819446288773</v>
      </c>
      <c r="M22">
        <f t="shared" si="4"/>
        <v>234208.19446288771</v>
      </c>
      <c r="O22">
        <v>20000000000</v>
      </c>
      <c r="P22" s="2">
        <f t="shared" si="5"/>
        <v>0.42697054314999999</v>
      </c>
      <c r="Q22" s="2">
        <f t="shared" si="6"/>
        <v>5.0000000000000001E-4</v>
      </c>
      <c r="R22" s="2">
        <f t="shared" si="1"/>
        <v>1.1710409723144387E-3</v>
      </c>
    </row>
    <row r="23" spans="6:18" x14ac:dyDescent="0.15">
      <c r="F23" s="1">
        <v>43309</v>
      </c>
      <c r="G23">
        <f t="shared" si="2"/>
        <v>9019410863</v>
      </c>
      <c r="H23">
        <v>10000000</v>
      </c>
      <c r="I23">
        <v>20000000</v>
      </c>
      <c r="J23">
        <v>0.1</v>
      </c>
      <c r="K23">
        <f t="shared" si="0"/>
        <v>480000000</v>
      </c>
      <c r="L23">
        <f t="shared" si="3"/>
        <v>22174.397312406811</v>
      </c>
      <c r="M23">
        <f t="shared" si="4"/>
        <v>221743.97312406808</v>
      </c>
      <c r="O23">
        <v>20000000000</v>
      </c>
      <c r="P23" s="2">
        <f t="shared" si="5"/>
        <v>0.45097054315000001</v>
      </c>
      <c r="Q23" s="2">
        <f t="shared" si="6"/>
        <v>5.0000000000000001E-4</v>
      </c>
      <c r="R23" s="2">
        <f t="shared" si="1"/>
        <v>1.1087198656203406E-3</v>
      </c>
    </row>
    <row r="24" spans="6:18" x14ac:dyDescent="0.15">
      <c r="F24" s="1">
        <v>43310</v>
      </c>
      <c r="G24">
        <f t="shared" si="2"/>
        <v>9499410863</v>
      </c>
      <c r="H24">
        <v>10000000</v>
      </c>
      <c r="I24">
        <v>20000000</v>
      </c>
      <c r="J24">
        <v>0.1</v>
      </c>
      <c r="K24">
        <f t="shared" si="0"/>
        <v>480000000</v>
      </c>
      <c r="L24">
        <f t="shared" si="3"/>
        <v>21053.93722667536</v>
      </c>
      <c r="M24">
        <f t="shared" si="4"/>
        <v>210539.37226675358</v>
      </c>
      <c r="O24">
        <v>20000000000</v>
      </c>
      <c r="P24" s="2">
        <f t="shared" si="5"/>
        <v>0.47497054314999998</v>
      </c>
      <c r="Q24" s="2">
        <f t="shared" si="6"/>
        <v>5.0000000000000001E-4</v>
      </c>
      <c r="R24" s="2">
        <f t="shared" si="1"/>
        <v>1.0526968613337679E-3</v>
      </c>
    </row>
    <row r="25" spans="6:18" x14ac:dyDescent="0.15">
      <c r="F25" s="1">
        <v>43311</v>
      </c>
      <c r="G25">
        <f t="shared" si="2"/>
        <v>9979410863</v>
      </c>
      <c r="H25">
        <v>10000000</v>
      </c>
      <c r="I25">
        <v>20000000</v>
      </c>
      <c r="J25">
        <v>0.1</v>
      </c>
      <c r="K25">
        <f t="shared" si="0"/>
        <v>480000000</v>
      </c>
      <c r="L25">
        <f t="shared" si="3"/>
        <v>20041.263231432502</v>
      </c>
      <c r="M25">
        <f t="shared" si="4"/>
        <v>200412.63231432502</v>
      </c>
      <c r="O25">
        <v>20000000000</v>
      </c>
      <c r="P25" s="2">
        <f t="shared" si="5"/>
        <v>0.49897054315</v>
      </c>
      <c r="Q25" s="2">
        <f t="shared" si="6"/>
        <v>5.0000000000000001E-4</v>
      </c>
      <c r="R25" s="2">
        <f t="shared" si="1"/>
        <v>1.0020631615716251E-3</v>
      </c>
    </row>
    <row r="26" spans="6:18" x14ac:dyDescent="0.15">
      <c r="F26" s="1">
        <v>43312</v>
      </c>
      <c r="G26">
        <f t="shared" si="2"/>
        <v>10459410863</v>
      </c>
      <c r="H26">
        <v>10000000</v>
      </c>
      <c r="I26">
        <v>20000000</v>
      </c>
      <c r="J26">
        <v>0.1</v>
      </c>
      <c r="K26">
        <f t="shared" si="0"/>
        <v>480000000</v>
      </c>
      <c r="L26">
        <f t="shared" si="3"/>
        <v>19121.535870389875</v>
      </c>
      <c r="M26">
        <f t="shared" si="4"/>
        <v>191215.35870389873</v>
      </c>
      <c r="O26">
        <v>20000000000</v>
      </c>
      <c r="P26" s="2">
        <f t="shared" si="5"/>
        <v>0.52297054315000002</v>
      </c>
      <c r="Q26" s="2">
        <f t="shared" si="6"/>
        <v>5.0000000000000001E-4</v>
      </c>
      <c r="R26" s="2">
        <f t="shared" si="1"/>
        <v>9.5607679351949364E-4</v>
      </c>
    </row>
    <row r="27" spans="6:18" x14ac:dyDescent="0.15">
      <c r="F27" s="1">
        <v>43313</v>
      </c>
      <c r="G27">
        <f t="shared" si="2"/>
        <v>10939410863</v>
      </c>
      <c r="H27">
        <v>10000000</v>
      </c>
      <c r="I27">
        <v>20000000</v>
      </c>
      <c r="J27">
        <v>0.1</v>
      </c>
      <c r="K27">
        <f t="shared" si="0"/>
        <v>480000000</v>
      </c>
      <c r="L27">
        <f t="shared" si="3"/>
        <v>18282.520192787826</v>
      </c>
      <c r="M27">
        <f t="shared" si="4"/>
        <v>182825.20192787825</v>
      </c>
      <c r="O27">
        <v>20000000000</v>
      </c>
      <c r="P27" s="2">
        <f t="shared" si="5"/>
        <v>0.54697054315000004</v>
      </c>
      <c r="Q27" s="2">
        <f t="shared" si="6"/>
        <v>5.0000000000000001E-4</v>
      </c>
      <c r="R27" s="2">
        <f t="shared" si="1"/>
        <v>9.141260096393913E-4</v>
      </c>
    </row>
    <row r="28" spans="6:18" x14ac:dyDescent="0.15">
      <c r="F28" s="1">
        <v>43314</v>
      </c>
      <c r="G28">
        <f t="shared" si="2"/>
        <v>11419410863</v>
      </c>
      <c r="H28">
        <v>10000000</v>
      </c>
      <c r="I28">
        <v>20000000</v>
      </c>
      <c r="J28">
        <v>0.1</v>
      </c>
      <c r="K28">
        <f t="shared" si="0"/>
        <v>480000000</v>
      </c>
      <c r="L28">
        <f t="shared" si="3"/>
        <v>17514.038368478308</v>
      </c>
      <c r="M28">
        <f t="shared" si="4"/>
        <v>175140.38368478307</v>
      </c>
      <c r="O28">
        <v>20000000000</v>
      </c>
      <c r="P28" s="2">
        <f t="shared" si="5"/>
        <v>0.57097054314999995</v>
      </c>
      <c r="Q28" s="2">
        <f t="shared" si="6"/>
        <v>5.0000000000000001E-4</v>
      </c>
      <c r="R28" s="2">
        <f t="shared" si="1"/>
        <v>8.7570191842391547E-4</v>
      </c>
    </row>
    <row r="29" spans="6:18" x14ac:dyDescent="0.15">
      <c r="F29" s="1">
        <v>43315</v>
      </c>
      <c r="G29">
        <f t="shared" si="2"/>
        <v>11899410863</v>
      </c>
      <c r="H29">
        <v>10000000</v>
      </c>
      <c r="I29">
        <v>20000000</v>
      </c>
      <c r="J29">
        <v>0.1</v>
      </c>
      <c r="K29">
        <f t="shared" si="0"/>
        <v>480000000</v>
      </c>
      <c r="L29">
        <f t="shared" si="3"/>
        <v>16807.554785916294</v>
      </c>
      <c r="M29">
        <f t="shared" si="4"/>
        <v>168075.54785916294</v>
      </c>
      <c r="O29">
        <v>20000000000</v>
      </c>
      <c r="P29" s="2">
        <f t="shared" si="5"/>
        <v>0.59497054314999998</v>
      </c>
      <c r="Q29" s="2">
        <f t="shared" si="6"/>
        <v>5.0000000000000001E-4</v>
      </c>
      <c r="R29" s="2">
        <f t="shared" si="1"/>
        <v>8.4037773929581479E-4</v>
      </c>
    </row>
    <row r="30" spans="6:18" x14ac:dyDescent="0.15">
      <c r="F30" s="1">
        <v>43316</v>
      </c>
      <c r="G30">
        <f t="shared" si="2"/>
        <v>12379410863</v>
      </c>
      <c r="H30">
        <v>10000000</v>
      </c>
      <c r="I30">
        <v>20000000</v>
      </c>
      <c r="J30">
        <v>0.1</v>
      </c>
      <c r="K30">
        <f t="shared" si="0"/>
        <v>480000000</v>
      </c>
      <c r="L30">
        <f t="shared" si="3"/>
        <v>16155.857674759527</v>
      </c>
      <c r="M30">
        <f t="shared" si="4"/>
        <v>161558.57674759527</v>
      </c>
      <c r="O30">
        <v>20000000000</v>
      </c>
      <c r="P30" s="2">
        <f t="shared" si="5"/>
        <v>0.61897054315</v>
      </c>
      <c r="Q30" s="2">
        <f t="shared" si="6"/>
        <v>5.0000000000000001E-4</v>
      </c>
      <c r="R30" s="2">
        <f t="shared" si="1"/>
        <v>8.0779288373797635E-4</v>
      </c>
    </row>
    <row r="31" spans="6:18" x14ac:dyDescent="0.15">
      <c r="F31" s="1">
        <v>43317</v>
      </c>
      <c r="G31">
        <f t="shared" si="2"/>
        <v>12859410863</v>
      </c>
      <c r="H31">
        <v>10000000</v>
      </c>
      <c r="I31">
        <v>20000000</v>
      </c>
      <c r="J31">
        <v>0.1</v>
      </c>
      <c r="K31">
        <f t="shared" si="0"/>
        <v>480000000</v>
      </c>
      <c r="L31">
        <f t="shared" si="3"/>
        <v>15552.812032427866</v>
      </c>
      <c r="M31">
        <f t="shared" si="4"/>
        <v>155528.12032427866</v>
      </c>
      <c r="O31">
        <v>20000000000</v>
      </c>
      <c r="P31" s="2">
        <f t="shared" si="5"/>
        <v>0.64297054315000002</v>
      </c>
      <c r="Q31" s="2">
        <f t="shared" si="6"/>
        <v>5.0000000000000001E-4</v>
      </c>
      <c r="R31" s="2">
        <f t="shared" si="1"/>
        <v>7.7764060162139324E-4</v>
      </c>
    </row>
    <row r="32" spans="6:18" x14ac:dyDescent="0.15">
      <c r="F32" s="1">
        <v>43318</v>
      </c>
      <c r="G32">
        <f t="shared" si="2"/>
        <v>13339410863</v>
      </c>
      <c r="H32">
        <v>10000000</v>
      </c>
      <c r="I32">
        <v>20000000</v>
      </c>
      <c r="J32">
        <v>0.1</v>
      </c>
      <c r="K32">
        <f t="shared" si="0"/>
        <v>480000000</v>
      </c>
      <c r="L32">
        <f t="shared" si="3"/>
        <v>14993.165894211052</v>
      </c>
      <c r="M32">
        <f t="shared" si="4"/>
        <v>149931.65894211052</v>
      </c>
      <c r="O32">
        <v>20000000000</v>
      </c>
      <c r="P32" s="2">
        <f t="shared" si="5"/>
        <v>0.66697054315000004</v>
      </c>
      <c r="Q32" s="2">
        <f t="shared" si="6"/>
        <v>5.0000000000000001E-4</v>
      </c>
      <c r="R32" s="2">
        <f t="shared" si="1"/>
        <v>7.4965829471055256E-4</v>
      </c>
    </row>
    <row r="33" spans="6:18" x14ac:dyDescent="0.15">
      <c r="F33" s="1">
        <v>43319</v>
      </c>
      <c r="G33">
        <f t="shared" si="2"/>
        <v>13819410863</v>
      </c>
      <c r="H33">
        <v>10000000</v>
      </c>
      <c r="I33">
        <v>20000000</v>
      </c>
      <c r="J33">
        <v>0.1</v>
      </c>
      <c r="K33">
        <f t="shared" si="0"/>
        <v>480000000</v>
      </c>
      <c r="L33">
        <f t="shared" si="3"/>
        <v>14472.396977173512</v>
      </c>
      <c r="M33">
        <f t="shared" si="4"/>
        <v>144723.96977173511</v>
      </c>
      <c r="O33">
        <v>20000000000</v>
      </c>
      <c r="P33" s="2">
        <f t="shared" si="5"/>
        <v>0.69097054314999995</v>
      </c>
      <c r="Q33" s="2">
        <f t="shared" si="6"/>
        <v>5.0000000000000001E-4</v>
      </c>
      <c r="R33" s="2">
        <f t="shared" si="1"/>
        <v>7.2361984885867562E-4</v>
      </c>
    </row>
    <row r="34" spans="6:18" x14ac:dyDescent="0.15">
      <c r="F34" s="1">
        <v>43320</v>
      </c>
      <c r="G34">
        <f t="shared" si="2"/>
        <v>14299410863</v>
      </c>
      <c r="H34">
        <v>10000000</v>
      </c>
      <c r="I34">
        <v>20000000</v>
      </c>
      <c r="J34">
        <v>0.1</v>
      </c>
      <c r="K34">
        <f t="shared" si="0"/>
        <v>480000000</v>
      </c>
      <c r="L34">
        <f t="shared" si="3"/>
        <v>13986.590211034767</v>
      </c>
      <c r="M34">
        <f t="shared" si="4"/>
        <v>139865.90211034767</v>
      </c>
      <c r="O34">
        <v>20000000000</v>
      </c>
      <c r="P34" s="2">
        <f t="shared" si="5"/>
        <v>0.71497054314999997</v>
      </c>
      <c r="Q34" s="2">
        <f t="shared" si="6"/>
        <v>5.0000000000000001E-4</v>
      </c>
      <c r="R34" s="2">
        <f t="shared" si="1"/>
        <v>6.9932951055173831E-4</v>
      </c>
    </row>
    <row r="35" spans="6:18" x14ac:dyDescent="0.15">
      <c r="F35" s="1">
        <v>43321</v>
      </c>
      <c r="G35">
        <f t="shared" si="2"/>
        <v>14779410863</v>
      </c>
      <c r="H35">
        <v>10000000</v>
      </c>
      <c r="I35">
        <v>20000000</v>
      </c>
      <c r="J35">
        <v>0.1</v>
      </c>
      <c r="K35">
        <f t="shared" si="0"/>
        <v>480000000</v>
      </c>
      <c r="L35">
        <f t="shared" si="3"/>
        <v>13532.339134078513</v>
      </c>
      <c r="M35">
        <f t="shared" si="4"/>
        <v>135323.39134078511</v>
      </c>
      <c r="O35">
        <v>20000000000</v>
      </c>
      <c r="P35" s="2">
        <f t="shared" si="5"/>
        <v>0.73897054314999999</v>
      </c>
      <c r="Q35" s="2">
        <f t="shared" si="6"/>
        <v>5.0000000000000001E-4</v>
      </c>
      <c r="R35" s="2">
        <f t="shared" si="1"/>
        <v>6.7661695670392572E-4</v>
      </c>
    </row>
    <row r="36" spans="6:18" x14ac:dyDescent="0.15">
      <c r="F36" s="1">
        <v>43322</v>
      </c>
      <c r="G36">
        <f t="shared" si="2"/>
        <v>15259410863</v>
      </c>
      <c r="H36">
        <v>10000000</v>
      </c>
      <c r="I36">
        <v>20000000</v>
      </c>
      <c r="J36">
        <v>0.1</v>
      </c>
      <c r="K36">
        <f t="shared" si="0"/>
        <v>480000000</v>
      </c>
      <c r="L36">
        <f t="shared" si="3"/>
        <v>13106.665899202349</v>
      </c>
      <c r="M36">
        <f t="shared" si="4"/>
        <v>131066.65899202348</v>
      </c>
      <c r="O36">
        <v>20000000000</v>
      </c>
      <c r="P36" s="2">
        <f t="shared" si="5"/>
        <v>0.76297054315000001</v>
      </c>
      <c r="Q36" s="2">
        <f t="shared" si="6"/>
        <v>5.0000000000000001E-4</v>
      </c>
      <c r="R36" s="2">
        <f t="shared" si="1"/>
        <v>6.5533329496011744E-4</v>
      </c>
    </row>
    <row r="37" spans="6:18" x14ac:dyDescent="0.15">
      <c r="F37" s="1">
        <v>43323</v>
      </c>
      <c r="G37">
        <f t="shared" si="2"/>
        <v>15739410863</v>
      </c>
      <c r="H37">
        <v>10000000</v>
      </c>
      <c r="I37">
        <v>20000000</v>
      </c>
      <c r="J37">
        <v>0.1</v>
      </c>
      <c r="K37">
        <f t="shared" si="0"/>
        <v>480000000</v>
      </c>
      <c r="L37">
        <f t="shared" si="3"/>
        <v>12706.955917273712</v>
      </c>
      <c r="M37">
        <f t="shared" si="4"/>
        <v>127069.55917273711</v>
      </c>
      <c r="O37">
        <v>20000000000</v>
      </c>
      <c r="P37" s="2">
        <f t="shared" si="5"/>
        <v>0.78697054315000003</v>
      </c>
      <c r="Q37" s="2">
        <f t="shared" si="6"/>
        <v>5.0000000000000001E-4</v>
      </c>
      <c r="R37" s="2">
        <f t="shared" si="1"/>
        <v>6.3534779586368558E-4</v>
      </c>
    </row>
    <row r="38" spans="6:18" x14ac:dyDescent="0.15">
      <c r="F38" s="1">
        <v>43324</v>
      </c>
      <c r="G38">
        <f t="shared" si="2"/>
        <v>16219410863</v>
      </c>
      <c r="H38">
        <v>10000000</v>
      </c>
      <c r="I38">
        <v>20000000</v>
      </c>
      <c r="J38">
        <v>0.1</v>
      </c>
      <c r="K38">
        <f t="shared" si="0"/>
        <v>480000000</v>
      </c>
      <c r="L38">
        <f t="shared" si="3"/>
        <v>12330.904105539583</v>
      </c>
      <c r="M38">
        <f t="shared" si="4"/>
        <v>123309.04105539582</v>
      </c>
      <c r="O38">
        <v>20000000000</v>
      </c>
      <c r="P38" s="2">
        <f t="shared" si="5"/>
        <v>0.81097054314999995</v>
      </c>
      <c r="Q38" s="2">
        <f t="shared" si="6"/>
        <v>5.0000000000000001E-4</v>
      </c>
      <c r="R38" s="2">
        <f t="shared" si="1"/>
        <v>6.1654520527697914E-4</v>
      </c>
    </row>
    <row r="39" spans="6:18" x14ac:dyDescent="0.15">
      <c r="F39" s="1">
        <v>43325</v>
      </c>
      <c r="G39">
        <f t="shared" si="2"/>
        <v>16699410863</v>
      </c>
      <c r="H39">
        <v>10000000</v>
      </c>
      <c r="I39">
        <v>20000000</v>
      </c>
      <c r="J39">
        <v>0.1</v>
      </c>
      <c r="K39">
        <f t="shared" si="0"/>
        <v>480000000</v>
      </c>
      <c r="L39">
        <f t="shared" si="3"/>
        <v>11976.47040609854</v>
      </c>
      <c r="M39">
        <f t="shared" si="4"/>
        <v>119764.7040609854</v>
      </c>
      <c r="O39">
        <v>20000000000</v>
      </c>
      <c r="P39" s="2">
        <f t="shared" si="5"/>
        <v>0.83497054314999997</v>
      </c>
      <c r="Q39" s="2">
        <f t="shared" si="6"/>
        <v>5.0000000000000001E-4</v>
      </c>
      <c r="R39" s="2">
        <f t="shared" si="1"/>
        <v>5.9882352030492703E-4</v>
      </c>
    </row>
    <row r="40" spans="6:18" x14ac:dyDescent="0.15">
      <c r="F40" s="1">
        <v>43326</v>
      </c>
      <c r="G40">
        <f t="shared" si="2"/>
        <v>17179410863</v>
      </c>
      <c r="H40">
        <v>10000000</v>
      </c>
      <c r="I40">
        <v>20000000</v>
      </c>
      <c r="J40">
        <v>0.1</v>
      </c>
      <c r="K40">
        <f t="shared" si="0"/>
        <v>480000000</v>
      </c>
      <c r="L40">
        <f t="shared" si="3"/>
        <v>11641.842761368969</v>
      </c>
      <c r="M40">
        <f t="shared" si="4"/>
        <v>116418.42761368968</v>
      </c>
      <c r="O40">
        <v>20000000000</v>
      </c>
      <c r="P40" s="2">
        <f t="shared" si="5"/>
        <v>0.85897054314999999</v>
      </c>
      <c r="Q40" s="2">
        <f t="shared" si="6"/>
        <v>5.0000000000000001E-4</v>
      </c>
      <c r="R40" s="2">
        <f t="shared" si="1"/>
        <v>5.8209213806844848E-4</v>
      </c>
    </row>
    <row r="41" spans="6:18" x14ac:dyDescent="0.15">
      <c r="F41" s="1">
        <v>43327</v>
      </c>
      <c r="G41">
        <f t="shared" si="2"/>
        <v>17659410863</v>
      </c>
      <c r="H41">
        <v>10000000</v>
      </c>
      <c r="I41">
        <v>20000000</v>
      </c>
      <c r="J41">
        <v>0.1</v>
      </c>
      <c r="K41">
        <f t="shared" si="0"/>
        <v>480000000</v>
      </c>
      <c r="L41">
        <f t="shared" si="3"/>
        <v>11325.406127734421</v>
      </c>
      <c r="M41">
        <f t="shared" si="4"/>
        <v>113254.0612773442</v>
      </c>
      <c r="O41">
        <v>20000000000</v>
      </c>
      <c r="P41" s="2">
        <f t="shared" si="5"/>
        <v>0.88297054315000001</v>
      </c>
      <c r="Q41" s="2">
        <f t="shared" si="6"/>
        <v>5.0000000000000001E-4</v>
      </c>
      <c r="R41" s="2">
        <f t="shared" si="1"/>
        <v>5.6627030638672102E-4</v>
      </c>
    </row>
    <row r="42" spans="6:18" x14ac:dyDescent="0.15">
      <c r="F42" s="1">
        <v>43328</v>
      </c>
      <c r="G42">
        <f t="shared" si="2"/>
        <v>18139410863</v>
      </c>
      <c r="H42">
        <v>10000000</v>
      </c>
      <c r="I42">
        <v>20000000</v>
      </c>
      <c r="J42">
        <v>0.1</v>
      </c>
      <c r="K42">
        <f t="shared" si="0"/>
        <v>480000000</v>
      </c>
      <c r="L42">
        <f t="shared" si="3"/>
        <v>11025.716408902315</v>
      </c>
      <c r="M42">
        <f t="shared" si="4"/>
        <v>110257.16408902315</v>
      </c>
      <c r="O42">
        <v>20000000000</v>
      </c>
      <c r="P42" s="2">
        <f t="shared" si="5"/>
        <v>0.90697054315000003</v>
      </c>
      <c r="Q42" s="2">
        <f t="shared" si="6"/>
        <v>5.0000000000000001E-4</v>
      </c>
      <c r="R42" s="2">
        <f t="shared" si="1"/>
        <v>5.512858204451157E-4</v>
      </c>
    </row>
    <row r="43" spans="6:18" x14ac:dyDescent="0.15">
      <c r="F43" s="1">
        <v>43329</v>
      </c>
      <c r="G43">
        <f t="shared" si="2"/>
        <v>18619410863</v>
      </c>
      <c r="H43">
        <v>10000000</v>
      </c>
      <c r="I43">
        <v>20000000</v>
      </c>
      <c r="J43">
        <v>0.1</v>
      </c>
      <c r="K43">
        <f t="shared" si="0"/>
        <v>480000000</v>
      </c>
      <c r="L43">
        <f t="shared" si="3"/>
        <v>10741.478421180054</v>
      </c>
      <c r="M43">
        <f t="shared" si="4"/>
        <v>107414.78421180054</v>
      </c>
      <c r="O43">
        <v>20000000000</v>
      </c>
      <c r="P43" s="2">
        <f t="shared" si="5"/>
        <v>0.93097054315000005</v>
      </c>
      <c r="Q43" s="2">
        <f t="shared" si="6"/>
        <v>5.0000000000000001E-4</v>
      </c>
      <c r="R43" s="2">
        <f t="shared" si="1"/>
        <v>5.3707392105900272E-4</v>
      </c>
    </row>
    <row r="44" spans="6:18" x14ac:dyDescent="0.15">
      <c r="F44" s="1">
        <v>43330</v>
      </c>
      <c r="G44">
        <f t="shared" si="2"/>
        <v>19099410863</v>
      </c>
      <c r="H44">
        <v>10000000</v>
      </c>
      <c r="I44">
        <v>20000000</v>
      </c>
      <c r="J44">
        <v>0.1</v>
      </c>
      <c r="K44">
        <f t="shared" si="0"/>
        <v>480000000</v>
      </c>
      <c r="L44">
        <f t="shared" si="3"/>
        <v>10471.527181366966</v>
      </c>
      <c r="M44">
        <f t="shared" si="4"/>
        <v>104715.27181366965</v>
      </c>
      <c r="O44">
        <v>20000000000</v>
      </c>
      <c r="P44" s="2">
        <f t="shared" si="5"/>
        <v>0.95497054314999996</v>
      </c>
      <c r="Q44" s="2">
        <f t="shared" si="6"/>
        <v>5.0000000000000001E-4</v>
      </c>
      <c r="R44" s="2">
        <f t="shared" si="1"/>
        <v>5.2357635906834829E-4</v>
      </c>
    </row>
    <row r="45" spans="6:18" x14ac:dyDescent="0.15">
      <c r="F45" s="1">
        <v>43331</v>
      </c>
      <c r="G45">
        <f t="shared" si="2"/>
        <v>19579410863</v>
      </c>
      <c r="H45">
        <v>10000000</v>
      </c>
      <c r="I45">
        <v>20000000</v>
      </c>
      <c r="J45">
        <v>0.1</v>
      </c>
      <c r="K45">
        <f t="shared" si="0"/>
        <v>480000000</v>
      </c>
      <c r="L45">
        <f t="shared" si="3"/>
        <v>10214.811947071812</v>
      </c>
      <c r="M45">
        <f t="shared" si="4"/>
        <v>102148.11947071811</v>
      </c>
      <c r="O45">
        <v>20000000000</v>
      </c>
      <c r="P45" s="2">
        <f t="shared" si="5"/>
        <v>0.97897054314999998</v>
      </c>
      <c r="Q45" s="2">
        <f t="shared" si="6"/>
        <v>5.0000000000000001E-4</v>
      </c>
      <c r="R45" s="2">
        <f t="shared" si="1"/>
        <v>5.1074059735359051E-4</v>
      </c>
    </row>
    <row r="46" spans="6:18" x14ac:dyDescent="0.15">
      <c r="F46" s="1"/>
      <c r="P46" s="2"/>
      <c r="Q46" s="2"/>
      <c r="R46" s="2"/>
    </row>
    <row r="47" spans="6:18" x14ac:dyDescent="0.15">
      <c r="F47" s="1"/>
      <c r="L47">
        <f>SUM(L7:L46)</f>
        <v>1201754.9477303901</v>
      </c>
      <c r="P47" s="2"/>
      <c r="Q47" s="2"/>
      <c r="R47" s="2"/>
    </row>
    <row r="48" spans="6:18" x14ac:dyDescent="0.15">
      <c r="F48" s="1"/>
      <c r="P48" s="2"/>
      <c r="Q48" s="2"/>
      <c r="R48" s="2"/>
    </row>
    <row r="49" spans="6:18" x14ac:dyDescent="0.15">
      <c r="F49" s="1"/>
      <c r="P49" s="2"/>
      <c r="Q49" s="2"/>
      <c r="R49" s="2"/>
    </row>
    <row r="50" spans="6:18" x14ac:dyDescent="0.15">
      <c r="F50" s="1"/>
      <c r="P50" s="2"/>
      <c r="Q50" s="2"/>
      <c r="R50" s="2"/>
    </row>
    <row r="51" spans="6:18" x14ac:dyDescent="0.15">
      <c r="F51" s="1"/>
      <c r="P51" s="2"/>
      <c r="Q51" s="2"/>
      <c r="R51" s="2"/>
    </row>
    <row r="52" spans="6:18" x14ac:dyDescent="0.15">
      <c r="F52" s="1"/>
      <c r="P52" s="2"/>
      <c r="Q52" s="2"/>
      <c r="R52" s="2"/>
    </row>
    <row r="53" spans="6:18" x14ac:dyDescent="0.15">
      <c r="F53" s="1"/>
      <c r="P53" s="2"/>
      <c r="Q53" s="2"/>
      <c r="R53" s="2"/>
    </row>
    <row r="54" spans="6:18" x14ac:dyDescent="0.15">
      <c r="F54" s="1"/>
      <c r="P54" s="2"/>
      <c r="Q54" s="2"/>
      <c r="R54" s="2"/>
    </row>
    <row r="55" spans="6:18" x14ac:dyDescent="0.15">
      <c r="F55" s="1"/>
      <c r="P55" s="2"/>
      <c r="Q55" s="2"/>
      <c r="R55" s="2"/>
    </row>
    <row r="56" spans="6:18" x14ac:dyDescent="0.15">
      <c r="F56" s="1"/>
      <c r="P56" s="2"/>
      <c r="Q56" s="2"/>
      <c r="R56" s="2"/>
    </row>
    <row r="57" spans="6:18" x14ac:dyDescent="0.15">
      <c r="F57" s="1"/>
      <c r="P57" s="2"/>
      <c r="Q57" s="2"/>
      <c r="R57" s="2"/>
    </row>
    <row r="58" spans="6:18" x14ac:dyDescent="0.15">
      <c r="F58" s="1"/>
      <c r="P58" s="2"/>
      <c r="Q58" s="2"/>
      <c r="R58" s="2"/>
    </row>
    <row r="59" spans="6:18" x14ac:dyDescent="0.15">
      <c r="F59" s="1"/>
      <c r="P59" s="2"/>
      <c r="Q59" s="2"/>
      <c r="R59" s="2"/>
    </row>
    <row r="60" spans="6:18" x14ac:dyDescent="0.15">
      <c r="F60" s="1"/>
      <c r="P60" s="2"/>
      <c r="Q60" s="2"/>
      <c r="R60" s="2"/>
    </row>
    <row r="61" spans="6:18" x14ac:dyDescent="0.15">
      <c r="F61" s="1"/>
      <c r="P61" s="2"/>
      <c r="Q61" s="2"/>
      <c r="R61" s="2"/>
    </row>
    <row r="62" spans="6:18" x14ac:dyDescent="0.15">
      <c r="F62" s="1"/>
      <c r="P62" s="2"/>
      <c r="Q62" s="2"/>
      <c r="R62" s="2"/>
    </row>
    <row r="63" spans="6:18" x14ac:dyDescent="0.15">
      <c r="F63" s="1"/>
      <c r="P63" s="2"/>
      <c r="Q63" s="2"/>
      <c r="R63" s="2"/>
    </row>
    <row r="64" spans="6:18" x14ac:dyDescent="0.15">
      <c r="F64" s="1"/>
      <c r="P64" s="2"/>
      <c r="Q64" s="2"/>
      <c r="R64" s="2"/>
    </row>
    <row r="65" spans="6:18" x14ac:dyDescent="0.15">
      <c r="F65" s="1"/>
      <c r="P65" s="2"/>
      <c r="Q65" s="2"/>
      <c r="R65" s="2"/>
    </row>
    <row r="66" spans="6:18" x14ac:dyDescent="0.15">
      <c r="F66" s="1"/>
      <c r="P66" s="2"/>
      <c r="Q66" s="2"/>
      <c r="R66" s="2"/>
    </row>
    <row r="67" spans="6:18" x14ac:dyDescent="0.15">
      <c r="F67" s="1"/>
      <c r="P67" s="2"/>
      <c r="Q67" s="2"/>
      <c r="R67" s="2"/>
    </row>
    <row r="68" spans="6:18" x14ac:dyDescent="0.15">
      <c r="F68" s="1"/>
      <c r="P68" s="2"/>
      <c r="Q68" s="2"/>
      <c r="R68" s="2"/>
    </row>
    <row r="69" spans="6:18" x14ac:dyDescent="0.15">
      <c r="F69" s="1"/>
      <c r="P69" s="2"/>
      <c r="Q69" s="2"/>
      <c r="R69" s="2"/>
    </row>
    <row r="70" spans="6:18" x14ac:dyDescent="0.15">
      <c r="F70" s="1"/>
      <c r="P70" s="2"/>
      <c r="Q70" s="2"/>
      <c r="R70" s="2"/>
    </row>
    <row r="71" spans="6:18" x14ac:dyDescent="0.15">
      <c r="F71" s="1"/>
      <c r="P71" s="2"/>
      <c r="Q71" s="2"/>
      <c r="R71" s="2"/>
    </row>
    <row r="72" spans="6:18" x14ac:dyDescent="0.15">
      <c r="F72" s="1"/>
      <c r="P72" s="2"/>
      <c r="Q72" s="2"/>
      <c r="R72" s="2"/>
    </row>
    <row r="73" spans="6:18" x14ac:dyDescent="0.15">
      <c r="F73" s="1"/>
      <c r="P73" s="2"/>
      <c r="Q73" s="2"/>
      <c r="R73" s="2"/>
    </row>
    <row r="74" spans="6:18" x14ac:dyDescent="0.15">
      <c r="F74" s="1"/>
      <c r="P74" s="2"/>
      <c r="Q74" s="2"/>
      <c r="R74" s="2"/>
    </row>
    <row r="75" spans="6:18" x14ac:dyDescent="0.15">
      <c r="F75" s="1"/>
      <c r="P75" s="2"/>
      <c r="Q75" s="2"/>
      <c r="R75" s="2"/>
    </row>
    <row r="76" spans="6:18" x14ac:dyDescent="0.15">
      <c r="F76" s="1"/>
      <c r="P76" s="2"/>
      <c r="Q76" s="2"/>
      <c r="R76" s="2"/>
    </row>
    <row r="77" spans="6:18" x14ac:dyDescent="0.15">
      <c r="F77" s="1"/>
      <c r="P77" s="2"/>
      <c r="Q77" s="2"/>
      <c r="R77" s="2"/>
    </row>
    <row r="78" spans="6:18" x14ac:dyDescent="0.15">
      <c r="F78" s="1"/>
      <c r="P78" s="2"/>
      <c r="Q78" s="2"/>
      <c r="R78" s="2"/>
    </row>
    <row r="79" spans="6:18" x14ac:dyDescent="0.15">
      <c r="F79" s="1"/>
      <c r="P79" s="2"/>
      <c r="Q79" s="2"/>
      <c r="R79" s="2"/>
    </row>
    <row r="80" spans="6:18" x14ac:dyDescent="0.15">
      <c r="F80" s="1"/>
      <c r="P80" s="2"/>
      <c r="Q80" s="2"/>
      <c r="R80" s="2"/>
    </row>
    <row r="81" spans="6:18" x14ac:dyDescent="0.15">
      <c r="F81" s="1"/>
      <c r="P81" s="2"/>
      <c r="Q81" s="2"/>
      <c r="R81" s="2"/>
    </row>
    <row r="82" spans="6:18" x14ac:dyDescent="0.15">
      <c r="F82" s="1"/>
      <c r="P82" s="2"/>
      <c r="Q82" s="2"/>
      <c r="R82" s="2"/>
    </row>
    <row r="83" spans="6:18" x14ac:dyDescent="0.15">
      <c r="F83" s="1"/>
      <c r="P83" s="2"/>
      <c r="Q83" s="2"/>
      <c r="R83" s="2"/>
    </row>
    <row r="84" spans="6:18" x14ac:dyDescent="0.15">
      <c r="F84" s="1"/>
      <c r="P84" s="2"/>
      <c r="Q84" s="2"/>
      <c r="R84" s="2"/>
    </row>
    <row r="85" spans="6:18" x14ac:dyDescent="0.15">
      <c r="F85" s="1"/>
      <c r="P85" s="2"/>
      <c r="Q85" s="2"/>
      <c r="R85" s="2"/>
    </row>
    <row r="86" spans="6:18" x14ac:dyDescent="0.15">
      <c r="L86">
        <f>SUM(L7:L85)</f>
        <v>2403509.8954607802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793"/>
  <sheetViews>
    <sheetView topLeftCell="A370" workbookViewId="0">
      <selection activeCell="L399" sqref="L399"/>
    </sheetView>
  </sheetViews>
  <sheetFormatPr defaultRowHeight="13.5" x14ac:dyDescent="0.15"/>
  <cols>
    <col min="6" max="6" width="11.625" bestFit="1" customWidth="1"/>
    <col min="7" max="7" width="12.75" bestFit="1" customWidth="1"/>
    <col min="11" max="13" width="9.5" bestFit="1" customWidth="1"/>
  </cols>
  <sheetData>
    <row r="5" spans="6:18" x14ac:dyDescent="0.15">
      <c r="G5" t="s">
        <v>0</v>
      </c>
      <c r="H5" t="s">
        <v>1</v>
      </c>
      <c r="I5" t="s">
        <v>2</v>
      </c>
      <c r="J5" t="s">
        <v>3</v>
      </c>
      <c r="K5" t="s">
        <v>4</v>
      </c>
      <c r="L5" t="s">
        <v>5</v>
      </c>
      <c r="M5" t="s">
        <v>6</v>
      </c>
      <c r="O5" t="s">
        <v>7</v>
      </c>
      <c r="P5" s="2" t="s">
        <v>8</v>
      </c>
      <c r="Q5" s="2" t="s">
        <v>9</v>
      </c>
      <c r="R5" s="2" t="s">
        <v>10</v>
      </c>
    </row>
    <row r="6" spans="6:18" x14ac:dyDescent="0.15">
      <c r="F6" s="1">
        <v>43293</v>
      </c>
      <c r="G6" s="3">
        <v>1339410863</v>
      </c>
      <c r="H6">
        <v>10000000</v>
      </c>
      <c r="I6">
        <v>20000000</v>
      </c>
      <c r="J6">
        <v>1</v>
      </c>
      <c r="K6">
        <f>I6*2.4/J6</f>
        <v>48000000</v>
      </c>
      <c r="L6">
        <f>I6*H6/G6</f>
        <v>149319.38027741679</v>
      </c>
      <c r="M6">
        <f>L6/J6</f>
        <v>149319.38027741679</v>
      </c>
      <c r="O6">
        <v>20000000000</v>
      </c>
      <c r="P6" s="2">
        <f>G6/O6</f>
        <v>6.6970543150000006E-2</v>
      </c>
      <c r="Q6" s="2">
        <f>H6/O6</f>
        <v>5.0000000000000001E-4</v>
      </c>
      <c r="R6" s="2">
        <f>H6/G6</f>
        <v>7.4659690138708396E-3</v>
      </c>
    </row>
    <row r="7" spans="6:18" x14ac:dyDescent="0.15">
      <c r="F7" s="1">
        <v>43294</v>
      </c>
      <c r="G7">
        <f>G6+K6</f>
        <v>1387410863</v>
      </c>
      <c r="H7">
        <v>10000000</v>
      </c>
      <c r="I7">
        <v>20000000</v>
      </c>
      <c r="J7">
        <v>1</v>
      </c>
      <c r="K7">
        <f t="shared" ref="K7:K70" si="0">I7*2.4/J7</f>
        <v>48000000</v>
      </c>
      <c r="L7">
        <f>I7*H7/G7</f>
        <v>144153.40497445708</v>
      </c>
      <c r="M7">
        <f>L7/J7</f>
        <v>144153.40497445708</v>
      </c>
      <c r="O7">
        <v>20000000000</v>
      </c>
      <c r="P7" s="2">
        <f>G7/O7</f>
        <v>6.9370543150000005E-2</v>
      </c>
      <c r="Q7" s="2">
        <f>H7/O7</f>
        <v>5.0000000000000001E-4</v>
      </c>
      <c r="R7" s="2">
        <f t="shared" ref="R7:R70" si="1">H7/G7</f>
        <v>7.2076702487228542E-3</v>
      </c>
    </row>
    <row r="8" spans="6:18" x14ac:dyDescent="0.15">
      <c r="F8" s="1">
        <v>43295</v>
      </c>
      <c r="G8">
        <f t="shared" ref="G8:G71" si="2">G7+K7</f>
        <v>1435410863</v>
      </c>
      <c r="H8">
        <v>10000000</v>
      </c>
      <c r="I8">
        <v>20000000</v>
      </c>
      <c r="J8">
        <v>1</v>
      </c>
      <c r="K8">
        <f t="shared" si="0"/>
        <v>48000000</v>
      </c>
      <c r="L8">
        <f t="shared" ref="L8:L71" si="3">I8*H8/G8</f>
        <v>139332.92909738835</v>
      </c>
      <c r="M8">
        <f t="shared" ref="M8:M71" si="4">L8/J8</f>
        <v>139332.92909738835</v>
      </c>
      <c r="O8">
        <v>20000000000</v>
      </c>
      <c r="P8" s="2">
        <f t="shared" ref="P8:P71" si="5">G8/O8</f>
        <v>7.1770543150000005E-2</v>
      </c>
      <c r="Q8" s="2">
        <f t="shared" ref="Q8:Q71" si="6">H8/O8</f>
        <v>5.0000000000000001E-4</v>
      </c>
      <c r="R8" s="2">
        <f t="shared" si="1"/>
        <v>6.9666464548694164E-3</v>
      </c>
    </row>
    <row r="9" spans="6:18" x14ac:dyDescent="0.15">
      <c r="F9" s="1">
        <v>43296</v>
      </c>
      <c r="G9">
        <f t="shared" si="2"/>
        <v>1483410863</v>
      </c>
      <c r="H9">
        <v>10000000</v>
      </c>
      <c r="I9">
        <v>20000000</v>
      </c>
      <c r="J9">
        <v>1</v>
      </c>
      <c r="K9">
        <f t="shared" si="0"/>
        <v>48000000</v>
      </c>
      <c r="L9">
        <f t="shared" si="3"/>
        <v>134824.41378076925</v>
      </c>
      <c r="M9">
        <f t="shared" si="4"/>
        <v>134824.41378076925</v>
      </c>
      <c r="O9">
        <v>20000000000</v>
      </c>
      <c r="P9" s="2">
        <f t="shared" si="5"/>
        <v>7.4170543150000004E-2</v>
      </c>
      <c r="Q9" s="2">
        <f t="shared" si="6"/>
        <v>5.0000000000000001E-4</v>
      </c>
      <c r="R9" s="2">
        <f t="shared" si="1"/>
        <v>6.7412206890384626E-3</v>
      </c>
    </row>
    <row r="10" spans="6:18" x14ac:dyDescent="0.15">
      <c r="F10" s="1">
        <v>43297</v>
      </c>
      <c r="G10">
        <f t="shared" si="2"/>
        <v>1531410863</v>
      </c>
      <c r="H10">
        <v>10000000</v>
      </c>
      <c r="I10">
        <v>20000000</v>
      </c>
      <c r="J10">
        <v>1</v>
      </c>
      <c r="K10">
        <f t="shared" si="0"/>
        <v>48000000</v>
      </c>
      <c r="L10">
        <f t="shared" si="3"/>
        <v>130598.52508046366</v>
      </c>
      <c r="M10">
        <f t="shared" si="4"/>
        <v>130598.52508046366</v>
      </c>
      <c r="O10">
        <v>20000000000</v>
      </c>
      <c r="P10" s="2">
        <f t="shared" si="5"/>
        <v>7.6570543150000003E-2</v>
      </c>
      <c r="Q10" s="2">
        <f t="shared" si="6"/>
        <v>5.0000000000000001E-4</v>
      </c>
      <c r="R10" s="2">
        <f t="shared" si="1"/>
        <v>6.5299262540231828E-3</v>
      </c>
    </row>
    <row r="11" spans="6:18" x14ac:dyDescent="0.15">
      <c r="F11" s="1">
        <v>43298</v>
      </c>
      <c r="G11">
        <f t="shared" si="2"/>
        <v>1579410863</v>
      </c>
      <c r="H11">
        <v>10000000</v>
      </c>
      <c r="I11">
        <v>20000000</v>
      </c>
      <c r="J11">
        <v>1</v>
      </c>
      <c r="K11">
        <f t="shared" si="0"/>
        <v>48000000</v>
      </c>
      <c r="L11">
        <f t="shared" si="3"/>
        <v>126629.49501316682</v>
      </c>
      <c r="M11">
        <f t="shared" si="4"/>
        <v>126629.49501316682</v>
      </c>
      <c r="O11">
        <v>20000000000</v>
      </c>
      <c r="P11" s="2">
        <f t="shared" si="5"/>
        <v>7.8970543150000003E-2</v>
      </c>
      <c r="Q11" s="2">
        <f t="shared" si="6"/>
        <v>5.0000000000000001E-4</v>
      </c>
      <c r="R11" s="2">
        <f t="shared" si="1"/>
        <v>6.3314747506583412E-3</v>
      </c>
    </row>
    <row r="12" spans="6:18" x14ac:dyDescent="0.15">
      <c r="F12" s="1">
        <v>43299</v>
      </c>
      <c r="G12">
        <f t="shared" si="2"/>
        <v>1627410863</v>
      </c>
      <c r="H12">
        <v>10000000</v>
      </c>
      <c r="I12">
        <v>20000000</v>
      </c>
      <c r="J12">
        <v>1</v>
      </c>
      <c r="K12">
        <f t="shared" si="0"/>
        <v>48000000</v>
      </c>
      <c r="L12">
        <f t="shared" si="3"/>
        <v>122894.59567162789</v>
      </c>
      <c r="M12">
        <f t="shared" si="4"/>
        <v>122894.59567162789</v>
      </c>
      <c r="O12">
        <v>20000000000</v>
      </c>
      <c r="P12" s="2">
        <f t="shared" si="5"/>
        <v>8.1370543150000002E-2</v>
      </c>
      <c r="Q12" s="2">
        <f t="shared" si="6"/>
        <v>5.0000000000000001E-4</v>
      </c>
      <c r="R12" s="2">
        <f t="shared" si="1"/>
        <v>6.144729783581394E-3</v>
      </c>
    </row>
    <row r="13" spans="6:18" x14ac:dyDescent="0.15">
      <c r="F13" s="1">
        <v>43300</v>
      </c>
      <c r="G13">
        <f t="shared" si="2"/>
        <v>1675410863</v>
      </c>
      <c r="H13">
        <v>10000000</v>
      </c>
      <c r="I13">
        <v>20000000</v>
      </c>
      <c r="J13">
        <v>1</v>
      </c>
      <c r="K13">
        <f t="shared" si="0"/>
        <v>48000000</v>
      </c>
      <c r="L13">
        <f t="shared" si="3"/>
        <v>119373.70373848411</v>
      </c>
      <c r="M13">
        <f t="shared" si="4"/>
        <v>119373.70373848411</v>
      </c>
      <c r="O13">
        <v>20000000000</v>
      </c>
      <c r="P13" s="2">
        <f t="shared" si="5"/>
        <v>8.3770543150000001E-2</v>
      </c>
      <c r="Q13" s="2">
        <f t="shared" si="6"/>
        <v>5.0000000000000001E-4</v>
      </c>
      <c r="R13" s="2">
        <f t="shared" si="1"/>
        <v>5.9686851869242058E-3</v>
      </c>
    </row>
    <row r="14" spans="6:18" x14ac:dyDescent="0.15">
      <c r="F14" s="1">
        <v>43301</v>
      </c>
      <c r="G14">
        <f t="shared" si="2"/>
        <v>1723410863</v>
      </c>
      <c r="H14">
        <v>10000000</v>
      </c>
      <c r="I14">
        <v>20000000</v>
      </c>
      <c r="J14">
        <v>1</v>
      </c>
      <c r="K14">
        <f t="shared" si="0"/>
        <v>48000000</v>
      </c>
      <c r="L14">
        <f t="shared" si="3"/>
        <v>116048.93777439304</v>
      </c>
      <c r="M14">
        <f t="shared" si="4"/>
        <v>116048.93777439304</v>
      </c>
      <c r="O14">
        <v>20000000000</v>
      </c>
      <c r="P14" s="2">
        <f t="shared" si="5"/>
        <v>8.6170543150000001E-2</v>
      </c>
      <c r="Q14" s="2">
        <f t="shared" si="6"/>
        <v>5.0000000000000001E-4</v>
      </c>
      <c r="R14" s="2">
        <f t="shared" si="1"/>
        <v>5.8024468887196519E-3</v>
      </c>
    </row>
    <row r="15" spans="6:18" x14ac:dyDescent="0.15">
      <c r="F15" s="1">
        <v>43302</v>
      </c>
      <c r="G15">
        <f t="shared" si="2"/>
        <v>1771410863</v>
      </c>
      <c r="H15">
        <v>10000000</v>
      </c>
      <c r="I15">
        <v>20000000</v>
      </c>
      <c r="J15">
        <v>1</v>
      </c>
      <c r="K15">
        <f t="shared" si="0"/>
        <v>48000000</v>
      </c>
      <c r="L15">
        <f t="shared" si="3"/>
        <v>112904.3544766836</v>
      </c>
      <c r="M15">
        <f t="shared" si="4"/>
        <v>112904.3544766836</v>
      </c>
      <c r="O15">
        <v>20000000000</v>
      </c>
      <c r="P15" s="2">
        <f t="shared" si="5"/>
        <v>8.857054315E-2</v>
      </c>
      <c r="Q15" s="2">
        <f t="shared" si="6"/>
        <v>5.0000000000000001E-4</v>
      </c>
      <c r="R15" s="2">
        <f t="shared" si="1"/>
        <v>5.6452177238341793E-3</v>
      </c>
    </row>
    <row r="16" spans="6:18" x14ac:dyDescent="0.15">
      <c r="F16" s="1">
        <v>43303</v>
      </c>
      <c r="G16">
        <f t="shared" si="2"/>
        <v>1819410863</v>
      </c>
      <c r="H16">
        <v>10000000</v>
      </c>
      <c r="I16">
        <v>20000000</v>
      </c>
      <c r="J16">
        <v>1</v>
      </c>
      <c r="K16">
        <f t="shared" si="0"/>
        <v>48000000</v>
      </c>
      <c r="L16">
        <f t="shared" si="3"/>
        <v>109925.69301813605</v>
      </c>
      <c r="M16">
        <f t="shared" si="4"/>
        <v>109925.69301813605</v>
      </c>
      <c r="O16">
        <v>20000000000</v>
      </c>
      <c r="P16" s="2">
        <f t="shared" si="5"/>
        <v>9.0970543149999999E-2</v>
      </c>
      <c r="Q16" s="2">
        <f t="shared" si="6"/>
        <v>5.0000000000000001E-4</v>
      </c>
      <c r="R16" s="2">
        <f t="shared" si="1"/>
        <v>5.496284650906803E-3</v>
      </c>
    </row>
    <row r="17" spans="6:18" x14ac:dyDescent="0.15">
      <c r="F17" s="1">
        <v>43304</v>
      </c>
      <c r="G17">
        <f t="shared" si="2"/>
        <v>1867410863</v>
      </c>
      <c r="H17">
        <v>10000000</v>
      </c>
      <c r="I17">
        <v>20000000</v>
      </c>
      <c r="J17">
        <v>1</v>
      </c>
      <c r="K17">
        <f t="shared" si="0"/>
        <v>48000000</v>
      </c>
      <c r="L17">
        <f t="shared" si="3"/>
        <v>107100.15881491636</v>
      </c>
      <c r="M17">
        <f t="shared" si="4"/>
        <v>107100.15881491636</v>
      </c>
      <c r="O17">
        <v>20000000000</v>
      </c>
      <c r="P17" s="2">
        <f t="shared" si="5"/>
        <v>9.3370543149999999E-2</v>
      </c>
      <c r="Q17" s="2">
        <f t="shared" si="6"/>
        <v>5.0000000000000001E-4</v>
      </c>
      <c r="R17" s="2">
        <f t="shared" si="1"/>
        <v>5.3550079407458174E-3</v>
      </c>
    </row>
    <row r="18" spans="6:18" x14ac:dyDescent="0.15">
      <c r="F18" s="1">
        <v>43305</v>
      </c>
      <c r="G18">
        <f t="shared" si="2"/>
        <v>1915410863</v>
      </c>
      <c r="H18">
        <v>10000000</v>
      </c>
      <c r="I18">
        <v>20000000</v>
      </c>
      <c r="J18">
        <v>1</v>
      </c>
      <c r="K18">
        <f t="shared" si="0"/>
        <v>48000000</v>
      </c>
      <c r="L18">
        <f t="shared" si="3"/>
        <v>104416.2398070309</v>
      </c>
      <c r="M18">
        <f t="shared" si="4"/>
        <v>104416.2398070309</v>
      </c>
      <c r="O18">
        <v>20000000000</v>
      </c>
      <c r="P18" s="2">
        <f t="shared" si="5"/>
        <v>9.5770543149999998E-2</v>
      </c>
      <c r="Q18" s="2">
        <f t="shared" si="6"/>
        <v>5.0000000000000001E-4</v>
      </c>
      <c r="R18" s="2">
        <f t="shared" si="1"/>
        <v>5.2208119903515444E-3</v>
      </c>
    </row>
    <row r="19" spans="6:18" x14ac:dyDescent="0.15">
      <c r="F19" s="1">
        <v>43306</v>
      </c>
      <c r="G19">
        <f t="shared" si="2"/>
        <v>1963410863</v>
      </c>
      <c r="H19">
        <v>10000000</v>
      </c>
      <c r="I19">
        <v>20000000</v>
      </c>
      <c r="J19">
        <v>1</v>
      </c>
      <c r="K19">
        <f t="shared" si="0"/>
        <v>48000000</v>
      </c>
      <c r="L19">
        <f t="shared" si="3"/>
        <v>101863.54968740947</v>
      </c>
      <c r="M19">
        <f t="shared" si="4"/>
        <v>101863.54968740947</v>
      </c>
      <c r="O19">
        <v>20000000000</v>
      </c>
      <c r="P19" s="2">
        <f t="shared" si="5"/>
        <v>9.8170543149999998E-2</v>
      </c>
      <c r="Q19" s="2">
        <f t="shared" si="6"/>
        <v>5.0000000000000001E-4</v>
      </c>
      <c r="R19" s="2">
        <f t="shared" si="1"/>
        <v>5.0931774843704734E-3</v>
      </c>
    </row>
    <row r="20" spans="6:18" x14ac:dyDescent="0.15">
      <c r="F20" s="1">
        <v>43307</v>
      </c>
      <c r="G20">
        <f t="shared" si="2"/>
        <v>2011410863</v>
      </c>
      <c r="H20">
        <v>10000000</v>
      </c>
      <c r="I20">
        <v>20000000</v>
      </c>
      <c r="J20">
        <v>1</v>
      </c>
      <c r="K20">
        <f t="shared" si="0"/>
        <v>48000000</v>
      </c>
      <c r="L20">
        <f t="shared" si="3"/>
        <v>99432.693577930622</v>
      </c>
      <c r="M20">
        <f t="shared" si="4"/>
        <v>99432.693577930622</v>
      </c>
      <c r="O20">
        <v>20000000000</v>
      </c>
      <c r="P20" s="2">
        <f t="shared" si="5"/>
        <v>0.10057054315</v>
      </c>
      <c r="Q20" s="2">
        <f t="shared" si="6"/>
        <v>5.0000000000000001E-4</v>
      </c>
      <c r="R20" s="2">
        <f t="shared" si="1"/>
        <v>4.971634678896531E-3</v>
      </c>
    </row>
    <row r="21" spans="6:18" x14ac:dyDescent="0.15">
      <c r="F21" s="1">
        <v>43308</v>
      </c>
      <c r="G21">
        <f t="shared" si="2"/>
        <v>2059410863</v>
      </c>
      <c r="H21">
        <v>10000000</v>
      </c>
      <c r="I21">
        <v>20000000</v>
      </c>
      <c r="J21">
        <v>1</v>
      </c>
      <c r="K21">
        <f t="shared" si="0"/>
        <v>48000000</v>
      </c>
      <c r="L21">
        <f t="shared" si="3"/>
        <v>97115.152490093475</v>
      </c>
      <c r="M21">
        <f t="shared" si="4"/>
        <v>97115.152490093475</v>
      </c>
      <c r="O21">
        <v>20000000000</v>
      </c>
      <c r="P21" s="2">
        <f t="shared" si="5"/>
        <v>0.10297054315</v>
      </c>
      <c r="Q21" s="2">
        <f t="shared" si="6"/>
        <v>5.0000000000000001E-4</v>
      </c>
      <c r="R21" s="2">
        <f t="shared" si="1"/>
        <v>4.8557576245046733E-3</v>
      </c>
    </row>
    <row r="22" spans="6:18" x14ac:dyDescent="0.15">
      <c r="F22" s="1">
        <v>43309</v>
      </c>
      <c r="G22">
        <f t="shared" si="2"/>
        <v>2107410863</v>
      </c>
      <c r="H22">
        <v>10000000</v>
      </c>
      <c r="I22">
        <v>20000000</v>
      </c>
      <c r="J22">
        <v>1</v>
      </c>
      <c r="K22">
        <f t="shared" si="0"/>
        <v>48000000</v>
      </c>
      <c r="L22">
        <f t="shared" si="3"/>
        <v>94903.183575361501</v>
      </c>
      <c r="M22">
        <f t="shared" si="4"/>
        <v>94903.183575361501</v>
      </c>
      <c r="O22">
        <v>20000000000</v>
      </c>
      <c r="P22" s="2">
        <f t="shared" si="5"/>
        <v>0.10537054315</v>
      </c>
      <c r="Q22" s="2">
        <f t="shared" si="6"/>
        <v>5.0000000000000001E-4</v>
      </c>
      <c r="R22" s="2">
        <f t="shared" si="1"/>
        <v>4.7451591787680747E-3</v>
      </c>
    </row>
    <row r="23" spans="6:18" x14ac:dyDescent="0.15">
      <c r="F23" s="1">
        <v>43310</v>
      </c>
      <c r="G23">
        <f t="shared" si="2"/>
        <v>2155410863</v>
      </c>
      <c r="H23">
        <v>10000000</v>
      </c>
      <c r="I23">
        <v>20000000</v>
      </c>
      <c r="J23">
        <v>1</v>
      </c>
      <c r="K23">
        <f t="shared" si="0"/>
        <v>48000000</v>
      </c>
      <c r="L23">
        <f t="shared" si="3"/>
        <v>92789.733703777849</v>
      </c>
      <c r="M23">
        <f t="shared" si="4"/>
        <v>92789.733703777849</v>
      </c>
      <c r="O23">
        <v>20000000000</v>
      </c>
      <c r="P23" s="2">
        <f t="shared" si="5"/>
        <v>0.10777054314999999</v>
      </c>
      <c r="Q23" s="2">
        <f t="shared" si="6"/>
        <v>5.0000000000000001E-4</v>
      </c>
      <c r="R23" s="2">
        <f t="shared" si="1"/>
        <v>4.6394866851888926E-3</v>
      </c>
    </row>
    <row r="24" spans="6:18" x14ac:dyDescent="0.15">
      <c r="F24" s="1">
        <v>43311</v>
      </c>
      <c r="G24">
        <f t="shared" si="2"/>
        <v>2203410863</v>
      </c>
      <c r="H24">
        <v>10000000</v>
      </c>
      <c r="I24">
        <v>20000000</v>
      </c>
      <c r="J24">
        <v>1</v>
      </c>
      <c r="K24">
        <f t="shared" si="0"/>
        <v>48000000</v>
      </c>
      <c r="L24">
        <f t="shared" si="3"/>
        <v>90768.364338412546</v>
      </c>
      <c r="M24">
        <f t="shared" si="4"/>
        <v>90768.364338412546</v>
      </c>
      <c r="O24">
        <v>20000000000</v>
      </c>
      <c r="P24" s="2">
        <f t="shared" si="5"/>
        <v>0.11017054314999999</v>
      </c>
      <c r="Q24" s="2">
        <f t="shared" si="6"/>
        <v>5.0000000000000001E-4</v>
      </c>
      <c r="R24" s="2">
        <f t="shared" si="1"/>
        <v>4.5384182169206271E-3</v>
      </c>
    </row>
    <row r="25" spans="6:18" x14ac:dyDescent="0.15">
      <c r="F25" s="1">
        <v>43312</v>
      </c>
      <c r="G25">
        <f t="shared" si="2"/>
        <v>2251410863</v>
      </c>
      <c r="H25">
        <v>10000000</v>
      </c>
      <c r="I25">
        <v>20000000</v>
      </c>
      <c r="J25">
        <v>1</v>
      </c>
      <c r="K25">
        <f t="shared" si="0"/>
        <v>48000000</v>
      </c>
      <c r="L25">
        <f t="shared" si="3"/>
        <v>88833.186019854431</v>
      </c>
      <c r="M25">
        <f t="shared" si="4"/>
        <v>88833.186019854431</v>
      </c>
      <c r="O25">
        <v>20000000000</v>
      </c>
      <c r="P25" s="2">
        <f t="shared" si="5"/>
        <v>0.11257054314999999</v>
      </c>
      <c r="Q25" s="2">
        <f t="shared" si="6"/>
        <v>5.0000000000000001E-4</v>
      </c>
      <c r="R25" s="2">
        <f t="shared" si="1"/>
        <v>4.4416593009927218E-3</v>
      </c>
    </row>
    <row r="26" spans="6:18" x14ac:dyDescent="0.15">
      <c r="F26" s="1">
        <v>43313</v>
      </c>
      <c r="G26">
        <f t="shared" si="2"/>
        <v>2299410863</v>
      </c>
      <c r="H26">
        <v>10000000</v>
      </c>
      <c r="I26">
        <v>20000000</v>
      </c>
      <c r="J26">
        <v>1</v>
      </c>
      <c r="K26">
        <f t="shared" si="0"/>
        <v>48000000</v>
      </c>
      <c r="L26">
        <f t="shared" si="3"/>
        <v>86978.801056486089</v>
      </c>
      <c r="M26">
        <f t="shared" si="4"/>
        <v>86978.801056486089</v>
      </c>
      <c r="O26">
        <v>20000000000</v>
      </c>
      <c r="P26" s="2">
        <f t="shared" si="5"/>
        <v>0.11497054315000001</v>
      </c>
      <c r="Q26" s="2">
        <f t="shared" si="6"/>
        <v>5.0000000000000001E-4</v>
      </c>
      <c r="R26" s="2">
        <f t="shared" si="1"/>
        <v>4.3489400528243048E-3</v>
      </c>
    </row>
    <row r="27" spans="6:18" x14ac:dyDescent="0.15">
      <c r="F27" s="1">
        <v>43314</v>
      </c>
      <c r="G27">
        <f t="shared" si="2"/>
        <v>2347410863</v>
      </c>
      <c r="H27">
        <v>10000000</v>
      </c>
      <c r="I27">
        <v>20000000</v>
      </c>
      <c r="J27">
        <v>1</v>
      </c>
      <c r="K27">
        <f t="shared" si="0"/>
        <v>48000000</v>
      </c>
      <c r="L27">
        <f t="shared" si="3"/>
        <v>85200.253245995133</v>
      </c>
      <c r="M27">
        <f t="shared" si="4"/>
        <v>85200.253245995133</v>
      </c>
      <c r="O27">
        <v>20000000000</v>
      </c>
      <c r="P27" s="2">
        <f t="shared" si="5"/>
        <v>0.11737054315000001</v>
      </c>
      <c r="Q27" s="2">
        <f t="shared" si="6"/>
        <v>5.0000000000000001E-4</v>
      </c>
      <c r="R27" s="2">
        <f t="shared" si="1"/>
        <v>4.2600126622997572E-3</v>
      </c>
    </row>
    <row r="28" spans="6:18" x14ac:dyDescent="0.15">
      <c r="F28" s="1">
        <v>43315</v>
      </c>
      <c r="G28">
        <f t="shared" si="2"/>
        <v>2395410863</v>
      </c>
      <c r="H28">
        <v>10000000</v>
      </c>
      <c r="I28">
        <v>20000000</v>
      </c>
      <c r="J28">
        <v>1</v>
      </c>
      <c r="K28">
        <f t="shared" si="0"/>
        <v>48000000</v>
      </c>
      <c r="L28">
        <f t="shared" si="3"/>
        <v>83492.983641863029</v>
      </c>
      <c r="M28">
        <f t="shared" si="4"/>
        <v>83492.983641863029</v>
      </c>
      <c r="O28">
        <v>20000000000</v>
      </c>
      <c r="P28" s="2">
        <f t="shared" si="5"/>
        <v>0.11977054315000001</v>
      </c>
      <c r="Q28" s="2">
        <f t="shared" si="6"/>
        <v>5.0000000000000001E-4</v>
      </c>
      <c r="R28" s="2">
        <f t="shared" si="1"/>
        <v>4.1746491820931512E-3</v>
      </c>
    </row>
    <row r="29" spans="6:18" x14ac:dyDescent="0.15">
      <c r="F29" s="1">
        <v>43316</v>
      </c>
      <c r="G29">
        <f t="shared" si="2"/>
        <v>2443410863</v>
      </c>
      <c r="H29">
        <v>10000000</v>
      </c>
      <c r="I29">
        <v>20000000</v>
      </c>
      <c r="J29">
        <v>1</v>
      </c>
      <c r="K29">
        <f t="shared" si="0"/>
        <v>48000000</v>
      </c>
      <c r="L29">
        <f t="shared" si="3"/>
        <v>81852.791533570256</v>
      </c>
      <c r="M29">
        <f t="shared" si="4"/>
        <v>81852.791533570256</v>
      </c>
      <c r="O29">
        <v>20000000000</v>
      </c>
      <c r="P29" s="2">
        <f t="shared" si="5"/>
        <v>0.12217054315</v>
      </c>
      <c r="Q29" s="2">
        <f t="shared" si="6"/>
        <v>5.0000000000000001E-4</v>
      </c>
      <c r="R29" s="2">
        <f t="shared" si="1"/>
        <v>4.0926395766785126E-3</v>
      </c>
    </row>
    <row r="30" spans="6:18" x14ac:dyDescent="0.15">
      <c r="F30" s="1">
        <v>43317</v>
      </c>
      <c r="G30">
        <f t="shared" si="2"/>
        <v>2491410863</v>
      </c>
      <c r="H30">
        <v>10000000</v>
      </c>
      <c r="I30">
        <v>20000000</v>
      </c>
      <c r="J30">
        <v>1</v>
      </c>
      <c r="K30">
        <f t="shared" si="0"/>
        <v>48000000</v>
      </c>
      <c r="L30">
        <f t="shared" si="3"/>
        <v>80275.799937378688</v>
      </c>
      <c r="M30">
        <f t="shared" si="4"/>
        <v>80275.799937378688</v>
      </c>
      <c r="O30">
        <v>20000000000</v>
      </c>
      <c r="P30" s="2">
        <f t="shared" si="5"/>
        <v>0.12457054315</v>
      </c>
      <c r="Q30" s="2">
        <f t="shared" si="6"/>
        <v>5.0000000000000001E-4</v>
      </c>
      <c r="R30" s="2">
        <f t="shared" si="1"/>
        <v>4.0137899968689349E-3</v>
      </c>
    </row>
    <row r="31" spans="6:18" x14ac:dyDescent="0.15">
      <c r="F31" s="1">
        <v>43318</v>
      </c>
      <c r="G31">
        <f t="shared" si="2"/>
        <v>2539410863</v>
      </c>
      <c r="H31">
        <v>10000000</v>
      </c>
      <c r="I31">
        <v>20000000</v>
      </c>
      <c r="J31">
        <v>1</v>
      </c>
      <c r="K31">
        <f t="shared" si="0"/>
        <v>48000000</v>
      </c>
      <c r="L31">
        <f t="shared" si="3"/>
        <v>78758.425000877847</v>
      </c>
      <c r="M31">
        <f t="shared" si="4"/>
        <v>78758.425000877847</v>
      </c>
      <c r="O31">
        <v>20000000000</v>
      </c>
      <c r="P31" s="2">
        <f t="shared" si="5"/>
        <v>0.12697054315</v>
      </c>
      <c r="Q31" s="2">
        <f t="shared" si="6"/>
        <v>5.0000000000000001E-4</v>
      </c>
      <c r="R31" s="2">
        <f t="shared" si="1"/>
        <v>3.9379212500438923E-3</v>
      </c>
    </row>
    <row r="32" spans="6:18" x14ac:dyDescent="0.15">
      <c r="F32" s="1">
        <v>43319</v>
      </c>
      <c r="G32">
        <f t="shared" si="2"/>
        <v>2587410863</v>
      </c>
      <c r="H32">
        <v>10000000</v>
      </c>
      <c r="I32">
        <v>20000000</v>
      </c>
      <c r="J32">
        <v>1</v>
      </c>
      <c r="K32">
        <f t="shared" si="0"/>
        <v>48000000</v>
      </c>
      <c r="L32">
        <f t="shared" si="3"/>
        <v>77297.34881305552</v>
      </c>
      <c r="M32">
        <f t="shared" si="4"/>
        <v>77297.34881305552</v>
      </c>
      <c r="O32">
        <v>20000000000</v>
      </c>
      <c r="P32" s="2">
        <f t="shared" si="5"/>
        <v>0.12937054314999999</v>
      </c>
      <c r="Q32" s="2">
        <f t="shared" si="6"/>
        <v>5.0000000000000001E-4</v>
      </c>
      <c r="R32" s="2">
        <f t="shared" si="1"/>
        <v>3.8648674406527757E-3</v>
      </c>
    </row>
    <row r="33" spans="6:18" x14ac:dyDescent="0.15">
      <c r="F33" s="1">
        <v>43320</v>
      </c>
      <c r="G33">
        <f t="shared" si="2"/>
        <v>2635410863</v>
      </c>
      <c r="H33">
        <v>10000000</v>
      </c>
      <c r="I33">
        <v>20000000</v>
      </c>
      <c r="J33">
        <v>1</v>
      </c>
      <c r="K33">
        <f t="shared" si="0"/>
        <v>48000000</v>
      </c>
      <c r="L33">
        <f t="shared" si="3"/>
        <v>75889.495185707594</v>
      </c>
      <c r="M33">
        <f t="shared" si="4"/>
        <v>75889.495185707594</v>
      </c>
      <c r="O33">
        <v>20000000000</v>
      </c>
      <c r="P33" s="2">
        <f t="shared" si="5"/>
        <v>0.13177054315</v>
      </c>
      <c r="Q33" s="2">
        <f t="shared" si="6"/>
        <v>5.0000000000000001E-4</v>
      </c>
      <c r="R33" s="2">
        <f t="shared" si="1"/>
        <v>3.7944747592853797E-3</v>
      </c>
    </row>
    <row r="34" spans="6:18" x14ac:dyDescent="0.15">
      <c r="F34" s="1">
        <v>43321</v>
      </c>
      <c r="G34">
        <f t="shared" si="2"/>
        <v>2683410863</v>
      </c>
      <c r="H34">
        <v>10000000</v>
      </c>
      <c r="I34">
        <v>20000000</v>
      </c>
      <c r="J34">
        <v>1</v>
      </c>
      <c r="K34">
        <f t="shared" si="0"/>
        <v>48000000</v>
      </c>
      <c r="L34">
        <f t="shared" si="3"/>
        <v>74532.008034134575</v>
      </c>
      <c r="M34">
        <f t="shared" si="4"/>
        <v>74532.008034134575</v>
      </c>
      <c r="O34">
        <v>20000000000</v>
      </c>
      <c r="P34" s="2">
        <f t="shared" si="5"/>
        <v>0.13417054314999999</v>
      </c>
      <c r="Q34" s="2">
        <f t="shared" si="6"/>
        <v>5.0000000000000001E-4</v>
      </c>
      <c r="R34" s="2">
        <f t="shared" si="1"/>
        <v>3.7266004017067287E-3</v>
      </c>
    </row>
    <row r="35" spans="6:18" x14ac:dyDescent="0.15">
      <c r="F35" s="1">
        <v>43322</v>
      </c>
      <c r="G35">
        <f t="shared" si="2"/>
        <v>2731410863</v>
      </c>
      <c r="H35">
        <v>10000000</v>
      </c>
      <c r="I35">
        <v>20000000</v>
      </c>
      <c r="J35">
        <v>1</v>
      </c>
      <c r="K35">
        <f t="shared" si="0"/>
        <v>48000000</v>
      </c>
      <c r="L35">
        <f t="shared" si="3"/>
        <v>73222.232037377675</v>
      </c>
      <c r="M35">
        <f t="shared" si="4"/>
        <v>73222.232037377675</v>
      </c>
      <c r="O35">
        <v>20000000000</v>
      </c>
      <c r="P35" s="2">
        <f t="shared" si="5"/>
        <v>0.13657054315</v>
      </c>
      <c r="Q35" s="2">
        <f t="shared" si="6"/>
        <v>5.0000000000000001E-4</v>
      </c>
      <c r="R35" s="2">
        <f t="shared" si="1"/>
        <v>3.6611116018688836E-3</v>
      </c>
    </row>
    <row r="36" spans="6:18" x14ac:dyDescent="0.15">
      <c r="F36" s="1">
        <v>43323</v>
      </c>
      <c r="G36">
        <f t="shared" si="2"/>
        <v>2779410863</v>
      </c>
      <c r="H36">
        <v>10000000</v>
      </c>
      <c r="I36">
        <v>20000000</v>
      </c>
      <c r="J36">
        <v>1</v>
      </c>
      <c r="K36">
        <f t="shared" si="0"/>
        <v>48000000</v>
      </c>
      <c r="L36">
        <f t="shared" si="3"/>
        <v>71957.695302423526</v>
      </c>
      <c r="M36">
        <f t="shared" si="4"/>
        <v>71957.695302423526</v>
      </c>
      <c r="O36">
        <v>20000000000</v>
      </c>
      <c r="P36" s="2">
        <f t="shared" si="5"/>
        <v>0.13897054314999999</v>
      </c>
      <c r="Q36" s="2">
        <f t="shared" si="6"/>
        <v>5.0000000000000001E-4</v>
      </c>
      <c r="R36" s="2">
        <f t="shared" si="1"/>
        <v>3.597884765121176E-3</v>
      </c>
    </row>
    <row r="37" spans="6:18" x14ac:dyDescent="0.15">
      <c r="F37" s="1">
        <v>43324</v>
      </c>
      <c r="G37">
        <f t="shared" si="2"/>
        <v>2827410863</v>
      </c>
      <c r="H37">
        <v>10000000</v>
      </c>
      <c r="I37">
        <v>20000000</v>
      </c>
      <c r="J37">
        <v>1</v>
      </c>
      <c r="K37">
        <f t="shared" si="0"/>
        <v>48000000</v>
      </c>
      <c r="L37">
        <f t="shared" si="3"/>
        <v>70736.093794232555</v>
      </c>
      <c r="M37">
        <f t="shared" si="4"/>
        <v>70736.093794232555</v>
      </c>
      <c r="O37">
        <v>20000000000</v>
      </c>
      <c r="P37" s="2">
        <f t="shared" si="5"/>
        <v>0.14137054315</v>
      </c>
      <c r="Q37" s="2">
        <f t="shared" si="6"/>
        <v>5.0000000000000001E-4</v>
      </c>
      <c r="R37" s="2">
        <f t="shared" si="1"/>
        <v>3.5368046897116274E-3</v>
      </c>
    </row>
    <row r="38" spans="6:18" x14ac:dyDescent="0.15">
      <c r="F38" s="1">
        <v>43325</v>
      </c>
      <c r="G38">
        <f t="shared" si="2"/>
        <v>2875410863</v>
      </c>
      <c r="H38">
        <v>10000000</v>
      </c>
      <c r="I38">
        <v>20000000</v>
      </c>
      <c r="J38">
        <v>1</v>
      </c>
      <c r="K38">
        <f t="shared" si="0"/>
        <v>48000000</v>
      </c>
      <c r="L38">
        <f t="shared" si="3"/>
        <v>69555.277325249495</v>
      </c>
      <c r="M38">
        <f t="shared" si="4"/>
        <v>69555.277325249495</v>
      </c>
      <c r="O38">
        <v>20000000000</v>
      </c>
      <c r="P38" s="2">
        <f t="shared" si="5"/>
        <v>0.14377054315000001</v>
      </c>
      <c r="Q38" s="2">
        <f t="shared" si="6"/>
        <v>5.0000000000000001E-4</v>
      </c>
      <c r="R38" s="2">
        <f t="shared" si="1"/>
        <v>3.477763866262475E-3</v>
      </c>
    </row>
    <row r="39" spans="6:18" x14ac:dyDescent="0.15">
      <c r="F39" s="1">
        <v>43326</v>
      </c>
      <c r="G39">
        <f t="shared" si="2"/>
        <v>2923410863</v>
      </c>
      <c r="H39">
        <v>10000000</v>
      </c>
      <c r="I39">
        <v>20000000</v>
      </c>
      <c r="J39">
        <v>1</v>
      </c>
      <c r="K39">
        <f t="shared" si="0"/>
        <v>48000000</v>
      </c>
      <c r="L39">
        <f t="shared" si="3"/>
        <v>68413.236925158126</v>
      </c>
      <c r="M39">
        <f t="shared" si="4"/>
        <v>68413.236925158126</v>
      </c>
      <c r="O39">
        <v>20000000000</v>
      </c>
      <c r="P39" s="2">
        <f t="shared" si="5"/>
        <v>0.14617054315</v>
      </c>
      <c r="Q39" s="2">
        <f t="shared" si="6"/>
        <v>5.0000000000000001E-4</v>
      </c>
      <c r="R39" s="2">
        <f t="shared" si="1"/>
        <v>3.4206618462579064E-3</v>
      </c>
    </row>
    <row r="40" spans="6:18" x14ac:dyDescent="0.15">
      <c r="F40" s="1">
        <v>43327</v>
      </c>
      <c r="G40">
        <f t="shared" si="2"/>
        <v>2971410863</v>
      </c>
      <c r="H40">
        <v>10000000</v>
      </c>
      <c r="I40">
        <v>20000000</v>
      </c>
      <c r="J40">
        <v>1</v>
      </c>
      <c r="K40">
        <f t="shared" si="0"/>
        <v>48000000</v>
      </c>
      <c r="L40">
        <f t="shared" si="3"/>
        <v>67308.093434805487</v>
      </c>
      <c r="M40">
        <f t="shared" si="4"/>
        <v>67308.093434805487</v>
      </c>
      <c r="O40">
        <v>20000000000</v>
      </c>
      <c r="P40" s="2">
        <f t="shared" si="5"/>
        <v>0.14857054315000001</v>
      </c>
      <c r="Q40" s="2">
        <f t="shared" si="6"/>
        <v>5.0000000000000001E-4</v>
      </c>
      <c r="R40" s="2">
        <f t="shared" si="1"/>
        <v>3.3654046717402743E-3</v>
      </c>
    </row>
    <row r="41" spans="6:18" x14ac:dyDescent="0.15">
      <c r="F41" s="1">
        <v>43328</v>
      </c>
      <c r="G41">
        <f t="shared" si="2"/>
        <v>3019410863</v>
      </c>
      <c r="H41">
        <v>10000000</v>
      </c>
      <c r="I41">
        <v>20000000</v>
      </c>
      <c r="J41">
        <v>1</v>
      </c>
      <c r="K41">
        <f t="shared" si="0"/>
        <v>48000000</v>
      </c>
      <c r="L41">
        <f t="shared" si="3"/>
        <v>66238.087188070102</v>
      </c>
      <c r="M41">
        <f t="shared" si="4"/>
        <v>66238.087188070102</v>
      </c>
      <c r="O41">
        <v>20000000000</v>
      </c>
      <c r="P41" s="2">
        <f t="shared" si="5"/>
        <v>0.15097054315</v>
      </c>
      <c r="Q41" s="2">
        <f t="shared" si="6"/>
        <v>5.0000000000000001E-4</v>
      </c>
      <c r="R41" s="2">
        <f t="shared" si="1"/>
        <v>3.3119043594035053E-3</v>
      </c>
    </row>
    <row r="42" spans="6:18" x14ac:dyDescent="0.15">
      <c r="F42" s="1">
        <v>43329</v>
      </c>
      <c r="G42">
        <f t="shared" si="2"/>
        <v>3067410863</v>
      </c>
      <c r="H42">
        <v>10000000</v>
      </c>
      <c r="I42">
        <v>20000000</v>
      </c>
      <c r="J42">
        <v>1</v>
      </c>
      <c r="K42">
        <f t="shared" si="0"/>
        <v>48000000</v>
      </c>
      <c r="L42">
        <f t="shared" si="3"/>
        <v>65201.568662502323</v>
      </c>
      <c r="M42">
        <f t="shared" si="4"/>
        <v>65201.568662502323</v>
      </c>
      <c r="O42">
        <v>20000000000</v>
      </c>
      <c r="P42" s="2">
        <f t="shared" si="5"/>
        <v>0.15337054315000001</v>
      </c>
      <c r="Q42" s="2">
        <f t="shared" si="6"/>
        <v>5.0000000000000001E-4</v>
      </c>
      <c r="R42" s="2">
        <f t="shared" si="1"/>
        <v>3.2600784331251161E-3</v>
      </c>
    </row>
    <row r="43" spans="6:18" x14ac:dyDescent="0.15">
      <c r="F43" s="1">
        <v>43330</v>
      </c>
      <c r="G43">
        <f t="shared" si="2"/>
        <v>3115410863</v>
      </c>
      <c r="H43">
        <v>10000000</v>
      </c>
      <c r="I43">
        <v>20000000</v>
      </c>
      <c r="J43">
        <v>1</v>
      </c>
      <c r="K43">
        <f t="shared" si="0"/>
        <v>48000000</v>
      </c>
      <c r="L43">
        <f t="shared" si="3"/>
        <v>64196.989994253607</v>
      </c>
      <c r="M43">
        <f t="shared" si="4"/>
        <v>64196.989994253607</v>
      </c>
      <c r="O43">
        <v>20000000000</v>
      </c>
      <c r="P43" s="2">
        <f t="shared" si="5"/>
        <v>0.15577054315</v>
      </c>
      <c r="Q43" s="2">
        <f t="shared" si="6"/>
        <v>5.0000000000000001E-4</v>
      </c>
      <c r="R43" s="2">
        <f t="shared" si="1"/>
        <v>3.2098494997126804E-3</v>
      </c>
    </row>
    <row r="44" spans="6:18" x14ac:dyDescent="0.15">
      <c r="F44" s="1">
        <v>43331</v>
      </c>
      <c r="G44">
        <f t="shared" si="2"/>
        <v>3163410863</v>
      </c>
      <c r="H44">
        <v>10000000</v>
      </c>
      <c r="I44">
        <v>20000000</v>
      </c>
      <c r="J44">
        <v>1</v>
      </c>
      <c r="K44">
        <f t="shared" si="0"/>
        <v>48000000</v>
      </c>
      <c r="L44">
        <f t="shared" si="3"/>
        <v>63222.897265495041</v>
      </c>
      <c r="M44">
        <f t="shared" si="4"/>
        <v>63222.897265495041</v>
      </c>
      <c r="O44">
        <v>20000000000</v>
      </c>
      <c r="P44" s="2">
        <f t="shared" si="5"/>
        <v>0.15817054315000001</v>
      </c>
      <c r="Q44" s="2">
        <f t="shared" si="6"/>
        <v>5.0000000000000001E-4</v>
      </c>
      <c r="R44" s="2">
        <f t="shared" si="1"/>
        <v>3.1611448632747519E-3</v>
      </c>
    </row>
    <row r="45" spans="6:18" x14ac:dyDescent="0.15">
      <c r="F45" s="1">
        <v>43332</v>
      </c>
      <c r="G45">
        <f t="shared" si="2"/>
        <v>3211410863</v>
      </c>
      <c r="H45">
        <v>10000000</v>
      </c>
      <c r="I45">
        <v>20000000</v>
      </c>
      <c r="J45">
        <v>1</v>
      </c>
      <c r="K45">
        <f t="shared" si="0"/>
        <v>48000000</v>
      </c>
      <c r="L45">
        <f t="shared" si="3"/>
        <v>62277.923483501647</v>
      </c>
      <c r="M45">
        <f t="shared" si="4"/>
        <v>62277.923483501647</v>
      </c>
      <c r="O45">
        <v>20000000000</v>
      </c>
      <c r="P45" s="2">
        <f t="shared" si="5"/>
        <v>0.16057054314999999</v>
      </c>
      <c r="Q45" s="2">
        <f t="shared" si="6"/>
        <v>5.0000000000000001E-4</v>
      </c>
      <c r="R45" s="2">
        <f t="shared" si="1"/>
        <v>3.1138961741750825E-3</v>
      </c>
    </row>
    <row r="46" spans="6:18" x14ac:dyDescent="0.15">
      <c r="F46" s="1">
        <v>43333</v>
      </c>
      <c r="G46">
        <f t="shared" si="2"/>
        <v>3259410863</v>
      </c>
      <c r="H46">
        <v>10000000</v>
      </c>
      <c r="I46">
        <v>20000000</v>
      </c>
      <c r="J46">
        <v>1</v>
      </c>
      <c r="K46">
        <f t="shared" si="0"/>
        <v>48000000</v>
      </c>
      <c r="L46">
        <f t="shared" si="3"/>
        <v>61360.782180101603</v>
      </c>
      <c r="M46">
        <f t="shared" si="4"/>
        <v>61360.782180101603</v>
      </c>
      <c r="O46">
        <v>20000000000</v>
      </c>
      <c r="P46" s="2">
        <f t="shared" si="5"/>
        <v>0.16297054315000001</v>
      </c>
      <c r="Q46" s="2">
        <f t="shared" si="6"/>
        <v>5.0000000000000001E-4</v>
      </c>
      <c r="R46" s="2">
        <f t="shared" si="1"/>
        <v>3.0680391090050804E-3</v>
      </c>
    </row>
    <row r="47" spans="6:18" x14ac:dyDescent="0.15">
      <c r="F47" s="1">
        <v>43334</v>
      </c>
      <c r="G47">
        <f t="shared" si="2"/>
        <v>3307410863</v>
      </c>
      <c r="H47">
        <v>10000000</v>
      </c>
      <c r="I47">
        <v>20000000</v>
      </c>
      <c r="J47">
        <v>1</v>
      </c>
      <c r="K47">
        <f t="shared" si="0"/>
        <v>48000000</v>
      </c>
      <c r="L47">
        <f t="shared" si="3"/>
        <v>60470.261568467249</v>
      </c>
      <c r="M47">
        <f t="shared" si="4"/>
        <v>60470.261568467249</v>
      </c>
      <c r="O47">
        <v>20000000000</v>
      </c>
      <c r="P47" s="2">
        <f t="shared" si="5"/>
        <v>0.16537054314999999</v>
      </c>
      <c r="Q47" s="2">
        <f t="shared" si="6"/>
        <v>5.0000000000000001E-4</v>
      </c>
      <c r="R47" s="2">
        <f t="shared" si="1"/>
        <v>3.0235130784233627E-3</v>
      </c>
    </row>
    <row r="48" spans="6:18" x14ac:dyDescent="0.15">
      <c r="F48" s="1">
        <v>43335</v>
      </c>
      <c r="G48">
        <f t="shared" si="2"/>
        <v>3355410863</v>
      </c>
      <c r="H48">
        <v>10000000</v>
      </c>
      <c r="I48">
        <v>20000000</v>
      </c>
      <c r="J48">
        <v>1</v>
      </c>
      <c r="K48">
        <f t="shared" si="0"/>
        <v>48000000</v>
      </c>
      <c r="L48">
        <f t="shared" si="3"/>
        <v>59605.219201437627</v>
      </c>
      <c r="M48">
        <f t="shared" si="4"/>
        <v>59605.219201437627</v>
      </c>
      <c r="O48">
        <v>20000000000</v>
      </c>
      <c r="P48" s="2">
        <f t="shared" si="5"/>
        <v>0.16777054315000001</v>
      </c>
      <c r="Q48" s="2">
        <f t="shared" si="6"/>
        <v>5.0000000000000001E-4</v>
      </c>
      <c r="R48" s="2">
        <f t="shared" si="1"/>
        <v>2.9802609600718816E-3</v>
      </c>
    </row>
    <row r="49" spans="6:18" x14ac:dyDescent="0.15">
      <c r="F49" s="1">
        <v>43336</v>
      </c>
      <c r="G49">
        <f t="shared" si="2"/>
        <v>3403410863</v>
      </c>
      <c r="H49">
        <v>10000000</v>
      </c>
      <c r="I49">
        <v>20000000</v>
      </c>
      <c r="J49">
        <v>1</v>
      </c>
      <c r="K49">
        <f t="shared" si="0"/>
        <v>48000000</v>
      </c>
      <c r="L49">
        <f t="shared" si="3"/>
        <v>58764.577081859068</v>
      </c>
      <c r="M49">
        <f t="shared" si="4"/>
        <v>58764.577081859068</v>
      </c>
      <c r="O49">
        <v>20000000000</v>
      </c>
      <c r="P49" s="2">
        <f t="shared" si="5"/>
        <v>0.17017054314999999</v>
      </c>
      <c r="Q49" s="2">
        <f t="shared" si="6"/>
        <v>5.0000000000000001E-4</v>
      </c>
      <c r="R49" s="2">
        <f t="shared" si="1"/>
        <v>2.9382288540929537E-3</v>
      </c>
    </row>
    <row r="50" spans="6:18" x14ac:dyDescent="0.15">
      <c r="F50" s="1">
        <v>43337</v>
      </c>
      <c r="G50">
        <f t="shared" si="2"/>
        <v>3451410863</v>
      </c>
      <c r="H50">
        <v>10000000</v>
      </c>
      <c r="I50">
        <v>20000000</v>
      </c>
      <c r="J50">
        <v>1</v>
      </c>
      <c r="K50">
        <f t="shared" si="0"/>
        <v>48000000</v>
      </c>
      <c r="L50">
        <f t="shared" si="3"/>
        <v>57947.317180939172</v>
      </c>
      <c r="M50">
        <f t="shared" si="4"/>
        <v>57947.317180939172</v>
      </c>
      <c r="O50">
        <v>20000000000</v>
      </c>
      <c r="P50" s="2">
        <f t="shared" si="5"/>
        <v>0.17257054315000001</v>
      </c>
      <c r="Q50" s="2">
        <f t="shared" si="6"/>
        <v>5.0000000000000001E-4</v>
      </c>
      <c r="R50" s="2">
        <f t="shared" si="1"/>
        <v>2.8973658590469588E-3</v>
      </c>
    </row>
    <row r="51" spans="6:18" x14ac:dyDescent="0.15">
      <c r="F51" s="1">
        <v>43338</v>
      </c>
      <c r="G51">
        <f t="shared" si="2"/>
        <v>3499410863</v>
      </c>
      <c r="H51">
        <v>10000000</v>
      </c>
      <c r="I51">
        <v>20000000</v>
      </c>
      <c r="J51">
        <v>1</v>
      </c>
      <c r="K51">
        <f t="shared" si="0"/>
        <v>48000000</v>
      </c>
      <c r="L51">
        <f t="shared" si="3"/>
        <v>57152.477325438311</v>
      </c>
      <c r="M51">
        <f t="shared" si="4"/>
        <v>57152.477325438311</v>
      </c>
      <c r="O51">
        <v>20000000000</v>
      </c>
      <c r="P51" s="2">
        <f t="shared" si="5"/>
        <v>0.17497054314999999</v>
      </c>
      <c r="Q51" s="2">
        <f t="shared" si="6"/>
        <v>5.0000000000000001E-4</v>
      </c>
      <c r="R51" s="2">
        <f t="shared" si="1"/>
        <v>2.8576238662719154E-3</v>
      </c>
    </row>
    <row r="52" spans="6:18" x14ac:dyDescent="0.15">
      <c r="F52" s="1">
        <v>43339</v>
      </c>
      <c r="G52">
        <f t="shared" si="2"/>
        <v>3547410863</v>
      </c>
      <c r="H52">
        <v>10000000</v>
      </c>
      <c r="I52">
        <v>20000000</v>
      </c>
      <c r="J52">
        <v>1</v>
      </c>
      <c r="K52">
        <f t="shared" si="0"/>
        <v>48000000</v>
      </c>
      <c r="L52">
        <f t="shared" si="3"/>
        <v>56379.147418763489</v>
      </c>
      <c r="M52">
        <f t="shared" si="4"/>
        <v>56379.147418763489</v>
      </c>
      <c r="O52">
        <v>20000000000</v>
      </c>
      <c r="P52" s="2">
        <f t="shared" si="5"/>
        <v>0.17737054315</v>
      </c>
      <c r="Q52" s="2">
        <f t="shared" si="6"/>
        <v>5.0000000000000001E-4</v>
      </c>
      <c r="R52" s="2">
        <f t="shared" si="1"/>
        <v>2.8189573709381742E-3</v>
      </c>
    </row>
    <row r="53" spans="6:18" x14ac:dyDescent="0.15">
      <c r="F53" s="1">
        <v>43340</v>
      </c>
      <c r="G53">
        <f t="shared" si="2"/>
        <v>3595410863</v>
      </c>
      <c r="H53">
        <v>10000000</v>
      </c>
      <c r="I53">
        <v>20000000</v>
      </c>
      <c r="J53">
        <v>1</v>
      </c>
      <c r="K53">
        <f t="shared" si="0"/>
        <v>48000000</v>
      </c>
      <c r="L53">
        <f t="shared" si="3"/>
        <v>55626.465964760588</v>
      </c>
      <c r="M53">
        <f t="shared" si="4"/>
        <v>55626.465964760588</v>
      </c>
      <c r="O53">
        <v>20000000000</v>
      </c>
      <c r="P53" s="2">
        <f t="shared" si="5"/>
        <v>0.17977054314999999</v>
      </c>
      <c r="Q53" s="2">
        <f t="shared" si="6"/>
        <v>5.0000000000000001E-4</v>
      </c>
      <c r="R53" s="2">
        <f t="shared" si="1"/>
        <v>2.7813232982380294E-3</v>
      </c>
    </row>
    <row r="54" spans="6:18" x14ac:dyDescent="0.15">
      <c r="F54" s="1">
        <v>43341</v>
      </c>
      <c r="G54">
        <f t="shared" si="2"/>
        <v>3643410863</v>
      </c>
      <c r="H54">
        <v>10000000</v>
      </c>
      <c r="I54">
        <v>20000000</v>
      </c>
      <c r="J54">
        <v>1</v>
      </c>
      <c r="K54">
        <f t="shared" si="0"/>
        <v>48000000</v>
      </c>
      <c r="L54">
        <f t="shared" si="3"/>
        <v>54893.616866289725</v>
      </c>
      <c r="M54">
        <f t="shared" si="4"/>
        <v>54893.616866289725</v>
      </c>
      <c r="O54">
        <v>20000000000</v>
      </c>
      <c r="P54" s="2">
        <f t="shared" si="5"/>
        <v>0.18217054315</v>
      </c>
      <c r="Q54" s="2">
        <f t="shared" si="6"/>
        <v>5.0000000000000001E-4</v>
      </c>
      <c r="R54" s="2">
        <f t="shared" si="1"/>
        <v>2.7446808433144862E-3</v>
      </c>
    </row>
    <row r="55" spans="6:18" x14ac:dyDescent="0.15">
      <c r="F55" s="1">
        <v>43342</v>
      </c>
      <c r="G55">
        <f t="shared" si="2"/>
        <v>3691410863</v>
      </c>
      <c r="H55">
        <v>10000000</v>
      </c>
      <c r="I55">
        <v>20000000</v>
      </c>
      <c r="J55">
        <v>1</v>
      </c>
      <c r="K55">
        <f t="shared" si="0"/>
        <v>48000000</v>
      </c>
      <c r="L55">
        <f t="shared" si="3"/>
        <v>54179.826473572364</v>
      </c>
      <c r="M55">
        <f t="shared" si="4"/>
        <v>54179.826473572364</v>
      </c>
      <c r="O55">
        <v>20000000000</v>
      </c>
      <c r="P55" s="2">
        <f t="shared" si="5"/>
        <v>0.18457054314999999</v>
      </c>
      <c r="Q55" s="2">
        <f t="shared" si="6"/>
        <v>5.0000000000000001E-4</v>
      </c>
      <c r="R55" s="2">
        <f t="shared" si="1"/>
        <v>2.7089913236786182E-3</v>
      </c>
    </row>
    <row r="56" spans="6:18" x14ac:dyDescent="0.15">
      <c r="F56" s="1">
        <v>43343</v>
      </c>
      <c r="G56">
        <f t="shared" si="2"/>
        <v>3739410863</v>
      </c>
      <c r="H56">
        <v>10000000</v>
      </c>
      <c r="I56">
        <v>20000000</v>
      </c>
      <c r="J56">
        <v>1</v>
      </c>
      <c r="K56">
        <f t="shared" si="0"/>
        <v>48000000</v>
      </c>
      <c r="L56">
        <f t="shared" si="3"/>
        <v>53484.360859867353</v>
      </c>
      <c r="M56">
        <f t="shared" si="4"/>
        <v>53484.360859867353</v>
      </c>
      <c r="O56">
        <v>20000000000</v>
      </c>
      <c r="P56" s="2">
        <f t="shared" si="5"/>
        <v>0.18697054315</v>
      </c>
      <c r="Q56" s="2">
        <f t="shared" si="6"/>
        <v>5.0000000000000001E-4</v>
      </c>
      <c r="R56" s="2">
        <f t="shared" si="1"/>
        <v>2.6742180429933675E-3</v>
      </c>
    </row>
    <row r="57" spans="6:18" x14ac:dyDescent="0.15">
      <c r="F57" s="1">
        <v>43344</v>
      </c>
      <c r="G57">
        <f t="shared" si="2"/>
        <v>3787410863</v>
      </c>
      <c r="H57">
        <v>10000000</v>
      </c>
      <c r="I57">
        <v>20000000</v>
      </c>
      <c r="J57">
        <v>1</v>
      </c>
      <c r="K57">
        <f t="shared" si="0"/>
        <v>48000000</v>
      </c>
      <c r="L57">
        <f t="shared" si="3"/>
        <v>52806.523304308321</v>
      </c>
      <c r="M57">
        <f t="shared" si="4"/>
        <v>52806.523304308321</v>
      </c>
      <c r="O57">
        <v>20000000000</v>
      </c>
      <c r="P57" s="2">
        <f t="shared" si="5"/>
        <v>0.18937054314999999</v>
      </c>
      <c r="Q57" s="2">
        <f t="shared" si="6"/>
        <v>5.0000000000000001E-4</v>
      </c>
      <c r="R57" s="2">
        <f t="shared" si="1"/>
        <v>2.6403261652154161E-3</v>
      </c>
    </row>
    <row r="58" spans="6:18" x14ac:dyDescent="0.15">
      <c r="F58" s="1">
        <v>43345</v>
      </c>
      <c r="G58">
        <f t="shared" si="2"/>
        <v>3835410863</v>
      </c>
      <c r="H58">
        <v>10000000</v>
      </c>
      <c r="I58">
        <v>20000000</v>
      </c>
      <c r="J58">
        <v>1</v>
      </c>
      <c r="K58">
        <f t="shared" si="0"/>
        <v>48000000</v>
      </c>
      <c r="L58">
        <f t="shared" si="3"/>
        <v>52145.651963754164</v>
      </c>
      <c r="M58">
        <f t="shared" si="4"/>
        <v>52145.651963754164</v>
      </c>
      <c r="O58">
        <v>20000000000</v>
      </c>
      <c r="P58" s="2">
        <f t="shared" si="5"/>
        <v>0.19177054315</v>
      </c>
      <c r="Q58" s="2">
        <f t="shared" si="6"/>
        <v>5.0000000000000001E-4</v>
      </c>
      <c r="R58" s="2">
        <f t="shared" si="1"/>
        <v>2.607282598187708E-3</v>
      </c>
    </row>
    <row r="59" spans="6:18" x14ac:dyDescent="0.15">
      <c r="F59" s="1">
        <v>43346</v>
      </c>
      <c r="G59">
        <f t="shared" si="2"/>
        <v>3883410863</v>
      </c>
      <c r="H59">
        <v>10000000</v>
      </c>
      <c r="I59">
        <v>20000000</v>
      </c>
      <c r="J59">
        <v>1</v>
      </c>
      <c r="K59">
        <f t="shared" si="0"/>
        <v>48000000</v>
      </c>
      <c r="L59">
        <f t="shared" si="3"/>
        <v>51501.117717298817</v>
      </c>
      <c r="M59">
        <f t="shared" si="4"/>
        <v>51501.117717298817</v>
      </c>
      <c r="O59">
        <v>20000000000</v>
      </c>
      <c r="P59" s="2">
        <f t="shared" si="5"/>
        <v>0.19417054315000001</v>
      </c>
      <c r="Q59" s="2">
        <f t="shared" si="6"/>
        <v>5.0000000000000001E-4</v>
      </c>
      <c r="R59" s="2">
        <f t="shared" si="1"/>
        <v>2.575055885864941E-3</v>
      </c>
    </row>
    <row r="60" spans="6:18" x14ac:dyDescent="0.15">
      <c r="F60" s="1">
        <v>43347</v>
      </c>
      <c r="G60">
        <f t="shared" si="2"/>
        <v>3931410863</v>
      </c>
      <c r="H60">
        <v>10000000</v>
      </c>
      <c r="I60">
        <v>20000000</v>
      </c>
      <c r="J60">
        <v>1</v>
      </c>
      <c r="K60">
        <f t="shared" si="0"/>
        <v>48000000</v>
      </c>
      <c r="L60">
        <f t="shared" si="3"/>
        <v>50872.322168684004</v>
      </c>
      <c r="M60">
        <f t="shared" si="4"/>
        <v>50872.322168684004</v>
      </c>
      <c r="O60">
        <v>20000000000</v>
      </c>
      <c r="P60" s="2">
        <f t="shared" si="5"/>
        <v>0.19657054315</v>
      </c>
      <c r="Q60" s="2">
        <f t="shared" si="6"/>
        <v>5.0000000000000001E-4</v>
      </c>
      <c r="R60" s="2">
        <f t="shared" si="1"/>
        <v>2.5436161084342003E-3</v>
      </c>
    </row>
    <row r="61" spans="6:18" x14ac:dyDescent="0.15">
      <c r="F61" s="1">
        <v>43348</v>
      </c>
      <c r="G61">
        <f t="shared" si="2"/>
        <v>3979410863</v>
      </c>
      <c r="H61">
        <v>10000000</v>
      </c>
      <c r="I61">
        <v>20000000</v>
      </c>
      <c r="J61">
        <v>1</v>
      </c>
      <c r="K61">
        <f t="shared" si="0"/>
        <v>48000000</v>
      </c>
      <c r="L61">
        <f t="shared" si="3"/>
        <v>50258.695793282306</v>
      </c>
      <c r="M61">
        <f t="shared" si="4"/>
        <v>50258.695793282306</v>
      </c>
      <c r="O61">
        <v>20000000000</v>
      </c>
      <c r="P61" s="2">
        <f t="shared" si="5"/>
        <v>0.19897054315000001</v>
      </c>
      <c r="Q61" s="2">
        <f t="shared" si="6"/>
        <v>5.0000000000000001E-4</v>
      </c>
      <c r="R61" s="2">
        <f t="shared" si="1"/>
        <v>2.512934789664115E-3</v>
      </c>
    </row>
    <row r="62" spans="6:18" x14ac:dyDescent="0.15">
      <c r="F62" s="1">
        <v>43349</v>
      </c>
      <c r="G62">
        <f t="shared" si="2"/>
        <v>4027410863</v>
      </c>
      <c r="H62">
        <v>10000000</v>
      </c>
      <c r="I62">
        <v>20000000</v>
      </c>
      <c r="J62">
        <v>1</v>
      </c>
      <c r="K62">
        <f t="shared" si="0"/>
        <v>48000000</v>
      </c>
      <c r="L62">
        <f t="shared" si="3"/>
        <v>49659.69621758951</v>
      </c>
      <c r="M62">
        <f t="shared" si="4"/>
        <v>49659.69621758951</v>
      </c>
      <c r="O62">
        <v>20000000000</v>
      </c>
      <c r="P62" s="2">
        <f t="shared" si="5"/>
        <v>0.20137054315</v>
      </c>
      <c r="Q62" s="2">
        <f t="shared" si="6"/>
        <v>5.0000000000000001E-4</v>
      </c>
      <c r="R62" s="2">
        <f t="shared" si="1"/>
        <v>2.4829848108794753E-3</v>
      </c>
    </row>
    <row r="63" spans="6:18" x14ac:dyDescent="0.15">
      <c r="F63" s="1">
        <v>43350</v>
      </c>
      <c r="G63">
        <f t="shared" si="2"/>
        <v>4075410863</v>
      </c>
      <c r="H63">
        <v>10000000</v>
      </c>
      <c r="I63">
        <v>20000000</v>
      </c>
      <c r="J63">
        <v>1</v>
      </c>
      <c r="K63">
        <f t="shared" si="0"/>
        <v>48000000</v>
      </c>
      <c r="L63">
        <f t="shared" si="3"/>
        <v>49074.806620301242</v>
      </c>
      <c r="M63">
        <f t="shared" si="4"/>
        <v>49074.806620301242</v>
      </c>
      <c r="O63">
        <v>20000000000</v>
      </c>
      <c r="P63" s="2">
        <f t="shared" si="5"/>
        <v>0.20377054315000001</v>
      </c>
      <c r="Q63" s="2">
        <f t="shared" si="6"/>
        <v>5.0000000000000001E-4</v>
      </c>
      <c r="R63" s="2">
        <f t="shared" si="1"/>
        <v>2.453740331015062E-3</v>
      </c>
    </row>
    <row r="64" spans="6:18" x14ac:dyDescent="0.15">
      <c r="F64" s="1">
        <v>43351</v>
      </c>
      <c r="G64">
        <f t="shared" si="2"/>
        <v>4123410863</v>
      </c>
      <c r="H64">
        <v>10000000</v>
      </c>
      <c r="I64">
        <v>20000000</v>
      </c>
      <c r="J64">
        <v>1</v>
      </c>
      <c r="K64">
        <f t="shared" si="0"/>
        <v>48000000</v>
      </c>
      <c r="L64">
        <f t="shared" si="3"/>
        <v>48503.53424506657</v>
      </c>
      <c r="M64">
        <f t="shared" si="4"/>
        <v>48503.53424506657</v>
      </c>
      <c r="O64">
        <v>20000000000</v>
      </c>
      <c r="P64" s="2">
        <f t="shared" si="5"/>
        <v>0.20617054315</v>
      </c>
      <c r="Q64" s="2">
        <f t="shared" si="6"/>
        <v>5.0000000000000001E-4</v>
      </c>
      <c r="R64" s="2">
        <f t="shared" si="1"/>
        <v>2.4251767122533286E-3</v>
      </c>
    </row>
    <row r="65" spans="6:18" x14ac:dyDescent="0.15">
      <c r="F65" s="1">
        <v>43352</v>
      </c>
      <c r="G65">
        <f t="shared" si="2"/>
        <v>4171410863</v>
      </c>
      <c r="H65">
        <v>10000000</v>
      </c>
      <c r="I65">
        <v>20000000</v>
      </c>
      <c r="J65">
        <v>1</v>
      </c>
      <c r="K65">
        <f t="shared" si="0"/>
        <v>48000000</v>
      </c>
      <c r="L65">
        <f t="shared" si="3"/>
        <v>47945.409015923156</v>
      </c>
      <c r="M65">
        <f t="shared" si="4"/>
        <v>47945.409015923156</v>
      </c>
      <c r="O65">
        <v>20000000000</v>
      </c>
      <c r="P65" s="2">
        <f t="shared" si="5"/>
        <v>0.20857054315000001</v>
      </c>
      <c r="Q65" s="2">
        <f t="shared" si="6"/>
        <v>5.0000000000000001E-4</v>
      </c>
      <c r="R65" s="2">
        <f t="shared" si="1"/>
        <v>2.3972704507961577E-3</v>
      </c>
    </row>
    <row r="66" spans="6:18" x14ac:dyDescent="0.15">
      <c r="F66" s="1">
        <v>43353</v>
      </c>
      <c r="G66">
        <f t="shared" si="2"/>
        <v>4219410863</v>
      </c>
      <c r="H66">
        <v>10000000</v>
      </c>
      <c r="I66">
        <v>20000000</v>
      </c>
      <c r="J66">
        <v>1</v>
      </c>
      <c r="K66">
        <f t="shared" si="0"/>
        <v>48000000</v>
      </c>
      <c r="L66">
        <f t="shared" si="3"/>
        <v>47399.982247237247</v>
      </c>
      <c r="M66">
        <f t="shared" si="4"/>
        <v>47399.982247237247</v>
      </c>
      <c r="O66">
        <v>20000000000</v>
      </c>
      <c r="P66" s="2">
        <f t="shared" si="5"/>
        <v>0.21097054315</v>
      </c>
      <c r="Q66" s="2">
        <f t="shared" si="6"/>
        <v>5.0000000000000001E-4</v>
      </c>
      <c r="R66" s="2">
        <f t="shared" si="1"/>
        <v>2.3699991123618622E-3</v>
      </c>
    </row>
    <row r="67" spans="6:18" x14ac:dyDescent="0.15">
      <c r="F67" s="1">
        <v>43354</v>
      </c>
      <c r="G67">
        <f t="shared" si="2"/>
        <v>4267410863</v>
      </c>
      <c r="H67">
        <v>10000000</v>
      </c>
      <c r="I67">
        <v>20000000</v>
      </c>
      <c r="J67">
        <v>1</v>
      </c>
      <c r="K67">
        <f t="shared" si="0"/>
        <v>48000000</v>
      </c>
      <c r="L67">
        <f t="shared" si="3"/>
        <v>46866.825440707515</v>
      </c>
      <c r="M67">
        <f t="shared" si="4"/>
        <v>46866.825440707515</v>
      </c>
      <c r="O67">
        <v>20000000000</v>
      </c>
      <c r="P67" s="2">
        <f t="shared" si="5"/>
        <v>0.21337054315000001</v>
      </c>
      <c r="Q67" s="2">
        <f t="shared" si="6"/>
        <v>5.0000000000000001E-4</v>
      </c>
      <c r="R67" s="2">
        <f t="shared" si="1"/>
        <v>2.3433412720353756E-3</v>
      </c>
    </row>
    <row r="68" spans="6:18" x14ac:dyDescent="0.15">
      <c r="F68" s="1">
        <v>43355</v>
      </c>
      <c r="G68">
        <f t="shared" si="2"/>
        <v>4315410863</v>
      </c>
      <c r="H68">
        <v>10000000</v>
      </c>
      <c r="I68">
        <v>20000000</v>
      </c>
      <c r="J68">
        <v>1</v>
      </c>
      <c r="K68">
        <f t="shared" si="0"/>
        <v>48000000</v>
      </c>
      <c r="L68">
        <f t="shared" si="3"/>
        <v>46345.529162653918</v>
      </c>
      <c r="M68">
        <f t="shared" si="4"/>
        <v>46345.529162653918</v>
      </c>
      <c r="O68">
        <v>20000000000</v>
      </c>
      <c r="P68" s="2">
        <f t="shared" si="5"/>
        <v>0.21577054314999999</v>
      </c>
      <c r="Q68" s="2">
        <f t="shared" si="6"/>
        <v>5.0000000000000001E-4</v>
      </c>
      <c r="R68" s="2">
        <f t="shared" si="1"/>
        <v>2.3172764581326959E-3</v>
      </c>
    </row>
    <row r="69" spans="6:18" x14ac:dyDescent="0.15">
      <c r="F69" s="1">
        <v>43356</v>
      </c>
      <c r="G69">
        <f t="shared" si="2"/>
        <v>4363410863</v>
      </c>
      <c r="H69">
        <v>10000000</v>
      </c>
      <c r="I69">
        <v>20000000</v>
      </c>
      <c r="J69">
        <v>1</v>
      </c>
      <c r="K69">
        <f t="shared" si="0"/>
        <v>48000000</v>
      </c>
      <c r="L69">
        <f t="shared" si="3"/>
        <v>45835.701995409363</v>
      </c>
      <c r="M69">
        <f t="shared" si="4"/>
        <v>45835.701995409363</v>
      </c>
      <c r="O69">
        <v>20000000000</v>
      </c>
      <c r="P69" s="2">
        <f t="shared" si="5"/>
        <v>0.21817054315000001</v>
      </c>
      <c r="Q69" s="2">
        <f t="shared" si="6"/>
        <v>5.0000000000000001E-4</v>
      </c>
      <c r="R69" s="2">
        <f t="shared" si="1"/>
        <v>2.2917850997704681E-3</v>
      </c>
    </row>
    <row r="70" spans="6:18" x14ac:dyDescent="0.15">
      <c r="F70" s="1">
        <v>43357</v>
      </c>
      <c r="G70">
        <f t="shared" si="2"/>
        <v>4411410863</v>
      </c>
      <c r="H70">
        <v>10000000</v>
      </c>
      <c r="I70">
        <v>20000000</v>
      </c>
      <c r="J70">
        <v>1</v>
      </c>
      <c r="K70">
        <f t="shared" si="0"/>
        <v>48000000</v>
      </c>
      <c r="L70">
        <f t="shared" si="3"/>
        <v>45336.969557169992</v>
      </c>
      <c r="M70">
        <f t="shared" si="4"/>
        <v>45336.969557169992</v>
      </c>
      <c r="O70">
        <v>20000000000</v>
      </c>
      <c r="P70" s="2">
        <f t="shared" si="5"/>
        <v>0.22057054314999999</v>
      </c>
      <c r="Q70" s="2">
        <f t="shared" si="6"/>
        <v>5.0000000000000001E-4</v>
      </c>
      <c r="R70" s="2">
        <f t="shared" si="1"/>
        <v>2.2668484778584994E-3</v>
      </c>
    </row>
    <row r="71" spans="6:18" x14ac:dyDescent="0.15">
      <c r="F71" s="1">
        <v>43358</v>
      </c>
      <c r="G71">
        <f t="shared" si="2"/>
        <v>4459410863</v>
      </c>
      <c r="H71">
        <v>10000000</v>
      </c>
      <c r="I71">
        <v>20000000</v>
      </c>
      <c r="J71">
        <v>1</v>
      </c>
      <c r="K71">
        <f t="shared" ref="K71:K134" si="7">I71*2.4/J71</f>
        <v>48000000</v>
      </c>
      <c r="L71">
        <f t="shared" si="3"/>
        <v>44848.97358514597</v>
      </c>
      <c r="M71">
        <f t="shared" si="4"/>
        <v>44848.97358514597</v>
      </c>
      <c r="O71">
        <v>20000000000</v>
      </c>
      <c r="P71" s="2">
        <f t="shared" si="5"/>
        <v>0.22297054315000001</v>
      </c>
      <c r="Q71" s="2">
        <f t="shared" si="6"/>
        <v>5.0000000000000001E-4</v>
      </c>
      <c r="R71" s="2">
        <f t="shared" ref="R71:R134" si="8">H71/G71</f>
        <v>2.2424486792572986E-3</v>
      </c>
    </row>
    <row r="72" spans="6:18" x14ac:dyDescent="0.15">
      <c r="F72" s="1">
        <v>43359</v>
      </c>
      <c r="G72">
        <f t="shared" ref="G72:G135" si="9">G71+K71</f>
        <v>4507410863</v>
      </c>
      <c r="H72">
        <v>10000000</v>
      </c>
      <c r="I72">
        <v>20000000</v>
      </c>
      <c r="J72">
        <v>1</v>
      </c>
      <c r="K72">
        <f t="shared" si="7"/>
        <v>48000000</v>
      </c>
      <c r="L72">
        <f t="shared" ref="L72:L135" si="10">I72*H72/G72</f>
        <v>44371.371077294221</v>
      </c>
      <c r="M72">
        <f t="shared" ref="M72:M135" si="11">L72/J72</f>
        <v>44371.371077294221</v>
      </c>
      <c r="O72">
        <v>20000000000</v>
      </c>
      <c r="P72" s="2">
        <f t="shared" ref="P72:P135" si="12">G72/O72</f>
        <v>0.22537054314999999</v>
      </c>
      <c r="Q72" s="2">
        <f t="shared" ref="Q72:Q135" si="13">H72/O72</f>
        <v>5.0000000000000001E-4</v>
      </c>
      <c r="R72" s="2">
        <f t="shared" si="8"/>
        <v>2.2185685538647112E-3</v>
      </c>
    </row>
    <row r="73" spans="6:18" x14ac:dyDescent="0.15">
      <c r="F73" s="1">
        <v>43360</v>
      </c>
      <c r="G73">
        <f t="shared" si="9"/>
        <v>4555410863</v>
      </c>
      <c r="H73">
        <v>10000000</v>
      </c>
      <c r="I73">
        <v>20000000</v>
      </c>
      <c r="J73">
        <v>1</v>
      </c>
      <c r="K73">
        <f t="shared" si="7"/>
        <v>48000000</v>
      </c>
      <c r="L73">
        <f t="shared" si="10"/>
        <v>43903.83348831207</v>
      </c>
      <c r="M73">
        <f t="shared" si="11"/>
        <v>43903.83348831207</v>
      </c>
      <c r="O73">
        <v>20000000000</v>
      </c>
      <c r="P73" s="2">
        <f t="shared" si="12"/>
        <v>0.22777054315</v>
      </c>
      <c r="Q73" s="2">
        <f t="shared" si="13"/>
        <v>5.0000000000000001E-4</v>
      </c>
      <c r="R73" s="2">
        <f t="shared" si="8"/>
        <v>2.1951916744156036E-3</v>
      </c>
    </row>
    <row r="74" spans="6:18" x14ac:dyDescent="0.15">
      <c r="F74" s="1">
        <v>43361</v>
      </c>
      <c r="G74">
        <f t="shared" si="9"/>
        <v>4603410863</v>
      </c>
      <c r="H74">
        <v>10000000</v>
      </c>
      <c r="I74">
        <v>20000000</v>
      </c>
      <c r="J74">
        <v>1</v>
      </c>
      <c r="K74">
        <f t="shared" si="7"/>
        <v>48000000</v>
      </c>
      <c r="L74">
        <f t="shared" si="10"/>
        <v>43446.045975931389</v>
      </c>
      <c r="M74">
        <f t="shared" si="11"/>
        <v>43446.045975931389</v>
      </c>
      <c r="O74">
        <v>20000000000</v>
      </c>
      <c r="P74" s="2">
        <f t="shared" si="12"/>
        <v>0.23017054314999999</v>
      </c>
      <c r="Q74" s="2">
        <f t="shared" si="13"/>
        <v>5.0000000000000001E-4</v>
      </c>
      <c r="R74" s="2">
        <f t="shared" si="8"/>
        <v>2.1723022987965696E-3</v>
      </c>
    </row>
    <row r="75" spans="6:18" x14ac:dyDescent="0.15">
      <c r="F75" s="1">
        <v>43362</v>
      </c>
      <c r="G75">
        <f t="shared" si="9"/>
        <v>4651410863</v>
      </c>
      <c r="H75">
        <v>10000000</v>
      </c>
      <c r="I75">
        <v>20000000</v>
      </c>
      <c r="J75">
        <v>1</v>
      </c>
      <c r="K75">
        <f t="shared" si="7"/>
        <v>48000000</v>
      </c>
      <c r="L75">
        <f t="shared" si="10"/>
        <v>42997.706693879729</v>
      </c>
      <c r="M75">
        <f t="shared" si="11"/>
        <v>42997.706693879729</v>
      </c>
      <c r="O75">
        <v>20000000000</v>
      </c>
      <c r="P75" s="2">
        <f t="shared" si="12"/>
        <v>0.23257054315</v>
      </c>
      <c r="Q75" s="2">
        <f t="shared" si="13"/>
        <v>5.0000000000000001E-4</v>
      </c>
      <c r="R75" s="2">
        <f t="shared" si="8"/>
        <v>2.1498853346939868E-3</v>
      </c>
    </row>
    <row r="76" spans="6:18" x14ac:dyDescent="0.15">
      <c r="F76" s="1">
        <v>43363</v>
      </c>
      <c r="G76">
        <f t="shared" si="9"/>
        <v>4699410863</v>
      </c>
      <c r="H76">
        <v>10000000</v>
      </c>
      <c r="I76">
        <v>20000000</v>
      </c>
      <c r="J76">
        <v>1</v>
      </c>
      <c r="K76">
        <f t="shared" si="7"/>
        <v>48000000</v>
      </c>
      <c r="L76">
        <f t="shared" si="10"/>
        <v>42558.526128171827</v>
      </c>
      <c r="M76">
        <f t="shared" si="11"/>
        <v>42558.526128171827</v>
      </c>
      <c r="O76">
        <v>20000000000</v>
      </c>
      <c r="P76" s="2">
        <f t="shared" si="12"/>
        <v>0.23497054314999999</v>
      </c>
      <c r="Q76" s="2">
        <f t="shared" si="13"/>
        <v>5.0000000000000001E-4</v>
      </c>
      <c r="R76" s="2">
        <f t="shared" si="8"/>
        <v>2.1279263064085912E-3</v>
      </c>
    </row>
    <row r="77" spans="6:18" x14ac:dyDescent="0.15">
      <c r="F77" s="1">
        <v>43364</v>
      </c>
      <c r="G77">
        <f t="shared" si="9"/>
        <v>4747410863</v>
      </c>
      <c r="H77">
        <v>10000000</v>
      </c>
      <c r="I77">
        <v>20000000</v>
      </c>
      <c r="J77">
        <v>1</v>
      </c>
      <c r="K77">
        <f t="shared" si="7"/>
        <v>48000000</v>
      </c>
      <c r="L77">
        <f t="shared" si="10"/>
        <v>42128.226473664705</v>
      </c>
      <c r="M77">
        <f t="shared" si="11"/>
        <v>42128.226473664705</v>
      </c>
      <c r="O77">
        <v>20000000000</v>
      </c>
      <c r="P77" s="2">
        <f t="shared" si="12"/>
        <v>0.23737054315</v>
      </c>
      <c r="Q77" s="2">
        <f t="shared" si="13"/>
        <v>5.0000000000000001E-4</v>
      </c>
      <c r="R77" s="2">
        <f t="shared" si="8"/>
        <v>2.106411323683235E-3</v>
      </c>
    </row>
    <row r="78" spans="6:18" x14ac:dyDescent="0.15">
      <c r="F78" s="1">
        <v>43365</v>
      </c>
      <c r="G78">
        <f t="shared" si="9"/>
        <v>4795410863</v>
      </c>
      <c r="H78">
        <v>10000000</v>
      </c>
      <c r="I78">
        <v>20000000</v>
      </c>
      <c r="J78">
        <v>1</v>
      </c>
      <c r="K78">
        <f t="shared" si="7"/>
        <v>48000000</v>
      </c>
      <c r="L78">
        <f t="shared" si="10"/>
        <v>41706.54104805534</v>
      </c>
      <c r="M78">
        <f t="shared" si="11"/>
        <v>41706.54104805534</v>
      </c>
      <c r="O78">
        <v>20000000000</v>
      </c>
      <c r="P78" s="2">
        <f t="shared" si="12"/>
        <v>0.23977054314999999</v>
      </c>
      <c r="Q78" s="2">
        <f t="shared" si="13"/>
        <v>5.0000000000000001E-4</v>
      </c>
      <c r="R78" s="2">
        <f t="shared" si="8"/>
        <v>2.0853270524027671E-3</v>
      </c>
    </row>
    <row r="79" spans="6:18" x14ac:dyDescent="0.15">
      <c r="F79" s="1">
        <v>43366</v>
      </c>
      <c r="G79">
        <f t="shared" si="9"/>
        <v>4843410863</v>
      </c>
      <c r="H79">
        <v>10000000</v>
      </c>
      <c r="I79">
        <v>20000000</v>
      </c>
      <c r="J79">
        <v>1</v>
      </c>
      <c r="K79">
        <f t="shared" si="7"/>
        <v>48000000</v>
      </c>
      <c r="L79">
        <f t="shared" si="10"/>
        <v>41293.21374072328</v>
      </c>
      <c r="M79">
        <f t="shared" si="11"/>
        <v>41293.21374072328</v>
      </c>
      <c r="O79">
        <v>20000000000</v>
      </c>
      <c r="P79" s="2">
        <f t="shared" si="12"/>
        <v>0.24217054315</v>
      </c>
      <c r="Q79" s="2">
        <f t="shared" si="13"/>
        <v>5.0000000000000001E-4</v>
      </c>
      <c r="R79" s="2">
        <f t="shared" si="8"/>
        <v>2.0646606870361639E-3</v>
      </c>
    </row>
    <row r="80" spans="6:18" x14ac:dyDescent="0.15">
      <c r="F80" s="1">
        <v>43367</v>
      </c>
      <c r="G80">
        <f t="shared" si="9"/>
        <v>4891410863</v>
      </c>
      <c r="H80">
        <v>10000000</v>
      </c>
      <c r="I80">
        <v>20000000</v>
      </c>
      <c r="J80">
        <v>1</v>
      </c>
      <c r="K80">
        <f t="shared" si="7"/>
        <v>48000000</v>
      </c>
      <c r="L80">
        <f t="shared" si="10"/>
        <v>40887.998494024687</v>
      </c>
      <c r="M80">
        <f t="shared" si="11"/>
        <v>40887.998494024687</v>
      </c>
      <c r="O80">
        <v>20000000000</v>
      </c>
      <c r="P80" s="2">
        <f t="shared" si="12"/>
        <v>0.24457054315000001</v>
      </c>
      <c r="Q80" s="2">
        <f t="shared" si="13"/>
        <v>5.0000000000000001E-4</v>
      </c>
      <c r="R80" s="2">
        <f t="shared" si="8"/>
        <v>2.0443999247012345E-3</v>
      </c>
    </row>
    <row r="81" spans="6:18" x14ac:dyDescent="0.15">
      <c r="F81" s="1">
        <v>43368</v>
      </c>
      <c r="G81">
        <f t="shared" si="9"/>
        <v>4939410863</v>
      </c>
      <c r="H81">
        <v>10000000</v>
      </c>
      <c r="I81">
        <v>20000000</v>
      </c>
      <c r="J81">
        <v>1</v>
      </c>
      <c r="K81">
        <f t="shared" si="7"/>
        <v>48000000</v>
      </c>
      <c r="L81">
        <f t="shared" si="10"/>
        <v>40490.6588148304</v>
      </c>
      <c r="M81">
        <f t="shared" si="11"/>
        <v>40490.6588148304</v>
      </c>
      <c r="O81">
        <v>20000000000</v>
      </c>
      <c r="P81" s="2">
        <f t="shared" si="12"/>
        <v>0.24697054315</v>
      </c>
      <c r="Q81" s="2">
        <f t="shared" si="13"/>
        <v>5.0000000000000001E-4</v>
      </c>
      <c r="R81" s="2">
        <f t="shared" si="8"/>
        <v>2.0245329407415202E-3</v>
      </c>
    </row>
    <row r="82" spans="6:18" x14ac:dyDescent="0.15">
      <c r="F82" s="1">
        <v>43369</v>
      </c>
      <c r="G82">
        <f t="shared" si="9"/>
        <v>4987410863</v>
      </c>
      <c r="H82">
        <v>10000000</v>
      </c>
      <c r="I82">
        <v>20000000</v>
      </c>
      <c r="J82">
        <v>1</v>
      </c>
      <c r="K82">
        <f t="shared" si="7"/>
        <v>48000000</v>
      </c>
      <c r="L82">
        <f t="shared" si="10"/>
        <v>40100.967314270376</v>
      </c>
      <c r="M82">
        <f t="shared" si="11"/>
        <v>40100.967314270376</v>
      </c>
      <c r="O82">
        <v>20000000000</v>
      </c>
      <c r="P82" s="2">
        <f t="shared" si="12"/>
        <v>0.24937054315000001</v>
      </c>
      <c r="Q82" s="2">
        <f t="shared" si="13"/>
        <v>5.0000000000000001E-4</v>
      </c>
      <c r="R82" s="2">
        <f t="shared" si="8"/>
        <v>2.0050483657135187E-3</v>
      </c>
    </row>
    <row r="83" spans="6:18" x14ac:dyDescent="0.15">
      <c r="F83" s="1">
        <v>43370</v>
      </c>
      <c r="G83">
        <f t="shared" si="9"/>
        <v>5035410863</v>
      </c>
      <c r="H83">
        <v>10000000</v>
      </c>
      <c r="I83">
        <v>20000000</v>
      </c>
      <c r="J83">
        <v>1</v>
      </c>
      <c r="K83">
        <f t="shared" si="7"/>
        <v>48000000</v>
      </c>
      <c r="L83">
        <f t="shared" si="10"/>
        <v>39718.705273802399</v>
      </c>
      <c r="M83">
        <f t="shared" si="11"/>
        <v>39718.705273802399</v>
      </c>
      <c r="O83">
        <v>20000000000</v>
      </c>
      <c r="P83" s="2">
        <f t="shared" si="12"/>
        <v>0.25177054315000003</v>
      </c>
      <c r="Q83" s="2">
        <f t="shared" si="13"/>
        <v>5.0000000000000001E-4</v>
      </c>
      <c r="R83" s="2">
        <f t="shared" si="8"/>
        <v>1.98593526369012E-3</v>
      </c>
    </row>
    <row r="84" spans="6:18" x14ac:dyDescent="0.15">
      <c r="F84" s="1">
        <v>43371</v>
      </c>
      <c r="G84">
        <f t="shared" si="9"/>
        <v>5083410863</v>
      </c>
      <c r="H84">
        <v>10000000</v>
      </c>
      <c r="I84">
        <v>20000000</v>
      </c>
      <c r="J84">
        <v>1</v>
      </c>
      <c r="K84">
        <f t="shared" si="7"/>
        <v>48000000</v>
      </c>
      <c r="L84">
        <f t="shared" si="10"/>
        <v>39343.662235865195</v>
      </c>
      <c r="M84">
        <f t="shared" si="11"/>
        <v>39343.662235865195</v>
      </c>
      <c r="O84">
        <v>20000000000</v>
      </c>
      <c r="P84" s="2">
        <f t="shared" si="12"/>
        <v>0.25417054314999998</v>
      </c>
      <c r="Q84" s="2">
        <f t="shared" si="13"/>
        <v>5.0000000000000001E-4</v>
      </c>
      <c r="R84" s="2">
        <f t="shared" si="8"/>
        <v>1.9671831117932599E-3</v>
      </c>
    </row>
    <row r="85" spans="6:18" x14ac:dyDescent="0.15">
      <c r="F85" s="1">
        <v>43372</v>
      </c>
      <c r="G85">
        <f t="shared" si="9"/>
        <v>5131410863</v>
      </c>
      <c r="H85">
        <v>10000000</v>
      </c>
      <c r="I85">
        <v>20000000</v>
      </c>
      <c r="J85">
        <v>1</v>
      </c>
      <c r="K85">
        <f t="shared" si="7"/>
        <v>48000000</v>
      </c>
      <c r="L85">
        <f t="shared" si="10"/>
        <v>38975.635617505999</v>
      </c>
      <c r="M85">
        <f t="shared" si="11"/>
        <v>38975.635617505999</v>
      </c>
      <c r="O85">
        <v>20000000000</v>
      </c>
      <c r="P85" s="2">
        <f t="shared" si="12"/>
        <v>0.25657054315</v>
      </c>
      <c r="Q85" s="2">
        <f t="shared" si="13"/>
        <v>5.0000000000000001E-4</v>
      </c>
      <c r="R85" s="2">
        <f t="shared" si="8"/>
        <v>1.9487817808753001E-3</v>
      </c>
    </row>
    <row r="86" spans="6:18" x14ac:dyDescent="0.15">
      <c r="F86" s="1">
        <v>43373</v>
      </c>
      <c r="G86">
        <f t="shared" si="9"/>
        <v>5179410863</v>
      </c>
      <c r="H86">
        <v>10000000</v>
      </c>
      <c r="I86">
        <v>20000000</v>
      </c>
      <c r="J86">
        <v>1</v>
      </c>
      <c r="K86">
        <f t="shared" si="7"/>
        <v>48000000</v>
      </c>
      <c r="L86">
        <f t="shared" si="10"/>
        <v>38614.430345492365</v>
      </c>
      <c r="M86">
        <f t="shared" si="11"/>
        <v>38614.430345492365</v>
      </c>
      <c r="O86">
        <v>20000000000</v>
      </c>
      <c r="P86" s="2">
        <f t="shared" si="12"/>
        <v>0.25897054315000001</v>
      </c>
      <c r="Q86" s="2">
        <f t="shared" si="13"/>
        <v>5.0000000000000001E-4</v>
      </c>
      <c r="R86" s="2">
        <f t="shared" si="8"/>
        <v>1.9307215172746184E-3</v>
      </c>
    </row>
    <row r="87" spans="6:18" x14ac:dyDescent="0.15">
      <c r="F87" s="1">
        <v>43374</v>
      </c>
      <c r="G87">
        <f t="shared" si="9"/>
        <v>5227410863</v>
      </c>
      <c r="H87">
        <v>10000000</v>
      </c>
      <c r="I87">
        <v>20000000</v>
      </c>
      <c r="J87">
        <v>1</v>
      </c>
      <c r="K87">
        <f t="shared" si="7"/>
        <v>48000000</v>
      </c>
      <c r="L87">
        <f t="shared" si="10"/>
        <v>38259.858511527142</v>
      </c>
      <c r="M87">
        <f t="shared" si="11"/>
        <v>38259.858511527142</v>
      </c>
      <c r="O87">
        <v>20000000000</v>
      </c>
      <c r="P87" s="2">
        <f t="shared" si="12"/>
        <v>0.26137054315000002</v>
      </c>
      <c r="Q87" s="2">
        <f t="shared" si="13"/>
        <v>5.0000000000000001E-4</v>
      </c>
      <c r="R87" s="2">
        <f t="shared" si="8"/>
        <v>1.9129929255763572E-3</v>
      </c>
    </row>
    <row r="88" spans="6:18" x14ac:dyDescent="0.15">
      <c r="F88" s="1">
        <v>43375</v>
      </c>
      <c r="G88">
        <f t="shared" si="9"/>
        <v>5275410863</v>
      </c>
      <c r="H88">
        <v>10000000</v>
      </c>
      <c r="I88">
        <v>20000000</v>
      </c>
      <c r="J88">
        <v>1</v>
      </c>
      <c r="K88">
        <f t="shared" si="7"/>
        <v>48000000</v>
      </c>
      <c r="L88">
        <f t="shared" si="10"/>
        <v>37911.739046286297</v>
      </c>
      <c r="M88">
        <f t="shared" si="11"/>
        <v>37911.739046286297</v>
      </c>
      <c r="O88">
        <v>20000000000</v>
      </c>
      <c r="P88" s="2">
        <f t="shared" si="12"/>
        <v>0.26377054314999998</v>
      </c>
      <c r="Q88" s="2">
        <f t="shared" si="13"/>
        <v>5.0000000000000001E-4</v>
      </c>
      <c r="R88" s="2">
        <f t="shared" si="8"/>
        <v>1.895586952314315E-3</v>
      </c>
    </row>
    <row r="89" spans="6:18" x14ac:dyDescent="0.15">
      <c r="F89" s="1">
        <v>43376</v>
      </c>
      <c r="G89">
        <f t="shared" si="9"/>
        <v>5323410863</v>
      </c>
      <c r="H89">
        <v>10000000</v>
      </c>
      <c r="I89">
        <v>20000000</v>
      </c>
      <c r="J89">
        <v>1</v>
      </c>
      <c r="K89">
        <f t="shared" si="7"/>
        <v>48000000</v>
      </c>
      <c r="L89">
        <f t="shared" si="10"/>
        <v>37569.897411091486</v>
      </c>
      <c r="M89">
        <f t="shared" si="11"/>
        <v>37569.897411091486</v>
      </c>
      <c r="O89">
        <v>20000000000</v>
      </c>
      <c r="P89" s="2">
        <f t="shared" si="12"/>
        <v>0.26617054314999999</v>
      </c>
      <c r="Q89" s="2">
        <f t="shared" si="13"/>
        <v>5.0000000000000001E-4</v>
      </c>
      <c r="R89" s="2">
        <f t="shared" si="8"/>
        <v>1.8784948705545743E-3</v>
      </c>
    </row>
    <row r="90" spans="6:18" x14ac:dyDescent="0.15">
      <c r="F90" s="1">
        <v>43377</v>
      </c>
      <c r="G90">
        <f t="shared" si="9"/>
        <v>5371410863</v>
      </c>
      <c r="H90">
        <v>10000000</v>
      </c>
      <c r="I90">
        <v>20000000</v>
      </c>
      <c r="J90">
        <v>1</v>
      </c>
      <c r="K90">
        <f t="shared" si="7"/>
        <v>48000000</v>
      </c>
      <c r="L90">
        <f t="shared" si="10"/>
        <v>37234.165306114286</v>
      </c>
      <c r="M90">
        <f t="shared" si="11"/>
        <v>37234.165306114286</v>
      </c>
      <c r="O90">
        <v>20000000000</v>
      </c>
      <c r="P90" s="2">
        <f t="shared" si="12"/>
        <v>0.26857054315000001</v>
      </c>
      <c r="Q90" s="2">
        <f t="shared" si="13"/>
        <v>5.0000000000000001E-4</v>
      </c>
      <c r="R90" s="2">
        <f t="shared" si="8"/>
        <v>1.8617082653057144E-3</v>
      </c>
    </row>
    <row r="91" spans="6:18" x14ac:dyDescent="0.15">
      <c r="F91" s="1">
        <v>43378</v>
      </c>
      <c r="G91">
        <f t="shared" si="9"/>
        <v>5419410863</v>
      </c>
      <c r="H91">
        <v>10000000</v>
      </c>
      <c r="I91">
        <v>20000000</v>
      </c>
      <c r="J91">
        <v>1</v>
      </c>
      <c r="K91">
        <f t="shared" si="7"/>
        <v>48000000</v>
      </c>
      <c r="L91">
        <f t="shared" si="10"/>
        <v>36904.380394087129</v>
      </c>
      <c r="M91">
        <f t="shared" si="11"/>
        <v>36904.380394087129</v>
      </c>
      <c r="O91">
        <v>20000000000</v>
      </c>
      <c r="P91" s="2">
        <f t="shared" si="12"/>
        <v>0.27097054315000002</v>
      </c>
      <c r="Q91" s="2">
        <f t="shared" si="13"/>
        <v>5.0000000000000001E-4</v>
      </c>
      <c r="R91" s="2">
        <f t="shared" si="8"/>
        <v>1.8452190197043564E-3</v>
      </c>
    </row>
    <row r="92" spans="6:18" x14ac:dyDescent="0.15">
      <c r="F92" s="1">
        <v>43379</v>
      </c>
      <c r="G92">
        <f t="shared" si="9"/>
        <v>5467410863</v>
      </c>
      <c r="H92">
        <v>10000000</v>
      </c>
      <c r="I92">
        <v>20000000</v>
      </c>
      <c r="J92">
        <v>1</v>
      </c>
      <c r="K92">
        <f t="shared" si="7"/>
        <v>48000000</v>
      </c>
      <c r="L92">
        <f t="shared" si="10"/>
        <v>36580.386038567958</v>
      </c>
      <c r="M92">
        <f t="shared" si="11"/>
        <v>36580.386038567958</v>
      </c>
      <c r="O92">
        <v>20000000000</v>
      </c>
      <c r="P92" s="2">
        <f t="shared" si="12"/>
        <v>0.27337054314999998</v>
      </c>
      <c r="Q92" s="2">
        <f t="shared" si="13"/>
        <v>5.0000000000000001E-4</v>
      </c>
      <c r="R92" s="2">
        <f t="shared" si="8"/>
        <v>1.829019301928398E-3</v>
      </c>
    </row>
    <row r="93" spans="6:18" x14ac:dyDescent="0.15">
      <c r="F93" s="1">
        <v>43380</v>
      </c>
      <c r="G93">
        <f t="shared" si="9"/>
        <v>5515410863</v>
      </c>
      <c r="H93">
        <v>10000000</v>
      </c>
      <c r="I93">
        <v>20000000</v>
      </c>
      <c r="J93">
        <v>1</v>
      </c>
      <c r="K93">
        <f t="shared" si="7"/>
        <v>48000000</v>
      </c>
      <c r="L93">
        <f t="shared" si="10"/>
        <v>36262.031055872038</v>
      </c>
      <c r="M93">
        <f t="shared" si="11"/>
        <v>36262.031055872038</v>
      </c>
      <c r="O93">
        <v>20000000000</v>
      </c>
      <c r="P93" s="2">
        <f t="shared" si="12"/>
        <v>0.27577054314999999</v>
      </c>
      <c r="Q93" s="2">
        <f t="shared" si="13"/>
        <v>5.0000000000000001E-4</v>
      </c>
      <c r="R93" s="2">
        <f t="shared" si="8"/>
        <v>1.8131015527936018E-3</v>
      </c>
    </row>
    <row r="94" spans="6:18" x14ac:dyDescent="0.15">
      <c r="F94" s="1">
        <v>43381</v>
      </c>
      <c r="G94">
        <f t="shared" si="9"/>
        <v>5563410863</v>
      </c>
      <c r="H94">
        <v>10000000</v>
      </c>
      <c r="I94">
        <v>20000000</v>
      </c>
      <c r="J94">
        <v>1</v>
      </c>
      <c r="K94">
        <f t="shared" si="7"/>
        <v>48000000</v>
      </c>
      <c r="L94">
        <f t="shared" si="10"/>
        <v>35949.169479845405</v>
      </c>
      <c r="M94">
        <f t="shared" si="11"/>
        <v>35949.169479845405</v>
      </c>
      <c r="O94">
        <v>20000000000</v>
      </c>
      <c r="P94" s="2">
        <f t="shared" si="12"/>
        <v>0.27817054315</v>
      </c>
      <c r="Q94" s="2">
        <f t="shared" si="13"/>
        <v>5.0000000000000001E-4</v>
      </c>
      <c r="R94" s="2">
        <f t="shared" si="8"/>
        <v>1.7974584739922704E-3</v>
      </c>
    </row>
    <row r="95" spans="6:18" x14ac:dyDescent="0.15">
      <c r="F95" s="1">
        <v>43382</v>
      </c>
      <c r="G95">
        <f t="shared" si="9"/>
        <v>5611410863</v>
      </c>
      <c r="H95">
        <v>10000000</v>
      </c>
      <c r="I95">
        <v>20000000</v>
      </c>
      <c r="J95">
        <v>1</v>
      </c>
      <c r="K95">
        <f t="shared" si="7"/>
        <v>48000000</v>
      </c>
      <c r="L95">
        <f t="shared" si="10"/>
        <v>35641.660338711146</v>
      </c>
      <c r="M95">
        <f t="shared" si="11"/>
        <v>35641.660338711146</v>
      </c>
      <c r="O95">
        <v>20000000000</v>
      </c>
      <c r="P95" s="2">
        <f t="shared" si="12"/>
        <v>0.28057054315000002</v>
      </c>
      <c r="Q95" s="2">
        <f t="shared" si="13"/>
        <v>5.0000000000000001E-4</v>
      </c>
      <c r="R95" s="2">
        <f t="shared" si="8"/>
        <v>1.7820830169355574E-3</v>
      </c>
    </row>
    <row r="96" spans="6:18" x14ac:dyDescent="0.15">
      <c r="F96" s="1">
        <v>43383</v>
      </c>
      <c r="G96">
        <f t="shared" si="9"/>
        <v>5659410863</v>
      </c>
      <c r="H96">
        <v>10000000</v>
      </c>
      <c r="I96">
        <v>20000000</v>
      </c>
      <c r="J96">
        <v>1</v>
      </c>
      <c r="K96">
        <f t="shared" si="7"/>
        <v>48000000</v>
      </c>
      <c r="L96">
        <f t="shared" si="10"/>
        <v>35339.367443271629</v>
      </c>
      <c r="M96">
        <f t="shared" si="11"/>
        <v>35339.367443271629</v>
      </c>
      <c r="O96">
        <v>20000000000</v>
      </c>
      <c r="P96" s="2">
        <f t="shared" si="12"/>
        <v>0.28297054314999998</v>
      </c>
      <c r="Q96" s="2">
        <f t="shared" si="13"/>
        <v>5.0000000000000001E-4</v>
      </c>
      <c r="R96" s="2">
        <f t="shared" si="8"/>
        <v>1.7669683721635815E-3</v>
      </c>
    </row>
    <row r="97" spans="6:18" x14ac:dyDescent="0.15">
      <c r="F97" s="1">
        <v>43384</v>
      </c>
      <c r="G97">
        <f t="shared" si="9"/>
        <v>5707410863</v>
      </c>
      <c r="H97">
        <v>10000000</v>
      </c>
      <c r="I97">
        <v>20000000</v>
      </c>
      <c r="J97">
        <v>1</v>
      </c>
      <c r="K97">
        <f t="shared" si="7"/>
        <v>48000000</v>
      </c>
      <c r="L97">
        <f t="shared" si="10"/>
        <v>35042.15918579822</v>
      </c>
      <c r="M97">
        <f t="shared" si="11"/>
        <v>35042.15918579822</v>
      </c>
      <c r="O97">
        <v>20000000000</v>
      </c>
      <c r="P97" s="2">
        <f t="shared" si="12"/>
        <v>0.28537054314999999</v>
      </c>
      <c r="Q97" s="2">
        <f t="shared" si="13"/>
        <v>5.0000000000000001E-4</v>
      </c>
      <c r="R97" s="2">
        <f t="shared" si="8"/>
        <v>1.7521079592899111E-3</v>
      </c>
    </row>
    <row r="98" spans="6:18" x14ac:dyDescent="0.15">
      <c r="F98" s="1">
        <v>43385</v>
      </c>
      <c r="G98">
        <f t="shared" si="9"/>
        <v>5755410863</v>
      </c>
      <c r="H98">
        <v>10000000</v>
      </c>
      <c r="I98">
        <v>20000000</v>
      </c>
      <c r="J98">
        <v>1</v>
      </c>
      <c r="K98">
        <f t="shared" si="7"/>
        <v>48000000</v>
      </c>
      <c r="L98">
        <f t="shared" si="10"/>
        <v>34749.908348984536</v>
      </c>
      <c r="M98">
        <f t="shared" si="11"/>
        <v>34749.908348984536</v>
      </c>
      <c r="O98">
        <v>20000000000</v>
      </c>
      <c r="P98" s="2">
        <f t="shared" si="12"/>
        <v>0.28777054315</v>
      </c>
      <c r="Q98" s="2">
        <f t="shared" si="13"/>
        <v>5.0000000000000001E-4</v>
      </c>
      <c r="R98" s="2">
        <f t="shared" si="8"/>
        <v>1.7374954174492268E-3</v>
      </c>
    </row>
    <row r="99" spans="6:18" x14ac:dyDescent="0.15">
      <c r="F99" s="1">
        <v>43386</v>
      </c>
      <c r="G99">
        <f t="shared" si="9"/>
        <v>5803410863</v>
      </c>
      <c r="H99">
        <v>10000000</v>
      </c>
      <c r="I99">
        <v>20000000</v>
      </c>
      <c r="J99">
        <v>1</v>
      </c>
      <c r="K99">
        <f t="shared" si="7"/>
        <v>48000000</v>
      </c>
      <c r="L99">
        <f t="shared" si="10"/>
        <v>34462.491924380578</v>
      </c>
      <c r="M99">
        <f t="shared" si="11"/>
        <v>34462.491924380578</v>
      </c>
      <c r="O99">
        <v>20000000000</v>
      </c>
      <c r="P99" s="2">
        <f t="shared" si="12"/>
        <v>0.29017054315000002</v>
      </c>
      <c r="Q99" s="2">
        <f t="shared" si="13"/>
        <v>5.0000000000000001E-4</v>
      </c>
      <c r="R99" s="2">
        <f t="shared" si="8"/>
        <v>1.7231245962190287E-3</v>
      </c>
    </row>
    <row r="100" spans="6:18" x14ac:dyDescent="0.15">
      <c r="F100" s="1">
        <v>43387</v>
      </c>
      <c r="G100">
        <f t="shared" si="9"/>
        <v>5851410863</v>
      </c>
      <c r="H100">
        <v>10000000</v>
      </c>
      <c r="I100">
        <v>20000000</v>
      </c>
      <c r="J100">
        <v>1</v>
      </c>
      <c r="K100">
        <f t="shared" si="7"/>
        <v>48000000</v>
      </c>
      <c r="L100">
        <f t="shared" si="10"/>
        <v>34179.790939763305</v>
      </c>
      <c r="M100">
        <f t="shared" si="11"/>
        <v>34179.790939763305</v>
      </c>
      <c r="O100">
        <v>20000000000</v>
      </c>
      <c r="P100" s="2">
        <f t="shared" si="12"/>
        <v>0.29257054314999997</v>
      </c>
      <c r="Q100" s="2">
        <f t="shared" si="13"/>
        <v>5.0000000000000001E-4</v>
      </c>
      <c r="R100" s="2">
        <f t="shared" si="8"/>
        <v>1.7089895469881654E-3</v>
      </c>
    </row>
    <row r="101" spans="6:18" x14ac:dyDescent="0.15">
      <c r="F101" s="1">
        <v>43388</v>
      </c>
      <c r="G101">
        <f t="shared" si="9"/>
        <v>5899410863</v>
      </c>
      <c r="H101">
        <v>10000000</v>
      </c>
      <c r="I101">
        <v>20000000</v>
      </c>
      <c r="J101">
        <v>1</v>
      </c>
      <c r="K101">
        <f t="shared" si="7"/>
        <v>48000000</v>
      </c>
      <c r="L101">
        <f t="shared" si="10"/>
        <v>33901.690294934793</v>
      </c>
      <c r="M101">
        <f t="shared" si="11"/>
        <v>33901.690294934793</v>
      </c>
      <c r="O101">
        <v>20000000000</v>
      </c>
      <c r="P101" s="2">
        <f t="shared" si="12"/>
        <v>0.29497054314999999</v>
      </c>
      <c r="Q101" s="2">
        <f t="shared" si="13"/>
        <v>5.0000000000000001E-4</v>
      </c>
      <c r="R101" s="2">
        <f t="shared" si="8"/>
        <v>1.6950845147467397E-3</v>
      </c>
    </row>
    <row r="102" spans="6:18" x14ac:dyDescent="0.15">
      <c r="F102" s="1">
        <v>43389</v>
      </c>
      <c r="G102">
        <f t="shared" si="9"/>
        <v>5947410863</v>
      </c>
      <c r="H102">
        <v>10000000</v>
      </c>
      <c r="I102">
        <v>20000000</v>
      </c>
      <c r="J102">
        <v>1</v>
      </c>
      <c r="K102">
        <f t="shared" si="7"/>
        <v>48000000</v>
      </c>
      <c r="L102">
        <f t="shared" si="10"/>
        <v>33628.078605471652</v>
      </c>
      <c r="M102">
        <f t="shared" si="11"/>
        <v>33628.078605471652</v>
      </c>
      <c r="O102">
        <v>20000000000</v>
      </c>
      <c r="P102" s="2">
        <f t="shared" si="12"/>
        <v>0.29737054315</v>
      </c>
      <c r="Q102" s="2">
        <f t="shared" si="13"/>
        <v>5.0000000000000001E-4</v>
      </c>
      <c r="R102" s="2">
        <f t="shared" si="8"/>
        <v>1.6814039302735827E-3</v>
      </c>
    </row>
    <row r="103" spans="6:18" x14ac:dyDescent="0.15">
      <c r="F103" s="1">
        <v>43390</v>
      </c>
      <c r="G103">
        <f t="shared" si="9"/>
        <v>5995410863</v>
      </c>
      <c r="H103">
        <v>10000000</v>
      </c>
      <c r="I103">
        <v>20000000</v>
      </c>
      <c r="J103">
        <v>1</v>
      </c>
      <c r="K103">
        <f t="shared" si="7"/>
        <v>48000000</v>
      </c>
      <c r="L103">
        <f t="shared" si="10"/>
        <v>33358.848053980313</v>
      </c>
      <c r="M103">
        <f t="shared" si="11"/>
        <v>33358.848053980313</v>
      </c>
      <c r="O103">
        <v>20000000000</v>
      </c>
      <c r="P103" s="2">
        <f t="shared" si="12"/>
        <v>0.29977054315000001</v>
      </c>
      <c r="Q103" s="2">
        <f t="shared" si="13"/>
        <v>5.0000000000000001E-4</v>
      </c>
      <c r="R103" s="2">
        <f t="shared" si="8"/>
        <v>1.6679424026990158E-3</v>
      </c>
    </row>
    <row r="104" spans="6:18" x14ac:dyDescent="0.15">
      <c r="F104" s="1">
        <v>43391</v>
      </c>
      <c r="G104">
        <f t="shared" si="9"/>
        <v>6043410863</v>
      </c>
      <c r="H104">
        <v>10000000</v>
      </c>
      <c r="I104">
        <v>20000000</v>
      </c>
      <c r="J104">
        <v>1</v>
      </c>
      <c r="K104">
        <f t="shared" si="7"/>
        <v>48000000</v>
      </c>
      <c r="L104">
        <f t="shared" si="10"/>
        <v>33093.894248440745</v>
      </c>
      <c r="M104">
        <f t="shared" si="11"/>
        <v>33093.894248440745</v>
      </c>
      <c r="O104">
        <v>20000000000</v>
      </c>
      <c r="P104" s="2">
        <f t="shared" si="12"/>
        <v>0.30217054315000003</v>
      </c>
      <c r="Q104" s="2">
        <f t="shared" si="13"/>
        <v>5.0000000000000001E-4</v>
      </c>
      <c r="R104" s="2">
        <f t="shared" si="8"/>
        <v>1.6546947124220371E-3</v>
      </c>
    </row>
    <row r="105" spans="6:18" x14ac:dyDescent="0.15">
      <c r="F105" s="1">
        <v>43392</v>
      </c>
      <c r="G105">
        <f t="shared" si="9"/>
        <v>6091410863</v>
      </c>
      <c r="H105">
        <v>10000000</v>
      </c>
      <c r="I105">
        <v>20000000</v>
      </c>
      <c r="J105">
        <v>1</v>
      </c>
      <c r="K105">
        <f t="shared" si="7"/>
        <v>48000000</v>
      </c>
      <c r="L105">
        <f t="shared" si="10"/>
        <v>32833.116087247588</v>
      </c>
      <c r="M105">
        <f t="shared" si="11"/>
        <v>32833.116087247588</v>
      </c>
      <c r="O105">
        <v>20000000000</v>
      </c>
      <c r="P105" s="2">
        <f t="shared" si="12"/>
        <v>0.30457054314999998</v>
      </c>
      <c r="Q105" s="2">
        <f t="shared" si="13"/>
        <v>5.0000000000000001E-4</v>
      </c>
      <c r="R105" s="2">
        <f t="shared" si="8"/>
        <v>1.6416558043623793E-3</v>
      </c>
    </row>
    <row r="106" spans="6:18" x14ac:dyDescent="0.15">
      <c r="F106" s="1">
        <v>43393</v>
      </c>
      <c r="G106">
        <f t="shared" si="9"/>
        <v>6139410863</v>
      </c>
      <c r="H106">
        <v>10000000</v>
      </c>
      <c r="I106">
        <v>20000000</v>
      </c>
      <c r="J106">
        <v>1</v>
      </c>
      <c r="K106">
        <f t="shared" si="7"/>
        <v>48000000</v>
      </c>
      <c r="L106">
        <f t="shared" si="10"/>
        <v>32576.415630582305</v>
      </c>
      <c r="M106">
        <f t="shared" si="11"/>
        <v>32576.415630582305</v>
      </c>
      <c r="O106">
        <v>20000000000</v>
      </c>
      <c r="P106" s="2">
        <f t="shared" si="12"/>
        <v>0.30697054315</v>
      </c>
      <c r="Q106" s="2">
        <f t="shared" si="13"/>
        <v>5.0000000000000001E-4</v>
      </c>
      <c r="R106" s="2">
        <f t="shared" si="8"/>
        <v>1.6288207815291153E-3</v>
      </c>
    </row>
    <row r="107" spans="6:18" x14ac:dyDescent="0.15">
      <c r="F107" s="1">
        <v>43394</v>
      </c>
      <c r="G107">
        <f t="shared" si="9"/>
        <v>6187410863</v>
      </c>
      <c r="H107">
        <v>10000000</v>
      </c>
      <c r="I107">
        <v>20000000</v>
      </c>
      <c r="J107">
        <v>1</v>
      </c>
      <c r="K107">
        <f t="shared" si="7"/>
        <v>48000000</v>
      </c>
      <c r="L107">
        <f t="shared" si="10"/>
        <v>32323.697977772386</v>
      </c>
      <c r="M107">
        <f t="shared" si="11"/>
        <v>32323.697977772386</v>
      </c>
      <c r="O107">
        <v>20000000000</v>
      </c>
      <c r="P107" s="2">
        <f t="shared" si="12"/>
        <v>0.30937054315000001</v>
      </c>
      <c r="Q107" s="2">
        <f t="shared" si="13"/>
        <v>5.0000000000000001E-4</v>
      </c>
      <c r="R107" s="2">
        <f t="shared" si="8"/>
        <v>1.6161848988886192E-3</v>
      </c>
    </row>
    <row r="108" spans="6:18" x14ac:dyDescent="0.15">
      <c r="F108" s="1">
        <v>43395</v>
      </c>
      <c r="G108">
        <f t="shared" si="9"/>
        <v>6235410863</v>
      </c>
      <c r="H108">
        <v>10000000</v>
      </c>
      <c r="I108">
        <v>20000000</v>
      </c>
      <c r="J108">
        <v>1</v>
      </c>
      <c r="K108">
        <f t="shared" si="7"/>
        <v>48000000</v>
      </c>
      <c r="L108">
        <f t="shared" si="10"/>
        <v>32074.871150315088</v>
      </c>
      <c r="M108">
        <f t="shared" si="11"/>
        <v>32074.871150315088</v>
      </c>
      <c r="O108">
        <v>20000000000</v>
      </c>
      <c r="P108" s="2">
        <f t="shared" si="12"/>
        <v>0.31177054315000002</v>
      </c>
      <c r="Q108" s="2">
        <f t="shared" si="13"/>
        <v>5.0000000000000001E-4</v>
      </c>
      <c r="R108" s="2">
        <f t="shared" si="8"/>
        <v>1.6037435575157544E-3</v>
      </c>
    </row>
    <row r="109" spans="6:18" x14ac:dyDescent="0.15">
      <c r="F109" s="1">
        <v>43396</v>
      </c>
      <c r="G109">
        <f t="shared" si="9"/>
        <v>6283410863</v>
      </c>
      <c r="H109">
        <v>10000000</v>
      </c>
      <c r="I109">
        <v>20000000</v>
      </c>
      <c r="J109">
        <v>1</v>
      </c>
      <c r="K109">
        <f t="shared" si="7"/>
        <v>48000000</v>
      </c>
      <c r="L109">
        <f t="shared" si="10"/>
        <v>31829.845980262773</v>
      </c>
      <c r="M109">
        <f t="shared" si="11"/>
        <v>31829.845980262773</v>
      </c>
      <c r="O109">
        <v>20000000000</v>
      </c>
      <c r="P109" s="2">
        <f t="shared" si="12"/>
        <v>0.31417054314999998</v>
      </c>
      <c r="Q109" s="2">
        <f t="shared" si="13"/>
        <v>5.0000000000000001E-4</v>
      </c>
      <c r="R109" s="2">
        <f t="shared" si="8"/>
        <v>1.5914922990131388E-3</v>
      </c>
    </row>
    <row r="110" spans="6:18" x14ac:dyDescent="0.15">
      <c r="F110" s="1">
        <v>43397</v>
      </c>
      <c r="G110">
        <f t="shared" si="9"/>
        <v>6331410863</v>
      </c>
      <c r="H110">
        <v>10000000</v>
      </c>
      <c r="I110">
        <v>20000000</v>
      </c>
      <c r="J110">
        <v>1</v>
      </c>
      <c r="K110">
        <f t="shared" si="7"/>
        <v>48000000</v>
      </c>
      <c r="L110">
        <f t="shared" si="10"/>
        <v>31588.536003685345</v>
      </c>
      <c r="M110">
        <f t="shared" si="11"/>
        <v>31588.536003685345</v>
      </c>
      <c r="O110">
        <v>20000000000</v>
      </c>
      <c r="P110" s="2">
        <f t="shared" si="12"/>
        <v>0.31657054314999999</v>
      </c>
      <c r="Q110" s="2">
        <f t="shared" si="13"/>
        <v>5.0000000000000001E-4</v>
      </c>
      <c r="R110" s="2">
        <f t="shared" si="8"/>
        <v>1.5794268001842672E-3</v>
      </c>
    </row>
    <row r="111" spans="6:18" x14ac:dyDescent="0.15">
      <c r="F111" s="1">
        <v>43398</v>
      </c>
      <c r="G111">
        <f t="shared" si="9"/>
        <v>6379410863</v>
      </c>
      <c r="H111">
        <v>10000000</v>
      </c>
      <c r="I111">
        <v>20000000</v>
      </c>
      <c r="J111">
        <v>1</v>
      </c>
      <c r="K111">
        <f t="shared" si="7"/>
        <v>48000000</v>
      </c>
      <c r="L111">
        <f t="shared" si="10"/>
        <v>31350.857358942299</v>
      </c>
      <c r="M111">
        <f t="shared" si="11"/>
        <v>31350.857358942299</v>
      </c>
      <c r="O111">
        <v>20000000000</v>
      </c>
      <c r="P111" s="2">
        <f t="shared" si="12"/>
        <v>0.31897054315000001</v>
      </c>
      <c r="Q111" s="2">
        <f t="shared" si="13"/>
        <v>5.0000000000000001E-4</v>
      </c>
      <c r="R111" s="2">
        <f t="shared" si="8"/>
        <v>1.5675428679471151E-3</v>
      </c>
    </row>
    <row r="112" spans="6:18" x14ac:dyDescent="0.15">
      <c r="F112" s="1">
        <v>43399</v>
      </c>
      <c r="G112">
        <f t="shared" si="9"/>
        <v>6427410863</v>
      </c>
      <c r="H112">
        <v>10000000</v>
      </c>
      <c r="I112">
        <v>20000000</v>
      </c>
      <c r="J112">
        <v>1</v>
      </c>
      <c r="K112">
        <f t="shared" si="7"/>
        <v>48000000</v>
      </c>
      <c r="L112">
        <f t="shared" si="10"/>
        <v>31116.72868951306</v>
      </c>
      <c r="M112">
        <f t="shared" si="11"/>
        <v>31116.72868951306</v>
      </c>
      <c r="O112">
        <v>20000000000</v>
      </c>
      <c r="P112" s="2">
        <f t="shared" si="12"/>
        <v>0.32137054315000002</v>
      </c>
      <c r="Q112" s="2">
        <f t="shared" si="13"/>
        <v>5.0000000000000001E-4</v>
      </c>
      <c r="R112" s="2">
        <f t="shared" si="8"/>
        <v>1.555836434475653E-3</v>
      </c>
    </row>
    <row r="113" spans="6:18" x14ac:dyDescent="0.15">
      <c r="F113" s="1">
        <v>43400</v>
      </c>
      <c r="G113">
        <f t="shared" si="9"/>
        <v>6475410863</v>
      </c>
      <c r="H113">
        <v>10000000</v>
      </c>
      <c r="I113">
        <v>20000000</v>
      </c>
      <c r="J113">
        <v>1</v>
      </c>
      <c r="K113">
        <f t="shared" si="7"/>
        <v>48000000</v>
      </c>
      <c r="L113">
        <f t="shared" si="10"/>
        <v>30886.071051148989</v>
      </c>
      <c r="M113">
        <f t="shared" si="11"/>
        <v>30886.071051148989</v>
      </c>
      <c r="O113">
        <v>20000000000</v>
      </c>
      <c r="P113" s="2">
        <f t="shared" si="12"/>
        <v>0.32377054314999998</v>
      </c>
      <c r="Q113" s="2">
        <f t="shared" si="13"/>
        <v>5.0000000000000001E-4</v>
      </c>
      <c r="R113" s="2">
        <f t="shared" si="8"/>
        <v>1.5443035525574496E-3</v>
      </c>
    </row>
    <row r="114" spans="6:18" x14ac:dyDescent="0.15">
      <c r="F114" s="1">
        <v>43401</v>
      </c>
      <c r="G114">
        <f t="shared" si="9"/>
        <v>6523410863</v>
      </c>
      <c r="H114">
        <v>10000000</v>
      </c>
      <c r="I114">
        <v>20000000</v>
      </c>
      <c r="J114">
        <v>1</v>
      </c>
      <c r="K114">
        <f t="shared" si="7"/>
        <v>48000000</v>
      </c>
      <c r="L114">
        <f t="shared" si="10"/>
        <v>30658.807823124538</v>
      </c>
      <c r="M114">
        <f t="shared" si="11"/>
        <v>30658.807823124538</v>
      </c>
      <c r="O114">
        <v>20000000000</v>
      </c>
      <c r="P114" s="2">
        <f t="shared" si="12"/>
        <v>0.32617054314999999</v>
      </c>
      <c r="Q114" s="2">
        <f t="shared" si="13"/>
        <v>5.0000000000000001E-4</v>
      </c>
      <c r="R114" s="2">
        <f t="shared" si="8"/>
        <v>1.532940391156227E-3</v>
      </c>
    </row>
    <row r="115" spans="6:18" x14ac:dyDescent="0.15">
      <c r="F115" s="1">
        <v>43402</v>
      </c>
      <c r="G115">
        <f t="shared" si="9"/>
        <v>6571410863</v>
      </c>
      <c r="H115">
        <v>10000000</v>
      </c>
      <c r="I115">
        <v>20000000</v>
      </c>
      <c r="J115">
        <v>1</v>
      </c>
      <c r="K115">
        <f t="shared" si="7"/>
        <v>48000000</v>
      </c>
      <c r="L115">
        <f t="shared" si="10"/>
        <v>30434.864623377911</v>
      </c>
      <c r="M115">
        <f t="shared" si="11"/>
        <v>30434.864623377911</v>
      </c>
      <c r="O115">
        <v>20000000000</v>
      </c>
      <c r="P115" s="2">
        <f t="shared" si="12"/>
        <v>0.32857054315000001</v>
      </c>
      <c r="Q115" s="2">
        <f t="shared" si="13"/>
        <v>5.0000000000000001E-4</v>
      </c>
      <c r="R115" s="2">
        <f t="shared" si="8"/>
        <v>1.5217432311688955E-3</v>
      </c>
    </row>
    <row r="116" spans="6:18" x14ac:dyDescent="0.15">
      <c r="F116" s="1">
        <v>43403</v>
      </c>
      <c r="G116">
        <f t="shared" si="9"/>
        <v>6619410863</v>
      </c>
      <c r="H116">
        <v>10000000</v>
      </c>
      <c r="I116">
        <v>20000000</v>
      </c>
      <c r="J116">
        <v>1</v>
      </c>
      <c r="K116">
        <f t="shared" si="7"/>
        <v>48000000</v>
      </c>
      <c r="L116">
        <f t="shared" si="10"/>
        <v>30214.16922734382</v>
      </c>
      <c r="M116">
        <f t="shared" si="11"/>
        <v>30214.16922734382</v>
      </c>
      <c r="O116">
        <v>20000000000</v>
      </c>
      <c r="P116" s="2">
        <f t="shared" si="12"/>
        <v>0.33097054315000002</v>
      </c>
      <c r="Q116" s="2">
        <f t="shared" si="13"/>
        <v>5.0000000000000001E-4</v>
      </c>
      <c r="R116" s="2">
        <f t="shared" si="8"/>
        <v>1.5107084613671909E-3</v>
      </c>
    </row>
    <row r="117" spans="6:18" x14ac:dyDescent="0.15">
      <c r="F117" s="1">
        <v>43404</v>
      </c>
      <c r="G117">
        <f t="shared" si="9"/>
        <v>6667410863</v>
      </c>
      <c r="H117">
        <v>10000000</v>
      </c>
      <c r="I117">
        <v>20000000</v>
      </c>
      <c r="J117">
        <v>1</v>
      </c>
      <c r="K117">
        <f t="shared" si="7"/>
        <v>48000000</v>
      </c>
      <c r="L117">
        <f t="shared" si="10"/>
        <v>29996.651490292297</v>
      </c>
      <c r="M117">
        <f t="shared" si="11"/>
        <v>29996.651490292297</v>
      </c>
      <c r="O117">
        <v>20000000000</v>
      </c>
      <c r="P117" s="2">
        <f t="shared" si="12"/>
        <v>0.33337054314999998</v>
      </c>
      <c r="Q117" s="2">
        <f t="shared" si="13"/>
        <v>5.0000000000000001E-4</v>
      </c>
      <c r="R117" s="2">
        <f t="shared" si="8"/>
        <v>1.4998325745146149E-3</v>
      </c>
    </row>
    <row r="118" spans="6:18" x14ac:dyDescent="0.15">
      <c r="F118" s="1">
        <v>43405</v>
      </c>
      <c r="G118">
        <f t="shared" si="9"/>
        <v>6715410863</v>
      </c>
      <c r="H118">
        <v>10000000</v>
      </c>
      <c r="I118">
        <v>20000000</v>
      </c>
      <c r="J118">
        <v>1</v>
      </c>
      <c r="K118">
        <f t="shared" si="7"/>
        <v>48000000</v>
      </c>
      <c r="L118">
        <f t="shared" si="10"/>
        <v>29782.243272998083</v>
      </c>
      <c r="M118">
        <f t="shared" si="11"/>
        <v>29782.243272998083</v>
      </c>
      <c r="O118">
        <v>20000000000</v>
      </c>
      <c r="P118" s="2">
        <f t="shared" si="12"/>
        <v>0.33577054314999999</v>
      </c>
      <c r="Q118" s="2">
        <f t="shared" si="13"/>
        <v>5.0000000000000001E-4</v>
      </c>
      <c r="R118" s="2">
        <f t="shared" si="8"/>
        <v>1.4891121636499041E-3</v>
      </c>
    </row>
    <row r="119" spans="6:18" x14ac:dyDescent="0.15">
      <c r="F119" s="1">
        <v>43406</v>
      </c>
      <c r="G119">
        <f t="shared" si="9"/>
        <v>6763410863</v>
      </c>
      <c r="H119">
        <v>10000000</v>
      </c>
      <c r="I119">
        <v>20000000</v>
      </c>
      <c r="J119">
        <v>1</v>
      </c>
      <c r="K119">
        <f t="shared" si="7"/>
        <v>48000000</v>
      </c>
      <c r="L119">
        <f t="shared" si="10"/>
        <v>29570.878370575192</v>
      </c>
      <c r="M119">
        <f t="shared" si="11"/>
        <v>29570.878370575192</v>
      </c>
      <c r="O119">
        <v>20000000000</v>
      </c>
      <c r="P119" s="2">
        <f t="shared" si="12"/>
        <v>0.33817054315</v>
      </c>
      <c r="Q119" s="2">
        <f t="shared" si="13"/>
        <v>5.0000000000000001E-4</v>
      </c>
      <c r="R119" s="2">
        <f t="shared" si="8"/>
        <v>1.4785439185287597E-3</v>
      </c>
    </row>
    <row r="120" spans="6:18" x14ac:dyDescent="0.15">
      <c r="F120" s="1">
        <v>43407</v>
      </c>
      <c r="G120">
        <f t="shared" si="9"/>
        <v>6811410863</v>
      </c>
      <c r="H120">
        <v>10000000</v>
      </c>
      <c r="I120">
        <v>20000000</v>
      </c>
      <c r="J120">
        <v>1</v>
      </c>
      <c r="K120">
        <f t="shared" si="7"/>
        <v>48000000</v>
      </c>
      <c r="L120">
        <f t="shared" si="10"/>
        <v>29362.492444320487</v>
      </c>
      <c r="M120">
        <f t="shared" si="11"/>
        <v>29362.492444320487</v>
      </c>
      <c r="O120">
        <v>20000000000</v>
      </c>
      <c r="P120" s="2">
        <f t="shared" si="12"/>
        <v>0.34057054315000002</v>
      </c>
      <c r="Q120" s="2">
        <f t="shared" si="13"/>
        <v>5.0000000000000001E-4</v>
      </c>
      <c r="R120" s="2">
        <f t="shared" si="8"/>
        <v>1.4681246222160245E-3</v>
      </c>
    </row>
    <row r="121" spans="6:18" x14ac:dyDescent="0.15">
      <c r="F121" s="1">
        <v>43408</v>
      </c>
      <c r="G121">
        <f t="shared" si="9"/>
        <v>6859410863</v>
      </c>
      <c r="H121">
        <v>10000000</v>
      </c>
      <c r="I121">
        <v>20000000</v>
      </c>
      <c r="J121">
        <v>1</v>
      </c>
      <c r="K121">
        <f t="shared" si="7"/>
        <v>48000000</v>
      </c>
      <c r="L121">
        <f t="shared" si="10"/>
        <v>29157.022956418874</v>
      </c>
      <c r="M121">
        <f t="shared" si="11"/>
        <v>29157.022956418874</v>
      </c>
      <c r="O121">
        <v>20000000000</v>
      </c>
      <c r="P121" s="2">
        <f t="shared" si="12"/>
        <v>0.34297054314999997</v>
      </c>
      <c r="Q121" s="2">
        <f t="shared" si="13"/>
        <v>5.0000000000000001E-4</v>
      </c>
      <c r="R121" s="2">
        <f t="shared" si="8"/>
        <v>1.4578511478209437E-3</v>
      </c>
    </row>
    <row r="122" spans="6:18" x14ac:dyDescent="0.15">
      <c r="F122" s="1">
        <v>43409</v>
      </c>
      <c r="G122">
        <f t="shared" si="9"/>
        <v>6907410863</v>
      </c>
      <c r="H122">
        <v>10000000</v>
      </c>
      <c r="I122">
        <v>20000000</v>
      </c>
      <c r="J122">
        <v>1</v>
      </c>
      <c r="K122">
        <f t="shared" si="7"/>
        <v>48000000</v>
      </c>
      <c r="L122">
        <f t="shared" si="10"/>
        <v>28954.409107370917</v>
      </c>
      <c r="M122">
        <f t="shared" si="11"/>
        <v>28954.409107370917</v>
      </c>
      <c r="O122">
        <v>20000000000</v>
      </c>
      <c r="P122" s="2">
        <f t="shared" si="12"/>
        <v>0.34537054314999999</v>
      </c>
      <c r="Q122" s="2">
        <f t="shared" si="13"/>
        <v>5.0000000000000001E-4</v>
      </c>
      <c r="R122" s="2">
        <f t="shared" si="8"/>
        <v>1.4477204553685458E-3</v>
      </c>
    </row>
    <row r="123" spans="6:18" x14ac:dyDescent="0.15">
      <c r="F123" s="1">
        <v>43410</v>
      </c>
      <c r="G123">
        <f t="shared" si="9"/>
        <v>6955410863</v>
      </c>
      <c r="H123">
        <v>10000000</v>
      </c>
      <c r="I123">
        <v>20000000</v>
      </c>
      <c r="J123">
        <v>1</v>
      </c>
      <c r="K123">
        <f t="shared" si="7"/>
        <v>48000000</v>
      </c>
      <c r="L123">
        <f t="shared" si="10"/>
        <v>28754.591776011377</v>
      </c>
      <c r="M123">
        <f t="shared" si="11"/>
        <v>28754.591776011377</v>
      </c>
      <c r="O123">
        <v>20000000000</v>
      </c>
      <c r="P123" s="2">
        <f t="shared" si="12"/>
        <v>0.34777054315</v>
      </c>
      <c r="Q123" s="2">
        <f t="shared" si="13"/>
        <v>5.0000000000000001E-4</v>
      </c>
      <c r="R123" s="2">
        <f t="shared" si="8"/>
        <v>1.4377295888005689E-3</v>
      </c>
    </row>
    <row r="124" spans="6:18" x14ac:dyDescent="0.15">
      <c r="F124" s="1">
        <v>43411</v>
      </c>
      <c r="G124">
        <f t="shared" si="9"/>
        <v>7003410863</v>
      </c>
      <c r="H124">
        <v>10000000</v>
      </c>
      <c r="I124">
        <v>20000000</v>
      </c>
      <c r="J124">
        <v>1</v>
      </c>
      <c r="K124">
        <f t="shared" si="7"/>
        <v>48000000</v>
      </c>
      <c r="L124">
        <f t="shared" si="10"/>
        <v>28557.513461994353</v>
      </c>
      <c r="M124">
        <f t="shared" si="11"/>
        <v>28557.513461994353</v>
      </c>
      <c r="O124">
        <v>20000000000</v>
      </c>
      <c r="P124" s="2">
        <f t="shared" si="12"/>
        <v>0.35017054315000001</v>
      </c>
      <c r="Q124" s="2">
        <f t="shared" si="13"/>
        <v>5.0000000000000001E-4</v>
      </c>
      <c r="R124" s="2">
        <f t="shared" si="8"/>
        <v>1.4278756730997178E-3</v>
      </c>
    </row>
    <row r="125" spans="6:18" x14ac:dyDescent="0.15">
      <c r="F125" s="1">
        <v>43412</v>
      </c>
      <c r="G125">
        <f t="shared" si="9"/>
        <v>7051410863</v>
      </c>
      <c r="H125">
        <v>10000000</v>
      </c>
      <c r="I125">
        <v>20000000</v>
      </c>
      <c r="J125">
        <v>1</v>
      </c>
      <c r="K125">
        <f t="shared" si="7"/>
        <v>48000000</v>
      </c>
      <c r="L125">
        <f t="shared" si="10"/>
        <v>28363.118230627486</v>
      </c>
      <c r="M125">
        <f t="shared" si="11"/>
        <v>28363.118230627486</v>
      </c>
      <c r="O125">
        <v>20000000000</v>
      </c>
      <c r="P125" s="2">
        <f t="shared" si="12"/>
        <v>0.35257054315000003</v>
      </c>
      <c r="Q125" s="2">
        <f t="shared" si="13"/>
        <v>5.0000000000000001E-4</v>
      </c>
      <c r="R125" s="2">
        <f t="shared" si="8"/>
        <v>1.4181559115313744E-3</v>
      </c>
    </row>
    <row r="126" spans="6:18" x14ac:dyDescent="0.15">
      <c r="F126" s="1">
        <v>43413</v>
      </c>
      <c r="G126">
        <f t="shared" si="9"/>
        <v>7099410863</v>
      </c>
      <c r="H126">
        <v>10000000</v>
      </c>
      <c r="I126">
        <v>20000000</v>
      </c>
      <c r="J126">
        <v>1</v>
      </c>
      <c r="K126">
        <f t="shared" si="7"/>
        <v>48000000</v>
      </c>
      <c r="L126">
        <f t="shared" si="10"/>
        <v>28171.35165994407</v>
      </c>
      <c r="M126">
        <f t="shared" si="11"/>
        <v>28171.35165994407</v>
      </c>
      <c r="O126">
        <v>20000000000</v>
      </c>
      <c r="P126" s="2">
        <f t="shared" si="12"/>
        <v>0.35497054314999998</v>
      </c>
      <c r="Q126" s="2">
        <f t="shared" si="13"/>
        <v>5.0000000000000001E-4</v>
      </c>
      <c r="R126" s="2">
        <f t="shared" si="8"/>
        <v>1.4085675829972034E-3</v>
      </c>
    </row>
    <row r="127" spans="6:18" x14ac:dyDescent="0.15">
      <c r="F127" s="1">
        <v>43414</v>
      </c>
      <c r="G127">
        <f t="shared" si="9"/>
        <v>7147410863</v>
      </c>
      <c r="H127">
        <v>10000000</v>
      </c>
      <c r="I127">
        <v>20000000</v>
      </c>
      <c r="J127">
        <v>1</v>
      </c>
      <c r="K127">
        <f t="shared" si="7"/>
        <v>48000000</v>
      </c>
      <c r="L127">
        <f t="shared" si="10"/>
        <v>27982.160789907844</v>
      </c>
      <c r="M127">
        <f t="shared" si="11"/>
        <v>27982.160789907844</v>
      </c>
      <c r="O127">
        <v>20000000000</v>
      </c>
      <c r="P127" s="2">
        <f t="shared" si="12"/>
        <v>0.35737054315</v>
      </c>
      <c r="Q127" s="2">
        <f t="shared" si="13"/>
        <v>5.0000000000000001E-4</v>
      </c>
      <c r="R127" s="2">
        <f t="shared" si="8"/>
        <v>1.3991080394953922E-3</v>
      </c>
    </row>
    <row r="128" spans="6:18" x14ac:dyDescent="0.15">
      <c r="F128" s="1">
        <v>43415</v>
      </c>
      <c r="G128">
        <f t="shared" si="9"/>
        <v>7195410863</v>
      </c>
      <c r="H128">
        <v>10000000</v>
      </c>
      <c r="I128">
        <v>20000000</v>
      </c>
      <c r="J128">
        <v>1</v>
      </c>
      <c r="K128">
        <f t="shared" si="7"/>
        <v>48000000</v>
      </c>
      <c r="L128">
        <f t="shared" si="10"/>
        <v>27795.494073650927</v>
      </c>
      <c r="M128">
        <f t="shared" si="11"/>
        <v>27795.494073650927</v>
      </c>
      <c r="O128">
        <v>20000000000</v>
      </c>
      <c r="P128" s="2">
        <f t="shared" si="12"/>
        <v>0.35977054315000001</v>
      </c>
      <c r="Q128" s="2">
        <f t="shared" si="13"/>
        <v>5.0000000000000001E-4</v>
      </c>
      <c r="R128" s="2">
        <f t="shared" si="8"/>
        <v>1.3897747036825463E-3</v>
      </c>
    </row>
    <row r="129" spans="6:18" x14ac:dyDescent="0.15">
      <c r="F129" s="1">
        <v>43416</v>
      </c>
      <c r="G129">
        <f t="shared" si="9"/>
        <v>7243410863</v>
      </c>
      <c r="H129">
        <v>10000000</v>
      </c>
      <c r="I129">
        <v>20000000</v>
      </c>
      <c r="J129">
        <v>1</v>
      </c>
      <c r="K129">
        <f t="shared" si="7"/>
        <v>48000000</v>
      </c>
      <c r="L129">
        <f t="shared" si="10"/>
        <v>27611.301330650473</v>
      </c>
      <c r="M129">
        <f t="shared" si="11"/>
        <v>27611.301330650473</v>
      </c>
      <c r="O129">
        <v>20000000000</v>
      </c>
      <c r="P129" s="2">
        <f t="shared" si="12"/>
        <v>0.36217054315000002</v>
      </c>
      <c r="Q129" s="2">
        <f t="shared" si="13"/>
        <v>5.0000000000000001E-4</v>
      </c>
      <c r="R129" s="2">
        <f t="shared" si="8"/>
        <v>1.3805650665325237E-3</v>
      </c>
    </row>
    <row r="130" spans="6:18" x14ac:dyDescent="0.15">
      <c r="F130" s="1">
        <v>43417</v>
      </c>
      <c r="G130">
        <f t="shared" si="9"/>
        <v>7291410863</v>
      </c>
      <c r="H130">
        <v>10000000</v>
      </c>
      <c r="I130">
        <v>20000000</v>
      </c>
      <c r="J130">
        <v>1</v>
      </c>
      <c r="K130">
        <f t="shared" si="7"/>
        <v>48000000</v>
      </c>
      <c r="L130">
        <f t="shared" si="10"/>
        <v>27429.533701754863</v>
      </c>
      <c r="M130">
        <f t="shared" si="11"/>
        <v>27429.533701754863</v>
      </c>
      <c r="O130">
        <v>20000000000</v>
      </c>
      <c r="P130" s="2">
        <f t="shared" si="12"/>
        <v>0.36457054314999998</v>
      </c>
      <c r="Q130" s="2">
        <f t="shared" si="13"/>
        <v>5.0000000000000001E-4</v>
      </c>
      <c r="R130" s="2">
        <f t="shared" si="8"/>
        <v>1.371476685087743E-3</v>
      </c>
    </row>
    <row r="131" spans="6:18" x14ac:dyDescent="0.15">
      <c r="F131" s="1">
        <v>43418</v>
      </c>
      <c r="G131">
        <f t="shared" si="9"/>
        <v>7339410863</v>
      </c>
      <c r="H131">
        <v>10000000</v>
      </c>
      <c r="I131">
        <v>20000000</v>
      </c>
      <c r="J131">
        <v>1</v>
      </c>
      <c r="K131">
        <f t="shared" si="7"/>
        <v>48000000</v>
      </c>
      <c r="L131">
        <f t="shared" si="10"/>
        <v>27250.143605974605</v>
      </c>
      <c r="M131">
        <f t="shared" si="11"/>
        <v>27250.143605974605</v>
      </c>
      <c r="O131">
        <v>20000000000</v>
      </c>
      <c r="P131" s="2">
        <f t="shared" si="12"/>
        <v>0.36697054314999999</v>
      </c>
      <c r="Q131" s="2">
        <f t="shared" si="13"/>
        <v>5.0000000000000001E-4</v>
      </c>
      <c r="R131" s="2">
        <f t="shared" si="8"/>
        <v>1.3625071802987302E-3</v>
      </c>
    </row>
    <row r="132" spans="6:18" x14ac:dyDescent="0.15">
      <c r="F132" s="1">
        <v>43419</v>
      </c>
      <c r="G132">
        <f t="shared" si="9"/>
        <v>7387410863</v>
      </c>
      <c r="H132">
        <v>10000000</v>
      </c>
      <c r="I132">
        <v>20000000</v>
      </c>
      <c r="J132">
        <v>1</v>
      </c>
      <c r="K132">
        <f t="shared" si="7"/>
        <v>48000000</v>
      </c>
      <c r="L132">
        <f t="shared" si="10"/>
        <v>27073.084698957809</v>
      </c>
      <c r="M132">
        <f t="shared" si="11"/>
        <v>27073.084698957809</v>
      </c>
      <c r="O132">
        <v>20000000000</v>
      </c>
      <c r="P132" s="2">
        <f t="shared" si="12"/>
        <v>0.36937054315000001</v>
      </c>
      <c r="Q132" s="2">
        <f t="shared" si="13"/>
        <v>5.0000000000000001E-4</v>
      </c>
      <c r="R132" s="2">
        <f t="shared" si="8"/>
        <v>1.3536542349478905E-3</v>
      </c>
    </row>
    <row r="133" spans="6:18" x14ac:dyDescent="0.15">
      <c r="F133" s="1">
        <v>43420</v>
      </c>
      <c r="G133">
        <f t="shared" si="9"/>
        <v>7435410863</v>
      </c>
      <c r="H133">
        <v>10000000</v>
      </c>
      <c r="I133">
        <v>20000000</v>
      </c>
      <c r="J133">
        <v>1</v>
      </c>
      <c r="K133">
        <f t="shared" si="7"/>
        <v>48000000</v>
      </c>
      <c r="L133">
        <f t="shared" si="10"/>
        <v>26898.311833074018</v>
      </c>
      <c r="M133">
        <f t="shared" si="11"/>
        <v>26898.311833074018</v>
      </c>
      <c r="O133">
        <v>20000000000</v>
      </c>
      <c r="P133" s="2">
        <f t="shared" si="12"/>
        <v>0.37177054315000002</v>
      </c>
      <c r="Q133" s="2">
        <f t="shared" si="13"/>
        <v>5.0000000000000001E-4</v>
      </c>
      <c r="R133" s="2">
        <f t="shared" si="8"/>
        <v>1.344915591653701E-3</v>
      </c>
    </row>
    <row r="134" spans="6:18" x14ac:dyDescent="0.15">
      <c r="F134" s="1">
        <v>43421</v>
      </c>
      <c r="G134">
        <f t="shared" si="9"/>
        <v>7483410863</v>
      </c>
      <c r="H134">
        <v>10000000</v>
      </c>
      <c r="I134">
        <v>20000000</v>
      </c>
      <c r="J134">
        <v>1</v>
      </c>
      <c r="K134">
        <f t="shared" si="7"/>
        <v>48000000</v>
      </c>
      <c r="L134">
        <f t="shared" si="10"/>
        <v>26725.781019034235</v>
      </c>
      <c r="M134">
        <f t="shared" si="11"/>
        <v>26725.781019034235</v>
      </c>
      <c r="O134">
        <v>20000000000</v>
      </c>
      <c r="P134" s="2">
        <f t="shared" si="12"/>
        <v>0.37417054314999998</v>
      </c>
      <c r="Q134" s="2">
        <f t="shared" si="13"/>
        <v>5.0000000000000001E-4</v>
      </c>
      <c r="R134" s="2">
        <f t="shared" si="8"/>
        <v>1.3362890509517117E-3</v>
      </c>
    </row>
    <row r="135" spans="6:18" x14ac:dyDescent="0.15">
      <c r="F135" s="1">
        <v>43422</v>
      </c>
      <c r="G135">
        <f t="shared" si="9"/>
        <v>7531410863</v>
      </c>
      <c r="H135">
        <v>10000000</v>
      </c>
      <c r="I135">
        <v>20000000</v>
      </c>
      <c r="J135">
        <v>1</v>
      </c>
      <c r="K135">
        <f t="shared" ref="K135:K198" si="14">I135*2.4/J135</f>
        <v>48000000</v>
      </c>
      <c r="L135">
        <f t="shared" si="10"/>
        <v>26555.449388978581</v>
      </c>
      <c r="M135">
        <f t="shared" si="11"/>
        <v>26555.449388978581</v>
      </c>
      <c r="O135">
        <v>20000000000</v>
      </c>
      <c r="P135" s="2">
        <f t="shared" si="12"/>
        <v>0.37657054314999999</v>
      </c>
      <c r="Q135" s="2">
        <f t="shared" si="13"/>
        <v>5.0000000000000001E-4</v>
      </c>
      <c r="R135" s="2">
        <f t="shared" ref="R135:R198" si="15">H135/G135</f>
        <v>1.327772469448929E-3</v>
      </c>
    </row>
    <row r="136" spans="6:18" x14ac:dyDescent="0.15">
      <c r="F136" s="1">
        <v>43423</v>
      </c>
      <c r="G136">
        <f t="shared" ref="G136:G199" si="16">G135+K135</f>
        <v>7579410863</v>
      </c>
      <c r="H136">
        <v>10000000</v>
      </c>
      <c r="I136">
        <v>20000000</v>
      </c>
      <c r="J136">
        <v>1</v>
      </c>
      <c r="K136">
        <f t="shared" si="14"/>
        <v>48000000</v>
      </c>
      <c r="L136">
        <f t="shared" ref="L136:L199" si="17">I136*H136/G136</f>
        <v>26387.275160966557</v>
      </c>
      <c r="M136">
        <f t="shared" ref="M136:M199" si="18">L136/J136</f>
        <v>26387.275160966557</v>
      </c>
      <c r="O136">
        <v>20000000000</v>
      </c>
      <c r="P136" s="2">
        <f t="shared" ref="P136:P199" si="19">G136/O136</f>
        <v>0.37897054315000001</v>
      </c>
      <c r="Q136" s="2">
        <f t="shared" ref="Q136:Q199" si="20">H136/O136</f>
        <v>5.0000000000000001E-4</v>
      </c>
      <c r="R136" s="2">
        <f t="shared" si="15"/>
        <v>1.3193637580483279E-3</v>
      </c>
    </row>
    <row r="137" spans="6:18" x14ac:dyDescent="0.15">
      <c r="F137" s="1">
        <v>43424</v>
      </c>
      <c r="G137">
        <f t="shared" si="16"/>
        <v>7627410863</v>
      </c>
      <c r="H137">
        <v>10000000</v>
      </c>
      <c r="I137">
        <v>20000000</v>
      </c>
      <c r="J137">
        <v>1</v>
      </c>
      <c r="K137">
        <f t="shared" si="14"/>
        <v>48000000</v>
      </c>
      <c r="L137">
        <f t="shared" si="17"/>
        <v>26221.21760480808</v>
      </c>
      <c r="M137">
        <f t="shared" si="18"/>
        <v>26221.21760480808</v>
      </c>
      <c r="O137">
        <v>20000000000</v>
      </c>
      <c r="P137" s="2">
        <f t="shared" si="19"/>
        <v>0.38137054315000002</v>
      </c>
      <c r="Q137" s="2">
        <f t="shared" si="20"/>
        <v>5.0000000000000001E-4</v>
      </c>
      <c r="R137" s="2">
        <f t="shared" si="15"/>
        <v>1.311060880240404E-3</v>
      </c>
    </row>
    <row r="138" spans="6:18" x14ac:dyDescent="0.15">
      <c r="F138" s="1">
        <v>43425</v>
      </c>
      <c r="G138">
        <f t="shared" si="16"/>
        <v>7675410863</v>
      </c>
      <c r="H138">
        <v>10000000</v>
      </c>
      <c r="I138">
        <v>20000000</v>
      </c>
      <c r="J138">
        <v>1</v>
      </c>
      <c r="K138">
        <f t="shared" si="14"/>
        <v>48000000</v>
      </c>
      <c r="L138">
        <f t="shared" si="17"/>
        <v>26057.237009176639</v>
      </c>
      <c r="M138">
        <f t="shared" si="18"/>
        <v>26057.237009176639</v>
      </c>
      <c r="O138">
        <v>20000000000</v>
      </c>
      <c r="P138" s="2">
        <f t="shared" si="19"/>
        <v>0.38377054314999998</v>
      </c>
      <c r="Q138" s="2">
        <f t="shared" si="20"/>
        <v>5.0000000000000001E-4</v>
      </c>
      <c r="R138" s="2">
        <f t="shared" si="15"/>
        <v>1.3028618504588318E-3</v>
      </c>
    </row>
    <row r="139" spans="6:18" x14ac:dyDescent="0.15">
      <c r="F139" s="1">
        <v>43426</v>
      </c>
      <c r="G139">
        <f t="shared" si="16"/>
        <v>7723410863</v>
      </c>
      <c r="H139">
        <v>10000000</v>
      </c>
      <c r="I139">
        <v>20000000</v>
      </c>
      <c r="J139">
        <v>1</v>
      </c>
      <c r="K139">
        <f t="shared" si="14"/>
        <v>48000000</v>
      </c>
      <c r="L139">
        <f t="shared" si="17"/>
        <v>25895.294649948755</v>
      </c>
      <c r="M139">
        <f t="shared" si="18"/>
        <v>25895.294649948755</v>
      </c>
      <c r="O139">
        <v>20000000000</v>
      </c>
      <c r="P139" s="2">
        <f t="shared" si="19"/>
        <v>0.38617054314999999</v>
      </c>
      <c r="Q139" s="2">
        <f t="shared" si="20"/>
        <v>5.0000000000000001E-4</v>
      </c>
      <c r="R139" s="2">
        <f t="shared" si="15"/>
        <v>1.2947647324974378E-3</v>
      </c>
    </row>
    <row r="140" spans="6:18" x14ac:dyDescent="0.15">
      <c r="F140" s="1">
        <v>43427</v>
      </c>
      <c r="G140">
        <f t="shared" si="16"/>
        <v>7771410863</v>
      </c>
      <c r="H140">
        <v>10000000</v>
      </c>
      <c r="I140">
        <v>20000000</v>
      </c>
      <c r="J140">
        <v>1</v>
      </c>
      <c r="K140">
        <f t="shared" si="14"/>
        <v>48000000</v>
      </c>
      <c r="L140">
        <f t="shared" si="17"/>
        <v>25735.352759716778</v>
      </c>
      <c r="M140">
        <f t="shared" si="18"/>
        <v>25735.352759716778</v>
      </c>
      <c r="O140">
        <v>20000000000</v>
      </c>
      <c r="P140" s="2">
        <f t="shared" si="19"/>
        <v>0.38857054315</v>
      </c>
      <c r="Q140" s="2">
        <f t="shared" si="20"/>
        <v>5.0000000000000001E-4</v>
      </c>
      <c r="R140" s="2">
        <f t="shared" si="15"/>
        <v>1.2867676379858389E-3</v>
      </c>
    </row>
    <row r="141" spans="6:18" x14ac:dyDescent="0.15">
      <c r="F141" s="1">
        <v>43428</v>
      </c>
      <c r="G141">
        <f t="shared" si="16"/>
        <v>7819410863</v>
      </c>
      <c r="H141">
        <v>10000000</v>
      </c>
      <c r="I141">
        <v>20000000</v>
      </c>
      <c r="J141">
        <v>1</v>
      </c>
      <c r="K141">
        <f t="shared" si="14"/>
        <v>48000000</v>
      </c>
      <c r="L141">
        <f t="shared" si="17"/>
        <v>25577.374498424539</v>
      </c>
      <c r="M141">
        <f t="shared" si="18"/>
        <v>25577.374498424539</v>
      </c>
      <c r="O141">
        <v>20000000000</v>
      </c>
      <c r="P141" s="2">
        <f t="shared" si="19"/>
        <v>0.39097054315000002</v>
      </c>
      <c r="Q141" s="2">
        <f t="shared" si="20"/>
        <v>5.0000000000000001E-4</v>
      </c>
      <c r="R141" s="2">
        <f t="shared" si="15"/>
        <v>1.2788687249212268E-3</v>
      </c>
    </row>
    <row r="142" spans="6:18" x14ac:dyDescent="0.15">
      <c r="F142" s="1">
        <v>43429</v>
      </c>
      <c r="G142">
        <f t="shared" si="16"/>
        <v>7867410863</v>
      </c>
      <c r="H142">
        <v>10000000</v>
      </c>
      <c r="I142">
        <v>20000000</v>
      </c>
      <c r="J142">
        <v>1</v>
      </c>
      <c r="K142">
        <f t="shared" si="14"/>
        <v>48000000</v>
      </c>
      <c r="L142">
        <f t="shared" si="17"/>
        <v>25421.323925077941</v>
      </c>
      <c r="M142">
        <f t="shared" si="18"/>
        <v>25421.323925077941</v>
      </c>
      <c r="O142">
        <v>20000000000</v>
      </c>
      <c r="P142" s="2">
        <f t="shared" si="19"/>
        <v>0.39337054314999997</v>
      </c>
      <c r="Q142" s="2">
        <f t="shared" si="20"/>
        <v>5.0000000000000001E-4</v>
      </c>
      <c r="R142" s="2">
        <f t="shared" si="15"/>
        <v>1.2710661962538972E-3</v>
      </c>
    </row>
    <row r="143" spans="6:18" x14ac:dyDescent="0.15">
      <c r="F143" s="1">
        <v>43430</v>
      </c>
      <c r="G143">
        <f t="shared" si="16"/>
        <v>7915410863</v>
      </c>
      <c r="H143">
        <v>10000000</v>
      </c>
      <c r="I143">
        <v>20000000</v>
      </c>
      <c r="J143">
        <v>1</v>
      </c>
      <c r="K143">
        <f t="shared" si="14"/>
        <v>48000000</v>
      </c>
      <c r="L143">
        <f t="shared" si="17"/>
        <v>25267.165970484886</v>
      </c>
      <c r="M143">
        <f t="shared" si="18"/>
        <v>25267.165970484886</v>
      </c>
      <c r="O143">
        <v>20000000000</v>
      </c>
      <c r="P143" s="2">
        <f t="shared" si="19"/>
        <v>0.39577054314999999</v>
      </c>
      <c r="Q143" s="2">
        <f t="shared" si="20"/>
        <v>5.0000000000000001E-4</v>
      </c>
      <c r="R143" s="2">
        <f t="shared" si="15"/>
        <v>1.2633582985242442E-3</v>
      </c>
    </row>
    <row r="144" spans="6:18" x14ac:dyDescent="0.15">
      <c r="F144" s="1">
        <v>43431</v>
      </c>
      <c r="G144">
        <f t="shared" si="16"/>
        <v>7963410863</v>
      </c>
      <c r="H144">
        <v>10000000</v>
      </c>
      <c r="I144">
        <v>20000000</v>
      </c>
      <c r="J144">
        <v>1</v>
      </c>
      <c r="K144">
        <f t="shared" si="14"/>
        <v>48000000</v>
      </c>
      <c r="L144">
        <f t="shared" si="17"/>
        <v>25114.866410981009</v>
      </c>
      <c r="M144">
        <f t="shared" si="18"/>
        <v>25114.866410981009</v>
      </c>
      <c r="O144">
        <v>20000000000</v>
      </c>
      <c r="P144" s="2">
        <f t="shared" si="19"/>
        <v>0.39817054315</v>
      </c>
      <c r="Q144" s="2">
        <f t="shared" si="20"/>
        <v>5.0000000000000001E-4</v>
      </c>
      <c r="R144" s="2">
        <f t="shared" si="15"/>
        <v>1.2557433205490505E-3</v>
      </c>
    </row>
    <row r="145" spans="6:18" x14ac:dyDescent="0.15">
      <c r="F145" s="1">
        <v>43432</v>
      </c>
      <c r="G145">
        <f t="shared" si="16"/>
        <v>8011410863</v>
      </c>
      <c r="H145">
        <v>10000000</v>
      </c>
      <c r="I145">
        <v>20000000</v>
      </c>
      <c r="J145">
        <v>1</v>
      </c>
      <c r="K145">
        <f t="shared" si="14"/>
        <v>48000000</v>
      </c>
      <c r="L145">
        <f t="shared" si="17"/>
        <v>24964.391843100009</v>
      </c>
      <c r="M145">
        <f t="shared" si="18"/>
        <v>24964.391843100009</v>
      </c>
      <c r="O145">
        <v>20000000000</v>
      </c>
      <c r="P145" s="2">
        <f t="shared" si="19"/>
        <v>0.40057054315000001</v>
      </c>
      <c r="Q145" s="2">
        <f t="shared" si="20"/>
        <v>5.0000000000000001E-4</v>
      </c>
      <c r="R145" s="2">
        <f t="shared" si="15"/>
        <v>1.2482195921550004E-3</v>
      </c>
    </row>
    <row r="146" spans="6:18" x14ac:dyDescent="0.15">
      <c r="F146" s="1">
        <v>43433</v>
      </c>
      <c r="G146">
        <f t="shared" si="16"/>
        <v>8059410863</v>
      </c>
      <c r="H146">
        <v>10000000</v>
      </c>
      <c r="I146">
        <v>20000000</v>
      </c>
      <c r="J146">
        <v>1</v>
      </c>
      <c r="K146">
        <f t="shared" si="14"/>
        <v>48000000</v>
      </c>
      <c r="L146">
        <f t="shared" si="17"/>
        <v>24815.709659149066</v>
      </c>
      <c r="M146">
        <f t="shared" si="18"/>
        <v>24815.709659149066</v>
      </c>
      <c r="O146">
        <v>20000000000</v>
      </c>
      <c r="P146" s="2">
        <f t="shared" si="19"/>
        <v>0.40297054315000003</v>
      </c>
      <c r="Q146" s="2">
        <f t="shared" si="20"/>
        <v>5.0000000000000001E-4</v>
      </c>
      <c r="R146" s="2">
        <f t="shared" si="15"/>
        <v>1.2407854829574532E-3</v>
      </c>
    </row>
    <row r="147" spans="6:18" x14ac:dyDescent="0.15">
      <c r="F147" s="1">
        <v>43434</v>
      </c>
      <c r="G147">
        <f t="shared" si="16"/>
        <v>8107410863</v>
      </c>
      <c r="H147">
        <v>10000000</v>
      </c>
      <c r="I147">
        <v>20000000</v>
      </c>
      <c r="J147">
        <v>1</v>
      </c>
      <c r="K147">
        <f t="shared" si="14"/>
        <v>48000000</v>
      </c>
      <c r="L147">
        <f t="shared" si="17"/>
        <v>24668.788023651934</v>
      </c>
      <c r="M147">
        <f t="shared" si="18"/>
        <v>24668.788023651934</v>
      </c>
      <c r="O147">
        <v>20000000000</v>
      </c>
      <c r="P147" s="2">
        <f t="shared" si="19"/>
        <v>0.40537054314999998</v>
      </c>
      <c r="Q147" s="2">
        <f t="shared" si="20"/>
        <v>5.0000000000000001E-4</v>
      </c>
      <c r="R147" s="2">
        <f t="shared" si="15"/>
        <v>1.2334394011825967E-3</v>
      </c>
    </row>
    <row r="148" spans="6:18" x14ac:dyDescent="0.15">
      <c r="F148" s="1">
        <v>43435</v>
      </c>
      <c r="G148">
        <f t="shared" si="16"/>
        <v>8155410863</v>
      </c>
      <c r="H148">
        <v>10000000</v>
      </c>
      <c r="I148">
        <v>20000000</v>
      </c>
      <c r="J148">
        <v>1</v>
      </c>
      <c r="K148">
        <f t="shared" si="14"/>
        <v>48000000</v>
      </c>
      <c r="L148">
        <f t="shared" si="17"/>
        <v>24523.595850623915</v>
      </c>
      <c r="M148">
        <f t="shared" si="18"/>
        <v>24523.595850623915</v>
      </c>
      <c r="O148">
        <v>20000000000</v>
      </c>
      <c r="P148" s="2">
        <f t="shared" si="19"/>
        <v>0.40777054315</v>
      </c>
      <c r="Q148" s="2">
        <f t="shared" si="20"/>
        <v>5.0000000000000001E-4</v>
      </c>
      <c r="R148" s="2">
        <f t="shared" si="15"/>
        <v>1.2261797925311958E-3</v>
      </c>
    </row>
    <row r="149" spans="6:18" x14ac:dyDescent="0.15">
      <c r="F149" s="1">
        <v>43436</v>
      </c>
      <c r="G149">
        <f t="shared" si="16"/>
        <v>8203410863</v>
      </c>
      <c r="H149">
        <v>10000000</v>
      </c>
      <c r="I149">
        <v>20000000</v>
      </c>
      <c r="J149">
        <v>1</v>
      </c>
      <c r="K149">
        <f t="shared" si="14"/>
        <v>48000000</v>
      </c>
      <c r="L149">
        <f t="shared" si="17"/>
        <v>24380.102781644622</v>
      </c>
      <c r="M149">
        <f t="shared" si="18"/>
        <v>24380.102781644622</v>
      </c>
      <c r="O149">
        <v>20000000000</v>
      </c>
      <c r="P149" s="2">
        <f t="shared" si="19"/>
        <v>0.41017054315000001</v>
      </c>
      <c r="Q149" s="2">
        <f t="shared" si="20"/>
        <v>5.0000000000000001E-4</v>
      </c>
      <c r="R149" s="2">
        <f t="shared" si="15"/>
        <v>1.219005139082231E-3</v>
      </c>
    </row>
    <row r="150" spans="6:18" x14ac:dyDescent="0.15">
      <c r="F150" s="1">
        <v>43437</v>
      </c>
      <c r="G150">
        <f t="shared" si="16"/>
        <v>8251410863</v>
      </c>
      <c r="H150">
        <v>10000000</v>
      </c>
      <c r="I150">
        <v>20000000</v>
      </c>
      <c r="J150">
        <v>1</v>
      </c>
      <c r="K150">
        <f t="shared" si="14"/>
        <v>48000000</v>
      </c>
      <c r="L150">
        <f t="shared" si="17"/>
        <v>24238.279164696105</v>
      </c>
      <c r="M150">
        <f t="shared" si="18"/>
        <v>24238.279164696105</v>
      </c>
      <c r="O150">
        <v>20000000000</v>
      </c>
      <c r="P150" s="2">
        <f t="shared" si="19"/>
        <v>0.41257054315000002</v>
      </c>
      <c r="Q150" s="2">
        <f t="shared" si="20"/>
        <v>5.0000000000000001E-4</v>
      </c>
      <c r="R150" s="2">
        <f t="shared" si="15"/>
        <v>1.2119139582348053E-3</v>
      </c>
    </row>
    <row r="151" spans="6:18" x14ac:dyDescent="0.15">
      <c r="F151" s="1">
        <v>43438</v>
      </c>
      <c r="G151">
        <f t="shared" si="16"/>
        <v>8299410863</v>
      </c>
      <c r="H151">
        <v>10000000</v>
      </c>
      <c r="I151">
        <v>20000000</v>
      </c>
      <c r="J151">
        <v>1</v>
      </c>
      <c r="K151">
        <f t="shared" si="14"/>
        <v>48000000</v>
      </c>
      <c r="L151">
        <f t="shared" si="17"/>
        <v>24098.096033735303</v>
      </c>
      <c r="M151">
        <f t="shared" si="18"/>
        <v>24098.096033735303</v>
      </c>
      <c r="O151">
        <v>20000000000</v>
      </c>
      <c r="P151" s="2">
        <f t="shared" si="19"/>
        <v>0.41497054314999998</v>
      </c>
      <c r="Q151" s="2">
        <f t="shared" si="20"/>
        <v>5.0000000000000001E-4</v>
      </c>
      <c r="R151" s="2">
        <f t="shared" si="15"/>
        <v>1.2049048016867653E-3</v>
      </c>
    </row>
    <row r="152" spans="6:18" x14ac:dyDescent="0.15">
      <c r="F152" s="1">
        <v>43439</v>
      </c>
      <c r="G152">
        <f t="shared" si="16"/>
        <v>8347410863</v>
      </c>
      <c r="H152">
        <v>10000000</v>
      </c>
      <c r="I152">
        <v>20000000</v>
      </c>
      <c r="J152">
        <v>1</v>
      </c>
      <c r="K152">
        <f t="shared" si="14"/>
        <v>48000000</v>
      </c>
      <c r="L152">
        <f t="shared" si="17"/>
        <v>23959.525088971292</v>
      </c>
      <c r="M152">
        <f t="shared" si="18"/>
        <v>23959.525088971292</v>
      </c>
      <c r="O152">
        <v>20000000000</v>
      </c>
      <c r="P152" s="2">
        <f t="shared" si="19"/>
        <v>0.41737054315</v>
      </c>
      <c r="Q152" s="2">
        <f t="shared" si="20"/>
        <v>5.0000000000000001E-4</v>
      </c>
      <c r="R152" s="2">
        <f t="shared" si="15"/>
        <v>1.1979762544485646E-3</v>
      </c>
    </row>
    <row r="153" spans="6:18" x14ac:dyDescent="0.15">
      <c r="F153" s="1">
        <v>43440</v>
      </c>
      <c r="G153">
        <f t="shared" si="16"/>
        <v>8395410863</v>
      </c>
      <c r="H153">
        <v>10000000</v>
      </c>
      <c r="I153">
        <v>20000000</v>
      </c>
      <c r="J153">
        <v>1</v>
      </c>
      <c r="K153">
        <f t="shared" si="14"/>
        <v>48000000</v>
      </c>
      <c r="L153">
        <f t="shared" si="17"/>
        <v>23822.538677819084</v>
      </c>
      <c r="M153">
        <f t="shared" si="18"/>
        <v>23822.538677819084</v>
      </c>
      <c r="O153">
        <v>20000000000</v>
      </c>
      <c r="P153" s="2">
        <f t="shared" si="19"/>
        <v>0.41977054315000001</v>
      </c>
      <c r="Q153" s="2">
        <f t="shared" si="20"/>
        <v>5.0000000000000001E-4</v>
      </c>
      <c r="R153" s="2">
        <f t="shared" si="15"/>
        <v>1.1911269338909542E-3</v>
      </c>
    </row>
    <row r="154" spans="6:18" x14ac:dyDescent="0.15">
      <c r="F154" s="1">
        <v>43441</v>
      </c>
      <c r="G154">
        <f t="shared" si="16"/>
        <v>8443410863</v>
      </c>
      <c r="H154">
        <v>10000000</v>
      </c>
      <c r="I154">
        <v>20000000</v>
      </c>
      <c r="J154">
        <v>1</v>
      </c>
      <c r="K154">
        <f t="shared" si="14"/>
        <v>48000000</v>
      </c>
      <c r="L154">
        <f t="shared" si="17"/>
        <v>23687.109776503126</v>
      </c>
      <c r="M154">
        <f t="shared" si="18"/>
        <v>23687.109776503126</v>
      </c>
      <c r="O154">
        <v>20000000000</v>
      </c>
      <c r="P154" s="2">
        <f t="shared" si="19"/>
        <v>0.42217054315000002</v>
      </c>
      <c r="Q154" s="2">
        <f t="shared" si="20"/>
        <v>5.0000000000000001E-4</v>
      </c>
      <c r="R154" s="2">
        <f t="shared" si="15"/>
        <v>1.1843554888251564E-3</v>
      </c>
    </row>
    <row r="155" spans="6:18" x14ac:dyDescent="0.15">
      <c r="F155" s="1">
        <v>43442</v>
      </c>
      <c r="G155">
        <f t="shared" si="16"/>
        <v>8491410863</v>
      </c>
      <c r="H155">
        <v>10000000</v>
      </c>
      <c r="I155">
        <v>20000000</v>
      </c>
      <c r="J155">
        <v>1</v>
      </c>
      <c r="K155">
        <f t="shared" si="14"/>
        <v>48000000</v>
      </c>
      <c r="L155">
        <f t="shared" si="17"/>
        <v>23553.211972284706</v>
      </c>
      <c r="M155">
        <f t="shared" si="18"/>
        <v>23553.211972284706</v>
      </c>
      <c r="O155">
        <v>20000000000</v>
      </c>
      <c r="P155" s="2">
        <f t="shared" si="19"/>
        <v>0.42457054314999998</v>
      </c>
      <c r="Q155" s="2">
        <f t="shared" si="20"/>
        <v>5.0000000000000001E-4</v>
      </c>
      <c r="R155" s="2">
        <f t="shared" si="15"/>
        <v>1.1776605986142353E-3</v>
      </c>
    </row>
    <row r="156" spans="6:18" x14ac:dyDescent="0.15">
      <c r="F156" s="1">
        <v>43443</v>
      </c>
      <c r="G156">
        <f t="shared" si="16"/>
        <v>8539410863</v>
      </c>
      <c r="H156">
        <v>10000000</v>
      </c>
      <c r="I156">
        <v>20000000</v>
      </c>
      <c r="J156">
        <v>1</v>
      </c>
      <c r="K156">
        <f t="shared" si="14"/>
        <v>48000000</v>
      </c>
      <c r="L156">
        <f t="shared" si="17"/>
        <v>23420.819446288773</v>
      </c>
      <c r="M156">
        <f t="shared" si="18"/>
        <v>23420.819446288773</v>
      </c>
      <c r="O156">
        <v>20000000000</v>
      </c>
      <c r="P156" s="2">
        <f t="shared" si="19"/>
        <v>0.42697054314999999</v>
      </c>
      <c r="Q156" s="2">
        <f t="shared" si="20"/>
        <v>5.0000000000000001E-4</v>
      </c>
      <c r="R156" s="2">
        <f t="shared" si="15"/>
        <v>1.1710409723144387E-3</v>
      </c>
    </row>
    <row r="157" spans="6:18" x14ac:dyDescent="0.15">
      <c r="F157" s="1">
        <v>43444</v>
      </c>
      <c r="G157">
        <f t="shared" si="16"/>
        <v>8587410863</v>
      </c>
      <c r="H157">
        <v>10000000</v>
      </c>
      <c r="I157">
        <v>20000000</v>
      </c>
      <c r="J157">
        <v>1</v>
      </c>
      <c r="K157">
        <f t="shared" si="14"/>
        <v>48000000</v>
      </c>
      <c r="L157">
        <f t="shared" si="17"/>
        <v>23289.906956906714</v>
      </c>
      <c r="M157">
        <f t="shared" si="18"/>
        <v>23289.906956906714</v>
      </c>
      <c r="O157">
        <v>20000000000</v>
      </c>
      <c r="P157" s="2">
        <f t="shared" si="19"/>
        <v>0.42937054315000001</v>
      </c>
      <c r="Q157" s="2">
        <f t="shared" si="20"/>
        <v>5.0000000000000001E-4</v>
      </c>
      <c r="R157" s="2">
        <f t="shared" si="15"/>
        <v>1.1644953478453359E-3</v>
      </c>
    </row>
    <row r="158" spans="6:18" x14ac:dyDescent="0.15">
      <c r="F158" s="1">
        <v>43445</v>
      </c>
      <c r="G158">
        <f t="shared" si="16"/>
        <v>8635410863</v>
      </c>
      <c r="H158">
        <v>10000000</v>
      </c>
      <c r="I158">
        <v>20000000</v>
      </c>
      <c r="J158">
        <v>1</v>
      </c>
      <c r="K158">
        <f t="shared" si="14"/>
        <v>48000000</v>
      </c>
      <c r="L158">
        <f t="shared" si="17"/>
        <v>23160.449823752642</v>
      </c>
      <c r="M158">
        <f t="shared" si="18"/>
        <v>23160.449823752642</v>
      </c>
      <c r="O158">
        <v>20000000000</v>
      </c>
      <c r="P158" s="2">
        <f t="shared" si="19"/>
        <v>0.43177054315000002</v>
      </c>
      <c r="Q158" s="2">
        <f t="shared" si="20"/>
        <v>5.0000000000000001E-4</v>
      </c>
      <c r="R158" s="2">
        <f t="shared" si="15"/>
        <v>1.1580224911876321E-3</v>
      </c>
    </row>
    <row r="159" spans="6:18" x14ac:dyDescent="0.15">
      <c r="F159" s="1">
        <v>43446</v>
      </c>
      <c r="G159">
        <f t="shared" si="16"/>
        <v>8683410863</v>
      </c>
      <c r="H159">
        <v>10000000</v>
      </c>
      <c r="I159">
        <v>20000000</v>
      </c>
      <c r="J159">
        <v>1</v>
      </c>
      <c r="K159">
        <f t="shared" si="14"/>
        <v>48000000</v>
      </c>
      <c r="L159">
        <f t="shared" si="17"/>
        <v>23032.423912151811</v>
      </c>
      <c r="M159">
        <f t="shared" si="18"/>
        <v>23032.423912151811</v>
      </c>
      <c r="O159">
        <v>20000000000</v>
      </c>
      <c r="P159" s="2">
        <f t="shared" si="19"/>
        <v>0.43417054314999998</v>
      </c>
      <c r="Q159" s="2">
        <f t="shared" si="20"/>
        <v>5.0000000000000001E-4</v>
      </c>
      <c r="R159" s="2">
        <f t="shared" si="15"/>
        <v>1.1516211956075907E-3</v>
      </c>
    </row>
    <row r="160" spans="6:18" x14ac:dyDescent="0.15">
      <c r="F160" s="1">
        <v>43447</v>
      </c>
      <c r="G160">
        <f t="shared" si="16"/>
        <v>8731410863</v>
      </c>
      <c r="H160">
        <v>10000000</v>
      </c>
      <c r="I160">
        <v>20000000</v>
      </c>
      <c r="J160">
        <v>1</v>
      </c>
      <c r="K160">
        <f t="shared" si="14"/>
        <v>48000000</v>
      </c>
      <c r="L160">
        <f t="shared" si="17"/>
        <v>22905.805618140683</v>
      </c>
      <c r="M160">
        <f t="shared" si="18"/>
        <v>22905.805618140683</v>
      </c>
      <c r="O160">
        <v>20000000000</v>
      </c>
      <c r="P160" s="2">
        <f t="shared" si="19"/>
        <v>0.43657054314999999</v>
      </c>
      <c r="Q160" s="2">
        <f t="shared" si="20"/>
        <v>5.0000000000000001E-4</v>
      </c>
      <c r="R160" s="2">
        <f t="shared" si="15"/>
        <v>1.1452902809070342E-3</v>
      </c>
    </row>
    <row r="161" spans="6:18" x14ac:dyDescent="0.15">
      <c r="F161" s="1">
        <v>43448</v>
      </c>
      <c r="G161">
        <f t="shared" si="16"/>
        <v>8779410863</v>
      </c>
      <c r="H161">
        <v>10000000</v>
      </c>
      <c r="I161">
        <v>20000000</v>
      </c>
      <c r="J161">
        <v>1</v>
      </c>
      <c r="K161">
        <f t="shared" si="14"/>
        <v>48000000</v>
      </c>
      <c r="L161">
        <f t="shared" si="17"/>
        <v>22780.571853959034</v>
      </c>
      <c r="M161">
        <f t="shared" si="18"/>
        <v>22780.571853959034</v>
      </c>
      <c r="O161">
        <v>20000000000</v>
      </c>
      <c r="P161" s="2">
        <f t="shared" si="19"/>
        <v>0.43897054315</v>
      </c>
      <c r="Q161" s="2">
        <f t="shared" si="20"/>
        <v>5.0000000000000001E-4</v>
      </c>
      <c r="R161" s="2">
        <f t="shared" si="15"/>
        <v>1.1390285926979517E-3</v>
      </c>
    </row>
    <row r="162" spans="6:18" x14ac:dyDescent="0.15">
      <c r="F162" s="1">
        <v>43449</v>
      </c>
      <c r="G162">
        <f t="shared" si="16"/>
        <v>8827410863</v>
      </c>
      <c r="H162">
        <v>10000000</v>
      </c>
      <c r="I162">
        <v>20000000</v>
      </c>
      <c r="J162">
        <v>1</v>
      </c>
      <c r="K162">
        <f t="shared" si="14"/>
        <v>48000000</v>
      </c>
      <c r="L162">
        <f t="shared" si="17"/>
        <v>22656.700034015397</v>
      </c>
      <c r="M162">
        <f t="shared" si="18"/>
        <v>22656.700034015397</v>
      </c>
      <c r="O162">
        <v>20000000000</v>
      </c>
      <c r="P162" s="2">
        <f t="shared" si="19"/>
        <v>0.44137054315000002</v>
      </c>
      <c r="Q162" s="2">
        <f t="shared" si="20"/>
        <v>5.0000000000000001E-4</v>
      </c>
      <c r="R162" s="2">
        <f t="shared" si="15"/>
        <v>1.13283500170077E-3</v>
      </c>
    </row>
    <row r="163" spans="6:18" x14ac:dyDescent="0.15">
      <c r="F163" s="1">
        <v>43450</v>
      </c>
      <c r="G163">
        <f t="shared" si="16"/>
        <v>8875410863</v>
      </c>
      <c r="H163">
        <v>10000000</v>
      </c>
      <c r="I163">
        <v>20000000</v>
      </c>
      <c r="J163">
        <v>1</v>
      </c>
      <c r="K163">
        <f t="shared" si="14"/>
        <v>48000000</v>
      </c>
      <c r="L163">
        <f t="shared" si="17"/>
        <v>22534.168061307922</v>
      </c>
      <c r="M163">
        <f t="shared" si="18"/>
        <v>22534.168061307922</v>
      </c>
      <c r="O163">
        <v>20000000000</v>
      </c>
      <c r="P163" s="2">
        <f t="shared" si="19"/>
        <v>0.44377054314999997</v>
      </c>
      <c r="Q163" s="2">
        <f t="shared" si="20"/>
        <v>5.0000000000000001E-4</v>
      </c>
      <c r="R163" s="2">
        <f t="shared" si="15"/>
        <v>1.1267084030653963E-3</v>
      </c>
    </row>
    <row r="164" spans="6:18" x14ac:dyDescent="0.15">
      <c r="F164" s="1">
        <v>43451</v>
      </c>
      <c r="G164">
        <f t="shared" si="16"/>
        <v>8923410863</v>
      </c>
      <c r="H164">
        <v>10000000</v>
      </c>
      <c r="I164">
        <v>20000000</v>
      </c>
      <c r="J164">
        <v>1</v>
      </c>
      <c r="K164">
        <f t="shared" si="14"/>
        <v>48000000</v>
      </c>
      <c r="L164">
        <f t="shared" si="17"/>
        <v>22412.954314283488</v>
      </c>
      <c r="M164">
        <f t="shared" si="18"/>
        <v>22412.954314283488</v>
      </c>
      <c r="O164">
        <v>20000000000</v>
      </c>
      <c r="P164" s="2">
        <f t="shared" si="19"/>
        <v>0.44617054314999999</v>
      </c>
      <c r="Q164" s="2">
        <f t="shared" si="20"/>
        <v>5.0000000000000001E-4</v>
      </c>
      <c r="R164" s="2">
        <f t="shared" si="15"/>
        <v>1.1206477157141743E-3</v>
      </c>
    </row>
    <row r="165" spans="6:18" x14ac:dyDescent="0.15">
      <c r="F165" s="1">
        <v>43452</v>
      </c>
      <c r="G165">
        <f t="shared" si="16"/>
        <v>8971410863</v>
      </c>
      <c r="H165">
        <v>10000000</v>
      </c>
      <c r="I165">
        <v>20000000</v>
      </c>
      <c r="J165">
        <v>1</v>
      </c>
      <c r="K165">
        <f t="shared" si="14"/>
        <v>48000000</v>
      </c>
      <c r="L165">
        <f t="shared" si="17"/>
        <v>22293.037634118664</v>
      </c>
      <c r="M165">
        <f t="shared" si="18"/>
        <v>22293.037634118664</v>
      </c>
      <c r="O165">
        <v>20000000000</v>
      </c>
      <c r="P165" s="2">
        <f t="shared" si="19"/>
        <v>0.44857054315</v>
      </c>
      <c r="Q165" s="2">
        <f t="shared" si="20"/>
        <v>5.0000000000000001E-4</v>
      </c>
      <c r="R165" s="2">
        <f t="shared" si="15"/>
        <v>1.1146518817059332E-3</v>
      </c>
    </row>
    <row r="166" spans="6:18" x14ac:dyDescent="0.15">
      <c r="F166" s="1">
        <v>43453</v>
      </c>
      <c r="G166">
        <f t="shared" si="16"/>
        <v>9019410863</v>
      </c>
      <c r="H166">
        <v>10000000</v>
      </c>
      <c r="I166">
        <v>20000000</v>
      </c>
      <c r="J166">
        <v>1</v>
      </c>
      <c r="K166">
        <f t="shared" si="14"/>
        <v>48000000</v>
      </c>
      <c r="L166">
        <f t="shared" si="17"/>
        <v>22174.397312406811</v>
      </c>
      <c r="M166">
        <f t="shared" si="18"/>
        <v>22174.397312406811</v>
      </c>
      <c r="O166">
        <v>20000000000</v>
      </c>
      <c r="P166" s="2">
        <f t="shared" si="19"/>
        <v>0.45097054315000001</v>
      </c>
      <c r="Q166" s="2">
        <f t="shared" si="20"/>
        <v>5.0000000000000001E-4</v>
      </c>
      <c r="R166" s="2">
        <f t="shared" si="15"/>
        <v>1.1087198656203406E-3</v>
      </c>
    </row>
    <row r="167" spans="6:18" x14ac:dyDescent="0.15">
      <c r="F167" s="1">
        <v>43454</v>
      </c>
      <c r="G167">
        <f t="shared" si="16"/>
        <v>9067410863</v>
      </c>
      <c r="H167">
        <v>10000000</v>
      </c>
      <c r="I167">
        <v>20000000</v>
      </c>
      <c r="J167">
        <v>1</v>
      </c>
      <c r="K167">
        <f t="shared" si="14"/>
        <v>48000000</v>
      </c>
      <c r="L167">
        <f t="shared" si="17"/>
        <v>22057.013079236265</v>
      </c>
      <c r="M167">
        <f t="shared" si="18"/>
        <v>22057.013079236265</v>
      </c>
      <c r="O167">
        <v>20000000000</v>
      </c>
      <c r="P167" s="2">
        <f t="shared" si="19"/>
        <v>0.45337054315000003</v>
      </c>
      <c r="Q167" s="2">
        <f t="shared" si="20"/>
        <v>5.0000000000000001E-4</v>
      </c>
      <c r="R167" s="2">
        <f t="shared" si="15"/>
        <v>1.1028506539618134E-3</v>
      </c>
    </row>
    <row r="168" spans="6:18" x14ac:dyDescent="0.15">
      <c r="F168" s="1">
        <v>43455</v>
      </c>
      <c r="G168">
        <f t="shared" si="16"/>
        <v>9115410863</v>
      </c>
      <c r="H168">
        <v>10000000</v>
      </c>
      <c r="I168">
        <v>20000000</v>
      </c>
      <c r="J168">
        <v>1</v>
      </c>
      <c r="K168">
        <f t="shared" si="14"/>
        <v>48000000</v>
      </c>
      <c r="L168">
        <f t="shared" si="17"/>
        <v>21940.865091645184</v>
      </c>
      <c r="M168">
        <f t="shared" si="18"/>
        <v>21940.865091645184</v>
      </c>
      <c r="O168">
        <v>20000000000</v>
      </c>
      <c r="P168" s="2">
        <f t="shared" si="19"/>
        <v>0.45577054314999998</v>
      </c>
      <c r="Q168" s="2">
        <f t="shared" si="20"/>
        <v>5.0000000000000001E-4</v>
      </c>
      <c r="R168" s="2">
        <f t="shared" si="15"/>
        <v>1.0970432545822592E-3</v>
      </c>
    </row>
    <row r="169" spans="6:18" x14ac:dyDescent="0.15">
      <c r="F169" s="1">
        <v>43456</v>
      </c>
      <c r="G169">
        <f t="shared" si="16"/>
        <v>9163410863</v>
      </c>
      <c r="H169">
        <v>10000000</v>
      </c>
      <c r="I169">
        <v>20000000</v>
      </c>
      <c r="J169">
        <v>1</v>
      </c>
      <c r="K169">
        <f t="shared" si="14"/>
        <v>48000000</v>
      </c>
      <c r="L169">
        <f t="shared" si="17"/>
        <v>21825.933922439246</v>
      </c>
      <c r="M169">
        <f t="shared" si="18"/>
        <v>21825.933922439246</v>
      </c>
      <c r="O169">
        <v>20000000000</v>
      </c>
      <c r="P169" s="2">
        <f t="shared" si="19"/>
        <v>0.45817054315</v>
      </c>
      <c r="Q169" s="2">
        <f t="shared" si="20"/>
        <v>5.0000000000000001E-4</v>
      </c>
      <c r="R169" s="2">
        <f t="shared" si="15"/>
        <v>1.0912966961219624E-3</v>
      </c>
    </row>
    <row r="170" spans="6:18" x14ac:dyDescent="0.15">
      <c r="F170" s="1">
        <v>43457</v>
      </c>
      <c r="G170">
        <f t="shared" si="16"/>
        <v>9211410863</v>
      </c>
      <c r="H170">
        <v>10000000</v>
      </c>
      <c r="I170">
        <v>20000000</v>
      </c>
      <c r="J170">
        <v>1</v>
      </c>
      <c r="K170">
        <f t="shared" si="14"/>
        <v>48000000</v>
      </c>
      <c r="L170">
        <f t="shared" si="17"/>
        <v>21712.200549358993</v>
      </c>
      <c r="M170">
        <f t="shared" si="18"/>
        <v>21712.200549358993</v>
      </c>
      <c r="O170">
        <v>20000000000</v>
      </c>
      <c r="P170" s="2">
        <f t="shared" si="19"/>
        <v>0.46057054315000001</v>
      </c>
      <c r="Q170" s="2">
        <f t="shared" si="20"/>
        <v>5.0000000000000001E-4</v>
      </c>
      <c r="R170" s="2">
        <f t="shared" si="15"/>
        <v>1.0856100274679497E-3</v>
      </c>
    </row>
    <row r="171" spans="6:18" x14ac:dyDescent="0.15">
      <c r="F171" s="1">
        <v>43458</v>
      </c>
      <c r="G171">
        <f t="shared" si="16"/>
        <v>9259410863</v>
      </c>
      <c r="H171">
        <v>10000000</v>
      </c>
      <c r="I171">
        <v>20000000</v>
      </c>
      <c r="J171">
        <v>1</v>
      </c>
      <c r="K171">
        <f t="shared" si="14"/>
        <v>48000000</v>
      </c>
      <c r="L171">
        <f t="shared" si="17"/>
        <v>21599.646344584071</v>
      </c>
      <c r="M171">
        <f t="shared" si="18"/>
        <v>21599.646344584071</v>
      </c>
      <c r="O171">
        <v>20000000000</v>
      </c>
      <c r="P171" s="2">
        <f t="shared" si="19"/>
        <v>0.46297054315000002</v>
      </c>
      <c r="Q171" s="2">
        <f t="shared" si="20"/>
        <v>5.0000000000000001E-4</v>
      </c>
      <c r="R171" s="2">
        <f t="shared" si="15"/>
        <v>1.0799823172292036E-3</v>
      </c>
    </row>
    <row r="172" spans="6:18" x14ac:dyDescent="0.15">
      <c r="F172" s="1">
        <v>43459</v>
      </c>
      <c r="G172">
        <f t="shared" si="16"/>
        <v>9307410863</v>
      </c>
      <c r="H172">
        <v>10000000</v>
      </c>
      <c r="I172">
        <v>20000000</v>
      </c>
      <c r="J172">
        <v>1</v>
      </c>
      <c r="K172">
        <f t="shared" si="14"/>
        <v>48000000</v>
      </c>
      <c r="L172">
        <f t="shared" si="17"/>
        <v>21488.253064562279</v>
      </c>
      <c r="M172">
        <f t="shared" si="18"/>
        <v>21488.253064562279</v>
      </c>
      <c r="O172">
        <v>20000000000</v>
      </c>
      <c r="P172" s="2">
        <f t="shared" si="19"/>
        <v>0.46537054314999998</v>
      </c>
      <c r="Q172" s="2">
        <f t="shared" si="20"/>
        <v>5.0000000000000001E-4</v>
      </c>
      <c r="R172" s="2">
        <f t="shared" si="15"/>
        <v>1.074412653228114E-3</v>
      </c>
    </row>
    <row r="173" spans="6:18" x14ac:dyDescent="0.15">
      <c r="F173" s="1">
        <v>43460</v>
      </c>
      <c r="G173">
        <f t="shared" si="16"/>
        <v>9355410863</v>
      </c>
      <c r="H173">
        <v>10000000</v>
      </c>
      <c r="I173">
        <v>20000000</v>
      </c>
      <c r="J173">
        <v>1</v>
      </c>
      <c r="K173">
        <f t="shared" si="14"/>
        <v>48000000</v>
      </c>
      <c r="L173">
        <f t="shared" si="17"/>
        <v>21378.002840151694</v>
      </c>
      <c r="M173">
        <f t="shared" si="18"/>
        <v>21378.002840151694</v>
      </c>
      <c r="O173">
        <v>20000000000</v>
      </c>
      <c r="P173" s="2">
        <f t="shared" si="19"/>
        <v>0.46777054315</v>
      </c>
      <c r="Q173" s="2">
        <f t="shared" si="20"/>
        <v>5.0000000000000001E-4</v>
      </c>
      <c r="R173" s="2">
        <f t="shared" si="15"/>
        <v>1.0689001420075847E-3</v>
      </c>
    </row>
    <row r="174" spans="6:18" x14ac:dyDescent="0.15">
      <c r="F174" s="1">
        <v>43461</v>
      </c>
      <c r="G174">
        <f t="shared" si="16"/>
        <v>9403410863</v>
      </c>
      <c r="H174">
        <v>10000000</v>
      </c>
      <c r="I174">
        <v>20000000</v>
      </c>
      <c r="J174">
        <v>1</v>
      </c>
      <c r="K174">
        <f t="shared" si="14"/>
        <v>48000000</v>
      </c>
      <c r="L174">
        <f t="shared" si="17"/>
        <v>21268.878167064729</v>
      </c>
      <c r="M174">
        <f t="shared" si="18"/>
        <v>21268.878167064729</v>
      </c>
      <c r="O174">
        <v>20000000000</v>
      </c>
      <c r="P174" s="2">
        <f t="shared" si="19"/>
        <v>0.47017054315000001</v>
      </c>
      <c r="Q174" s="2">
        <f t="shared" si="20"/>
        <v>5.0000000000000001E-4</v>
      </c>
      <c r="R174" s="2">
        <f t="shared" si="15"/>
        <v>1.0634439083532364E-3</v>
      </c>
    </row>
    <row r="175" spans="6:18" x14ac:dyDescent="0.15">
      <c r="F175" s="1">
        <v>43462</v>
      </c>
      <c r="G175">
        <f t="shared" si="16"/>
        <v>9451410863</v>
      </c>
      <c r="H175">
        <v>10000000</v>
      </c>
      <c r="I175">
        <v>20000000</v>
      </c>
      <c r="J175">
        <v>1</v>
      </c>
      <c r="K175">
        <f t="shared" si="14"/>
        <v>48000000</v>
      </c>
      <c r="L175">
        <f t="shared" si="17"/>
        <v>21160.861896603383</v>
      </c>
      <c r="M175">
        <f t="shared" si="18"/>
        <v>21160.861896603383</v>
      </c>
      <c r="O175">
        <v>20000000000</v>
      </c>
      <c r="P175" s="2">
        <f t="shared" si="19"/>
        <v>0.47257054315000002</v>
      </c>
      <c r="Q175" s="2">
        <f t="shared" si="20"/>
        <v>5.0000000000000001E-4</v>
      </c>
      <c r="R175" s="2">
        <f t="shared" si="15"/>
        <v>1.0580430948301692E-3</v>
      </c>
    </row>
    <row r="176" spans="6:18" x14ac:dyDescent="0.15">
      <c r="F176" s="1">
        <v>43463</v>
      </c>
      <c r="G176">
        <f t="shared" si="16"/>
        <v>9499410863</v>
      </c>
      <c r="H176">
        <v>10000000</v>
      </c>
      <c r="I176">
        <v>20000000</v>
      </c>
      <c r="J176">
        <v>1</v>
      </c>
      <c r="K176">
        <f t="shared" si="14"/>
        <v>48000000</v>
      </c>
      <c r="L176">
        <f t="shared" si="17"/>
        <v>21053.93722667536</v>
      </c>
      <c r="M176">
        <f t="shared" si="18"/>
        <v>21053.93722667536</v>
      </c>
      <c r="O176">
        <v>20000000000</v>
      </c>
      <c r="P176" s="2">
        <f t="shared" si="19"/>
        <v>0.47497054314999998</v>
      </c>
      <c r="Q176" s="2">
        <f t="shared" si="20"/>
        <v>5.0000000000000001E-4</v>
      </c>
      <c r="R176" s="2">
        <f t="shared" si="15"/>
        <v>1.0526968613337679E-3</v>
      </c>
    </row>
    <row r="177" spans="6:18" x14ac:dyDescent="0.15">
      <c r="F177" s="1">
        <v>43464</v>
      </c>
      <c r="G177">
        <f t="shared" si="16"/>
        <v>9547410863</v>
      </c>
      <c r="H177">
        <v>10000000</v>
      </c>
      <c r="I177">
        <v>20000000</v>
      </c>
      <c r="J177">
        <v>1</v>
      </c>
      <c r="K177">
        <f t="shared" si="14"/>
        <v>48000000</v>
      </c>
      <c r="L177">
        <f t="shared" si="17"/>
        <v>20948.087693081194</v>
      </c>
      <c r="M177">
        <f t="shared" si="18"/>
        <v>20948.087693081194</v>
      </c>
      <c r="O177">
        <v>20000000000</v>
      </c>
      <c r="P177" s="2">
        <f t="shared" si="19"/>
        <v>0.47737054314999999</v>
      </c>
      <c r="Q177" s="2">
        <f t="shared" si="20"/>
        <v>5.0000000000000001E-4</v>
      </c>
      <c r="R177" s="2">
        <f t="shared" si="15"/>
        <v>1.0474043846540597E-3</v>
      </c>
    </row>
    <row r="178" spans="6:18" x14ac:dyDescent="0.15">
      <c r="F178" s="1">
        <v>43465</v>
      </c>
      <c r="G178">
        <f t="shared" si="16"/>
        <v>9595410863</v>
      </c>
      <c r="H178">
        <v>10000000</v>
      </c>
      <c r="I178">
        <v>20000000</v>
      </c>
      <c r="J178">
        <v>1</v>
      </c>
      <c r="K178">
        <f t="shared" si="14"/>
        <v>48000000</v>
      </c>
      <c r="L178">
        <f t="shared" si="17"/>
        <v>20843.297161062899</v>
      </c>
      <c r="M178">
        <f t="shared" si="18"/>
        <v>20843.297161062899</v>
      </c>
      <c r="O178">
        <v>20000000000</v>
      </c>
      <c r="P178" s="2">
        <f t="shared" si="19"/>
        <v>0.47977054315000001</v>
      </c>
      <c r="Q178" s="2">
        <f t="shared" si="20"/>
        <v>5.0000000000000001E-4</v>
      </c>
      <c r="R178" s="2">
        <f t="shared" si="15"/>
        <v>1.042164858053145E-3</v>
      </c>
    </row>
    <row r="179" spans="6:18" x14ac:dyDescent="0.15">
      <c r="F179" s="1">
        <v>43466</v>
      </c>
      <c r="G179">
        <f t="shared" si="16"/>
        <v>9643410863</v>
      </c>
      <c r="H179">
        <v>10000000</v>
      </c>
      <c r="I179">
        <v>20000000</v>
      </c>
      <c r="J179">
        <v>1</v>
      </c>
      <c r="K179">
        <f t="shared" si="14"/>
        <v>48000000</v>
      </c>
      <c r="L179">
        <f t="shared" si="17"/>
        <v>20739.549817104999</v>
      </c>
      <c r="M179">
        <f t="shared" si="18"/>
        <v>20739.549817104999</v>
      </c>
      <c r="O179">
        <v>20000000000</v>
      </c>
      <c r="P179" s="2">
        <f t="shared" si="19"/>
        <v>0.48217054315000002</v>
      </c>
      <c r="Q179" s="2">
        <f t="shared" si="20"/>
        <v>5.0000000000000001E-4</v>
      </c>
      <c r="R179" s="2">
        <f t="shared" si="15"/>
        <v>1.0369774908552498E-3</v>
      </c>
    </row>
    <row r="180" spans="6:18" x14ac:dyDescent="0.15">
      <c r="F180" s="1">
        <v>43467</v>
      </c>
      <c r="G180">
        <f t="shared" si="16"/>
        <v>9691410863</v>
      </c>
      <c r="H180">
        <v>10000000</v>
      </c>
      <c r="I180">
        <v>20000000</v>
      </c>
      <c r="J180">
        <v>1</v>
      </c>
      <c r="K180">
        <f t="shared" si="14"/>
        <v>48000000</v>
      </c>
      <c r="L180">
        <f t="shared" si="17"/>
        <v>20636.830160979214</v>
      </c>
      <c r="M180">
        <f t="shared" si="18"/>
        <v>20636.830160979214</v>
      </c>
      <c r="O180">
        <v>20000000000</v>
      </c>
      <c r="P180" s="2">
        <f t="shared" si="19"/>
        <v>0.48457054314999998</v>
      </c>
      <c r="Q180" s="2">
        <f t="shared" si="20"/>
        <v>5.0000000000000001E-4</v>
      </c>
      <c r="R180" s="2">
        <f t="shared" si="15"/>
        <v>1.0318415080489607E-3</v>
      </c>
    </row>
    <row r="181" spans="6:18" x14ac:dyDescent="0.15">
      <c r="F181" s="1">
        <v>43468</v>
      </c>
      <c r="G181">
        <f t="shared" si="16"/>
        <v>9739410863</v>
      </c>
      <c r="H181">
        <v>10000000</v>
      </c>
      <c r="I181">
        <v>20000000</v>
      </c>
      <c r="J181">
        <v>1</v>
      </c>
      <c r="K181">
        <f t="shared" si="14"/>
        <v>48000000</v>
      </c>
      <c r="L181">
        <f t="shared" si="17"/>
        <v>20535.122998024402</v>
      </c>
      <c r="M181">
        <f t="shared" si="18"/>
        <v>20535.122998024402</v>
      </c>
      <c r="O181">
        <v>20000000000</v>
      </c>
      <c r="P181" s="2">
        <f t="shared" si="19"/>
        <v>0.48697054314999999</v>
      </c>
      <c r="Q181" s="2">
        <f t="shared" si="20"/>
        <v>5.0000000000000001E-4</v>
      </c>
      <c r="R181" s="2">
        <f t="shared" si="15"/>
        <v>1.0267561499012201E-3</v>
      </c>
    </row>
    <row r="182" spans="6:18" x14ac:dyDescent="0.15">
      <c r="F182" s="1">
        <v>43469</v>
      </c>
      <c r="G182">
        <f t="shared" si="16"/>
        <v>9787410863</v>
      </c>
      <c r="H182">
        <v>10000000</v>
      </c>
      <c r="I182">
        <v>20000000</v>
      </c>
      <c r="J182">
        <v>1</v>
      </c>
      <c r="K182">
        <f t="shared" si="14"/>
        <v>48000000</v>
      </c>
      <c r="L182">
        <f t="shared" si="17"/>
        <v>20434.413431653647</v>
      </c>
      <c r="M182">
        <f t="shared" si="18"/>
        <v>20434.413431653647</v>
      </c>
      <c r="O182">
        <v>20000000000</v>
      </c>
      <c r="P182" s="2">
        <f t="shared" si="19"/>
        <v>0.48937054315</v>
      </c>
      <c r="Q182" s="2">
        <f t="shared" si="20"/>
        <v>5.0000000000000001E-4</v>
      </c>
      <c r="R182" s="2">
        <f t="shared" si="15"/>
        <v>1.0217206715826823E-3</v>
      </c>
    </row>
    <row r="183" spans="6:18" x14ac:dyDescent="0.15">
      <c r="F183" s="1">
        <v>43470</v>
      </c>
      <c r="G183">
        <f t="shared" si="16"/>
        <v>9835410863</v>
      </c>
      <c r="H183">
        <v>10000000</v>
      </c>
      <c r="I183">
        <v>20000000</v>
      </c>
      <c r="J183">
        <v>1</v>
      </c>
      <c r="K183">
        <f t="shared" si="14"/>
        <v>48000000</v>
      </c>
      <c r="L183">
        <f t="shared" si="17"/>
        <v>20334.686856080756</v>
      </c>
      <c r="M183">
        <f t="shared" si="18"/>
        <v>20334.686856080756</v>
      </c>
      <c r="O183">
        <v>20000000000</v>
      </c>
      <c r="P183" s="2">
        <f t="shared" si="19"/>
        <v>0.49177054315000002</v>
      </c>
      <c r="Q183" s="2">
        <f t="shared" si="20"/>
        <v>5.0000000000000001E-4</v>
      </c>
      <c r="R183" s="2">
        <f t="shared" si="15"/>
        <v>1.0167343428040378E-3</v>
      </c>
    </row>
    <row r="184" spans="6:18" x14ac:dyDescent="0.15">
      <c r="F184" s="1">
        <v>43471</v>
      </c>
      <c r="G184">
        <f t="shared" si="16"/>
        <v>9883410863</v>
      </c>
      <c r="H184">
        <v>10000000</v>
      </c>
      <c r="I184">
        <v>20000000</v>
      </c>
      <c r="J184">
        <v>1</v>
      </c>
      <c r="K184">
        <f t="shared" si="14"/>
        <v>48000000</v>
      </c>
      <c r="L184">
        <f t="shared" si="17"/>
        <v>20235.928949258738</v>
      </c>
      <c r="M184">
        <f t="shared" si="18"/>
        <v>20235.928949258738</v>
      </c>
      <c r="O184">
        <v>20000000000</v>
      </c>
      <c r="P184" s="2">
        <f t="shared" si="19"/>
        <v>0.49417054314999997</v>
      </c>
      <c r="Q184" s="2">
        <f t="shared" si="20"/>
        <v>5.0000000000000001E-4</v>
      </c>
      <c r="R184" s="2">
        <f t="shared" si="15"/>
        <v>1.0117964474629371E-3</v>
      </c>
    </row>
    <row r="185" spans="6:18" x14ac:dyDescent="0.15">
      <c r="F185" s="1">
        <v>43472</v>
      </c>
      <c r="G185">
        <f t="shared" si="16"/>
        <v>9931410863</v>
      </c>
      <c r="H185">
        <v>10000000</v>
      </c>
      <c r="I185">
        <v>20000000</v>
      </c>
      <c r="J185">
        <v>1</v>
      </c>
      <c r="K185">
        <f t="shared" si="14"/>
        <v>48000000</v>
      </c>
      <c r="L185">
        <f t="shared" si="17"/>
        <v>20138.125666023006</v>
      </c>
      <c r="M185">
        <f t="shared" si="18"/>
        <v>20138.125666023006</v>
      </c>
      <c r="O185">
        <v>20000000000</v>
      </c>
      <c r="P185" s="2">
        <f t="shared" si="19"/>
        <v>0.49657054314999999</v>
      </c>
      <c r="Q185" s="2">
        <f t="shared" si="20"/>
        <v>5.0000000000000001E-4</v>
      </c>
      <c r="R185" s="2">
        <f t="shared" si="15"/>
        <v>1.0069062833011502E-3</v>
      </c>
    </row>
    <row r="186" spans="6:18" x14ac:dyDescent="0.15">
      <c r="F186" s="1">
        <v>43473</v>
      </c>
      <c r="G186">
        <f t="shared" si="16"/>
        <v>9979410863</v>
      </c>
      <c r="H186">
        <v>10000000</v>
      </c>
      <c r="I186">
        <v>20000000</v>
      </c>
      <c r="J186">
        <v>1</v>
      </c>
      <c r="K186">
        <f t="shared" si="14"/>
        <v>48000000</v>
      </c>
      <c r="L186">
        <f t="shared" si="17"/>
        <v>20041.263231432502</v>
      </c>
      <c r="M186">
        <f t="shared" si="18"/>
        <v>20041.263231432502</v>
      </c>
      <c r="O186">
        <v>20000000000</v>
      </c>
      <c r="P186" s="2">
        <f t="shared" si="19"/>
        <v>0.49897054315</v>
      </c>
      <c r="Q186" s="2">
        <f t="shared" si="20"/>
        <v>5.0000000000000001E-4</v>
      </c>
      <c r="R186" s="2">
        <f t="shared" si="15"/>
        <v>1.0020631615716251E-3</v>
      </c>
    </row>
    <row r="187" spans="6:18" x14ac:dyDescent="0.15">
      <c r="F187" s="1">
        <v>43474</v>
      </c>
      <c r="G187">
        <f t="shared" si="16"/>
        <v>10027410863</v>
      </c>
      <c r="H187">
        <v>10000000</v>
      </c>
      <c r="I187">
        <v>20000000</v>
      </c>
      <c r="J187">
        <v>1</v>
      </c>
      <c r="K187">
        <f t="shared" si="14"/>
        <v>48000000</v>
      </c>
      <c r="L187">
        <f t="shared" si="17"/>
        <v>19945.328134302061</v>
      </c>
      <c r="M187">
        <f t="shared" si="18"/>
        <v>19945.328134302061</v>
      </c>
      <c r="O187">
        <v>20000000000</v>
      </c>
      <c r="P187" s="2">
        <f t="shared" si="19"/>
        <v>0.50137054314999996</v>
      </c>
      <c r="Q187" s="2">
        <f t="shared" si="20"/>
        <v>5.0000000000000001E-4</v>
      </c>
      <c r="R187" s="2">
        <f t="shared" si="15"/>
        <v>9.9726640671510291E-4</v>
      </c>
    </row>
    <row r="188" spans="6:18" x14ac:dyDescent="0.15">
      <c r="F188" s="1">
        <v>43475</v>
      </c>
      <c r="G188">
        <f t="shared" si="16"/>
        <v>10075410863</v>
      </c>
      <c r="H188">
        <v>10000000</v>
      </c>
      <c r="I188">
        <v>20000000</v>
      </c>
      <c r="J188">
        <v>1</v>
      </c>
      <c r="K188">
        <f t="shared" si="14"/>
        <v>48000000</v>
      </c>
      <c r="L188">
        <f t="shared" si="17"/>
        <v>19850.307120919639</v>
      </c>
      <c r="M188">
        <f t="shared" si="18"/>
        <v>19850.307120919639</v>
      </c>
      <c r="O188">
        <v>20000000000</v>
      </c>
      <c r="P188" s="2">
        <f t="shared" si="19"/>
        <v>0.50377054315000003</v>
      </c>
      <c r="Q188" s="2">
        <f t="shared" si="20"/>
        <v>5.0000000000000001E-4</v>
      </c>
      <c r="R188" s="2">
        <f t="shared" si="15"/>
        <v>9.92515356045982E-4</v>
      </c>
    </row>
    <row r="189" spans="6:18" x14ac:dyDescent="0.15">
      <c r="F189" s="1">
        <v>43476</v>
      </c>
      <c r="G189">
        <f t="shared" si="16"/>
        <v>10123410863</v>
      </c>
      <c r="H189">
        <v>10000000</v>
      </c>
      <c r="I189">
        <v>20000000</v>
      </c>
      <c r="J189">
        <v>1</v>
      </c>
      <c r="K189">
        <f t="shared" si="14"/>
        <v>48000000</v>
      </c>
      <c r="L189">
        <f t="shared" si="17"/>
        <v>19756.187188942309</v>
      </c>
      <c r="M189">
        <f t="shared" si="18"/>
        <v>19756.187188942309</v>
      </c>
      <c r="O189">
        <v>20000000000</v>
      </c>
      <c r="P189" s="2">
        <f t="shared" si="19"/>
        <v>0.50617054314999999</v>
      </c>
      <c r="Q189" s="2">
        <f t="shared" si="20"/>
        <v>5.0000000000000001E-4</v>
      </c>
      <c r="R189" s="2">
        <f t="shared" si="15"/>
        <v>9.8780935944711538E-4</v>
      </c>
    </row>
    <row r="190" spans="6:18" x14ac:dyDescent="0.15">
      <c r="F190" s="1">
        <v>43477</v>
      </c>
      <c r="G190">
        <f t="shared" si="16"/>
        <v>10171410863</v>
      </c>
      <c r="H190">
        <v>10000000</v>
      </c>
      <c r="I190">
        <v>20000000</v>
      </c>
      <c r="J190">
        <v>1</v>
      </c>
      <c r="K190">
        <f t="shared" si="14"/>
        <v>48000000</v>
      </c>
      <c r="L190">
        <f t="shared" si="17"/>
        <v>19662.955581465041</v>
      </c>
      <c r="M190">
        <f t="shared" si="18"/>
        <v>19662.955581465041</v>
      </c>
      <c r="O190">
        <v>20000000000</v>
      </c>
      <c r="P190" s="2">
        <f t="shared" si="19"/>
        <v>0.50857054315000005</v>
      </c>
      <c r="Q190" s="2">
        <f t="shared" si="20"/>
        <v>5.0000000000000001E-4</v>
      </c>
      <c r="R190" s="2">
        <f t="shared" si="15"/>
        <v>9.8314777907325206E-4</v>
      </c>
    </row>
    <row r="191" spans="6:18" x14ac:dyDescent="0.15">
      <c r="F191" s="1">
        <v>43478</v>
      </c>
      <c r="G191">
        <f t="shared" si="16"/>
        <v>10219410863</v>
      </c>
      <c r="H191">
        <v>10000000</v>
      </c>
      <c r="I191">
        <v>20000000</v>
      </c>
      <c r="J191">
        <v>1</v>
      </c>
      <c r="K191">
        <f t="shared" si="14"/>
        <v>48000000</v>
      </c>
      <c r="L191">
        <f t="shared" si="17"/>
        <v>19570.599781256686</v>
      </c>
      <c r="M191">
        <f t="shared" si="18"/>
        <v>19570.599781256686</v>
      </c>
      <c r="O191">
        <v>20000000000</v>
      </c>
      <c r="P191" s="2">
        <f t="shared" si="19"/>
        <v>0.51097054315000001</v>
      </c>
      <c r="Q191" s="2">
        <f t="shared" si="20"/>
        <v>5.0000000000000001E-4</v>
      </c>
      <c r="R191" s="2">
        <f t="shared" si="15"/>
        <v>9.7852998906283436E-4</v>
      </c>
    </row>
    <row r="192" spans="6:18" x14ac:dyDescent="0.15">
      <c r="F192" s="1">
        <v>43479</v>
      </c>
      <c r="G192">
        <f t="shared" si="16"/>
        <v>10267410863</v>
      </c>
      <c r="H192">
        <v>10000000</v>
      </c>
      <c r="I192">
        <v>20000000</v>
      </c>
      <c r="J192">
        <v>1</v>
      </c>
      <c r="K192">
        <f t="shared" si="14"/>
        <v>48000000</v>
      </c>
      <c r="L192">
        <f t="shared" si="17"/>
        <v>19479.107505157604</v>
      </c>
      <c r="M192">
        <f t="shared" si="18"/>
        <v>19479.107505157604</v>
      </c>
      <c r="O192">
        <v>20000000000</v>
      </c>
      <c r="P192" s="2">
        <f t="shared" si="19"/>
        <v>0.51337054314999997</v>
      </c>
      <c r="Q192" s="2">
        <f t="shared" si="20"/>
        <v>5.0000000000000001E-4</v>
      </c>
      <c r="R192" s="2">
        <f t="shared" si="15"/>
        <v>9.7395537525788009E-4</v>
      </c>
    </row>
    <row r="193" spans="6:18" x14ac:dyDescent="0.15">
      <c r="F193" s="1">
        <v>43480</v>
      </c>
      <c r="G193">
        <f t="shared" si="16"/>
        <v>10315410863</v>
      </c>
      <c r="H193">
        <v>10000000</v>
      </c>
      <c r="I193">
        <v>20000000</v>
      </c>
      <c r="J193">
        <v>1</v>
      </c>
      <c r="K193">
        <f t="shared" si="14"/>
        <v>48000000</v>
      </c>
      <c r="L193">
        <f t="shared" si="17"/>
        <v>19388.466698633718</v>
      </c>
      <c r="M193">
        <f t="shared" si="18"/>
        <v>19388.466698633718</v>
      </c>
      <c r="O193">
        <v>20000000000</v>
      </c>
      <c r="P193" s="2">
        <f t="shared" si="19"/>
        <v>0.51577054315000004</v>
      </c>
      <c r="Q193" s="2">
        <f t="shared" si="20"/>
        <v>5.0000000000000001E-4</v>
      </c>
      <c r="R193" s="2">
        <f t="shared" si="15"/>
        <v>9.6942333493168587E-4</v>
      </c>
    </row>
    <row r="194" spans="6:18" x14ac:dyDescent="0.15">
      <c r="F194" s="1">
        <v>43481</v>
      </c>
      <c r="G194">
        <f t="shared" si="16"/>
        <v>10363410863</v>
      </c>
      <c r="H194">
        <v>10000000</v>
      </c>
      <c r="I194">
        <v>20000000</v>
      </c>
      <c r="J194">
        <v>1</v>
      </c>
      <c r="K194">
        <f t="shared" si="14"/>
        <v>48000000</v>
      </c>
      <c r="L194">
        <f t="shared" si="17"/>
        <v>19298.665530481921</v>
      </c>
      <c r="M194">
        <f t="shared" si="18"/>
        <v>19298.665530481921</v>
      </c>
      <c r="O194">
        <v>20000000000</v>
      </c>
      <c r="P194" s="2">
        <f t="shared" si="19"/>
        <v>0.51817054315</v>
      </c>
      <c r="Q194" s="2">
        <f t="shared" si="20"/>
        <v>5.0000000000000001E-4</v>
      </c>
      <c r="R194" s="2">
        <f t="shared" si="15"/>
        <v>9.6493327652409611E-4</v>
      </c>
    </row>
    <row r="195" spans="6:18" x14ac:dyDescent="0.15">
      <c r="F195" s="1">
        <v>43482</v>
      </c>
      <c r="G195">
        <f t="shared" si="16"/>
        <v>10411410863</v>
      </c>
      <c r="H195">
        <v>10000000</v>
      </c>
      <c r="I195">
        <v>20000000</v>
      </c>
      <c r="J195">
        <v>1</v>
      </c>
      <c r="K195">
        <f t="shared" si="14"/>
        <v>48000000</v>
      </c>
      <c r="L195">
        <f t="shared" si="17"/>
        <v>19209.692387681924</v>
      </c>
      <c r="M195">
        <f t="shared" si="18"/>
        <v>19209.692387681924</v>
      </c>
      <c r="O195">
        <v>20000000000</v>
      </c>
      <c r="P195" s="2">
        <f t="shared" si="19"/>
        <v>0.52057054314999995</v>
      </c>
      <c r="Q195" s="2">
        <f t="shared" si="20"/>
        <v>5.0000000000000001E-4</v>
      </c>
      <c r="R195" s="2">
        <f t="shared" si="15"/>
        <v>9.6048461938409626E-4</v>
      </c>
    </row>
    <row r="196" spans="6:18" x14ac:dyDescent="0.15">
      <c r="F196" s="1">
        <v>43483</v>
      </c>
      <c r="G196">
        <f t="shared" si="16"/>
        <v>10459410863</v>
      </c>
      <c r="H196">
        <v>10000000</v>
      </c>
      <c r="I196">
        <v>20000000</v>
      </c>
      <c r="J196">
        <v>1</v>
      </c>
      <c r="K196">
        <f t="shared" si="14"/>
        <v>48000000</v>
      </c>
      <c r="L196">
        <f t="shared" si="17"/>
        <v>19121.535870389875</v>
      </c>
      <c r="M196">
        <f t="shared" si="18"/>
        <v>19121.535870389875</v>
      </c>
      <c r="O196">
        <v>20000000000</v>
      </c>
      <c r="P196" s="2">
        <f t="shared" si="19"/>
        <v>0.52297054315000002</v>
      </c>
      <c r="Q196" s="2">
        <f t="shared" si="20"/>
        <v>5.0000000000000001E-4</v>
      </c>
      <c r="R196" s="2">
        <f t="shared" si="15"/>
        <v>9.5607679351949364E-4</v>
      </c>
    </row>
    <row r="197" spans="6:18" x14ac:dyDescent="0.15">
      <c r="F197" s="1">
        <v>43484</v>
      </c>
      <c r="G197">
        <f t="shared" si="16"/>
        <v>10507410863</v>
      </c>
      <c r="H197">
        <v>10000000</v>
      </c>
      <c r="I197">
        <v>20000000</v>
      </c>
      <c r="J197">
        <v>1</v>
      </c>
      <c r="K197">
        <f t="shared" si="14"/>
        <v>48000000</v>
      </c>
      <c r="L197">
        <f t="shared" si="17"/>
        <v>19034.184787069174</v>
      </c>
      <c r="M197">
        <f t="shared" si="18"/>
        <v>19034.184787069174</v>
      </c>
      <c r="O197">
        <v>20000000000</v>
      </c>
      <c r="P197" s="2">
        <f t="shared" si="19"/>
        <v>0.52537054314999998</v>
      </c>
      <c r="Q197" s="2">
        <f t="shared" si="20"/>
        <v>5.0000000000000001E-4</v>
      </c>
      <c r="R197" s="2">
        <f t="shared" si="15"/>
        <v>9.5170923935345884E-4</v>
      </c>
    </row>
    <row r="198" spans="6:18" x14ac:dyDescent="0.15">
      <c r="F198" s="1">
        <v>43485</v>
      </c>
      <c r="G198">
        <f t="shared" si="16"/>
        <v>10555410863</v>
      </c>
      <c r="H198">
        <v>10000000</v>
      </c>
      <c r="I198">
        <v>20000000</v>
      </c>
      <c r="J198">
        <v>1</v>
      </c>
      <c r="K198">
        <f t="shared" si="14"/>
        <v>48000000</v>
      </c>
      <c r="L198">
        <f t="shared" si="17"/>
        <v>18947.628149754193</v>
      </c>
      <c r="M198">
        <f t="shared" si="18"/>
        <v>18947.628149754193</v>
      </c>
      <c r="O198">
        <v>20000000000</v>
      </c>
      <c r="P198" s="2">
        <f t="shared" si="19"/>
        <v>0.52777054315000005</v>
      </c>
      <c r="Q198" s="2">
        <f t="shared" si="20"/>
        <v>5.0000000000000001E-4</v>
      </c>
      <c r="R198" s="2">
        <f t="shared" si="15"/>
        <v>9.4738140748770966E-4</v>
      </c>
    </row>
    <row r="199" spans="6:18" x14ac:dyDescent="0.15">
      <c r="F199" s="1">
        <v>43486</v>
      </c>
      <c r="G199">
        <f t="shared" si="16"/>
        <v>10603410863</v>
      </c>
      <c r="H199">
        <v>10000000</v>
      </c>
      <c r="I199">
        <v>20000000</v>
      </c>
      <c r="J199">
        <v>1</v>
      </c>
      <c r="K199">
        <f t="shared" ref="K199:K262" si="21">I199*2.4/J199</f>
        <v>48000000</v>
      </c>
      <c r="L199">
        <f t="shared" si="17"/>
        <v>18861.855169442566</v>
      </c>
      <c r="M199">
        <f t="shared" si="18"/>
        <v>18861.855169442566</v>
      </c>
      <c r="O199">
        <v>20000000000</v>
      </c>
      <c r="P199" s="2">
        <f t="shared" si="19"/>
        <v>0.53017054315000001</v>
      </c>
      <c r="Q199" s="2">
        <f t="shared" si="20"/>
        <v>5.0000000000000001E-4</v>
      </c>
      <c r="R199" s="2">
        <f t="shared" ref="R199:R262" si="22">H199/G199</f>
        <v>9.4309275847212829E-4</v>
      </c>
    </row>
    <row r="200" spans="6:18" x14ac:dyDescent="0.15">
      <c r="F200" s="1">
        <v>43487</v>
      </c>
      <c r="G200">
        <f t="shared" ref="G200:G263" si="23">G199+K199</f>
        <v>10651410863</v>
      </c>
      <c r="H200">
        <v>10000000</v>
      </c>
      <c r="I200">
        <v>20000000</v>
      </c>
      <c r="J200">
        <v>1</v>
      </c>
      <c r="K200">
        <f t="shared" si="21"/>
        <v>48000000</v>
      </c>
      <c r="L200">
        <f t="shared" ref="L200:L263" si="24">I200*H200/G200</f>
        <v>18776.855251612127</v>
      </c>
      <c r="M200">
        <f t="shared" ref="M200:M263" si="25">L200/J200</f>
        <v>18776.855251612127</v>
      </c>
      <c r="O200">
        <v>20000000000</v>
      </c>
      <c r="P200" s="2">
        <f t="shared" ref="P200:P263" si="26">G200/O200</f>
        <v>0.53257054314999996</v>
      </c>
      <c r="Q200" s="2">
        <f t="shared" ref="Q200:Q263" si="27">H200/O200</f>
        <v>5.0000000000000001E-4</v>
      </c>
      <c r="R200" s="2">
        <f t="shared" si="22"/>
        <v>9.3884276258060636E-4</v>
      </c>
    </row>
    <row r="201" spans="6:18" x14ac:dyDescent="0.15">
      <c r="F201" s="1">
        <v>43488</v>
      </c>
      <c r="G201">
        <f t="shared" si="23"/>
        <v>10699410863</v>
      </c>
      <c r="H201">
        <v>10000000</v>
      </c>
      <c r="I201">
        <v>20000000</v>
      </c>
      <c r="J201">
        <v>1</v>
      </c>
      <c r="K201">
        <f t="shared" si="21"/>
        <v>48000000</v>
      </c>
      <c r="L201">
        <f t="shared" si="24"/>
        <v>18692.617991858493</v>
      </c>
      <c r="M201">
        <f t="shared" si="25"/>
        <v>18692.617991858493</v>
      </c>
      <c r="O201">
        <v>20000000000</v>
      </c>
      <c r="P201" s="2">
        <f t="shared" si="26"/>
        <v>0.53497054315000003</v>
      </c>
      <c r="Q201" s="2">
        <f t="shared" si="27"/>
        <v>5.0000000000000001E-4</v>
      </c>
      <c r="R201" s="2">
        <f t="shared" si="22"/>
        <v>9.3463089959292466E-4</v>
      </c>
    </row>
    <row r="202" spans="6:18" x14ac:dyDescent="0.15">
      <c r="F202" s="1">
        <v>43489</v>
      </c>
      <c r="G202">
        <f t="shared" si="23"/>
        <v>10747410863</v>
      </c>
      <c r="H202">
        <v>10000000</v>
      </c>
      <c r="I202">
        <v>20000000</v>
      </c>
      <c r="J202">
        <v>1</v>
      </c>
      <c r="K202">
        <f t="shared" si="21"/>
        <v>48000000</v>
      </c>
      <c r="L202">
        <f t="shared" si="24"/>
        <v>18609.133171649548</v>
      </c>
      <c r="M202">
        <f t="shared" si="25"/>
        <v>18609.133171649548</v>
      </c>
      <c r="O202">
        <v>20000000000</v>
      </c>
      <c r="P202" s="2">
        <f t="shared" si="26"/>
        <v>0.53737054314999999</v>
      </c>
      <c r="Q202" s="2">
        <f t="shared" si="27"/>
        <v>5.0000000000000001E-4</v>
      </c>
      <c r="R202" s="2">
        <f t="shared" si="22"/>
        <v>9.3045665858247737E-4</v>
      </c>
    </row>
    <row r="203" spans="6:18" x14ac:dyDescent="0.15">
      <c r="F203" s="1">
        <v>43490</v>
      </c>
      <c r="G203">
        <f t="shared" si="23"/>
        <v>10795410863</v>
      </c>
      <c r="H203">
        <v>10000000</v>
      </c>
      <c r="I203">
        <v>20000000</v>
      </c>
      <c r="J203">
        <v>1</v>
      </c>
      <c r="K203">
        <f t="shared" si="21"/>
        <v>48000000</v>
      </c>
      <c r="L203">
        <f t="shared" si="24"/>
        <v>18526.390754193199</v>
      </c>
      <c r="M203">
        <f t="shared" si="25"/>
        <v>18526.390754193199</v>
      </c>
      <c r="O203">
        <v>20000000000</v>
      </c>
      <c r="P203" s="2">
        <f t="shared" si="26"/>
        <v>0.53977054314999995</v>
      </c>
      <c r="Q203" s="2">
        <f t="shared" si="27"/>
        <v>5.0000000000000001E-4</v>
      </c>
      <c r="R203" s="2">
        <f t="shared" si="22"/>
        <v>9.2631953770965988E-4</v>
      </c>
    </row>
    <row r="204" spans="6:18" x14ac:dyDescent="0.15">
      <c r="F204" s="1">
        <v>43491</v>
      </c>
      <c r="G204">
        <f t="shared" si="23"/>
        <v>10843410863</v>
      </c>
      <c r="H204">
        <v>10000000</v>
      </c>
      <c r="I204">
        <v>20000000</v>
      </c>
      <c r="J204">
        <v>1</v>
      </c>
      <c r="K204">
        <f t="shared" si="21"/>
        <v>48000000</v>
      </c>
      <c r="L204">
        <f t="shared" si="24"/>
        <v>18444.380880414861</v>
      </c>
      <c r="M204">
        <f t="shared" si="25"/>
        <v>18444.380880414861</v>
      </c>
      <c r="O204">
        <v>20000000000</v>
      </c>
      <c r="P204" s="2">
        <f t="shared" si="26"/>
        <v>0.54217054315000002</v>
      </c>
      <c r="Q204" s="2">
        <f t="shared" si="27"/>
        <v>5.0000000000000001E-4</v>
      </c>
      <c r="R204" s="2">
        <f t="shared" si="22"/>
        <v>9.2221904402074305E-4</v>
      </c>
    </row>
    <row r="205" spans="6:18" x14ac:dyDescent="0.15">
      <c r="F205" s="1">
        <v>43492</v>
      </c>
      <c r="G205">
        <f t="shared" si="23"/>
        <v>10891410863</v>
      </c>
      <c r="H205">
        <v>10000000</v>
      </c>
      <c r="I205">
        <v>20000000</v>
      </c>
      <c r="J205">
        <v>1</v>
      </c>
      <c r="K205">
        <f t="shared" si="21"/>
        <v>48000000</v>
      </c>
      <c r="L205">
        <f t="shared" si="24"/>
        <v>18363.093865041348</v>
      </c>
      <c r="M205">
        <f t="shared" si="25"/>
        <v>18363.093865041348</v>
      </c>
      <c r="O205">
        <v>20000000000</v>
      </c>
      <c r="P205" s="2">
        <f t="shared" si="26"/>
        <v>0.54457054314999997</v>
      </c>
      <c r="Q205" s="2">
        <f t="shared" si="27"/>
        <v>5.0000000000000001E-4</v>
      </c>
      <c r="R205" s="2">
        <f t="shared" si="22"/>
        <v>9.1815469325206742E-4</v>
      </c>
    </row>
    <row r="206" spans="6:18" x14ac:dyDescent="0.15">
      <c r="F206" s="1">
        <v>43493</v>
      </c>
      <c r="G206">
        <f t="shared" si="23"/>
        <v>10939410863</v>
      </c>
      <c r="H206">
        <v>10000000</v>
      </c>
      <c r="I206">
        <v>20000000</v>
      </c>
      <c r="J206">
        <v>1</v>
      </c>
      <c r="K206">
        <f t="shared" si="21"/>
        <v>48000000</v>
      </c>
      <c r="L206">
        <f t="shared" si="24"/>
        <v>18282.520192787826</v>
      </c>
      <c r="M206">
        <f t="shared" si="25"/>
        <v>18282.520192787826</v>
      </c>
      <c r="O206">
        <v>20000000000</v>
      </c>
      <c r="P206" s="2">
        <f t="shared" si="26"/>
        <v>0.54697054315000004</v>
      </c>
      <c r="Q206" s="2">
        <f t="shared" si="27"/>
        <v>5.0000000000000001E-4</v>
      </c>
      <c r="R206" s="2">
        <f t="shared" si="22"/>
        <v>9.141260096393913E-4</v>
      </c>
    </row>
    <row r="207" spans="6:18" x14ac:dyDescent="0.15">
      <c r="F207" s="1">
        <v>43494</v>
      </c>
      <c r="G207">
        <f t="shared" si="23"/>
        <v>10987410863</v>
      </c>
      <c r="H207">
        <v>10000000</v>
      </c>
      <c r="I207">
        <v>20000000</v>
      </c>
      <c r="J207">
        <v>1</v>
      </c>
      <c r="K207">
        <f t="shared" si="21"/>
        <v>48000000</v>
      </c>
      <c r="L207">
        <f t="shared" si="24"/>
        <v>18202.650514644727</v>
      </c>
      <c r="M207">
        <f t="shared" si="25"/>
        <v>18202.650514644727</v>
      </c>
      <c r="O207">
        <v>20000000000</v>
      </c>
      <c r="P207" s="2">
        <f t="shared" si="26"/>
        <v>0.54937054315</v>
      </c>
      <c r="Q207" s="2">
        <f t="shared" si="27"/>
        <v>5.0000000000000001E-4</v>
      </c>
      <c r="R207" s="2">
        <f t="shared" si="22"/>
        <v>9.101325257322363E-4</v>
      </c>
    </row>
    <row r="208" spans="6:18" x14ac:dyDescent="0.15">
      <c r="F208" s="1">
        <v>43495</v>
      </c>
      <c r="G208">
        <f t="shared" si="23"/>
        <v>11035410863</v>
      </c>
      <c r="H208">
        <v>10000000</v>
      </c>
      <c r="I208">
        <v>20000000</v>
      </c>
      <c r="J208">
        <v>1</v>
      </c>
      <c r="K208">
        <f t="shared" si="21"/>
        <v>48000000</v>
      </c>
      <c r="L208">
        <f t="shared" si="24"/>
        <v>18123.475644261565</v>
      </c>
      <c r="M208">
        <f t="shared" si="25"/>
        <v>18123.475644261565</v>
      </c>
      <c r="O208">
        <v>20000000000</v>
      </c>
      <c r="P208" s="2">
        <f t="shared" si="26"/>
        <v>0.55177054314999996</v>
      </c>
      <c r="Q208" s="2">
        <f t="shared" si="27"/>
        <v>5.0000000000000001E-4</v>
      </c>
      <c r="R208" s="2">
        <f t="shared" si="22"/>
        <v>9.061737822130783E-4</v>
      </c>
    </row>
    <row r="209" spans="6:18" x14ac:dyDescent="0.15">
      <c r="F209" s="1">
        <v>43496</v>
      </c>
      <c r="G209">
        <f t="shared" si="23"/>
        <v>11083410863</v>
      </c>
      <c r="H209">
        <v>10000000</v>
      </c>
      <c r="I209">
        <v>20000000</v>
      </c>
      <c r="J209">
        <v>1</v>
      </c>
      <c r="K209">
        <f t="shared" si="21"/>
        <v>48000000</v>
      </c>
      <c r="L209">
        <f t="shared" si="24"/>
        <v>18044.98655442473</v>
      </c>
      <c r="M209">
        <f t="shared" si="25"/>
        <v>18044.98655442473</v>
      </c>
      <c r="O209">
        <v>20000000000</v>
      </c>
      <c r="P209" s="2">
        <f t="shared" si="26"/>
        <v>0.55417054315000003</v>
      </c>
      <c r="Q209" s="2">
        <f t="shared" si="27"/>
        <v>5.0000000000000001E-4</v>
      </c>
      <c r="R209" s="2">
        <f t="shared" si="22"/>
        <v>9.0224932772123658E-4</v>
      </c>
    </row>
    <row r="210" spans="6:18" x14ac:dyDescent="0.15">
      <c r="F210" s="1">
        <v>43497</v>
      </c>
      <c r="G210">
        <f t="shared" si="23"/>
        <v>11131410863</v>
      </c>
      <c r="H210">
        <v>10000000</v>
      </c>
      <c r="I210">
        <v>20000000</v>
      </c>
      <c r="J210">
        <v>1</v>
      </c>
      <c r="K210">
        <f t="shared" si="21"/>
        <v>48000000</v>
      </c>
      <c r="L210">
        <f t="shared" si="24"/>
        <v>17967.174373626389</v>
      </c>
      <c r="M210">
        <f t="shared" si="25"/>
        <v>17967.174373626389</v>
      </c>
      <c r="O210">
        <v>20000000000</v>
      </c>
      <c r="P210" s="2">
        <f t="shared" si="26"/>
        <v>0.55657054314999999</v>
      </c>
      <c r="Q210" s="2">
        <f t="shared" si="27"/>
        <v>5.0000000000000001E-4</v>
      </c>
      <c r="R210" s="2">
        <f t="shared" si="22"/>
        <v>8.9835871868131946E-4</v>
      </c>
    </row>
    <row r="211" spans="6:18" x14ac:dyDescent="0.15">
      <c r="F211" s="1">
        <v>43498</v>
      </c>
      <c r="G211">
        <f t="shared" si="23"/>
        <v>11179410863</v>
      </c>
      <c r="H211">
        <v>10000000</v>
      </c>
      <c r="I211">
        <v>20000000</v>
      </c>
      <c r="J211">
        <v>1</v>
      </c>
      <c r="K211">
        <f t="shared" si="21"/>
        <v>48000000</v>
      </c>
      <c r="L211">
        <f t="shared" si="24"/>
        <v>17890.030382721787</v>
      </c>
      <c r="M211">
        <f t="shared" si="25"/>
        <v>17890.030382721787</v>
      </c>
      <c r="O211">
        <v>20000000000</v>
      </c>
      <c r="P211" s="2">
        <f t="shared" si="26"/>
        <v>0.55897054315000005</v>
      </c>
      <c r="Q211" s="2">
        <f t="shared" si="27"/>
        <v>5.0000000000000001E-4</v>
      </c>
      <c r="R211" s="2">
        <f t="shared" si="22"/>
        <v>8.9450151913608939E-4</v>
      </c>
    </row>
    <row r="212" spans="6:18" x14ac:dyDescent="0.15">
      <c r="F212" s="1">
        <v>43499</v>
      </c>
      <c r="G212">
        <f t="shared" si="23"/>
        <v>11227410863</v>
      </c>
      <c r="H212">
        <v>10000000</v>
      </c>
      <c r="I212">
        <v>20000000</v>
      </c>
      <c r="J212">
        <v>1</v>
      </c>
      <c r="K212">
        <f t="shared" si="21"/>
        <v>48000000</v>
      </c>
      <c r="L212">
        <f t="shared" si="24"/>
        <v>17813.546011672308</v>
      </c>
      <c r="M212">
        <f t="shared" si="25"/>
        <v>17813.546011672308</v>
      </c>
      <c r="O212">
        <v>20000000000</v>
      </c>
      <c r="P212" s="2">
        <f t="shared" si="26"/>
        <v>0.56137054315000001</v>
      </c>
      <c r="Q212" s="2">
        <f t="shared" si="27"/>
        <v>5.0000000000000001E-4</v>
      </c>
      <c r="R212" s="2">
        <f t="shared" si="22"/>
        <v>8.9067730058361538E-4</v>
      </c>
    </row>
    <row r="213" spans="6:18" x14ac:dyDescent="0.15">
      <c r="F213" s="1">
        <v>43500</v>
      </c>
      <c r="G213">
        <f t="shared" si="23"/>
        <v>11275410863</v>
      </c>
      <c r="H213">
        <v>10000000</v>
      </c>
      <c r="I213">
        <v>20000000</v>
      </c>
      <c r="J213">
        <v>1</v>
      </c>
      <c r="K213">
        <f t="shared" si="21"/>
        <v>48000000</v>
      </c>
      <c r="L213">
        <f t="shared" si="24"/>
        <v>17737.712836371698</v>
      </c>
      <c r="M213">
        <f t="shared" si="25"/>
        <v>17737.712836371698</v>
      </c>
      <c r="O213">
        <v>20000000000</v>
      </c>
      <c r="P213" s="2">
        <f t="shared" si="26"/>
        <v>0.56377054314999997</v>
      </c>
      <c r="Q213" s="2">
        <f t="shared" si="27"/>
        <v>5.0000000000000001E-4</v>
      </c>
      <c r="R213" s="2">
        <f t="shared" si="22"/>
        <v>8.8688564181858495E-4</v>
      </c>
    </row>
    <row r="214" spans="6:18" x14ac:dyDescent="0.15">
      <c r="F214" s="1">
        <v>43501</v>
      </c>
      <c r="G214">
        <f t="shared" si="23"/>
        <v>11323410863</v>
      </c>
      <c r="H214">
        <v>10000000</v>
      </c>
      <c r="I214">
        <v>20000000</v>
      </c>
      <c r="J214">
        <v>1</v>
      </c>
      <c r="K214">
        <f t="shared" si="21"/>
        <v>48000000</v>
      </c>
      <c r="L214">
        <f t="shared" si="24"/>
        <v>17662.522575553037</v>
      </c>
      <c r="M214">
        <f t="shared" si="25"/>
        <v>17662.522575553037</v>
      </c>
      <c r="O214">
        <v>20000000000</v>
      </c>
      <c r="P214" s="2">
        <f t="shared" si="26"/>
        <v>0.56617054315000004</v>
      </c>
      <c r="Q214" s="2">
        <f t="shared" si="27"/>
        <v>5.0000000000000001E-4</v>
      </c>
      <c r="R214" s="2">
        <f t="shared" si="22"/>
        <v>8.8312612877765187E-4</v>
      </c>
    </row>
    <row r="215" spans="6:18" x14ac:dyDescent="0.15">
      <c r="F215" s="1">
        <v>43502</v>
      </c>
      <c r="G215">
        <f t="shared" si="23"/>
        <v>11371410863</v>
      </c>
      <c r="H215">
        <v>10000000</v>
      </c>
      <c r="I215">
        <v>20000000</v>
      </c>
      <c r="J215">
        <v>1</v>
      </c>
      <c r="K215">
        <f t="shared" si="21"/>
        <v>48000000</v>
      </c>
      <c r="L215">
        <f t="shared" si="24"/>
        <v>17587.967087774025</v>
      </c>
      <c r="M215">
        <f t="shared" si="25"/>
        <v>17587.967087774025</v>
      </c>
      <c r="O215">
        <v>20000000000</v>
      </c>
      <c r="P215" s="2">
        <f t="shared" si="26"/>
        <v>0.56857054315</v>
      </c>
      <c r="Q215" s="2">
        <f t="shared" si="27"/>
        <v>5.0000000000000001E-4</v>
      </c>
      <c r="R215" s="2">
        <f t="shared" si="22"/>
        <v>8.793983543887012E-4</v>
      </c>
    </row>
    <row r="216" spans="6:18" x14ac:dyDescent="0.15">
      <c r="F216" s="1">
        <v>43503</v>
      </c>
      <c r="G216">
        <f t="shared" si="23"/>
        <v>11419410863</v>
      </c>
      <c r="H216">
        <v>10000000</v>
      </c>
      <c r="I216">
        <v>20000000</v>
      </c>
      <c r="J216">
        <v>1</v>
      </c>
      <c r="K216">
        <f t="shared" si="21"/>
        <v>48000000</v>
      </c>
      <c r="L216">
        <f t="shared" si="24"/>
        <v>17514.038368478308</v>
      </c>
      <c r="M216">
        <f t="shared" si="25"/>
        <v>17514.038368478308</v>
      </c>
      <c r="O216">
        <v>20000000000</v>
      </c>
      <c r="P216" s="2">
        <f t="shared" si="26"/>
        <v>0.57097054314999995</v>
      </c>
      <c r="Q216" s="2">
        <f t="shared" si="27"/>
        <v>5.0000000000000001E-4</v>
      </c>
      <c r="R216" s="2">
        <f t="shared" si="22"/>
        <v>8.7570191842391547E-4</v>
      </c>
    </row>
    <row r="217" spans="6:18" x14ac:dyDescent="0.15">
      <c r="F217" s="1">
        <v>43504</v>
      </c>
      <c r="G217">
        <f t="shared" si="23"/>
        <v>11467410863</v>
      </c>
      <c r="H217">
        <v>10000000</v>
      </c>
      <c r="I217">
        <v>20000000</v>
      </c>
      <c r="J217">
        <v>1</v>
      </c>
      <c r="K217">
        <f t="shared" si="21"/>
        <v>48000000</v>
      </c>
      <c r="L217">
        <f t="shared" si="24"/>
        <v>17440.728547130631</v>
      </c>
      <c r="M217">
        <f t="shared" si="25"/>
        <v>17440.728547130631</v>
      </c>
      <c r="O217">
        <v>20000000000</v>
      </c>
      <c r="P217" s="2">
        <f t="shared" si="26"/>
        <v>0.57337054315000002</v>
      </c>
      <c r="Q217" s="2">
        <f t="shared" si="27"/>
        <v>5.0000000000000001E-4</v>
      </c>
      <c r="R217" s="2">
        <f t="shared" si="22"/>
        <v>8.7203642735653153E-4</v>
      </c>
    </row>
    <row r="218" spans="6:18" x14ac:dyDescent="0.15">
      <c r="F218" s="1">
        <v>43505</v>
      </c>
      <c r="G218">
        <f t="shared" si="23"/>
        <v>11515410863</v>
      </c>
      <c r="H218">
        <v>10000000</v>
      </c>
      <c r="I218">
        <v>20000000</v>
      </c>
      <c r="J218">
        <v>1</v>
      </c>
      <c r="K218">
        <f t="shared" si="21"/>
        <v>48000000</v>
      </c>
      <c r="L218">
        <f t="shared" si="24"/>
        <v>17368.029884423588</v>
      </c>
      <c r="M218">
        <f t="shared" si="25"/>
        <v>17368.029884423588</v>
      </c>
      <c r="O218">
        <v>20000000000</v>
      </c>
      <c r="P218" s="2">
        <f t="shared" si="26"/>
        <v>0.57577054314999998</v>
      </c>
      <c r="Q218" s="2">
        <f t="shared" si="27"/>
        <v>5.0000000000000001E-4</v>
      </c>
      <c r="R218" s="2">
        <f t="shared" si="22"/>
        <v>8.6840149422117926E-4</v>
      </c>
    </row>
    <row r="219" spans="6:18" x14ac:dyDescent="0.15">
      <c r="F219" s="1">
        <v>43506</v>
      </c>
      <c r="G219">
        <f t="shared" si="23"/>
        <v>11563410863</v>
      </c>
      <c r="H219">
        <v>10000000</v>
      </c>
      <c r="I219">
        <v>20000000</v>
      </c>
      <c r="J219">
        <v>1</v>
      </c>
      <c r="K219">
        <f t="shared" si="21"/>
        <v>48000000</v>
      </c>
      <c r="L219">
        <f t="shared" si="24"/>
        <v>17295.934769553991</v>
      </c>
      <c r="M219">
        <f t="shared" si="25"/>
        <v>17295.934769553991</v>
      </c>
      <c r="O219">
        <v>20000000000</v>
      </c>
      <c r="P219" s="2">
        <f t="shared" si="26"/>
        <v>0.57817054315000005</v>
      </c>
      <c r="Q219" s="2">
        <f t="shared" si="27"/>
        <v>5.0000000000000001E-4</v>
      </c>
      <c r="R219" s="2">
        <f t="shared" si="22"/>
        <v>8.6479673847769949E-4</v>
      </c>
    </row>
    <row r="220" spans="6:18" x14ac:dyDescent="0.15">
      <c r="F220" s="1">
        <v>43507</v>
      </c>
      <c r="G220">
        <f t="shared" si="23"/>
        <v>11611410863</v>
      </c>
      <c r="H220">
        <v>10000000</v>
      </c>
      <c r="I220">
        <v>20000000</v>
      </c>
      <c r="J220">
        <v>1</v>
      </c>
      <c r="K220">
        <f t="shared" si="21"/>
        <v>48000000</v>
      </c>
      <c r="L220">
        <f t="shared" si="24"/>
        <v>17224.435717566772</v>
      </c>
      <c r="M220">
        <f t="shared" si="25"/>
        <v>17224.435717566772</v>
      </c>
      <c r="O220">
        <v>20000000000</v>
      </c>
      <c r="P220" s="2">
        <f t="shared" si="26"/>
        <v>0.58057054315000001</v>
      </c>
      <c r="Q220" s="2">
        <f t="shared" si="27"/>
        <v>5.0000000000000001E-4</v>
      </c>
      <c r="R220" s="2">
        <f t="shared" si="22"/>
        <v>8.6122178587833855E-4</v>
      </c>
    </row>
    <row r="221" spans="6:18" x14ac:dyDescent="0.15">
      <c r="F221" s="1">
        <v>43508</v>
      </c>
      <c r="G221">
        <f t="shared" si="23"/>
        <v>11659410863</v>
      </c>
      <c r="H221">
        <v>10000000</v>
      </c>
      <c r="I221">
        <v>20000000</v>
      </c>
      <c r="J221">
        <v>1</v>
      </c>
      <c r="K221">
        <f t="shared" si="21"/>
        <v>48000000</v>
      </c>
      <c r="L221">
        <f t="shared" si="24"/>
        <v>17153.525366764494</v>
      </c>
      <c r="M221">
        <f t="shared" si="25"/>
        <v>17153.525366764494</v>
      </c>
      <c r="O221">
        <v>20000000000</v>
      </c>
      <c r="P221" s="2">
        <f t="shared" si="26"/>
        <v>0.58297054314999996</v>
      </c>
      <c r="Q221" s="2">
        <f t="shared" si="27"/>
        <v>5.0000000000000001E-4</v>
      </c>
      <c r="R221" s="2">
        <f t="shared" si="22"/>
        <v>8.5767626833822472E-4</v>
      </c>
    </row>
    <row r="222" spans="6:18" x14ac:dyDescent="0.15">
      <c r="F222" s="1">
        <v>43509</v>
      </c>
      <c r="G222">
        <f t="shared" si="23"/>
        <v>11707410863</v>
      </c>
      <c r="H222">
        <v>10000000</v>
      </c>
      <c r="I222">
        <v>20000000</v>
      </c>
      <c r="J222">
        <v>1</v>
      </c>
      <c r="K222">
        <f t="shared" si="21"/>
        <v>48000000</v>
      </c>
      <c r="L222">
        <f t="shared" si="24"/>
        <v>17083.196476180594</v>
      </c>
      <c r="M222">
        <f t="shared" si="25"/>
        <v>17083.196476180594</v>
      </c>
      <c r="O222">
        <v>20000000000</v>
      </c>
      <c r="P222" s="2">
        <f t="shared" si="26"/>
        <v>0.58537054315000003</v>
      </c>
      <c r="Q222" s="2">
        <f t="shared" si="27"/>
        <v>5.0000000000000001E-4</v>
      </c>
      <c r="R222" s="2">
        <f t="shared" si="22"/>
        <v>8.5415982380902962E-4</v>
      </c>
    </row>
    <row r="223" spans="6:18" x14ac:dyDescent="0.15">
      <c r="F223" s="1">
        <v>43510</v>
      </c>
      <c r="G223">
        <f t="shared" si="23"/>
        <v>11755410863</v>
      </c>
      <c r="H223">
        <v>10000000</v>
      </c>
      <c r="I223">
        <v>20000000</v>
      </c>
      <c r="J223">
        <v>1</v>
      </c>
      <c r="K223">
        <f t="shared" si="21"/>
        <v>48000000</v>
      </c>
      <c r="L223">
        <f t="shared" si="24"/>
        <v>17013.441923114518</v>
      </c>
      <c r="M223">
        <f t="shared" si="25"/>
        <v>17013.441923114518</v>
      </c>
      <c r="O223">
        <v>20000000000</v>
      </c>
      <c r="P223" s="2">
        <f t="shared" si="26"/>
        <v>0.58777054314999999</v>
      </c>
      <c r="Q223" s="2">
        <f t="shared" si="27"/>
        <v>5.0000000000000001E-4</v>
      </c>
      <c r="R223" s="2">
        <f t="shared" si="22"/>
        <v>8.5067209615572587E-4</v>
      </c>
    </row>
    <row r="224" spans="6:18" x14ac:dyDescent="0.15">
      <c r="F224" s="1">
        <v>43511</v>
      </c>
      <c r="G224">
        <f t="shared" si="23"/>
        <v>11803410863</v>
      </c>
      <c r="H224">
        <v>10000000</v>
      </c>
      <c r="I224">
        <v>20000000</v>
      </c>
      <c r="J224">
        <v>1</v>
      </c>
      <c r="K224">
        <f t="shared" si="21"/>
        <v>48000000</v>
      </c>
      <c r="L224">
        <f t="shared" si="24"/>
        <v>16944.254700727011</v>
      </c>
      <c r="M224">
        <f t="shared" si="25"/>
        <v>16944.254700727011</v>
      </c>
      <c r="O224">
        <v>20000000000</v>
      </c>
      <c r="P224" s="2">
        <f t="shared" si="26"/>
        <v>0.59017054314999995</v>
      </c>
      <c r="Q224" s="2">
        <f t="shared" si="27"/>
        <v>5.0000000000000001E-4</v>
      </c>
      <c r="R224" s="2">
        <f t="shared" si="22"/>
        <v>8.4721273503635044E-4</v>
      </c>
    </row>
    <row r="225" spans="6:18" x14ac:dyDescent="0.15">
      <c r="F225" s="1">
        <v>43512</v>
      </c>
      <c r="G225">
        <f t="shared" si="23"/>
        <v>11851410863</v>
      </c>
      <c r="H225">
        <v>10000000</v>
      </c>
      <c r="I225">
        <v>20000000</v>
      </c>
      <c r="J225">
        <v>1</v>
      </c>
      <c r="K225">
        <f t="shared" si="21"/>
        <v>48000000</v>
      </c>
      <c r="L225">
        <f t="shared" si="24"/>
        <v>16875.627915693836</v>
      </c>
      <c r="M225">
        <f t="shared" si="25"/>
        <v>16875.627915693836</v>
      </c>
      <c r="O225">
        <v>20000000000</v>
      </c>
      <c r="P225" s="2">
        <f t="shared" si="26"/>
        <v>0.59257054315000002</v>
      </c>
      <c r="Q225" s="2">
        <f t="shared" si="27"/>
        <v>5.0000000000000001E-4</v>
      </c>
      <c r="R225" s="2">
        <f t="shared" si="22"/>
        <v>8.4378139578469185E-4</v>
      </c>
    </row>
    <row r="226" spans="6:18" x14ac:dyDescent="0.15">
      <c r="F226" s="1">
        <v>43513</v>
      </c>
      <c r="G226">
        <f t="shared" si="23"/>
        <v>11899410863</v>
      </c>
      <c r="H226">
        <v>10000000</v>
      </c>
      <c r="I226">
        <v>20000000</v>
      </c>
      <c r="J226">
        <v>1</v>
      </c>
      <c r="K226">
        <f t="shared" si="21"/>
        <v>48000000</v>
      </c>
      <c r="L226">
        <f t="shared" si="24"/>
        <v>16807.554785916294</v>
      </c>
      <c r="M226">
        <f t="shared" si="25"/>
        <v>16807.554785916294</v>
      </c>
      <c r="O226">
        <v>20000000000</v>
      </c>
      <c r="P226" s="2">
        <f t="shared" si="26"/>
        <v>0.59497054314999998</v>
      </c>
      <c r="Q226" s="2">
        <f t="shared" si="27"/>
        <v>5.0000000000000001E-4</v>
      </c>
      <c r="R226" s="2">
        <f t="shared" si="22"/>
        <v>8.4037773929581479E-4</v>
      </c>
    </row>
    <row r="227" spans="6:18" x14ac:dyDescent="0.15">
      <c r="F227" s="1">
        <v>43514</v>
      </c>
      <c r="G227">
        <f t="shared" si="23"/>
        <v>11947410863</v>
      </c>
      <c r="H227">
        <v>10000000</v>
      </c>
      <c r="I227">
        <v>20000000</v>
      </c>
      <c r="J227">
        <v>1</v>
      </c>
      <c r="K227">
        <f t="shared" si="21"/>
        <v>48000000</v>
      </c>
      <c r="L227">
        <f t="shared" si="24"/>
        <v>16740.028638286898</v>
      </c>
      <c r="M227">
        <f t="shared" si="25"/>
        <v>16740.028638286898</v>
      </c>
      <c r="O227">
        <v>20000000000</v>
      </c>
      <c r="P227" s="2">
        <f t="shared" si="26"/>
        <v>0.59737054315000004</v>
      </c>
      <c r="Q227" s="2">
        <f t="shared" si="27"/>
        <v>5.0000000000000001E-4</v>
      </c>
      <c r="R227" s="2">
        <f t="shared" si="22"/>
        <v>8.3700143191434498E-4</v>
      </c>
    </row>
    <row r="228" spans="6:18" x14ac:dyDescent="0.15">
      <c r="F228" s="1">
        <v>43515</v>
      </c>
      <c r="G228">
        <f t="shared" si="23"/>
        <v>11995410863</v>
      </c>
      <c r="H228">
        <v>10000000</v>
      </c>
      <c r="I228">
        <v>20000000</v>
      </c>
      <c r="J228">
        <v>1</v>
      </c>
      <c r="K228">
        <f t="shared" si="21"/>
        <v>48000000</v>
      </c>
      <c r="L228">
        <f t="shared" si="24"/>
        <v>16673.042906508737</v>
      </c>
      <c r="M228">
        <f t="shared" si="25"/>
        <v>16673.042906508737</v>
      </c>
      <c r="O228">
        <v>20000000000</v>
      </c>
      <c r="P228" s="2">
        <f t="shared" si="26"/>
        <v>0.59977054315</v>
      </c>
      <c r="Q228" s="2">
        <f t="shared" si="27"/>
        <v>5.0000000000000001E-4</v>
      </c>
      <c r="R228" s="2">
        <f t="shared" si="22"/>
        <v>8.3365214532543684E-4</v>
      </c>
    </row>
    <row r="229" spans="6:18" x14ac:dyDescent="0.15">
      <c r="F229" s="1">
        <v>43516</v>
      </c>
      <c r="G229">
        <f t="shared" si="23"/>
        <v>12043410863</v>
      </c>
      <c r="H229">
        <v>10000000</v>
      </c>
      <c r="I229">
        <v>20000000</v>
      </c>
      <c r="J229">
        <v>1</v>
      </c>
      <c r="K229">
        <f t="shared" si="21"/>
        <v>48000000</v>
      </c>
      <c r="L229">
        <f t="shared" si="24"/>
        <v>16606.591128966949</v>
      </c>
      <c r="M229">
        <f t="shared" si="25"/>
        <v>16606.591128966949</v>
      </c>
      <c r="O229">
        <v>20000000000</v>
      </c>
      <c r="P229" s="2">
        <f t="shared" si="26"/>
        <v>0.60217054314999996</v>
      </c>
      <c r="Q229" s="2">
        <f t="shared" si="27"/>
        <v>5.0000000000000001E-4</v>
      </c>
      <c r="R229" s="2">
        <f t="shared" si="22"/>
        <v>8.3032955644834745E-4</v>
      </c>
    </row>
    <row r="230" spans="6:18" x14ac:dyDescent="0.15">
      <c r="F230" s="1">
        <v>43517</v>
      </c>
      <c r="G230">
        <f t="shared" si="23"/>
        <v>12091410863</v>
      </c>
      <c r="H230">
        <v>10000000</v>
      </c>
      <c r="I230">
        <v>20000000</v>
      </c>
      <c r="J230">
        <v>1</v>
      </c>
      <c r="K230">
        <f t="shared" si="21"/>
        <v>48000000</v>
      </c>
      <c r="L230">
        <f t="shared" si="24"/>
        <v>16540.666946650923</v>
      </c>
      <c r="M230">
        <f t="shared" si="25"/>
        <v>16540.666946650923</v>
      </c>
      <c r="O230">
        <v>20000000000</v>
      </c>
      <c r="P230" s="2">
        <f t="shared" si="26"/>
        <v>0.60457054315000003</v>
      </c>
      <c r="Q230" s="2">
        <f t="shared" si="27"/>
        <v>5.0000000000000001E-4</v>
      </c>
      <c r="R230" s="2">
        <f t="shared" si="22"/>
        <v>8.270333473325461E-4</v>
      </c>
    </row>
    <row r="231" spans="6:18" x14ac:dyDescent="0.15">
      <c r="F231" s="1">
        <v>43518</v>
      </c>
      <c r="G231">
        <f t="shared" si="23"/>
        <v>12139410863</v>
      </c>
      <c r="H231">
        <v>10000000</v>
      </c>
      <c r="I231">
        <v>20000000</v>
      </c>
      <c r="J231">
        <v>1</v>
      </c>
      <c r="K231">
        <f t="shared" si="21"/>
        <v>48000000</v>
      </c>
      <c r="L231">
        <f t="shared" si="24"/>
        <v>16475.264101125762</v>
      </c>
      <c r="M231">
        <f t="shared" si="25"/>
        <v>16475.264101125762</v>
      </c>
      <c r="O231">
        <v>20000000000</v>
      </c>
      <c r="P231" s="2">
        <f t="shared" si="26"/>
        <v>0.60697054314999999</v>
      </c>
      <c r="Q231" s="2">
        <f t="shared" si="27"/>
        <v>5.0000000000000001E-4</v>
      </c>
      <c r="R231" s="2">
        <f t="shared" si="22"/>
        <v>8.2376320505628806E-4</v>
      </c>
    </row>
    <row r="232" spans="6:18" x14ac:dyDescent="0.15">
      <c r="F232" s="1">
        <v>43519</v>
      </c>
      <c r="G232">
        <f t="shared" si="23"/>
        <v>12187410863</v>
      </c>
      <c r="H232">
        <v>10000000</v>
      </c>
      <c r="I232">
        <v>20000000</v>
      </c>
      <c r="J232">
        <v>1</v>
      </c>
      <c r="K232">
        <f t="shared" si="21"/>
        <v>48000000</v>
      </c>
      <c r="L232">
        <f t="shared" si="24"/>
        <v>16410.376432551719</v>
      </c>
      <c r="M232">
        <f t="shared" si="25"/>
        <v>16410.376432551719</v>
      </c>
      <c r="O232">
        <v>20000000000</v>
      </c>
      <c r="P232" s="2">
        <f t="shared" si="26"/>
        <v>0.60937054315000005</v>
      </c>
      <c r="Q232" s="2">
        <f t="shared" si="27"/>
        <v>5.0000000000000001E-4</v>
      </c>
      <c r="R232" s="2">
        <f t="shared" si="22"/>
        <v>8.2051882162758596E-4</v>
      </c>
    </row>
    <row r="233" spans="6:18" x14ac:dyDescent="0.15">
      <c r="F233" s="1">
        <v>43520</v>
      </c>
      <c r="G233">
        <f t="shared" si="23"/>
        <v>12235410863</v>
      </c>
      <c r="H233">
        <v>10000000</v>
      </c>
      <c r="I233">
        <v>20000000</v>
      </c>
      <c r="J233">
        <v>1</v>
      </c>
      <c r="K233">
        <f t="shared" si="21"/>
        <v>48000000</v>
      </c>
      <c r="L233">
        <f t="shared" si="24"/>
        <v>16345.99787775022</v>
      </c>
      <c r="M233">
        <f t="shared" si="25"/>
        <v>16345.99787775022</v>
      </c>
      <c r="O233">
        <v>20000000000</v>
      </c>
      <c r="P233" s="2">
        <f t="shared" si="26"/>
        <v>0.61177054315000001</v>
      </c>
      <c r="Q233" s="2">
        <f t="shared" si="27"/>
        <v>5.0000000000000001E-4</v>
      </c>
      <c r="R233" s="2">
        <f t="shared" si="22"/>
        <v>8.1729989388751106E-4</v>
      </c>
    </row>
    <row r="234" spans="6:18" x14ac:dyDescent="0.15">
      <c r="F234" s="1">
        <v>43521</v>
      </c>
      <c r="G234">
        <f t="shared" si="23"/>
        <v>12283410863</v>
      </c>
      <c r="H234">
        <v>10000000</v>
      </c>
      <c r="I234">
        <v>20000000</v>
      </c>
      <c r="J234">
        <v>1</v>
      </c>
      <c r="K234">
        <f t="shared" si="21"/>
        <v>48000000</v>
      </c>
      <c r="L234">
        <f t="shared" si="24"/>
        <v>16282.122468315258</v>
      </c>
      <c r="M234">
        <f t="shared" si="25"/>
        <v>16282.122468315258</v>
      </c>
      <c r="O234">
        <v>20000000000</v>
      </c>
      <c r="P234" s="2">
        <f t="shared" si="26"/>
        <v>0.61417054314999997</v>
      </c>
      <c r="Q234" s="2">
        <f t="shared" si="27"/>
        <v>5.0000000000000001E-4</v>
      </c>
      <c r="R234" s="2">
        <f t="shared" si="22"/>
        <v>8.1410612341576284E-4</v>
      </c>
    </row>
    <row r="235" spans="6:18" x14ac:dyDescent="0.15">
      <c r="F235" s="1">
        <v>43522</v>
      </c>
      <c r="G235">
        <f t="shared" si="23"/>
        <v>12331410863</v>
      </c>
      <c r="H235">
        <v>10000000</v>
      </c>
      <c r="I235">
        <v>20000000</v>
      </c>
      <c r="J235">
        <v>1</v>
      </c>
      <c r="K235">
        <f t="shared" si="21"/>
        <v>48000000</v>
      </c>
      <c r="L235">
        <f t="shared" si="24"/>
        <v>16218.744328768864</v>
      </c>
      <c r="M235">
        <f t="shared" si="25"/>
        <v>16218.744328768864</v>
      </c>
      <c r="O235">
        <v>20000000000</v>
      </c>
      <c r="P235" s="2">
        <f t="shared" si="26"/>
        <v>0.61657054315000004</v>
      </c>
      <c r="Q235" s="2">
        <f t="shared" si="27"/>
        <v>5.0000000000000001E-4</v>
      </c>
      <c r="R235" s="2">
        <f t="shared" si="22"/>
        <v>8.109372164384432E-4</v>
      </c>
    </row>
    <row r="236" spans="6:18" x14ac:dyDescent="0.15">
      <c r="F236" s="1">
        <v>43523</v>
      </c>
      <c r="G236">
        <f t="shared" si="23"/>
        <v>12379410863</v>
      </c>
      <c r="H236">
        <v>10000000</v>
      </c>
      <c r="I236">
        <v>20000000</v>
      </c>
      <c r="J236">
        <v>1</v>
      </c>
      <c r="K236">
        <f t="shared" si="21"/>
        <v>48000000</v>
      </c>
      <c r="L236">
        <f t="shared" si="24"/>
        <v>16155.857674759527</v>
      </c>
      <c r="M236">
        <f t="shared" si="25"/>
        <v>16155.857674759527</v>
      </c>
      <c r="O236">
        <v>20000000000</v>
      </c>
      <c r="P236" s="2">
        <f t="shared" si="26"/>
        <v>0.61897054315</v>
      </c>
      <c r="Q236" s="2">
        <f t="shared" si="27"/>
        <v>5.0000000000000001E-4</v>
      </c>
      <c r="R236" s="2">
        <f t="shared" si="22"/>
        <v>8.0779288373797635E-4</v>
      </c>
    </row>
    <row r="237" spans="6:18" x14ac:dyDescent="0.15">
      <c r="F237" s="1">
        <v>43524</v>
      </c>
      <c r="G237">
        <f t="shared" si="23"/>
        <v>12427410863</v>
      </c>
      <c r="H237">
        <v>10000000</v>
      </c>
      <c r="I237">
        <v>20000000</v>
      </c>
      <c r="J237">
        <v>1</v>
      </c>
      <c r="K237">
        <f t="shared" si="21"/>
        <v>48000000</v>
      </c>
      <c r="L237">
        <f t="shared" si="24"/>
        <v>16093.456811302336</v>
      </c>
      <c r="M237">
        <f t="shared" si="25"/>
        <v>16093.456811302336</v>
      </c>
      <c r="O237">
        <v>20000000000</v>
      </c>
      <c r="P237" s="2">
        <f t="shared" si="26"/>
        <v>0.62137054314999995</v>
      </c>
      <c r="Q237" s="2">
        <f t="shared" si="27"/>
        <v>5.0000000000000001E-4</v>
      </c>
      <c r="R237" s="2">
        <f t="shared" si="22"/>
        <v>8.0467284056511684E-4</v>
      </c>
    </row>
    <row r="238" spans="6:18" x14ac:dyDescent="0.15">
      <c r="F238" s="1">
        <v>43525</v>
      </c>
      <c r="G238">
        <f t="shared" si="23"/>
        <v>12475410863</v>
      </c>
      <c r="H238">
        <v>10000000</v>
      </c>
      <c r="I238">
        <v>20000000</v>
      </c>
      <c r="J238">
        <v>1</v>
      </c>
      <c r="K238">
        <f t="shared" si="21"/>
        <v>48000000</v>
      </c>
      <c r="L238">
        <f t="shared" si="24"/>
        <v>16031.536131059765</v>
      </c>
      <c r="M238">
        <f t="shared" si="25"/>
        <v>16031.536131059765</v>
      </c>
      <c r="O238">
        <v>20000000000</v>
      </c>
      <c r="P238" s="2">
        <f t="shared" si="26"/>
        <v>0.62377054315000002</v>
      </c>
      <c r="Q238" s="2">
        <f t="shared" si="27"/>
        <v>5.0000000000000001E-4</v>
      </c>
      <c r="R238" s="2">
        <f t="shared" si="22"/>
        <v>8.0157680655298827E-4</v>
      </c>
    </row>
    <row r="239" spans="6:18" x14ac:dyDescent="0.15">
      <c r="F239" s="1">
        <v>43526</v>
      </c>
      <c r="G239">
        <f t="shared" si="23"/>
        <v>12523410863</v>
      </c>
      <c r="H239">
        <v>10000000</v>
      </c>
      <c r="I239">
        <v>20000000</v>
      </c>
      <c r="J239">
        <v>1</v>
      </c>
      <c r="K239">
        <f t="shared" si="21"/>
        <v>48000000</v>
      </c>
      <c r="L239">
        <f t="shared" si="24"/>
        <v>15970.090112661985</v>
      </c>
      <c r="M239">
        <f t="shared" si="25"/>
        <v>15970.090112661985</v>
      </c>
      <c r="O239">
        <v>20000000000</v>
      </c>
      <c r="P239" s="2">
        <f t="shared" si="26"/>
        <v>0.62617054314999998</v>
      </c>
      <c r="Q239" s="2">
        <f t="shared" si="27"/>
        <v>5.0000000000000001E-4</v>
      </c>
      <c r="R239" s="2">
        <f t="shared" si="22"/>
        <v>7.9850450563309931E-4</v>
      </c>
    </row>
    <row r="240" spans="6:18" x14ac:dyDescent="0.15">
      <c r="F240" s="1">
        <v>43527</v>
      </c>
      <c r="G240">
        <f t="shared" si="23"/>
        <v>12571410863</v>
      </c>
      <c r="H240">
        <v>10000000</v>
      </c>
      <c r="I240">
        <v>20000000</v>
      </c>
      <c r="J240">
        <v>1</v>
      </c>
      <c r="K240">
        <f t="shared" si="21"/>
        <v>48000000</v>
      </c>
      <c r="L240">
        <f t="shared" si="24"/>
        <v>15909.113319065658</v>
      </c>
      <c r="M240">
        <f t="shared" si="25"/>
        <v>15909.113319065658</v>
      </c>
      <c r="O240">
        <v>20000000000</v>
      </c>
      <c r="P240" s="2">
        <f t="shared" si="26"/>
        <v>0.62857054315000005</v>
      </c>
      <c r="Q240" s="2">
        <f t="shared" si="27"/>
        <v>5.0000000000000001E-4</v>
      </c>
      <c r="R240" s="2">
        <f t="shared" si="22"/>
        <v>7.954556659532829E-4</v>
      </c>
    </row>
    <row r="241" spans="6:18" x14ac:dyDescent="0.15">
      <c r="F241" s="1">
        <v>43528</v>
      </c>
      <c r="G241">
        <f t="shared" si="23"/>
        <v>12619410863</v>
      </c>
      <c r="H241">
        <v>10000000</v>
      </c>
      <c r="I241">
        <v>20000000</v>
      </c>
      <c r="J241">
        <v>1</v>
      </c>
      <c r="K241">
        <f t="shared" si="21"/>
        <v>48000000</v>
      </c>
      <c r="L241">
        <f t="shared" si="24"/>
        <v>15848.600395950196</v>
      </c>
      <c r="M241">
        <f t="shared" si="25"/>
        <v>15848.600395950196</v>
      </c>
      <c r="O241">
        <v>20000000000</v>
      </c>
      <c r="P241" s="2">
        <f t="shared" si="26"/>
        <v>0.63097054315000001</v>
      </c>
      <c r="Q241" s="2">
        <f t="shared" si="27"/>
        <v>5.0000000000000001E-4</v>
      </c>
      <c r="R241" s="2">
        <f t="shared" si="22"/>
        <v>7.9243001979750977E-4</v>
      </c>
    </row>
    <row r="242" spans="6:18" x14ac:dyDescent="0.15">
      <c r="F242" s="1">
        <v>43529</v>
      </c>
      <c r="G242">
        <f t="shared" si="23"/>
        <v>12667410863</v>
      </c>
      <c r="H242">
        <v>10000000</v>
      </c>
      <c r="I242">
        <v>20000000</v>
      </c>
      <c r="J242">
        <v>1</v>
      </c>
      <c r="K242">
        <f t="shared" si="21"/>
        <v>48000000</v>
      </c>
      <c r="L242">
        <f t="shared" si="24"/>
        <v>15788.546070150469</v>
      </c>
      <c r="M242">
        <f t="shared" si="25"/>
        <v>15788.546070150469</v>
      </c>
      <c r="O242">
        <v>20000000000</v>
      </c>
      <c r="P242" s="2">
        <f t="shared" si="26"/>
        <v>0.63337054314999996</v>
      </c>
      <c r="Q242" s="2">
        <f t="shared" si="27"/>
        <v>5.0000000000000001E-4</v>
      </c>
      <c r="R242" s="2">
        <f t="shared" si="22"/>
        <v>7.8942730350752336E-4</v>
      </c>
    </row>
    <row r="243" spans="6:18" x14ac:dyDescent="0.15">
      <c r="F243" s="1">
        <v>43530</v>
      </c>
      <c r="G243">
        <f t="shared" si="23"/>
        <v>12715410863</v>
      </c>
      <c r="H243">
        <v>10000000</v>
      </c>
      <c r="I243">
        <v>20000000</v>
      </c>
      <c r="J243">
        <v>1</v>
      </c>
      <c r="K243">
        <f t="shared" si="21"/>
        <v>48000000</v>
      </c>
      <c r="L243">
        <f t="shared" si="24"/>
        <v>15728.945148125018</v>
      </c>
      <c r="M243">
        <f t="shared" si="25"/>
        <v>15728.945148125018</v>
      </c>
      <c r="O243">
        <v>20000000000</v>
      </c>
      <c r="P243" s="2">
        <f t="shared" si="26"/>
        <v>0.63577054315000003</v>
      </c>
      <c r="Q243" s="2">
        <f t="shared" si="27"/>
        <v>5.0000000000000001E-4</v>
      </c>
      <c r="R243" s="2">
        <f t="shared" si="22"/>
        <v>7.8644725740625095E-4</v>
      </c>
    </row>
    <row r="244" spans="6:18" x14ac:dyDescent="0.15">
      <c r="F244" s="1">
        <v>43531</v>
      </c>
      <c r="G244">
        <f t="shared" si="23"/>
        <v>12763410863</v>
      </c>
      <c r="H244">
        <v>10000000</v>
      </c>
      <c r="I244">
        <v>20000000</v>
      </c>
      <c r="J244">
        <v>1</v>
      </c>
      <c r="K244">
        <f t="shared" si="21"/>
        <v>48000000</v>
      </c>
      <c r="L244">
        <f t="shared" si="24"/>
        <v>15669.792514458837</v>
      </c>
      <c r="M244">
        <f t="shared" si="25"/>
        <v>15669.792514458837</v>
      </c>
      <c r="O244">
        <v>20000000000</v>
      </c>
      <c r="P244" s="2">
        <f t="shared" si="26"/>
        <v>0.63817054314999999</v>
      </c>
      <c r="Q244" s="2">
        <f t="shared" si="27"/>
        <v>5.0000000000000001E-4</v>
      </c>
      <c r="R244" s="2">
        <f t="shared" si="22"/>
        <v>7.8348962572294184E-4</v>
      </c>
    </row>
    <row r="245" spans="6:18" x14ac:dyDescent="0.15">
      <c r="F245" s="1">
        <v>43532</v>
      </c>
      <c r="G245">
        <f t="shared" si="23"/>
        <v>12811410863</v>
      </c>
      <c r="H245">
        <v>10000000</v>
      </c>
      <c r="I245">
        <v>20000000</v>
      </c>
      <c r="J245">
        <v>1</v>
      </c>
      <c r="K245">
        <f t="shared" si="21"/>
        <v>48000000</v>
      </c>
      <c r="L245">
        <f t="shared" si="24"/>
        <v>15611.083130399797</v>
      </c>
      <c r="M245">
        <f t="shared" si="25"/>
        <v>15611.083130399797</v>
      </c>
      <c r="O245">
        <v>20000000000</v>
      </c>
      <c r="P245" s="2">
        <f t="shared" si="26"/>
        <v>0.64057054314999995</v>
      </c>
      <c r="Q245" s="2">
        <f t="shared" si="27"/>
        <v>5.0000000000000001E-4</v>
      </c>
      <c r="R245" s="2">
        <f t="shared" si="22"/>
        <v>7.8055415651998982E-4</v>
      </c>
    </row>
    <row r="246" spans="6:18" x14ac:dyDescent="0.15">
      <c r="F246" s="1">
        <v>43533</v>
      </c>
      <c r="G246">
        <f t="shared" si="23"/>
        <v>12859410863</v>
      </c>
      <c r="H246">
        <v>10000000</v>
      </c>
      <c r="I246">
        <v>20000000</v>
      </c>
      <c r="J246">
        <v>1</v>
      </c>
      <c r="K246">
        <f t="shared" si="21"/>
        <v>48000000</v>
      </c>
      <c r="L246">
        <f t="shared" si="24"/>
        <v>15552.812032427866</v>
      </c>
      <c r="M246">
        <f t="shared" si="25"/>
        <v>15552.812032427866</v>
      </c>
      <c r="O246">
        <v>20000000000</v>
      </c>
      <c r="P246" s="2">
        <f t="shared" si="26"/>
        <v>0.64297054315000002</v>
      </c>
      <c r="Q246" s="2">
        <f t="shared" si="27"/>
        <v>5.0000000000000001E-4</v>
      </c>
      <c r="R246" s="2">
        <f t="shared" si="22"/>
        <v>7.7764060162139324E-4</v>
      </c>
    </row>
    <row r="247" spans="6:18" x14ac:dyDescent="0.15">
      <c r="F247" s="1">
        <v>43534</v>
      </c>
      <c r="G247">
        <f t="shared" si="23"/>
        <v>12907410863</v>
      </c>
      <c r="H247">
        <v>10000000</v>
      </c>
      <c r="I247">
        <v>20000000</v>
      </c>
      <c r="J247">
        <v>1</v>
      </c>
      <c r="K247">
        <f t="shared" si="21"/>
        <v>48000000</v>
      </c>
      <c r="L247">
        <f t="shared" si="24"/>
        <v>15494.974330856241</v>
      </c>
      <c r="M247">
        <f t="shared" si="25"/>
        <v>15494.974330856241</v>
      </c>
      <c r="O247">
        <v>20000000000</v>
      </c>
      <c r="P247" s="2">
        <f t="shared" si="26"/>
        <v>0.64537054314999998</v>
      </c>
      <c r="Q247" s="2">
        <f t="shared" si="27"/>
        <v>5.0000000000000001E-4</v>
      </c>
      <c r="R247" s="2">
        <f t="shared" si="22"/>
        <v>7.7474871654281208E-4</v>
      </c>
    </row>
    <row r="248" spans="6:18" x14ac:dyDescent="0.15">
      <c r="F248" s="1">
        <v>43535</v>
      </c>
      <c r="G248">
        <f t="shared" si="23"/>
        <v>12955410863</v>
      </c>
      <c r="H248">
        <v>10000000</v>
      </c>
      <c r="I248">
        <v>20000000</v>
      </c>
      <c r="J248">
        <v>1</v>
      </c>
      <c r="K248">
        <f t="shared" si="21"/>
        <v>48000000</v>
      </c>
      <c r="L248">
        <f t="shared" si="24"/>
        <v>15437.565208463586</v>
      </c>
      <c r="M248">
        <f t="shared" si="25"/>
        <v>15437.565208463586</v>
      </c>
      <c r="O248">
        <v>20000000000</v>
      </c>
      <c r="P248" s="2">
        <f t="shared" si="26"/>
        <v>0.64777054315000004</v>
      </c>
      <c r="Q248" s="2">
        <f t="shared" si="27"/>
        <v>5.0000000000000001E-4</v>
      </c>
      <c r="R248" s="2">
        <f t="shared" si="22"/>
        <v>7.7187826042317926E-4</v>
      </c>
    </row>
    <row r="249" spans="6:18" x14ac:dyDescent="0.15">
      <c r="F249" s="1">
        <v>43536</v>
      </c>
      <c r="G249">
        <f t="shared" si="23"/>
        <v>13003410863</v>
      </c>
      <c r="H249">
        <v>10000000</v>
      </c>
      <c r="I249">
        <v>20000000</v>
      </c>
      <c r="J249">
        <v>1</v>
      </c>
      <c r="K249">
        <f t="shared" si="21"/>
        <v>48000000</v>
      </c>
      <c r="L249">
        <f t="shared" si="24"/>
        <v>15380.579919156555</v>
      </c>
      <c r="M249">
        <f t="shared" si="25"/>
        <v>15380.579919156555</v>
      </c>
      <c r="O249">
        <v>20000000000</v>
      </c>
      <c r="P249" s="2">
        <f t="shared" si="26"/>
        <v>0.65017054315</v>
      </c>
      <c r="Q249" s="2">
        <f t="shared" si="27"/>
        <v>5.0000000000000001E-4</v>
      </c>
      <c r="R249" s="2">
        <f t="shared" si="22"/>
        <v>7.6902899595782776E-4</v>
      </c>
    </row>
    <row r="250" spans="6:18" x14ac:dyDescent="0.15">
      <c r="F250" s="1">
        <v>43537</v>
      </c>
      <c r="G250">
        <f t="shared" si="23"/>
        <v>13051410863</v>
      </c>
      <c r="H250">
        <v>10000000</v>
      </c>
      <c r="I250">
        <v>20000000</v>
      </c>
      <c r="J250">
        <v>1</v>
      </c>
      <c r="K250">
        <f t="shared" si="21"/>
        <v>48000000</v>
      </c>
      <c r="L250">
        <f t="shared" si="24"/>
        <v>15324.013786661832</v>
      </c>
      <c r="M250">
        <f t="shared" si="25"/>
        <v>15324.013786661832</v>
      </c>
      <c r="O250">
        <v>20000000000</v>
      </c>
      <c r="P250" s="2">
        <f t="shared" si="26"/>
        <v>0.65257054314999996</v>
      </c>
      <c r="Q250" s="2">
        <f t="shared" si="27"/>
        <v>5.0000000000000001E-4</v>
      </c>
      <c r="R250" s="2">
        <f t="shared" si="22"/>
        <v>7.6620068933309156E-4</v>
      </c>
    </row>
    <row r="251" spans="6:18" x14ac:dyDescent="0.15">
      <c r="F251" s="1">
        <v>43538</v>
      </c>
      <c r="G251">
        <f t="shared" si="23"/>
        <v>13099410863</v>
      </c>
      <c r="H251">
        <v>10000000</v>
      </c>
      <c r="I251">
        <v>20000000</v>
      </c>
      <c r="J251">
        <v>1</v>
      </c>
      <c r="K251">
        <f t="shared" si="21"/>
        <v>48000000</v>
      </c>
      <c r="L251">
        <f t="shared" si="24"/>
        <v>15267.862203246934</v>
      </c>
      <c r="M251">
        <f t="shared" si="25"/>
        <v>15267.862203246934</v>
      </c>
      <c r="O251">
        <v>20000000000</v>
      </c>
      <c r="P251" s="2">
        <f t="shared" si="26"/>
        <v>0.65497054315000003</v>
      </c>
      <c r="Q251" s="2">
        <f t="shared" si="27"/>
        <v>5.0000000000000001E-4</v>
      </c>
      <c r="R251" s="2">
        <f t="shared" si="22"/>
        <v>7.6339311016234671E-4</v>
      </c>
    </row>
    <row r="252" spans="6:18" x14ac:dyDescent="0.15">
      <c r="F252" s="1">
        <v>43539</v>
      </c>
      <c r="G252">
        <f t="shared" si="23"/>
        <v>13147410863</v>
      </c>
      <c r="H252">
        <v>10000000</v>
      </c>
      <c r="I252">
        <v>20000000</v>
      </c>
      <c r="J252">
        <v>1</v>
      </c>
      <c r="K252">
        <f t="shared" si="21"/>
        <v>48000000</v>
      </c>
      <c r="L252">
        <f t="shared" si="24"/>
        <v>15212.120628469022</v>
      </c>
      <c r="M252">
        <f t="shared" si="25"/>
        <v>15212.120628469022</v>
      </c>
      <c r="O252">
        <v>20000000000</v>
      </c>
      <c r="P252" s="2">
        <f t="shared" si="26"/>
        <v>0.65737054314999999</v>
      </c>
      <c r="Q252" s="2">
        <f t="shared" si="27"/>
        <v>5.0000000000000001E-4</v>
      </c>
      <c r="R252" s="2">
        <f t="shared" si="22"/>
        <v>7.6060603142345112E-4</v>
      </c>
    </row>
    <row r="253" spans="6:18" x14ac:dyDescent="0.15">
      <c r="F253" s="1">
        <v>43540</v>
      </c>
      <c r="G253">
        <f t="shared" si="23"/>
        <v>13195410863</v>
      </c>
      <c r="H253">
        <v>10000000</v>
      </c>
      <c r="I253">
        <v>20000000</v>
      </c>
      <c r="J253">
        <v>1</v>
      </c>
      <c r="K253">
        <f t="shared" si="21"/>
        <v>48000000</v>
      </c>
      <c r="L253">
        <f t="shared" si="24"/>
        <v>15156.78458795103</v>
      </c>
      <c r="M253">
        <f t="shared" si="25"/>
        <v>15156.78458795103</v>
      </c>
      <c r="O253">
        <v>20000000000</v>
      </c>
      <c r="P253" s="2">
        <f t="shared" si="26"/>
        <v>0.65977054315000006</v>
      </c>
      <c r="Q253" s="2">
        <f t="shared" si="27"/>
        <v>5.0000000000000001E-4</v>
      </c>
      <c r="R253" s="2">
        <f t="shared" si="22"/>
        <v>7.5783922939755147E-4</v>
      </c>
    </row>
    <row r="254" spans="6:18" x14ac:dyDescent="0.15">
      <c r="F254" s="1">
        <v>43541</v>
      </c>
      <c r="G254">
        <f t="shared" si="23"/>
        <v>13243410863</v>
      </c>
      <c r="H254">
        <v>10000000</v>
      </c>
      <c r="I254">
        <v>20000000</v>
      </c>
      <c r="J254">
        <v>1</v>
      </c>
      <c r="K254">
        <f t="shared" si="21"/>
        <v>48000000</v>
      </c>
      <c r="L254">
        <f t="shared" si="24"/>
        <v>15101.849672184409</v>
      </c>
      <c r="M254">
        <f t="shared" si="25"/>
        <v>15101.849672184409</v>
      </c>
      <c r="O254">
        <v>20000000000</v>
      </c>
      <c r="P254" s="2">
        <f t="shared" si="26"/>
        <v>0.66217054315000001</v>
      </c>
      <c r="Q254" s="2">
        <f t="shared" si="27"/>
        <v>5.0000000000000001E-4</v>
      </c>
      <c r="R254" s="2">
        <f t="shared" si="22"/>
        <v>7.5509248360922045E-4</v>
      </c>
    </row>
    <row r="255" spans="6:18" x14ac:dyDescent="0.15">
      <c r="F255" s="1">
        <v>43542</v>
      </c>
      <c r="G255">
        <f t="shared" si="23"/>
        <v>13291410863</v>
      </c>
      <c r="H255">
        <v>10000000</v>
      </c>
      <c r="I255">
        <v>20000000</v>
      </c>
      <c r="J255">
        <v>1</v>
      </c>
      <c r="K255">
        <f t="shared" si="21"/>
        <v>48000000</v>
      </c>
      <c r="L255">
        <f t="shared" si="24"/>
        <v>15047.31153535781</v>
      </c>
      <c r="M255">
        <f t="shared" si="25"/>
        <v>15047.31153535781</v>
      </c>
      <c r="O255">
        <v>20000000000</v>
      </c>
      <c r="P255" s="2">
        <f t="shared" si="26"/>
        <v>0.66457054314999997</v>
      </c>
      <c r="Q255" s="2">
        <f t="shared" si="27"/>
        <v>5.0000000000000001E-4</v>
      </c>
      <c r="R255" s="2">
        <f t="shared" si="22"/>
        <v>7.5236557676789046E-4</v>
      </c>
    </row>
    <row r="256" spans="6:18" x14ac:dyDescent="0.15">
      <c r="F256" s="1">
        <v>43543</v>
      </c>
      <c r="G256">
        <f t="shared" si="23"/>
        <v>13339410863</v>
      </c>
      <c r="H256">
        <v>10000000</v>
      </c>
      <c r="I256">
        <v>20000000</v>
      </c>
      <c r="J256">
        <v>1</v>
      </c>
      <c r="K256">
        <f t="shared" si="21"/>
        <v>48000000</v>
      </c>
      <c r="L256">
        <f t="shared" si="24"/>
        <v>14993.165894211052</v>
      </c>
      <c r="M256">
        <f t="shared" si="25"/>
        <v>14993.165894211052</v>
      </c>
      <c r="O256">
        <v>20000000000</v>
      </c>
      <c r="P256" s="2">
        <f t="shared" si="26"/>
        <v>0.66697054315000004</v>
      </c>
      <c r="Q256" s="2">
        <f t="shared" si="27"/>
        <v>5.0000000000000001E-4</v>
      </c>
      <c r="R256" s="2">
        <f t="shared" si="22"/>
        <v>7.4965829471055256E-4</v>
      </c>
    </row>
    <row r="257" spans="6:18" x14ac:dyDescent="0.15">
      <c r="F257" s="1">
        <v>43544</v>
      </c>
      <c r="G257">
        <f t="shared" si="23"/>
        <v>13387410863</v>
      </c>
      <c r="H257">
        <v>10000000</v>
      </c>
      <c r="I257">
        <v>20000000</v>
      </c>
      <c r="J257">
        <v>1</v>
      </c>
      <c r="K257">
        <f t="shared" si="21"/>
        <v>48000000</v>
      </c>
      <c r="L257">
        <f t="shared" si="24"/>
        <v>14939.408526913752</v>
      </c>
      <c r="M257">
        <f t="shared" si="25"/>
        <v>14939.408526913752</v>
      </c>
      <c r="O257">
        <v>20000000000</v>
      </c>
      <c r="P257" s="2">
        <f t="shared" si="26"/>
        <v>0.66937054315</v>
      </c>
      <c r="Q257" s="2">
        <f t="shared" si="27"/>
        <v>5.0000000000000001E-4</v>
      </c>
      <c r="R257" s="2">
        <f t="shared" si="22"/>
        <v>7.4697042634568761E-4</v>
      </c>
    </row>
    <row r="258" spans="6:18" x14ac:dyDescent="0.15">
      <c r="F258" s="1">
        <v>43545</v>
      </c>
      <c r="G258">
        <f t="shared" si="23"/>
        <v>13435410863</v>
      </c>
      <c r="H258">
        <v>10000000</v>
      </c>
      <c r="I258">
        <v>20000000</v>
      </c>
      <c r="J258">
        <v>1</v>
      </c>
      <c r="K258">
        <f t="shared" si="21"/>
        <v>48000000</v>
      </c>
      <c r="L258">
        <f t="shared" si="24"/>
        <v>14886.035271967998</v>
      </c>
      <c r="M258">
        <f t="shared" si="25"/>
        <v>14886.035271967998</v>
      </c>
      <c r="O258">
        <v>20000000000</v>
      </c>
      <c r="P258" s="2">
        <f t="shared" si="26"/>
        <v>0.67177054314999995</v>
      </c>
      <c r="Q258" s="2">
        <f t="shared" si="27"/>
        <v>5.0000000000000001E-4</v>
      </c>
      <c r="R258" s="2">
        <f t="shared" si="22"/>
        <v>7.4430176359839995E-4</v>
      </c>
    </row>
    <row r="259" spans="6:18" x14ac:dyDescent="0.15">
      <c r="F259" s="1">
        <v>43546</v>
      </c>
      <c r="G259">
        <f t="shared" si="23"/>
        <v>13483410863</v>
      </c>
      <c r="H259">
        <v>10000000</v>
      </c>
      <c r="I259">
        <v>20000000</v>
      </c>
      <c r="J259">
        <v>1</v>
      </c>
      <c r="K259">
        <f t="shared" si="21"/>
        <v>48000000</v>
      </c>
      <c r="L259">
        <f t="shared" si="24"/>
        <v>14833.042027134436</v>
      </c>
      <c r="M259">
        <f t="shared" si="25"/>
        <v>14833.042027134436</v>
      </c>
      <c r="O259">
        <v>20000000000</v>
      </c>
      <c r="P259" s="2">
        <f t="shared" si="26"/>
        <v>0.67417054315000002</v>
      </c>
      <c r="Q259" s="2">
        <f t="shared" si="27"/>
        <v>5.0000000000000001E-4</v>
      </c>
      <c r="R259" s="2">
        <f t="shared" si="22"/>
        <v>7.4165210135672182E-4</v>
      </c>
    </row>
    <row r="260" spans="6:18" x14ac:dyDescent="0.15">
      <c r="F260" s="1">
        <v>43547</v>
      </c>
      <c r="G260">
        <f t="shared" si="23"/>
        <v>13531410863</v>
      </c>
      <c r="H260">
        <v>10000000</v>
      </c>
      <c r="I260">
        <v>20000000</v>
      </c>
      <c r="J260">
        <v>1</v>
      </c>
      <c r="K260">
        <f t="shared" si="21"/>
        <v>48000000</v>
      </c>
      <c r="L260">
        <f t="shared" si="24"/>
        <v>14780.424748381243</v>
      </c>
      <c r="M260">
        <f t="shared" si="25"/>
        <v>14780.424748381243</v>
      </c>
      <c r="O260">
        <v>20000000000</v>
      </c>
      <c r="P260" s="2">
        <f t="shared" si="26"/>
        <v>0.67657054314999998</v>
      </c>
      <c r="Q260" s="2">
        <f t="shared" si="27"/>
        <v>5.0000000000000001E-4</v>
      </c>
      <c r="R260" s="2">
        <f t="shared" si="22"/>
        <v>7.3902123741906214E-4</v>
      </c>
    </row>
    <row r="261" spans="6:18" x14ac:dyDescent="0.15">
      <c r="F261" s="1">
        <v>43548</v>
      </c>
      <c r="G261">
        <f t="shared" si="23"/>
        <v>13579410863</v>
      </c>
      <c r="H261">
        <v>10000000</v>
      </c>
      <c r="I261">
        <v>20000000</v>
      </c>
      <c r="J261">
        <v>1</v>
      </c>
      <c r="K261">
        <f t="shared" si="21"/>
        <v>48000000</v>
      </c>
      <c r="L261">
        <f t="shared" si="24"/>
        <v>14728.179448855373</v>
      </c>
      <c r="M261">
        <f t="shared" si="25"/>
        <v>14728.179448855373</v>
      </c>
      <c r="O261">
        <v>20000000000</v>
      </c>
      <c r="P261" s="2">
        <f t="shared" si="26"/>
        <v>0.67897054315000005</v>
      </c>
      <c r="Q261" s="2">
        <f t="shared" si="27"/>
        <v>5.0000000000000001E-4</v>
      </c>
      <c r="R261" s="2">
        <f t="shared" si="22"/>
        <v>7.3640897244276859E-4</v>
      </c>
    </row>
    <row r="262" spans="6:18" x14ac:dyDescent="0.15">
      <c r="F262" s="1">
        <v>43549</v>
      </c>
      <c r="G262">
        <f t="shared" si="23"/>
        <v>13627410863</v>
      </c>
      <c r="H262">
        <v>10000000</v>
      </c>
      <c r="I262">
        <v>20000000</v>
      </c>
      <c r="J262">
        <v>1</v>
      </c>
      <c r="K262">
        <f t="shared" si="21"/>
        <v>48000000</v>
      </c>
      <c r="L262">
        <f t="shared" si="24"/>
        <v>14676.302197875546</v>
      </c>
      <c r="M262">
        <f t="shared" si="25"/>
        <v>14676.302197875546</v>
      </c>
      <c r="O262">
        <v>20000000000</v>
      </c>
      <c r="P262" s="2">
        <f t="shared" si="26"/>
        <v>0.68137054315000001</v>
      </c>
      <c r="Q262" s="2">
        <f t="shared" si="27"/>
        <v>5.0000000000000001E-4</v>
      </c>
      <c r="R262" s="2">
        <f t="shared" si="22"/>
        <v>7.3381510989377731E-4</v>
      </c>
    </row>
    <row r="263" spans="6:18" x14ac:dyDescent="0.15">
      <c r="F263" s="1">
        <v>43550</v>
      </c>
      <c r="G263">
        <f t="shared" si="23"/>
        <v>13675410863</v>
      </c>
      <c r="H263">
        <v>10000000</v>
      </c>
      <c r="I263">
        <v>20000000</v>
      </c>
      <c r="J263">
        <v>1</v>
      </c>
      <c r="K263">
        <f t="shared" ref="K263:K326" si="28">I263*2.4/J263</f>
        <v>48000000</v>
      </c>
      <c r="L263">
        <f t="shared" si="24"/>
        <v>14624.789119946458</v>
      </c>
      <c r="M263">
        <f t="shared" si="25"/>
        <v>14624.789119946458</v>
      </c>
      <c r="O263">
        <v>20000000000</v>
      </c>
      <c r="P263" s="2">
        <f t="shared" si="26"/>
        <v>0.68377054314999997</v>
      </c>
      <c r="Q263" s="2">
        <f t="shared" si="27"/>
        <v>5.0000000000000001E-4</v>
      </c>
      <c r="R263" s="2">
        <f t="shared" ref="R263:R326" si="29">H263/G263</f>
        <v>7.3123945599732286E-4</v>
      </c>
    </row>
    <row r="264" spans="6:18" x14ac:dyDescent="0.15">
      <c r="F264" s="1">
        <v>43551</v>
      </c>
      <c r="G264">
        <f t="shared" ref="G264:G327" si="30">G263+K263</f>
        <v>13723410863</v>
      </c>
      <c r="H264">
        <v>10000000</v>
      </c>
      <c r="I264">
        <v>20000000</v>
      </c>
      <c r="J264">
        <v>1</v>
      </c>
      <c r="K264">
        <f t="shared" si="28"/>
        <v>48000000</v>
      </c>
      <c r="L264">
        <f t="shared" ref="L264:L327" si="31">I264*H264/G264</f>
        <v>14573.636393793655</v>
      </c>
      <c r="M264">
        <f t="shared" ref="M264:M327" si="32">L264/J264</f>
        <v>14573.636393793655</v>
      </c>
      <c r="O264">
        <v>20000000000</v>
      </c>
      <c r="P264" s="2">
        <f t="shared" ref="P264:P327" si="33">G264/O264</f>
        <v>0.68617054315000003</v>
      </c>
      <c r="Q264" s="2">
        <f t="shared" ref="Q264:Q327" si="34">H264/O264</f>
        <v>5.0000000000000001E-4</v>
      </c>
      <c r="R264" s="2">
        <f t="shared" si="29"/>
        <v>7.2868181968968279E-4</v>
      </c>
    </row>
    <row r="265" spans="6:18" x14ac:dyDescent="0.15">
      <c r="F265" s="1">
        <v>43552</v>
      </c>
      <c r="G265">
        <f t="shared" si="30"/>
        <v>13771410863</v>
      </c>
      <c r="H265">
        <v>10000000</v>
      </c>
      <c r="I265">
        <v>20000000</v>
      </c>
      <c r="J265">
        <v>1</v>
      </c>
      <c r="K265">
        <f t="shared" si="28"/>
        <v>48000000</v>
      </c>
      <c r="L265">
        <f t="shared" si="31"/>
        <v>14522.840251418618</v>
      </c>
      <c r="M265">
        <f t="shared" si="32"/>
        <v>14522.840251418618</v>
      </c>
      <c r="O265">
        <v>20000000000</v>
      </c>
      <c r="P265" s="2">
        <f t="shared" si="33"/>
        <v>0.68857054314999999</v>
      </c>
      <c r="Q265" s="2">
        <f t="shared" si="34"/>
        <v>5.0000000000000001E-4</v>
      </c>
      <c r="R265" s="2">
        <f t="shared" si="29"/>
        <v>7.2614201257093088E-4</v>
      </c>
    </row>
    <row r="266" spans="6:18" x14ac:dyDescent="0.15">
      <c r="F266" s="1">
        <v>43553</v>
      </c>
      <c r="G266">
        <f t="shared" si="30"/>
        <v>13819410863</v>
      </c>
      <c r="H266">
        <v>10000000</v>
      </c>
      <c r="I266">
        <v>20000000</v>
      </c>
      <c r="J266">
        <v>1</v>
      </c>
      <c r="K266">
        <f t="shared" si="28"/>
        <v>48000000</v>
      </c>
      <c r="L266">
        <f t="shared" si="31"/>
        <v>14472.396977173512</v>
      </c>
      <c r="M266">
        <f t="shared" si="32"/>
        <v>14472.396977173512</v>
      </c>
      <c r="O266">
        <v>20000000000</v>
      </c>
      <c r="P266" s="2">
        <f t="shared" si="33"/>
        <v>0.69097054314999995</v>
      </c>
      <c r="Q266" s="2">
        <f t="shared" si="34"/>
        <v>5.0000000000000001E-4</v>
      </c>
      <c r="R266" s="2">
        <f t="shared" si="29"/>
        <v>7.2361984885867562E-4</v>
      </c>
    </row>
    <row r="267" spans="6:18" x14ac:dyDescent="0.15">
      <c r="F267" s="1">
        <v>43554</v>
      </c>
      <c r="G267">
        <f t="shared" si="30"/>
        <v>13867410863</v>
      </c>
      <c r="H267">
        <v>10000000</v>
      </c>
      <c r="I267">
        <v>20000000</v>
      </c>
      <c r="J267">
        <v>1</v>
      </c>
      <c r="K267">
        <f t="shared" si="28"/>
        <v>48000000</v>
      </c>
      <c r="L267">
        <f t="shared" si="31"/>
        <v>14422.30290685518</v>
      </c>
      <c r="M267">
        <f t="shared" si="32"/>
        <v>14422.30290685518</v>
      </c>
      <c r="O267">
        <v>20000000000</v>
      </c>
      <c r="P267" s="2">
        <f t="shared" si="33"/>
        <v>0.69337054315000002</v>
      </c>
      <c r="Q267" s="2">
        <f t="shared" si="34"/>
        <v>5.0000000000000001E-4</v>
      </c>
      <c r="R267" s="2">
        <f t="shared" si="29"/>
        <v>7.2111514534275902E-4</v>
      </c>
    </row>
    <row r="268" spans="6:18" x14ac:dyDescent="0.15">
      <c r="F268" s="1">
        <v>43555</v>
      </c>
      <c r="G268">
        <f t="shared" si="30"/>
        <v>13915410863</v>
      </c>
      <c r="H268">
        <v>10000000</v>
      </c>
      <c r="I268">
        <v>20000000</v>
      </c>
      <c r="J268">
        <v>1</v>
      </c>
      <c r="K268">
        <f t="shared" si="28"/>
        <v>48000000</v>
      </c>
      <c r="L268">
        <f t="shared" si="31"/>
        <v>14372.55442681786</v>
      </c>
      <c r="M268">
        <f t="shared" si="32"/>
        <v>14372.55442681786</v>
      </c>
      <c r="O268">
        <v>20000000000</v>
      </c>
      <c r="P268" s="2">
        <f t="shared" si="33"/>
        <v>0.69577054314999998</v>
      </c>
      <c r="Q268" s="2">
        <f t="shared" si="34"/>
        <v>5.0000000000000001E-4</v>
      </c>
      <c r="R268" s="2">
        <f t="shared" si="29"/>
        <v>7.1862772134089305E-4</v>
      </c>
    </row>
    <row r="269" spans="6:18" x14ac:dyDescent="0.15">
      <c r="F269" s="1">
        <v>43556</v>
      </c>
      <c r="G269">
        <f t="shared" si="30"/>
        <v>13963410863</v>
      </c>
      <c r="H269">
        <v>10000000</v>
      </c>
      <c r="I269">
        <v>20000000</v>
      </c>
      <c r="J269">
        <v>1</v>
      </c>
      <c r="K269">
        <f t="shared" si="28"/>
        <v>48000000</v>
      </c>
      <c r="L269">
        <f t="shared" si="31"/>
        <v>14323.147973104227</v>
      </c>
      <c r="M269">
        <f t="shared" si="32"/>
        <v>14323.147973104227</v>
      </c>
      <c r="O269">
        <v>20000000000</v>
      </c>
      <c r="P269" s="2">
        <f t="shared" si="33"/>
        <v>0.69817054315000004</v>
      </c>
      <c r="Q269" s="2">
        <f t="shared" si="34"/>
        <v>5.0000000000000001E-4</v>
      </c>
      <c r="R269" s="2">
        <f t="shared" si="29"/>
        <v>7.1615739865521142E-4</v>
      </c>
    </row>
    <row r="270" spans="6:18" x14ac:dyDescent="0.15">
      <c r="F270" s="1">
        <v>43557</v>
      </c>
      <c r="G270">
        <f t="shared" si="30"/>
        <v>14011410863</v>
      </c>
      <c r="H270">
        <v>10000000</v>
      </c>
      <c r="I270">
        <v>20000000</v>
      </c>
      <c r="J270">
        <v>1</v>
      </c>
      <c r="K270">
        <f t="shared" si="28"/>
        <v>48000000</v>
      </c>
      <c r="L270">
        <f t="shared" si="31"/>
        <v>14274.080030594276</v>
      </c>
      <c r="M270">
        <f t="shared" si="32"/>
        <v>14274.080030594276</v>
      </c>
      <c r="O270">
        <v>20000000000</v>
      </c>
      <c r="P270" s="2">
        <f t="shared" si="33"/>
        <v>0.70057054315</v>
      </c>
      <c r="Q270" s="2">
        <f t="shared" si="34"/>
        <v>5.0000000000000001E-4</v>
      </c>
      <c r="R270" s="2">
        <f t="shared" si="29"/>
        <v>7.1370400152971376E-4</v>
      </c>
    </row>
    <row r="271" spans="6:18" x14ac:dyDescent="0.15">
      <c r="F271" s="1">
        <v>43558</v>
      </c>
      <c r="G271">
        <f t="shared" si="30"/>
        <v>14059410863</v>
      </c>
      <c r="H271">
        <v>10000000</v>
      </c>
      <c r="I271">
        <v>20000000</v>
      </c>
      <c r="J271">
        <v>1</v>
      </c>
      <c r="K271">
        <f t="shared" si="28"/>
        <v>48000000</v>
      </c>
      <c r="L271">
        <f t="shared" si="31"/>
        <v>14225.34713217165</v>
      </c>
      <c r="M271">
        <f t="shared" si="32"/>
        <v>14225.34713217165</v>
      </c>
      <c r="O271">
        <v>20000000000</v>
      </c>
      <c r="P271" s="2">
        <f t="shared" si="33"/>
        <v>0.70297054314999996</v>
      </c>
      <c r="Q271" s="2">
        <f t="shared" si="34"/>
        <v>5.0000000000000001E-4</v>
      </c>
      <c r="R271" s="2">
        <f t="shared" si="29"/>
        <v>7.1126735660858253E-4</v>
      </c>
    </row>
    <row r="272" spans="6:18" x14ac:dyDescent="0.15">
      <c r="F272" s="1">
        <v>43559</v>
      </c>
      <c r="G272">
        <f t="shared" si="30"/>
        <v>14107410863</v>
      </c>
      <c r="H272">
        <v>10000000</v>
      </c>
      <c r="I272">
        <v>20000000</v>
      </c>
      <c r="J272">
        <v>1</v>
      </c>
      <c r="K272">
        <f t="shared" si="28"/>
        <v>48000000</v>
      </c>
      <c r="L272">
        <f t="shared" si="31"/>
        <v>14176.945857906996</v>
      </c>
      <c r="M272">
        <f t="shared" si="32"/>
        <v>14176.945857906996</v>
      </c>
      <c r="O272">
        <v>20000000000</v>
      </c>
      <c r="P272" s="2">
        <f t="shared" si="33"/>
        <v>0.70537054315000003</v>
      </c>
      <c r="Q272" s="2">
        <f t="shared" si="34"/>
        <v>5.0000000000000001E-4</v>
      </c>
      <c r="R272" s="2">
        <f t="shared" si="29"/>
        <v>7.0884729289534976E-4</v>
      </c>
    </row>
    <row r="273" spans="6:18" x14ac:dyDescent="0.15">
      <c r="F273" s="1">
        <v>43560</v>
      </c>
      <c r="G273">
        <f t="shared" si="30"/>
        <v>14155410863</v>
      </c>
      <c r="H273">
        <v>10000000</v>
      </c>
      <c r="I273">
        <v>20000000</v>
      </c>
      <c r="J273">
        <v>1</v>
      </c>
      <c r="K273">
        <f t="shared" si="28"/>
        <v>48000000</v>
      </c>
      <c r="L273">
        <f t="shared" si="31"/>
        <v>14128.872834257909</v>
      </c>
      <c r="M273">
        <f t="shared" si="32"/>
        <v>14128.872834257909</v>
      </c>
      <c r="O273">
        <v>20000000000</v>
      </c>
      <c r="P273" s="2">
        <f t="shared" si="33"/>
        <v>0.70777054314999999</v>
      </c>
      <c r="Q273" s="2">
        <f t="shared" si="34"/>
        <v>5.0000000000000001E-4</v>
      </c>
      <c r="R273" s="2">
        <f t="shared" si="29"/>
        <v>7.0644364171289545E-4</v>
      </c>
    </row>
    <row r="274" spans="6:18" x14ac:dyDescent="0.15">
      <c r="F274" s="1">
        <v>43561</v>
      </c>
      <c r="G274">
        <f t="shared" si="30"/>
        <v>14203410863</v>
      </c>
      <c r="H274">
        <v>10000000</v>
      </c>
      <c r="I274">
        <v>20000000</v>
      </c>
      <c r="J274">
        <v>1</v>
      </c>
      <c r="K274">
        <f t="shared" si="28"/>
        <v>48000000</v>
      </c>
      <c r="L274">
        <f t="shared" si="31"/>
        <v>14081.124733285131</v>
      </c>
      <c r="M274">
        <f t="shared" si="32"/>
        <v>14081.124733285131</v>
      </c>
      <c r="O274">
        <v>20000000000</v>
      </c>
      <c r="P274" s="2">
        <f t="shared" si="33"/>
        <v>0.71017054315000006</v>
      </c>
      <c r="Q274" s="2">
        <f t="shared" si="34"/>
        <v>5.0000000000000001E-4</v>
      </c>
      <c r="R274" s="2">
        <f t="shared" si="29"/>
        <v>7.0405623666425655E-4</v>
      </c>
    </row>
    <row r="275" spans="6:18" x14ac:dyDescent="0.15">
      <c r="F275" s="1">
        <v>43562</v>
      </c>
      <c r="G275">
        <f t="shared" si="30"/>
        <v>14251410863</v>
      </c>
      <c r="H275">
        <v>10000000</v>
      </c>
      <c r="I275">
        <v>20000000</v>
      </c>
      <c r="J275">
        <v>1</v>
      </c>
      <c r="K275">
        <f t="shared" si="28"/>
        <v>48000000</v>
      </c>
      <c r="L275">
        <f t="shared" si="31"/>
        <v>14033.698271884563</v>
      </c>
      <c r="M275">
        <f t="shared" si="32"/>
        <v>14033.698271884563</v>
      </c>
      <c r="O275">
        <v>20000000000</v>
      </c>
      <c r="P275" s="2">
        <f t="shared" si="33"/>
        <v>0.71257054315000001</v>
      </c>
      <c r="Q275" s="2">
        <f t="shared" si="34"/>
        <v>5.0000000000000001E-4</v>
      </c>
      <c r="R275" s="2">
        <f t="shared" si="29"/>
        <v>7.0168491359422821E-4</v>
      </c>
    </row>
    <row r="276" spans="6:18" x14ac:dyDescent="0.15">
      <c r="F276" s="1">
        <v>43563</v>
      </c>
      <c r="G276">
        <f t="shared" si="30"/>
        <v>14299410863</v>
      </c>
      <c r="H276">
        <v>10000000</v>
      </c>
      <c r="I276">
        <v>20000000</v>
      </c>
      <c r="J276">
        <v>1</v>
      </c>
      <c r="K276">
        <f t="shared" si="28"/>
        <v>48000000</v>
      </c>
      <c r="L276">
        <f t="shared" si="31"/>
        <v>13986.590211034767</v>
      </c>
      <c r="M276">
        <f t="shared" si="32"/>
        <v>13986.590211034767</v>
      </c>
      <c r="O276">
        <v>20000000000</v>
      </c>
      <c r="P276" s="2">
        <f t="shared" si="33"/>
        <v>0.71497054314999997</v>
      </c>
      <c r="Q276" s="2">
        <f t="shared" si="34"/>
        <v>5.0000000000000001E-4</v>
      </c>
      <c r="R276" s="2">
        <f t="shared" si="29"/>
        <v>6.9932951055173831E-4</v>
      </c>
    </row>
    <row r="277" spans="6:18" x14ac:dyDescent="0.15">
      <c r="F277" s="1">
        <v>43564</v>
      </c>
      <c r="G277">
        <f t="shared" si="30"/>
        <v>14347410863</v>
      </c>
      <c r="H277">
        <v>10000000</v>
      </c>
      <c r="I277">
        <v>20000000</v>
      </c>
      <c r="J277">
        <v>1</v>
      </c>
      <c r="K277">
        <f t="shared" si="28"/>
        <v>48000000</v>
      </c>
      <c r="L277">
        <f t="shared" si="31"/>
        <v>13939.797355059545</v>
      </c>
      <c r="M277">
        <f t="shared" si="32"/>
        <v>13939.797355059545</v>
      </c>
      <c r="O277">
        <v>20000000000</v>
      </c>
      <c r="P277" s="2">
        <f t="shared" si="33"/>
        <v>0.71737054315000004</v>
      </c>
      <c r="Q277" s="2">
        <f t="shared" si="34"/>
        <v>5.0000000000000001E-4</v>
      </c>
      <c r="R277" s="2">
        <f t="shared" si="29"/>
        <v>6.9698986775297729E-4</v>
      </c>
    </row>
    <row r="278" spans="6:18" x14ac:dyDescent="0.15">
      <c r="F278" s="1">
        <v>43565</v>
      </c>
      <c r="G278">
        <f t="shared" si="30"/>
        <v>14395410863</v>
      </c>
      <c r="H278">
        <v>10000000</v>
      </c>
      <c r="I278">
        <v>20000000</v>
      </c>
      <c r="J278">
        <v>1</v>
      </c>
      <c r="K278">
        <f t="shared" si="28"/>
        <v>48000000</v>
      </c>
      <c r="L278">
        <f t="shared" si="31"/>
        <v>13893.316550905311</v>
      </c>
      <c r="M278">
        <f t="shared" si="32"/>
        <v>13893.316550905311</v>
      </c>
      <c r="O278">
        <v>20000000000</v>
      </c>
      <c r="P278" s="2">
        <f t="shared" si="33"/>
        <v>0.71977054315</v>
      </c>
      <c r="Q278" s="2">
        <f t="shared" si="34"/>
        <v>5.0000000000000001E-4</v>
      </c>
      <c r="R278" s="2">
        <f t="shared" si="29"/>
        <v>6.9466582754526551E-4</v>
      </c>
    </row>
    <row r="279" spans="6:18" x14ac:dyDescent="0.15">
      <c r="F279" s="1">
        <v>43566</v>
      </c>
      <c r="G279">
        <f t="shared" si="30"/>
        <v>14443410863</v>
      </c>
      <c r="H279">
        <v>10000000</v>
      </c>
      <c r="I279">
        <v>20000000</v>
      </c>
      <c r="J279">
        <v>1</v>
      </c>
      <c r="K279">
        <f t="shared" si="28"/>
        <v>48000000</v>
      </c>
      <c r="L279">
        <f t="shared" si="31"/>
        <v>13847.144687432825</v>
      </c>
      <c r="M279">
        <f t="shared" si="32"/>
        <v>13847.144687432825</v>
      </c>
      <c r="O279">
        <v>20000000000</v>
      </c>
      <c r="P279" s="2">
        <f t="shared" si="33"/>
        <v>0.72217054314999996</v>
      </c>
      <c r="Q279" s="2">
        <f t="shared" si="34"/>
        <v>5.0000000000000001E-4</v>
      </c>
      <c r="R279" s="2">
        <f t="shared" si="29"/>
        <v>6.9235723437164123E-4</v>
      </c>
    </row>
    <row r="280" spans="6:18" x14ac:dyDescent="0.15">
      <c r="F280" s="1">
        <v>43567</v>
      </c>
      <c r="G280">
        <f t="shared" si="30"/>
        <v>14491410863</v>
      </c>
      <c r="H280">
        <v>10000000</v>
      </c>
      <c r="I280">
        <v>20000000</v>
      </c>
      <c r="J280">
        <v>1</v>
      </c>
      <c r="K280">
        <f t="shared" si="28"/>
        <v>48000000</v>
      </c>
      <c r="L280">
        <f t="shared" si="31"/>
        <v>13801.278694723045</v>
      </c>
      <c r="M280">
        <f t="shared" si="32"/>
        <v>13801.278694723045</v>
      </c>
      <c r="O280">
        <v>20000000000</v>
      </c>
      <c r="P280" s="2">
        <f t="shared" si="33"/>
        <v>0.72457054315000002</v>
      </c>
      <c r="Q280" s="2">
        <f t="shared" si="34"/>
        <v>5.0000000000000001E-4</v>
      </c>
      <c r="R280" s="2">
        <f t="shared" si="29"/>
        <v>6.9006393473615229E-4</v>
      </c>
    </row>
    <row r="281" spans="6:18" x14ac:dyDescent="0.15">
      <c r="F281" s="1">
        <v>43568</v>
      </c>
      <c r="G281">
        <f t="shared" si="30"/>
        <v>14539410863</v>
      </c>
      <c r="H281">
        <v>10000000</v>
      </c>
      <c r="I281">
        <v>20000000</v>
      </c>
      <c r="J281">
        <v>1</v>
      </c>
      <c r="K281">
        <f t="shared" si="28"/>
        <v>48000000</v>
      </c>
      <c r="L281">
        <f t="shared" si="31"/>
        <v>13755.715543396705</v>
      </c>
      <c r="M281">
        <f t="shared" si="32"/>
        <v>13755.715543396705</v>
      </c>
      <c r="O281">
        <v>20000000000</v>
      </c>
      <c r="P281" s="2">
        <f t="shared" si="33"/>
        <v>0.72697054314999998</v>
      </c>
      <c r="Q281" s="2">
        <f t="shared" si="34"/>
        <v>5.0000000000000001E-4</v>
      </c>
      <c r="R281" s="2">
        <f t="shared" si="29"/>
        <v>6.8778577716983522E-4</v>
      </c>
    </row>
    <row r="282" spans="6:18" x14ac:dyDescent="0.15">
      <c r="F282" s="1">
        <v>43569</v>
      </c>
      <c r="G282">
        <f t="shared" si="30"/>
        <v>14587410863</v>
      </c>
      <c r="H282">
        <v>10000000</v>
      </c>
      <c r="I282">
        <v>20000000</v>
      </c>
      <c r="J282">
        <v>1</v>
      </c>
      <c r="K282">
        <f t="shared" si="28"/>
        <v>48000000</v>
      </c>
      <c r="L282">
        <f t="shared" si="31"/>
        <v>13710.452243947329</v>
      </c>
      <c r="M282">
        <f t="shared" si="32"/>
        <v>13710.452243947329</v>
      </c>
      <c r="O282">
        <v>20000000000</v>
      </c>
      <c r="P282" s="2">
        <f t="shared" si="33"/>
        <v>0.72937054315000005</v>
      </c>
      <c r="Q282" s="2">
        <f t="shared" si="34"/>
        <v>5.0000000000000001E-4</v>
      </c>
      <c r="R282" s="2">
        <f t="shared" si="29"/>
        <v>6.8552261219736652E-4</v>
      </c>
    </row>
    <row r="283" spans="6:18" x14ac:dyDescent="0.15">
      <c r="F283" s="1">
        <v>43570</v>
      </c>
      <c r="G283">
        <f t="shared" si="30"/>
        <v>14635410863</v>
      </c>
      <c r="H283">
        <v>10000000</v>
      </c>
      <c r="I283">
        <v>20000000</v>
      </c>
      <c r="J283">
        <v>1</v>
      </c>
      <c r="K283">
        <f t="shared" si="28"/>
        <v>48000000</v>
      </c>
      <c r="L283">
        <f t="shared" si="31"/>
        <v>13665.48584608738</v>
      </c>
      <c r="M283">
        <f t="shared" si="32"/>
        <v>13665.48584608738</v>
      </c>
      <c r="O283">
        <v>20000000000</v>
      </c>
      <c r="P283" s="2">
        <f t="shared" si="33"/>
        <v>0.73177054315000001</v>
      </c>
      <c r="Q283" s="2">
        <f t="shared" si="34"/>
        <v>5.0000000000000001E-4</v>
      </c>
      <c r="R283" s="2">
        <f t="shared" si="29"/>
        <v>6.8327429230436907E-4</v>
      </c>
    </row>
    <row r="284" spans="6:18" x14ac:dyDescent="0.15">
      <c r="F284" s="1">
        <v>43571</v>
      </c>
      <c r="G284">
        <f t="shared" si="30"/>
        <v>14683410863</v>
      </c>
      <c r="H284">
        <v>10000000</v>
      </c>
      <c r="I284">
        <v>20000000</v>
      </c>
      <c r="J284">
        <v>1</v>
      </c>
      <c r="K284">
        <f t="shared" si="28"/>
        <v>48000000</v>
      </c>
      <c r="L284">
        <f t="shared" si="31"/>
        <v>13620.813438107225</v>
      </c>
      <c r="M284">
        <f t="shared" si="32"/>
        <v>13620.813438107225</v>
      </c>
      <c r="O284">
        <v>20000000000</v>
      </c>
      <c r="P284" s="2">
        <f t="shared" si="33"/>
        <v>0.73417054314999997</v>
      </c>
      <c r="Q284" s="2">
        <f t="shared" si="34"/>
        <v>5.0000000000000001E-4</v>
      </c>
      <c r="R284" s="2">
        <f t="shared" si="29"/>
        <v>6.8104067190536126E-4</v>
      </c>
    </row>
    <row r="285" spans="6:18" x14ac:dyDescent="0.15">
      <c r="F285" s="1">
        <v>43572</v>
      </c>
      <c r="G285">
        <f t="shared" si="30"/>
        <v>14731410863</v>
      </c>
      <c r="H285">
        <v>10000000</v>
      </c>
      <c r="I285">
        <v>20000000</v>
      </c>
      <c r="J285">
        <v>1</v>
      </c>
      <c r="K285">
        <f t="shared" si="28"/>
        <v>48000000</v>
      </c>
      <c r="L285">
        <f t="shared" si="31"/>
        <v>13576.432146246629</v>
      </c>
      <c r="M285">
        <f t="shared" si="32"/>
        <v>13576.432146246629</v>
      </c>
      <c r="O285">
        <v>20000000000</v>
      </c>
      <c r="P285" s="2">
        <f t="shared" si="33"/>
        <v>0.73657054315000003</v>
      </c>
      <c r="Q285" s="2">
        <f t="shared" si="34"/>
        <v>5.0000000000000001E-4</v>
      </c>
      <c r="R285" s="2">
        <f t="shared" si="29"/>
        <v>6.7882160731233142E-4</v>
      </c>
    </row>
    <row r="286" spans="6:18" x14ac:dyDescent="0.15">
      <c r="F286" s="1">
        <v>43573</v>
      </c>
      <c r="G286">
        <f t="shared" si="30"/>
        <v>14779410863</v>
      </c>
      <c r="H286">
        <v>10000000</v>
      </c>
      <c r="I286">
        <v>20000000</v>
      </c>
      <c r="J286">
        <v>1</v>
      </c>
      <c r="K286">
        <f t="shared" si="28"/>
        <v>48000000</v>
      </c>
      <c r="L286">
        <f t="shared" si="31"/>
        <v>13532.339134078513</v>
      </c>
      <c r="M286">
        <f t="shared" si="32"/>
        <v>13532.339134078513</v>
      </c>
      <c r="O286">
        <v>20000000000</v>
      </c>
      <c r="P286" s="2">
        <f t="shared" si="33"/>
        <v>0.73897054314999999</v>
      </c>
      <c r="Q286" s="2">
        <f t="shared" si="34"/>
        <v>5.0000000000000001E-4</v>
      </c>
      <c r="R286" s="2">
        <f t="shared" si="29"/>
        <v>6.7661695670392572E-4</v>
      </c>
    </row>
    <row r="287" spans="6:18" x14ac:dyDescent="0.15">
      <c r="F287" s="1">
        <v>43574</v>
      </c>
      <c r="G287">
        <f t="shared" si="30"/>
        <v>14827410863</v>
      </c>
      <c r="H287">
        <v>10000000</v>
      </c>
      <c r="I287">
        <v>20000000</v>
      </c>
      <c r="J287">
        <v>1</v>
      </c>
      <c r="K287">
        <f t="shared" si="28"/>
        <v>48000000</v>
      </c>
      <c r="L287">
        <f t="shared" si="31"/>
        <v>13488.531601904664</v>
      </c>
      <c r="M287">
        <f t="shared" si="32"/>
        <v>13488.531601904664</v>
      </c>
      <c r="O287">
        <v>20000000000</v>
      </c>
      <c r="P287" s="2">
        <f t="shared" si="33"/>
        <v>0.74137054314999995</v>
      </c>
      <c r="Q287" s="2">
        <f t="shared" si="34"/>
        <v>5.0000000000000001E-4</v>
      </c>
      <c r="R287" s="2">
        <f t="shared" si="29"/>
        <v>6.7442658009523313E-4</v>
      </c>
    </row>
    <row r="288" spans="6:18" x14ac:dyDescent="0.15">
      <c r="F288" s="1">
        <v>43575</v>
      </c>
      <c r="G288">
        <f t="shared" si="30"/>
        <v>14875410863</v>
      </c>
      <c r="H288">
        <v>10000000</v>
      </c>
      <c r="I288">
        <v>20000000</v>
      </c>
      <c r="J288">
        <v>1</v>
      </c>
      <c r="K288">
        <f t="shared" si="28"/>
        <v>48000000</v>
      </c>
      <c r="L288">
        <f t="shared" si="31"/>
        <v>13445.006786163147</v>
      </c>
      <c r="M288">
        <f t="shared" si="32"/>
        <v>13445.006786163147</v>
      </c>
      <c r="O288">
        <v>20000000000</v>
      </c>
      <c r="P288" s="2">
        <f t="shared" si="33"/>
        <v>0.74377054315000002</v>
      </c>
      <c r="Q288" s="2">
        <f t="shared" si="34"/>
        <v>5.0000000000000001E-4</v>
      </c>
      <c r="R288" s="2">
        <f t="shared" si="29"/>
        <v>6.7225033930815741E-4</v>
      </c>
    </row>
    <row r="289" spans="6:18" x14ac:dyDescent="0.15">
      <c r="F289" s="1">
        <v>43576</v>
      </c>
      <c r="G289">
        <f t="shared" si="30"/>
        <v>14923410863</v>
      </c>
      <c r="H289">
        <v>10000000</v>
      </c>
      <c r="I289">
        <v>20000000</v>
      </c>
      <c r="J289">
        <v>1</v>
      </c>
      <c r="K289">
        <f t="shared" si="28"/>
        <v>48000000</v>
      </c>
      <c r="L289">
        <f t="shared" si="31"/>
        <v>13401.76195884717</v>
      </c>
      <c r="M289">
        <f t="shared" si="32"/>
        <v>13401.76195884717</v>
      </c>
      <c r="O289">
        <v>20000000000</v>
      </c>
      <c r="P289" s="2">
        <f t="shared" si="33"/>
        <v>0.74617054314999998</v>
      </c>
      <c r="Q289" s="2">
        <f t="shared" si="34"/>
        <v>5.0000000000000001E-4</v>
      </c>
      <c r="R289" s="2">
        <f t="shared" si="29"/>
        <v>6.7008809794235843E-4</v>
      </c>
    </row>
    <row r="290" spans="6:18" x14ac:dyDescent="0.15">
      <c r="F290" s="1">
        <v>43577</v>
      </c>
      <c r="G290">
        <f t="shared" si="30"/>
        <v>14971410863</v>
      </c>
      <c r="H290">
        <v>10000000</v>
      </c>
      <c r="I290">
        <v>20000000</v>
      </c>
      <c r="J290">
        <v>1</v>
      </c>
      <c r="K290">
        <f t="shared" si="28"/>
        <v>48000000</v>
      </c>
      <c r="L290">
        <f t="shared" si="31"/>
        <v>13358.794426935099</v>
      </c>
      <c r="M290">
        <f t="shared" si="32"/>
        <v>13358.794426935099</v>
      </c>
      <c r="O290">
        <v>20000000000</v>
      </c>
      <c r="P290" s="2">
        <f t="shared" si="33"/>
        <v>0.74857054315000005</v>
      </c>
      <c r="Q290" s="2">
        <f t="shared" si="34"/>
        <v>5.0000000000000001E-4</v>
      </c>
      <c r="R290" s="2">
        <f t="shared" si="29"/>
        <v>6.67939721346755E-4</v>
      </c>
    </row>
    <row r="291" spans="6:18" x14ac:dyDescent="0.15">
      <c r="F291" s="1">
        <v>43578</v>
      </c>
      <c r="G291">
        <f t="shared" si="30"/>
        <v>15019410863</v>
      </c>
      <c r="H291">
        <v>10000000</v>
      </c>
      <c r="I291">
        <v>20000000</v>
      </c>
      <c r="J291">
        <v>1</v>
      </c>
      <c r="K291">
        <f t="shared" si="28"/>
        <v>48000000</v>
      </c>
      <c r="L291">
        <f t="shared" si="31"/>
        <v>13316.101531831435</v>
      </c>
      <c r="M291">
        <f t="shared" si="32"/>
        <v>13316.101531831435</v>
      </c>
      <c r="O291">
        <v>20000000000</v>
      </c>
      <c r="P291" s="2">
        <f t="shared" si="33"/>
        <v>0.75097054315</v>
      </c>
      <c r="Q291" s="2">
        <f t="shared" si="34"/>
        <v>5.0000000000000001E-4</v>
      </c>
      <c r="R291" s="2">
        <f t="shared" si="29"/>
        <v>6.6580507659157173E-4</v>
      </c>
    </row>
    <row r="292" spans="6:18" x14ac:dyDescent="0.15">
      <c r="F292" s="1">
        <v>43579</v>
      </c>
      <c r="G292">
        <f t="shared" si="30"/>
        <v>15067410863</v>
      </c>
      <c r="H292">
        <v>10000000</v>
      </c>
      <c r="I292">
        <v>20000000</v>
      </c>
      <c r="J292">
        <v>1</v>
      </c>
      <c r="K292">
        <f t="shared" si="28"/>
        <v>48000000</v>
      </c>
      <c r="L292">
        <f t="shared" si="31"/>
        <v>13273.68064881845</v>
      </c>
      <c r="M292">
        <f t="shared" si="32"/>
        <v>13273.68064881845</v>
      </c>
      <c r="O292">
        <v>20000000000</v>
      </c>
      <c r="P292" s="2">
        <f t="shared" si="33"/>
        <v>0.75337054314999996</v>
      </c>
      <c r="Q292" s="2">
        <f t="shared" si="34"/>
        <v>5.0000000000000001E-4</v>
      </c>
      <c r="R292" s="2">
        <f t="shared" si="29"/>
        <v>6.6368403244092245E-4</v>
      </c>
    </row>
    <row r="293" spans="6:18" x14ac:dyDescent="0.15">
      <c r="F293" s="1">
        <v>43580</v>
      </c>
      <c r="G293">
        <f t="shared" si="30"/>
        <v>15115410863</v>
      </c>
      <c r="H293">
        <v>10000000</v>
      </c>
      <c r="I293">
        <v>20000000</v>
      </c>
      <c r="J293">
        <v>1</v>
      </c>
      <c r="K293">
        <f t="shared" si="28"/>
        <v>48000000</v>
      </c>
      <c r="L293">
        <f t="shared" si="31"/>
        <v>13231.529186518283</v>
      </c>
      <c r="M293">
        <f t="shared" si="32"/>
        <v>13231.529186518283</v>
      </c>
      <c r="O293">
        <v>20000000000</v>
      </c>
      <c r="P293" s="2">
        <f t="shared" si="33"/>
        <v>0.75577054315000003</v>
      </c>
      <c r="Q293" s="2">
        <f t="shared" si="34"/>
        <v>5.0000000000000001E-4</v>
      </c>
      <c r="R293" s="2">
        <f t="shared" si="29"/>
        <v>6.6157645932591409E-4</v>
      </c>
    </row>
    <row r="294" spans="6:18" x14ac:dyDescent="0.15">
      <c r="F294" s="1">
        <v>43581</v>
      </c>
      <c r="G294">
        <f t="shared" si="30"/>
        <v>15163410863</v>
      </c>
      <c r="H294">
        <v>10000000</v>
      </c>
      <c r="I294">
        <v>20000000</v>
      </c>
      <c r="J294">
        <v>1</v>
      </c>
      <c r="K294">
        <f t="shared" si="28"/>
        <v>48000000</v>
      </c>
      <c r="L294">
        <f t="shared" si="31"/>
        <v>13189.644586365252</v>
      </c>
      <c r="M294">
        <f t="shared" si="32"/>
        <v>13189.644586365252</v>
      </c>
      <c r="O294">
        <v>20000000000</v>
      </c>
      <c r="P294" s="2">
        <f t="shared" si="33"/>
        <v>0.75817054314999999</v>
      </c>
      <c r="Q294" s="2">
        <f t="shared" si="34"/>
        <v>5.0000000000000001E-4</v>
      </c>
      <c r="R294" s="2">
        <f t="shared" si="29"/>
        <v>6.5948222931826259E-4</v>
      </c>
    </row>
    <row r="295" spans="6:18" x14ac:dyDescent="0.15">
      <c r="F295" s="1">
        <v>43582</v>
      </c>
      <c r="G295">
        <f t="shared" si="30"/>
        <v>15211410863</v>
      </c>
      <c r="H295">
        <v>10000000</v>
      </c>
      <c r="I295">
        <v>20000000</v>
      </c>
      <c r="J295">
        <v>1</v>
      </c>
      <c r="K295">
        <f t="shared" si="28"/>
        <v>48000000</v>
      </c>
      <c r="L295">
        <f t="shared" si="31"/>
        <v>13148.024322088157</v>
      </c>
      <c r="M295">
        <f t="shared" si="32"/>
        <v>13148.024322088157</v>
      </c>
      <c r="O295">
        <v>20000000000</v>
      </c>
      <c r="P295" s="2">
        <f t="shared" si="33"/>
        <v>0.76057054314999994</v>
      </c>
      <c r="Q295" s="2">
        <f t="shared" si="34"/>
        <v>5.0000000000000001E-4</v>
      </c>
      <c r="R295" s="2">
        <f t="shared" si="29"/>
        <v>6.5740121610440786E-4</v>
      </c>
    </row>
    <row r="296" spans="6:18" x14ac:dyDescent="0.15">
      <c r="F296" s="1">
        <v>43583</v>
      </c>
      <c r="G296">
        <f t="shared" si="30"/>
        <v>15259410863</v>
      </c>
      <c r="H296">
        <v>10000000</v>
      </c>
      <c r="I296">
        <v>20000000</v>
      </c>
      <c r="J296">
        <v>1</v>
      </c>
      <c r="K296">
        <f t="shared" si="28"/>
        <v>48000000</v>
      </c>
      <c r="L296">
        <f t="shared" si="31"/>
        <v>13106.665899202349</v>
      </c>
      <c r="M296">
        <f t="shared" si="32"/>
        <v>13106.665899202349</v>
      </c>
      <c r="O296">
        <v>20000000000</v>
      </c>
      <c r="P296" s="2">
        <f t="shared" si="33"/>
        <v>0.76297054315000001</v>
      </c>
      <c r="Q296" s="2">
        <f t="shared" si="34"/>
        <v>5.0000000000000001E-4</v>
      </c>
      <c r="R296" s="2">
        <f t="shared" si="29"/>
        <v>6.5533329496011744E-4</v>
      </c>
    </row>
    <row r="297" spans="6:18" x14ac:dyDescent="0.15">
      <c r="F297" s="1">
        <v>43584</v>
      </c>
      <c r="G297">
        <f t="shared" si="30"/>
        <v>15307410863</v>
      </c>
      <c r="H297">
        <v>10000000</v>
      </c>
      <c r="I297">
        <v>20000000</v>
      </c>
      <c r="J297">
        <v>1</v>
      </c>
      <c r="K297">
        <f t="shared" si="28"/>
        <v>48000000</v>
      </c>
      <c r="L297">
        <f t="shared" si="31"/>
        <v>13065.566854511364</v>
      </c>
      <c r="M297">
        <f t="shared" si="32"/>
        <v>13065.566854511364</v>
      </c>
      <c r="O297">
        <v>20000000000</v>
      </c>
      <c r="P297" s="2">
        <f t="shared" si="33"/>
        <v>0.76537054314999997</v>
      </c>
      <c r="Q297" s="2">
        <f t="shared" si="34"/>
        <v>5.0000000000000001E-4</v>
      </c>
      <c r="R297" s="2">
        <f t="shared" si="29"/>
        <v>6.5327834272556817E-4</v>
      </c>
    </row>
    <row r="298" spans="6:18" x14ac:dyDescent="0.15">
      <c r="F298" s="1">
        <v>43585</v>
      </c>
      <c r="G298">
        <f t="shared" si="30"/>
        <v>15355410863</v>
      </c>
      <c r="H298">
        <v>10000000</v>
      </c>
      <c r="I298">
        <v>20000000</v>
      </c>
      <c r="J298">
        <v>1</v>
      </c>
      <c r="K298">
        <f t="shared" si="28"/>
        <v>48000000</v>
      </c>
      <c r="L298">
        <f t="shared" si="31"/>
        <v>13024.724755617892</v>
      </c>
      <c r="M298">
        <f t="shared" si="32"/>
        <v>13024.724755617892</v>
      </c>
      <c r="O298">
        <v>20000000000</v>
      </c>
      <c r="P298" s="2">
        <f t="shared" si="33"/>
        <v>0.76777054315000004</v>
      </c>
      <c r="Q298" s="2">
        <f t="shared" si="34"/>
        <v>5.0000000000000001E-4</v>
      </c>
      <c r="R298" s="2">
        <f t="shared" si="29"/>
        <v>6.5123623778089461E-4</v>
      </c>
    </row>
    <row r="299" spans="6:18" x14ac:dyDescent="0.15">
      <c r="F299" s="1">
        <v>43586</v>
      </c>
      <c r="G299">
        <f t="shared" si="30"/>
        <v>15403410863</v>
      </c>
      <c r="H299">
        <v>10000000</v>
      </c>
      <c r="I299">
        <v>20000000</v>
      </c>
      <c r="J299">
        <v>1</v>
      </c>
      <c r="K299">
        <f t="shared" si="28"/>
        <v>48000000</v>
      </c>
      <c r="L299">
        <f t="shared" si="31"/>
        <v>12984.137200443902</v>
      </c>
      <c r="M299">
        <f t="shared" si="32"/>
        <v>12984.137200443902</v>
      </c>
      <c r="O299">
        <v>20000000000</v>
      </c>
      <c r="P299" s="2">
        <f t="shared" si="33"/>
        <v>0.77017054315</v>
      </c>
      <c r="Q299" s="2">
        <f t="shared" si="34"/>
        <v>5.0000000000000001E-4</v>
      </c>
      <c r="R299" s="2">
        <f t="shared" si="29"/>
        <v>6.4920686002219511E-4</v>
      </c>
    </row>
    <row r="300" spans="6:18" x14ac:dyDescent="0.15">
      <c r="F300" s="1">
        <v>43587</v>
      </c>
      <c r="G300">
        <f t="shared" si="30"/>
        <v>15451410863</v>
      </c>
      <c r="H300">
        <v>10000000</v>
      </c>
      <c r="I300">
        <v>20000000</v>
      </c>
      <c r="J300">
        <v>1</v>
      </c>
      <c r="K300">
        <f t="shared" si="28"/>
        <v>48000000</v>
      </c>
      <c r="L300">
        <f t="shared" si="31"/>
        <v>12943.801816759702</v>
      </c>
      <c r="M300">
        <f t="shared" si="32"/>
        <v>12943.801816759702</v>
      </c>
      <c r="O300">
        <v>20000000000</v>
      </c>
      <c r="P300" s="2">
        <f t="shared" si="33"/>
        <v>0.77257054314999996</v>
      </c>
      <c r="Q300" s="2">
        <f t="shared" si="34"/>
        <v>5.0000000000000001E-4</v>
      </c>
      <c r="R300" s="2">
        <f t="shared" si="29"/>
        <v>6.471900908379851E-4</v>
      </c>
    </row>
    <row r="301" spans="6:18" x14ac:dyDescent="0.15">
      <c r="F301" s="1">
        <v>43588</v>
      </c>
      <c r="G301">
        <f t="shared" si="30"/>
        <v>15499410863</v>
      </c>
      <c r="H301">
        <v>10000000</v>
      </c>
      <c r="I301">
        <v>20000000</v>
      </c>
      <c r="J301">
        <v>1</v>
      </c>
      <c r="K301">
        <f t="shared" si="28"/>
        <v>48000000</v>
      </c>
      <c r="L301">
        <f t="shared" si="31"/>
        <v>12903.71626172176</v>
      </c>
      <c r="M301">
        <f t="shared" si="32"/>
        <v>12903.71626172176</v>
      </c>
      <c r="O301">
        <v>20000000000</v>
      </c>
      <c r="P301" s="2">
        <f t="shared" si="33"/>
        <v>0.77497054315000002</v>
      </c>
      <c r="Q301" s="2">
        <f t="shared" si="34"/>
        <v>5.0000000000000001E-4</v>
      </c>
      <c r="R301" s="2">
        <f t="shared" si="29"/>
        <v>6.4518581308608798E-4</v>
      </c>
    </row>
    <row r="302" spans="6:18" x14ac:dyDescent="0.15">
      <c r="F302" s="1">
        <v>43589</v>
      </c>
      <c r="G302">
        <f t="shared" si="30"/>
        <v>15547410863</v>
      </c>
      <c r="H302">
        <v>10000000</v>
      </c>
      <c r="I302">
        <v>20000000</v>
      </c>
      <c r="J302">
        <v>1</v>
      </c>
      <c r="K302">
        <f t="shared" si="28"/>
        <v>48000000</v>
      </c>
      <c r="L302">
        <f t="shared" si="31"/>
        <v>12863.878221419072</v>
      </c>
      <c r="M302">
        <f t="shared" si="32"/>
        <v>12863.878221419072</v>
      </c>
      <c r="O302">
        <v>20000000000</v>
      </c>
      <c r="P302" s="2">
        <f t="shared" si="33"/>
        <v>0.77737054314999998</v>
      </c>
      <c r="Q302" s="2">
        <f t="shared" si="34"/>
        <v>5.0000000000000001E-4</v>
      </c>
      <c r="R302" s="2">
        <f t="shared" si="29"/>
        <v>6.4319391107095362E-4</v>
      </c>
    </row>
    <row r="303" spans="6:18" x14ac:dyDescent="0.15">
      <c r="F303" s="1">
        <v>43590</v>
      </c>
      <c r="G303">
        <f t="shared" si="30"/>
        <v>15595410863</v>
      </c>
      <c r="H303">
        <v>10000000</v>
      </c>
      <c r="I303">
        <v>20000000</v>
      </c>
      <c r="J303">
        <v>1</v>
      </c>
      <c r="K303">
        <f t="shared" si="28"/>
        <v>48000000</v>
      </c>
      <c r="L303">
        <f t="shared" si="31"/>
        <v>12824.285410427919</v>
      </c>
      <c r="M303">
        <f t="shared" si="32"/>
        <v>12824.285410427919</v>
      </c>
      <c r="O303">
        <v>20000000000</v>
      </c>
      <c r="P303" s="2">
        <f t="shared" si="33"/>
        <v>0.77977054315000005</v>
      </c>
      <c r="Q303" s="2">
        <f t="shared" si="34"/>
        <v>5.0000000000000001E-4</v>
      </c>
      <c r="R303" s="2">
        <f t="shared" si="29"/>
        <v>6.4121427052139606E-4</v>
      </c>
    </row>
    <row r="304" spans="6:18" x14ac:dyDescent="0.15">
      <c r="F304" s="1">
        <v>43591</v>
      </c>
      <c r="G304">
        <f t="shared" si="30"/>
        <v>15643410863</v>
      </c>
      <c r="H304">
        <v>10000000</v>
      </c>
      <c r="I304">
        <v>20000000</v>
      </c>
      <c r="J304">
        <v>1</v>
      </c>
      <c r="K304">
        <f t="shared" si="28"/>
        <v>48000000</v>
      </c>
      <c r="L304">
        <f t="shared" si="31"/>
        <v>12784.935571374823</v>
      </c>
      <c r="M304">
        <f t="shared" si="32"/>
        <v>12784.935571374823</v>
      </c>
      <c r="O304">
        <v>20000000000</v>
      </c>
      <c r="P304" s="2">
        <f t="shared" si="33"/>
        <v>0.78217054315000001</v>
      </c>
      <c r="Q304" s="2">
        <f t="shared" si="34"/>
        <v>5.0000000000000001E-4</v>
      </c>
      <c r="R304" s="2">
        <f t="shared" si="29"/>
        <v>6.3924677856874105E-4</v>
      </c>
    </row>
    <row r="305" spans="6:18" x14ac:dyDescent="0.15">
      <c r="F305" s="1">
        <v>43592</v>
      </c>
      <c r="G305">
        <f t="shared" si="30"/>
        <v>15691410863</v>
      </c>
      <c r="H305">
        <v>10000000</v>
      </c>
      <c r="I305">
        <v>20000000</v>
      </c>
      <c r="J305">
        <v>1</v>
      </c>
      <c r="K305">
        <f t="shared" si="28"/>
        <v>48000000</v>
      </c>
      <c r="L305">
        <f t="shared" si="31"/>
        <v>12745.826474507501</v>
      </c>
      <c r="M305">
        <f t="shared" si="32"/>
        <v>12745.826474507501</v>
      </c>
      <c r="O305">
        <v>20000000000</v>
      </c>
      <c r="P305" s="2">
        <f t="shared" si="33"/>
        <v>0.78457054314999997</v>
      </c>
      <c r="Q305" s="2">
        <f t="shared" si="34"/>
        <v>5.0000000000000001E-4</v>
      </c>
      <c r="R305" s="2">
        <f t="shared" si="29"/>
        <v>6.3729132372537507E-4</v>
      </c>
    </row>
    <row r="306" spans="6:18" x14ac:dyDescent="0.15">
      <c r="F306" s="1">
        <v>43593</v>
      </c>
      <c r="G306">
        <f t="shared" si="30"/>
        <v>15739410863</v>
      </c>
      <c r="H306">
        <v>10000000</v>
      </c>
      <c r="I306">
        <v>20000000</v>
      </c>
      <c r="J306">
        <v>1</v>
      </c>
      <c r="K306">
        <f t="shared" si="28"/>
        <v>48000000</v>
      </c>
      <c r="L306">
        <f t="shared" si="31"/>
        <v>12706.955917273712</v>
      </c>
      <c r="M306">
        <f t="shared" si="32"/>
        <v>12706.955917273712</v>
      </c>
      <c r="O306">
        <v>20000000000</v>
      </c>
      <c r="P306" s="2">
        <f t="shared" si="33"/>
        <v>0.78697054315000003</v>
      </c>
      <c r="Q306" s="2">
        <f t="shared" si="34"/>
        <v>5.0000000000000001E-4</v>
      </c>
      <c r="R306" s="2">
        <f t="shared" si="29"/>
        <v>6.3534779586368558E-4</v>
      </c>
    </row>
    <row r="307" spans="6:18" x14ac:dyDescent="0.15">
      <c r="F307" s="1">
        <v>43594</v>
      </c>
      <c r="G307">
        <f t="shared" si="30"/>
        <v>15787410863</v>
      </c>
      <c r="H307">
        <v>10000000</v>
      </c>
      <c r="I307">
        <v>20000000</v>
      </c>
      <c r="J307">
        <v>1</v>
      </c>
      <c r="K307">
        <f t="shared" si="28"/>
        <v>48000000</v>
      </c>
      <c r="L307">
        <f t="shared" si="31"/>
        <v>12668.321723907744</v>
      </c>
      <c r="M307">
        <f t="shared" si="32"/>
        <v>12668.321723907744</v>
      </c>
      <c r="O307">
        <v>20000000000</v>
      </c>
      <c r="P307" s="2">
        <f t="shared" si="33"/>
        <v>0.78937054314999999</v>
      </c>
      <c r="Q307" s="2">
        <f t="shared" si="34"/>
        <v>5.0000000000000001E-4</v>
      </c>
      <c r="R307" s="2">
        <f t="shared" si="29"/>
        <v>6.3341608619538723E-4</v>
      </c>
    </row>
    <row r="308" spans="6:18" x14ac:dyDescent="0.15">
      <c r="F308" s="1">
        <v>43595</v>
      </c>
      <c r="G308">
        <f t="shared" si="30"/>
        <v>15835410863</v>
      </c>
      <c r="H308">
        <v>10000000</v>
      </c>
      <c r="I308">
        <v>20000000</v>
      </c>
      <c r="J308">
        <v>1</v>
      </c>
      <c r="K308">
        <f t="shared" si="28"/>
        <v>48000000</v>
      </c>
      <c r="L308">
        <f t="shared" si="31"/>
        <v>12629.921745024445</v>
      </c>
      <c r="M308">
        <f t="shared" si="32"/>
        <v>12629.921745024445</v>
      </c>
      <c r="O308">
        <v>20000000000</v>
      </c>
      <c r="P308" s="2">
        <f t="shared" si="33"/>
        <v>0.79177054314999995</v>
      </c>
      <c r="Q308" s="2">
        <f t="shared" si="34"/>
        <v>5.0000000000000001E-4</v>
      </c>
      <c r="R308" s="2">
        <f t="shared" si="29"/>
        <v>6.3149608725122225E-4</v>
      </c>
    </row>
    <row r="309" spans="6:18" x14ac:dyDescent="0.15">
      <c r="F309" s="1">
        <v>43596</v>
      </c>
      <c r="G309">
        <f t="shared" si="30"/>
        <v>15883410863</v>
      </c>
      <c r="H309">
        <v>10000000</v>
      </c>
      <c r="I309">
        <v>20000000</v>
      </c>
      <c r="J309">
        <v>1</v>
      </c>
      <c r="K309">
        <f t="shared" si="28"/>
        <v>48000000</v>
      </c>
      <c r="L309">
        <f t="shared" si="31"/>
        <v>12591.75385722061</v>
      </c>
      <c r="M309">
        <f t="shared" si="32"/>
        <v>12591.75385722061</v>
      </c>
      <c r="O309">
        <v>20000000000</v>
      </c>
      <c r="P309" s="2">
        <f t="shared" si="33"/>
        <v>0.79417054315000002</v>
      </c>
      <c r="Q309" s="2">
        <f t="shared" si="34"/>
        <v>5.0000000000000001E-4</v>
      </c>
      <c r="R309" s="2">
        <f t="shared" si="29"/>
        <v>6.2958769286103051E-4</v>
      </c>
    </row>
    <row r="310" spans="6:18" x14ac:dyDescent="0.15">
      <c r="F310" s="1">
        <v>43597</v>
      </c>
      <c r="G310">
        <f t="shared" si="30"/>
        <v>15931410863</v>
      </c>
      <c r="H310">
        <v>10000000</v>
      </c>
      <c r="I310">
        <v>20000000</v>
      </c>
      <c r="J310">
        <v>1</v>
      </c>
      <c r="K310">
        <f t="shared" si="28"/>
        <v>48000000</v>
      </c>
      <c r="L310">
        <f t="shared" si="31"/>
        <v>12553.81596268358</v>
      </c>
      <c r="M310">
        <f t="shared" si="32"/>
        <v>12553.81596268358</v>
      </c>
      <c r="O310">
        <v>20000000000</v>
      </c>
      <c r="P310" s="2">
        <f t="shared" si="33"/>
        <v>0.79657054314999998</v>
      </c>
      <c r="Q310" s="2">
        <f t="shared" si="34"/>
        <v>5.0000000000000001E-4</v>
      </c>
      <c r="R310" s="2">
        <f t="shared" si="29"/>
        <v>6.2769079813417906E-4</v>
      </c>
    </row>
    <row r="311" spans="6:18" x14ac:dyDescent="0.15">
      <c r="F311" s="1">
        <v>43598</v>
      </c>
      <c r="G311">
        <f t="shared" si="30"/>
        <v>15979410863</v>
      </c>
      <c r="H311">
        <v>10000000</v>
      </c>
      <c r="I311">
        <v>20000000</v>
      </c>
      <c r="J311">
        <v>1</v>
      </c>
      <c r="K311">
        <f t="shared" si="28"/>
        <v>48000000</v>
      </c>
      <c r="L311">
        <f t="shared" si="31"/>
        <v>12516.105988806879</v>
      </c>
      <c r="M311">
        <f t="shared" si="32"/>
        <v>12516.105988806879</v>
      </c>
      <c r="O311">
        <v>20000000000</v>
      </c>
      <c r="P311" s="2">
        <f t="shared" si="33"/>
        <v>0.79897054315000005</v>
      </c>
      <c r="Q311" s="2">
        <f t="shared" si="34"/>
        <v>5.0000000000000001E-4</v>
      </c>
      <c r="R311" s="2">
        <f t="shared" si="29"/>
        <v>6.2580529944034394E-4</v>
      </c>
    </row>
    <row r="312" spans="6:18" x14ac:dyDescent="0.15">
      <c r="F312" s="1">
        <v>43599</v>
      </c>
      <c r="G312">
        <f t="shared" si="30"/>
        <v>16027410863</v>
      </c>
      <c r="H312">
        <v>10000000</v>
      </c>
      <c r="I312">
        <v>20000000</v>
      </c>
      <c r="J312">
        <v>1</v>
      </c>
      <c r="K312">
        <f t="shared" si="28"/>
        <v>48000000</v>
      </c>
      <c r="L312">
        <f t="shared" si="31"/>
        <v>12478.621887812773</v>
      </c>
      <c r="M312">
        <f t="shared" si="32"/>
        <v>12478.621887812773</v>
      </c>
      <c r="O312">
        <v>20000000000</v>
      </c>
      <c r="P312" s="2">
        <f t="shared" si="33"/>
        <v>0.80137054315</v>
      </c>
      <c r="Q312" s="2">
        <f t="shared" si="34"/>
        <v>5.0000000000000001E-4</v>
      </c>
      <c r="R312" s="2">
        <f t="shared" si="29"/>
        <v>6.2393109439063863E-4</v>
      </c>
    </row>
    <row r="313" spans="6:18" x14ac:dyDescent="0.15">
      <c r="F313" s="1">
        <v>43600</v>
      </c>
      <c r="G313">
        <f t="shared" si="30"/>
        <v>16075410863</v>
      </c>
      <c r="H313">
        <v>10000000</v>
      </c>
      <c r="I313">
        <v>20000000</v>
      </c>
      <c r="J313">
        <v>1</v>
      </c>
      <c r="K313">
        <f t="shared" si="28"/>
        <v>48000000</v>
      </c>
      <c r="L313">
        <f t="shared" si="31"/>
        <v>12441.361636381585</v>
      </c>
      <c r="M313">
        <f t="shared" si="32"/>
        <v>12441.361636381585</v>
      </c>
      <c r="O313">
        <v>20000000000</v>
      </c>
      <c r="P313" s="2">
        <f t="shared" si="33"/>
        <v>0.80377054314999996</v>
      </c>
      <c r="Q313" s="2">
        <f t="shared" si="34"/>
        <v>5.0000000000000001E-4</v>
      </c>
      <c r="R313" s="2">
        <f t="shared" si="29"/>
        <v>6.2206808181907932E-4</v>
      </c>
    </row>
    <row r="314" spans="6:18" x14ac:dyDescent="0.15">
      <c r="F314" s="1">
        <v>43601</v>
      </c>
      <c r="G314">
        <f t="shared" si="30"/>
        <v>16123410863</v>
      </c>
      <c r="H314">
        <v>10000000</v>
      </c>
      <c r="I314">
        <v>20000000</v>
      </c>
      <c r="J314">
        <v>1</v>
      </c>
      <c r="K314">
        <f t="shared" si="28"/>
        <v>48000000</v>
      </c>
      <c r="L314">
        <f t="shared" si="31"/>
        <v>12404.323235287637</v>
      </c>
      <c r="M314">
        <f t="shared" si="32"/>
        <v>12404.323235287637</v>
      </c>
      <c r="O314">
        <v>20000000000</v>
      </c>
      <c r="P314" s="2">
        <f t="shared" si="33"/>
        <v>0.80617054315000003</v>
      </c>
      <c r="Q314" s="2">
        <f t="shared" si="34"/>
        <v>5.0000000000000001E-4</v>
      </c>
      <c r="R314" s="2">
        <f t="shared" si="29"/>
        <v>6.2021616176438188E-4</v>
      </c>
    </row>
    <row r="315" spans="6:18" x14ac:dyDescent="0.15">
      <c r="F315" s="1">
        <v>43602</v>
      </c>
      <c r="G315">
        <f t="shared" si="30"/>
        <v>16171410863</v>
      </c>
      <c r="H315">
        <v>10000000</v>
      </c>
      <c r="I315">
        <v>20000000</v>
      </c>
      <c r="J315">
        <v>1</v>
      </c>
      <c r="K315">
        <f t="shared" si="28"/>
        <v>48000000</v>
      </c>
      <c r="L315">
        <f t="shared" si="31"/>
        <v>12367.504709041663</v>
      </c>
      <c r="M315">
        <f t="shared" si="32"/>
        <v>12367.504709041663</v>
      </c>
      <c r="O315">
        <v>20000000000</v>
      </c>
      <c r="P315" s="2">
        <f t="shared" si="33"/>
        <v>0.80857054314999999</v>
      </c>
      <c r="Q315" s="2">
        <f t="shared" si="34"/>
        <v>5.0000000000000001E-4</v>
      </c>
      <c r="R315" s="2">
        <f t="shared" si="29"/>
        <v>6.1837523545208318E-4</v>
      </c>
    </row>
    <row r="316" spans="6:18" x14ac:dyDescent="0.15">
      <c r="F316" s="1">
        <v>43603</v>
      </c>
      <c r="G316">
        <f t="shared" si="30"/>
        <v>16219410863</v>
      </c>
      <c r="H316">
        <v>10000000</v>
      </c>
      <c r="I316">
        <v>20000000</v>
      </c>
      <c r="J316">
        <v>1</v>
      </c>
      <c r="K316">
        <f t="shared" si="28"/>
        <v>48000000</v>
      </c>
      <c r="L316">
        <f t="shared" si="31"/>
        <v>12330.904105539583</v>
      </c>
      <c r="M316">
        <f t="shared" si="32"/>
        <v>12330.904105539583</v>
      </c>
      <c r="O316">
        <v>20000000000</v>
      </c>
      <c r="P316" s="2">
        <f t="shared" si="33"/>
        <v>0.81097054314999995</v>
      </c>
      <c r="Q316" s="2">
        <f t="shared" si="34"/>
        <v>5.0000000000000001E-4</v>
      </c>
      <c r="R316" s="2">
        <f t="shared" si="29"/>
        <v>6.1654520527697914E-4</v>
      </c>
    </row>
    <row r="317" spans="6:18" x14ac:dyDescent="0.15">
      <c r="F317" s="1">
        <v>43604</v>
      </c>
      <c r="G317">
        <f t="shared" si="30"/>
        <v>16267410863</v>
      </c>
      <c r="H317">
        <v>10000000</v>
      </c>
      <c r="I317">
        <v>20000000</v>
      </c>
      <c r="J317">
        <v>1</v>
      </c>
      <c r="K317">
        <f t="shared" si="28"/>
        <v>48000000</v>
      </c>
      <c r="L317">
        <f t="shared" si="31"/>
        <v>12294.519495717492</v>
      </c>
      <c r="M317">
        <f t="shared" si="32"/>
        <v>12294.519495717492</v>
      </c>
      <c r="O317">
        <v>20000000000</v>
      </c>
      <c r="P317" s="2">
        <f t="shared" si="33"/>
        <v>0.81337054315000001</v>
      </c>
      <c r="Q317" s="2">
        <f t="shared" si="34"/>
        <v>5.0000000000000001E-4</v>
      </c>
      <c r="R317" s="2">
        <f t="shared" si="29"/>
        <v>6.1472597478587452E-4</v>
      </c>
    </row>
    <row r="318" spans="6:18" x14ac:dyDescent="0.15">
      <c r="F318" s="1">
        <v>43605</v>
      </c>
      <c r="G318">
        <f t="shared" si="30"/>
        <v>16315410863</v>
      </c>
      <c r="H318">
        <v>10000000</v>
      </c>
      <c r="I318">
        <v>20000000</v>
      </c>
      <c r="J318">
        <v>1</v>
      </c>
      <c r="K318">
        <f t="shared" si="28"/>
        <v>48000000</v>
      </c>
      <c r="L318">
        <f t="shared" si="31"/>
        <v>12258.348973212738</v>
      </c>
      <c r="M318">
        <f t="shared" si="32"/>
        <v>12258.348973212738</v>
      </c>
      <c r="O318">
        <v>20000000000</v>
      </c>
      <c r="P318" s="2">
        <f t="shared" si="33"/>
        <v>0.81577054314999997</v>
      </c>
      <c r="Q318" s="2">
        <f t="shared" si="34"/>
        <v>5.0000000000000001E-4</v>
      </c>
      <c r="R318" s="2">
        <f t="shared" si="29"/>
        <v>6.129174486606369E-4</v>
      </c>
    </row>
    <row r="319" spans="6:18" x14ac:dyDescent="0.15">
      <c r="F319" s="1">
        <v>43606</v>
      </c>
      <c r="G319">
        <f t="shared" si="30"/>
        <v>16363410863</v>
      </c>
      <c r="H319">
        <v>10000000</v>
      </c>
      <c r="I319">
        <v>20000000</v>
      </c>
      <c r="J319">
        <v>1</v>
      </c>
      <c r="K319">
        <f t="shared" si="28"/>
        <v>48000000</v>
      </c>
      <c r="L319">
        <f t="shared" si="31"/>
        <v>12222.390654030967</v>
      </c>
      <c r="M319">
        <f t="shared" si="32"/>
        <v>12222.390654030967</v>
      </c>
      <c r="O319">
        <v>20000000000</v>
      </c>
      <c r="P319" s="2">
        <f t="shared" si="33"/>
        <v>0.81817054315000004</v>
      </c>
      <c r="Q319" s="2">
        <f t="shared" si="34"/>
        <v>5.0000000000000001E-4</v>
      </c>
      <c r="R319" s="2">
        <f t="shared" si="29"/>
        <v>6.1111953270154837E-4</v>
      </c>
    </row>
    <row r="320" spans="6:18" x14ac:dyDescent="0.15">
      <c r="F320" s="1">
        <v>43607</v>
      </c>
      <c r="G320">
        <f t="shared" si="30"/>
        <v>16411410863</v>
      </c>
      <c r="H320">
        <v>10000000</v>
      </c>
      <c r="I320">
        <v>20000000</v>
      </c>
      <c r="J320">
        <v>1</v>
      </c>
      <c r="K320">
        <f t="shared" si="28"/>
        <v>48000000</v>
      </c>
      <c r="L320">
        <f t="shared" si="31"/>
        <v>12186.642676219008</v>
      </c>
      <c r="M320">
        <f t="shared" si="32"/>
        <v>12186.642676219008</v>
      </c>
      <c r="O320">
        <v>20000000000</v>
      </c>
      <c r="P320" s="2">
        <f t="shared" si="33"/>
        <v>0.82057054315</v>
      </c>
      <c r="Q320" s="2">
        <f t="shared" si="34"/>
        <v>5.0000000000000001E-4</v>
      </c>
      <c r="R320" s="2">
        <f t="shared" si="29"/>
        <v>6.0933213381095036E-4</v>
      </c>
    </row>
    <row r="321" spans="6:18" x14ac:dyDescent="0.15">
      <c r="F321" s="1">
        <v>43608</v>
      </c>
      <c r="G321">
        <f t="shared" si="30"/>
        <v>16459410863</v>
      </c>
      <c r="H321">
        <v>10000000</v>
      </c>
      <c r="I321">
        <v>20000000</v>
      </c>
      <c r="J321">
        <v>1</v>
      </c>
      <c r="K321">
        <f t="shared" si="28"/>
        <v>48000000</v>
      </c>
      <c r="L321">
        <f t="shared" si="31"/>
        <v>12151.103199543479</v>
      </c>
      <c r="M321">
        <f t="shared" si="32"/>
        <v>12151.103199543479</v>
      </c>
      <c r="O321">
        <v>20000000000</v>
      </c>
      <c r="P321" s="2">
        <f t="shared" si="33"/>
        <v>0.82297054314999996</v>
      </c>
      <c r="Q321" s="2">
        <f t="shared" si="34"/>
        <v>5.0000000000000001E-4</v>
      </c>
      <c r="R321" s="2">
        <f t="shared" si="29"/>
        <v>6.0755515997717394E-4</v>
      </c>
    </row>
    <row r="322" spans="6:18" x14ac:dyDescent="0.15">
      <c r="F322" s="1">
        <v>43609</v>
      </c>
      <c r="G322">
        <f t="shared" si="30"/>
        <v>16507410863</v>
      </c>
      <c r="H322">
        <v>10000000</v>
      </c>
      <c r="I322">
        <v>20000000</v>
      </c>
      <c r="J322">
        <v>1</v>
      </c>
      <c r="K322">
        <f t="shared" si="28"/>
        <v>48000000</v>
      </c>
      <c r="L322">
        <f t="shared" si="31"/>
        <v>12115.770405175017</v>
      </c>
      <c r="M322">
        <f t="shared" si="32"/>
        <v>12115.770405175017</v>
      </c>
      <c r="O322">
        <v>20000000000</v>
      </c>
      <c r="P322" s="2">
        <f t="shared" si="33"/>
        <v>0.82537054315000002</v>
      </c>
      <c r="Q322" s="2">
        <f t="shared" si="34"/>
        <v>5.0000000000000001E-4</v>
      </c>
      <c r="R322" s="2">
        <f t="shared" si="29"/>
        <v>6.0578852025875091E-4</v>
      </c>
    </row>
    <row r="323" spans="6:18" x14ac:dyDescent="0.15">
      <c r="F323" s="1">
        <v>43610</v>
      </c>
      <c r="G323">
        <f t="shared" si="30"/>
        <v>16555410863</v>
      </c>
      <c r="H323">
        <v>10000000</v>
      </c>
      <c r="I323">
        <v>20000000</v>
      </c>
      <c r="J323">
        <v>1</v>
      </c>
      <c r="K323">
        <f t="shared" si="28"/>
        <v>48000000</v>
      </c>
      <c r="L323">
        <f t="shared" si="31"/>
        <v>12080.642495377977</v>
      </c>
      <c r="M323">
        <f t="shared" si="32"/>
        <v>12080.642495377977</v>
      </c>
      <c r="O323">
        <v>20000000000</v>
      </c>
      <c r="P323" s="2">
        <f t="shared" si="33"/>
        <v>0.82777054314999998</v>
      </c>
      <c r="Q323" s="2">
        <f t="shared" si="34"/>
        <v>5.0000000000000001E-4</v>
      </c>
      <c r="R323" s="2">
        <f t="shared" si="29"/>
        <v>6.0403212476889889E-4</v>
      </c>
    </row>
    <row r="324" spans="6:18" x14ac:dyDescent="0.15">
      <c r="F324" s="1">
        <v>43611</v>
      </c>
      <c r="G324">
        <f t="shared" si="30"/>
        <v>16603410863</v>
      </c>
      <c r="H324">
        <v>10000000</v>
      </c>
      <c r="I324">
        <v>20000000</v>
      </c>
      <c r="J324">
        <v>1</v>
      </c>
      <c r="K324">
        <f t="shared" si="28"/>
        <v>48000000</v>
      </c>
      <c r="L324">
        <f t="shared" si="31"/>
        <v>12045.71769320553</v>
      </c>
      <c r="M324">
        <f t="shared" si="32"/>
        <v>12045.71769320553</v>
      </c>
      <c r="O324">
        <v>20000000000</v>
      </c>
      <c r="P324" s="2">
        <f t="shared" si="33"/>
        <v>0.83017054315000005</v>
      </c>
      <c r="Q324" s="2">
        <f t="shared" si="34"/>
        <v>5.0000000000000001E-4</v>
      </c>
      <c r="R324" s="2">
        <f t="shared" si="29"/>
        <v>6.022858846602765E-4</v>
      </c>
    </row>
    <row r="325" spans="6:18" x14ac:dyDescent="0.15">
      <c r="F325" s="1">
        <v>43612</v>
      </c>
      <c r="G325">
        <f t="shared" si="30"/>
        <v>16651410863</v>
      </c>
      <c r="H325">
        <v>10000000</v>
      </c>
      <c r="I325">
        <v>20000000</v>
      </c>
      <c r="J325">
        <v>1</v>
      </c>
      <c r="K325">
        <f t="shared" si="28"/>
        <v>48000000</v>
      </c>
      <c r="L325">
        <f t="shared" si="31"/>
        <v>12010.994242200028</v>
      </c>
      <c r="M325">
        <f t="shared" si="32"/>
        <v>12010.994242200028</v>
      </c>
      <c r="O325">
        <v>20000000000</v>
      </c>
      <c r="P325" s="2">
        <f t="shared" si="33"/>
        <v>0.83257054315000001</v>
      </c>
      <c r="Q325" s="2">
        <f t="shared" si="34"/>
        <v>5.0000000000000001E-4</v>
      </c>
      <c r="R325" s="2">
        <f t="shared" si="29"/>
        <v>6.0054971211000142E-4</v>
      </c>
    </row>
    <row r="326" spans="6:18" x14ac:dyDescent="0.15">
      <c r="F326" s="1">
        <v>43613</v>
      </c>
      <c r="G326">
        <f t="shared" si="30"/>
        <v>16699410863</v>
      </c>
      <c r="H326">
        <v>10000000</v>
      </c>
      <c r="I326">
        <v>20000000</v>
      </c>
      <c r="J326">
        <v>1</v>
      </c>
      <c r="K326">
        <f t="shared" si="28"/>
        <v>48000000</v>
      </c>
      <c r="L326">
        <f t="shared" si="31"/>
        <v>11976.47040609854</v>
      </c>
      <c r="M326">
        <f t="shared" si="32"/>
        <v>11976.47040609854</v>
      </c>
      <c r="O326">
        <v>20000000000</v>
      </c>
      <c r="P326" s="2">
        <f t="shared" si="33"/>
        <v>0.83497054314999997</v>
      </c>
      <c r="Q326" s="2">
        <f t="shared" si="34"/>
        <v>5.0000000000000001E-4</v>
      </c>
      <c r="R326" s="2">
        <f t="shared" si="29"/>
        <v>5.9882352030492703E-4</v>
      </c>
    </row>
    <row r="327" spans="6:18" x14ac:dyDescent="0.15">
      <c r="F327" s="1">
        <v>43614</v>
      </c>
      <c r="G327">
        <f t="shared" si="30"/>
        <v>16747410863</v>
      </c>
      <c r="H327">
        <v>10000000</v>
      </c>
      <c r="I327">
        <v>20000000</v>
      </c>
      <c r="J327">
        <v>1</v>
      </c>
      <c r="K327">
        <f t="shared" ref="K327:K390" si="35">I327*2.4/J327</f>
        <v>48000000</v>
      </c>
      <c r="L327">
        <f t="shared" si="31"/>
        <v>11942.144468543454</v>
      </c>
      <c r="M327">
        <f t="shared" si="32"/>
        <v>11942.144468543454</v>
      </c>
      <c r="O327">
        <v>20000000000</v>
      </c>
      <c r="P327" s="2">
        <f t="shared" si="33"/>
        <v>0.83737054315000004</v>
      </c>
      <c r="Q327" s="2">
        <f t="shared" si="34"/>
        <v>5.0000000000000001E-4</v>
      </c>
      <c r="R327" s="2">
        <f t="shared" ref="R327:R390" si="36">H327/G327</f>
        <v>5.9710722342717264E-4</v>
      </c>
    </row>
    <row r="328" spans="6:18" x14ac:dyDescent="0.15">
      <c r="F328" s="1">
        <v>43615</v>
      </c>
      <c r="G328">
        <f t="shared" ref="G328:G391" si="37">G327+K327</f>
        <v>16795410863</v>
      </c>
      <c r="H328">
        <v>10000000</v>
      </c>
      <c r="I328">
        <v>20000000</v>
      </c>
      <c r="J328">
        <v>1</v>
      </c>
      <c r="K328">
        <f t="shared" si="35"/>
        <v>48000000</v>
      </c>
      <c r="L328">
        <f t="shared" ref="L328:L391" si="38">I328*H328/G328</f>
        <v>11908.014732798025</v>
      </c>
      <c r="M328">
        <f t="shared" ref="M328:M391" si="39">L328/J328</f>
        <v>11908.014732798025</v>
      </c>
      <c r="O328">
        <v>20000000000</v>
      </c>
      <c r="P328" s="2">
        <f t="shared" ref="P328:P391" si="40">G328/O328</f>
        <v>0.83977054314999999</v>
      </c>
      <c r="Q328" s="2">
        <f t="shared" ref="Q328:Q391" si="41">H328/O328</f>
        <v>5.0000000000000001E-4</v>
      </c>
      <c r="R328" s="2">
        <f t="shared" si="36"/>
        <v>5.9540073663990126E-4</v>
      </c>
    </row>
    <row r="329" spans="6:18" x14ac:dyDescent="0.15">
      <c r="F329" s="1">
        <v>43616</v>
      </c>
      <c r="G329">
        <f t="shared" si="37"/>
        <v>16843410863</v>
      </c>
      <c r="H329">
        <v>10000000</v>
      </c>
      <c r="I329">
        <v>20000000</v>
      </c>
      <c r="J329">
        <v>1</v>
      </c>
      <c r="K329">
        <f t="shared" si="35"/>
        <v>48000000</v>
      </c>
      <c r="L329">
        <f t="shared" si="38"/>
        <v>11874.079521466816</v>
      </c>
      <c r="M329">
        <f t="shared" si="39"/>
        <v>11874.079521466816</v>
      </c>
      <c r="O329">
        <v>20000000000</v>
      </c>
      <c r="P329" s="2">
        <f t="shared" si="40"/>
        <v>0.84217054314999995</v>
      </c>
      <c r="Q329" s="2">
        <f t="shared" si="41"/>
        <v>5.0000000000000001E-4</v>
      </c>
      <c r="R329" s="2">
        <f t="shared" si="36"/>
        <v>5.9370397607334075E-4</v>
      </c>
    </row>
    <row r="330" spans="6:18" x14ac:dyDescent="0.15">
      <c r="F330" s="1">
        <v>43617</v>
      </c>
      <c r="G330">
        <f t="shared" si="37"/>
        <v>16891410863</v>
      </c>
      <c r="H330">
        <v>10000000</v>
      </c>
      <c r="I330">
        <v>20000000</v>
      </c>
      <c r="J330">
        <v>1</v>
      </c>
      <c r="K330">
        <f t="shared" si="35"/>
        <v>48000000</v>
      </c>
      <c r="L330">
        <f t="shared" si="38"/>
        <v>11840.337176220874</v>
      </c>
      <c r="M330">
        <f t="shared" si="39"/>
        <v>11840.337176220874</v>
      </c>
      <c r="O330">
        <v>20000000000</v>
      </c>
      <c r="P330" s="2">
        <f t="shared" si="40"/>
        <v>0.84457054315000002</v>
      </c>
      <c r="Q330" s="2">
        <f t="shared" si="41"/>
        <v>5.0000000000000001E-4</v>
      </c>
      <c r="R330" s="2">
        <f t="shared" si="36"/>
        <v>5.9201685881104366E-4</v>
      </c>
    </row>
    <row r="331" spans="6:18" x14ac:dyDescent="0.15">
      <c r="F331" s="1">
        <v>43618</v>
      </c>
      <c r="G331">
        <f t="shared" si="37"/>
        <v>16939410863</v>
      </c>
      <c r="H331">
        <v>10000000</v>
      </c>
      <c r="I331">
        <v>20000000</v>
      </c>
      <c r="J331">
        <v>1</v>
      </c>
      <c r="K331">
        <f t="shared" si="35"/>
        <v>48000000</v>
      </c>
      <c r="L331">
        <f t="shared" si="38"/>
        <v>11806.786057527601</v>
      </c>
      <c r="M331">
        <f t="shared" si="39"/>
        <v>11806.786057527601</v>
      </c>
      <c r="O331">
        <v>20000000000</v>
      </c>
      <c r="P331" s="2">
        <f t="shared" si="40"/>
        <v>0.84697054314999998</v>
      </c>
      <c r="Q331" s="2">
        <f t="shared" si="41"/>
        <v>5.0000000000000001E-4</v>
      </c>
      <c r="R331" s="2">
        <f t="shared" si="36"/>
        <v>5.9033930287638006E-4</v>
      </c>
    </row>
    <row r="332" spans="6:18" x14ac:dyDescent="0.15">
      <c r="F332" s="1">
        <v>43619</v>
      </c>
      <c r="G332">
        <f t="shared" si="37"/>
        <v>16987410863</v>
      </c>
      <c r="H332">
        <v>10000000</v>
      </c>
      <c r="I332">
        <v>20000000</v>
      </c>
      <c r="J332">
        <v>1</v>
      </c>
      <c r="K332">
        <f t="shared" si="35"/>
        <v>48000000</v>
      </c>
      <c r="L332">
        <f t="shared" si="38"/>
        <v>11773.424544385201</v>
      </c>
      <c r="M332">
        <f t="shared" si="39"/>
        <v>11773.424544385201</v>
      </c>
      <c r="O332">
        <v>20000000000</v>
      </c>
      <c r="P332" s="2">
        <f t="shared" si="40"/>
        <v>0.84937054315000005</v>
      </c>
      <c r="Q332" s="2">
        <f t="shared" si="41"/>
        <v>5.0000000000000001E-4</v>
      </c>
      <c r="R332" s="2">
        <f t="shared" si="36"/>
        <v>5.8867122721926004E-4</v>
      </c>
    </row>
    <row r="333" spans="6:18" x14ac:dyDescent="0.15">
      <c r="F333" s="1">
        <v>43620</v>
      </c>
      <c r="G333">
        <f t="shared" si="37"/>
        <v>17035410863</v>
      </c>
      <c r="H333">
        <v>10000000</v>
      </c>
      <c r="I333">
        <v>20000000</v>
      </c>
      <c r="J333">
        <v>1</v>
      </c>
      <c r="K333">
        <f t="shared" si="35"/>
        <v>48000000</v>
      </c>
      <c r="L333">
        <f t="shared" si="38"/>
        <v>11740.251034061603</v>
      </c>
      <c r="M333">
        <f t="shared" si="39"/>
        <v>11740.251034061603</v>
      </c>
      <c r="O333">
        <v>20000000000</v>
      </c>
      <c r="P333" s="2">
        <f t="shared" si="40"/>
        <v>0.85177054315</v>
      </c>
      <c r="Q333" s="2">
        <f t="shared" si="41"/>
        <v>5.0000000000000001E-4</v>
      </c>
      <c r="R333" s="2">
        <f t="shared" si="36"/>
        <v>5.8701255170308007E-4</v>
      </c>
    </row>
    <row r="334" spans="6:18" x14ac:dyDescent="0.15">
      <c r="F334" s="1">
        <v>43621</v>
      </c>
      <c r="G334">
        <f t="shared" si="37"/>
        <v>17083410863</v>
      </c>
      <c r="H334">
        <v>10000000</v>
      </c>
      <c r="I334">
        <v>20000000</v>
      </c>
      <c r="J334">
        <v>1</v>
      </c>
      <c r="K334">
        <f t="shared" si="35"/>
        <v>48000000</v>
      </c>
      <c r="L334">
        <f t="shared" si="38"/>
        <v>11707.263941837795</v>
      </c>
      <c r="M334">
        <f t="shared" si="39"/>
        <v>11707.263941837795</v>
      </c>
      <c r="O334">
        <v>20000000000</v>
      </c>
      <c r="P334" s="2">
        <f t="shared" si="40"/>
        <v>0.85417054314999996</v>
      </c>
      <c r="Q334" s="2">
        <f t="shared" si="41"/>
        <v>5.0000000000000001E-4</v>
      </c>
      <c r="R334" s="2">
        <f t="shared" si="36"/>
        <v>5.8536319709188978E-4</v>
      </c>
    </row>
    <row r="335" spans="6:18" x14ac:dyDescent="0.15">
      <c r="F335" s="1">
        <v>43622</v>
      </c>
      <c r="G335">
        <f t="shared" si="37"/>
        <v>17131410863</v>
      </c>
      <c r="H335">
        <v>10000000</v>
      </c>
      <c r="I335">
        <v>20000000</v>
      </c>
      <c r="J335">
        <v>1</v>
      </c>
      <c r="K335">
        <f t="shared" si="35"/>
        <v>48000000</v>
      </c>
      <c r="L335">
        <f t="shared" si="38"/>
        <v>11674.461700755486</v>
      </c>
      <c r="M335">
        <f t="shared" si="39"/>
        <v>11674.461700755486</v>
      </c>
      <c r="O335">
        <v>20000000000</v>
      </c>
      <c r="P335" s="2">
        <f t="shared" si="40"/>
        <v>0.85657054315000003</v>
      </c>
      <c r="Q335" s="2">
        <f t="shared" si="41"/>
        <v>5.0000000000000001E-4</v>
      </c>
      <c r="R335" s="2">
        <f t="shared" si="36"/>
        <v>5.8372308503777432E-4</v>
      </c>
    </row>
    <row r="336" spans="6:18" x14ac:dyDescent="0.15">
      <c r="F336" s="1">
        <v>43623</v>
      </c>
      <c r="G336">
        <f t="shared" si="37"/>
        <v>17179410863</v>
      </c>
      <c r="H336">
        <v>10000000</v>
      </c>
      <c r="I336">
        <v>20000000</v>
      </c>
      <c r="J336">
        <v>1</v>
      </c>
      <c r="K336">
        <f t="shared" si="35"/>
        <v>48000000</v>
      </c>
      <c r="L336">
        <f t="shared" si="38"/>
        <v>11641.842761368969</v>
      </c>
      <c r="M336">
        <f t="shared" si="39"/>
        <v>11641.842761368969</v>
      </c>
      <c r="O336">
        <v>20000000000</v>
      </c>
      <c r="P336" s="2">
        <f t="shared" si="40"/>
        <v>0.85897054314999999</v>
      </c>
      <c r="Q336" s="2">
        <f t="shared" si="41"/>
        <v>5.0000000000000001E-4</v>
      </c>
      <c r="R336" s="2">
        <f t="shared" si="36"/>
        <v>5.8209213806844848E-4</v>
      </c>
    </row>
    <row r="337" spans="6:18" x14ac:dyDescent="0.15">
      <c r="F337" s="1">
        <v>43624</v>
      </c>
      <c r="G337">
        <f t="shared" si="37"/>
        <v>17227410863</v>
      </c>
      <c r="H337">
        <v>10000000</v>
      </c>
      <c r="I337">
        <v>20000000</v>
      </c>
      <c r="J337">
        <v>1</v>
      </c>
      <c r="K337">
        <f t="shared" si="35"/>
        <v>48000000</v>
      </c>
      <c r="L337">
        <f t="shared" si="38"/>
        <v>11609.405591501158</v>
      </c>
      <c r="M337">
        <f t="shared" si="39"/>
        <v>11609.405591501158</v>
      </c>
      <c r="O337">
        <v>20000000000</v>
      </c>
      <c r="P337" s="2">
        <f t="shared" si="40"/>
        <v>0.86137054314999995</v>
      </c>
      <c r="Q337" s="2">
        <f t="shared" si="41"/>
        <v>5.0000000000000001E-4</v>
      </c>
      <c r="R337" s="2">
        <f t="shared" si="36"/>
        <v>5.8047027957505791E-4</v>
      </c>
    </row>
    <row r="338" spans="6:18" x14ac:dyDescent="0.15">
      <c r="F338" s="1">
        <v>43625</v>
      </c>
      <c r="G338">
        <f t="shared" si="37"/>
        <v>17275410863</v>
      </c>
      <c r="H338">
        <v>10000000</v>
      </c>
      <c r="I338">
        <v>20000000</v>
      </c>
      <c r="J338">
        <v>1</v>
      </c>
      <c r="K338">
        <f t="shared" si="35"/>
        <v>48000000</v>
      </c>
      <c r="L338">
        <f t="shared" si="38"/>
        <v>11577.148676003677</v>
      </c>
      <c r="M338">
        <f t="shared" si="39"/>
        <v>11577.148676003677</v>
      </c>
      <c r="O338">
        <v>20000000000</v>
      </c>
      <c r="P338" s="2">
        <f t="shared" si="40"/>
        <v>0.86377054315000001</v>
      </c>
      <c r="Q338" s="2">
        <f t="shared" si="41"/>
        <v>5.0000000000000001E-4</v>
      </c>
      <c r="R338" s="2">
        <f t="shared" si="36"/>
        <v>5.7885743380018393E-4</v>
      </c>
    </row>
    <row r="339" spans="6:18" x14ac:dyDescent="0.15">
      <c r="F339" s="1">
        <v>43626</v>
      </c>
      <c r="G339">
        <f t="shared" si="37"/>
        <v>17323410863</v>
      </c>
      <c r="H339">
        <v>10000000</v>
      </c>
      <c r="I339">
        <v>20000000</v>
      </c>
      <c r="J339">
        <v>1</v>
      </c>
      <c r="K339">
        <f t="shared" si="35"/>
        <v>48000000</v>
      </c>
      <c r="L339">
        <f t="shared" si="38"/>
        <v>11545.070516520947</v>
      </c>
      <c r="M339">
        <f t="shared" si="39"/>
        <v>11545.070516520947</v>
      </c>
      <c r="O339">
        <v>20000000000</v>
      </c>
      <c r="P339" s="2">
        <f t="shared" si="40"/>
        <v>0.86617054314999997</v>
      </c>
      <c r="Q339" s="2">
        <f t="shared" si="41"/>
        <v>5.0000000000000001E-4</v>
      </c>
      <c r="R339" s="2">
        <f t="shared" si="36"/>
        <v>5.7725352582604732E-4</v>
      </c>
    </row>
    <row r="340" spans="6:18" x14ac:dyDescent="0.15">
      <c r="F340" s="1">
        <v>43627</v>
      </c>
      <c r="G340">
        <f t="shared" si="37"/>
        <v>17371410863</v>
      </c>
      <c r="H340">
        <v>10000000</v>
      </c>
      <c r="I340">
        <v>20000000</v>
      </c>
      <c r="J340">
        <v>1</v>
      </c>
      <c r="K340">
        <f t="shared" si="35"/>
        <v>48000000</v>
      </c>
      <c r="L340">
        <f t="shared" si="38"/>
        <v>11513.169631258177</v>
      </c>
      <c r="M340">
        <f t="shared" si="39"/>
        <v>11513.169631258177</v>
      </c>
      <c r="O340">
        <v>20000000000</v>
      </c>
      <c r="P340" s="2">
        <f t="shared" si="40"/>
        <v>0.86857054315000004</v>
      </c>
      <c r="Q340" s="2">
        <f t="shared" si="41"/>
        <v>5.0000000000000001E-4</v>
      </c>
      <c r="R340" s="2">
        <f t="shared" si="36"/>
        <v>5.7565848156290885E-4</v>
      </c>
    </row>
    <row r="341" spans="6:18" x14ac:dyDescent="0.15">
      <c r="F341" s="1">
        <v>43628</v>
      </c>
      <c r="G341">
        <f t="shared" si="37"/>
        <v>17419410863</v>
      </c>
      <c r="H341">
        <v>10000000</v>
      </c>
      <c r="I341">
        <v>20000000</v>
      </c>
      <c r="J341">
        <v>1</v>
      </c>
      <c r="K341">
        <f t="shared" si="35"/>
        <v>48000000</v>
      </c>
      <c r="L341">
        <f t="shared" si="38"/>
        <v>11481.444554753194</v>
      </c>
      <c r="M341">
        <f t="shared" si="39"/>
        <v>11481.444554753194</v>
      </c>
      <c r="O341">
        <v>20000000000</v>
      </c>
      <c r="P341" s="2">
        <f t="shared" si="40"/>
        <v>0.87097054315</v>
      </c>
      <c r="Q341" s="2">
        <f t="shared" si="41"/>
        <v>5.0000000000000001E-4</v>
      </c>
      <c r="R341" s="2">
        <f t="shared" si="36"/>
        <v>5.7407222773765969E-4</v>
      </c>
    </row>
    <row r="342" spans="6:18" x14ac:dyDescent="0.15">
      <c r="F342" s="1">
        <v>43629</v>
      </c>
      <c r="G342">
        <f t="shared" si="37"/>
        <v>17467410863</v>
      </c>
      <c r="H342">
        <v>10000000</v>
      </c>
      <c r="I342">
        <v>20000000</v>
      </c>
      <c r="J342">
        <v>1</v>
      </c>
      <c r="K342">
        <f t="shared" si="35"/>
        <v>48000000</v>
      </c>
      <c r="L342">
        <f t="shared" si="38"/>
        <v>11449.89383765204</v>
      </c>
      <c r="M342">
        <f t="shared" si="39"/>
        <v>11449.89383765204</v>
      </c>
      <c r="O342">
        <v>20000000000</v>
      </c>
      <c r="P342" s="2">
        <f t="shared" si="40"/>
        <v>0.87337054314999996</v>
      </c>
      <c r="Q342" s="2">
        <f t="shared" si="41"/>
        <v>5.0000000000000001E-4</v>
      </c>
      <c r="R342" s="2">
        <f t="shared" si="36"/>
        <v>5.7249469188260199E-4</v>
      </c>
    </row>
    <row r="343" spans="6:18" x14ac:dyDescent="0.15">
      <c r="F343" s="1">
        <v>43630</v>
      </c>
      <c r="G343">
        <f t="shared" si="37"/>
        <v>17515410863</v>
      </c>
      <c r="H343">
        <v>10000000</v>
      </c>
      <c r="I343">
        <v>20000000</v>
      </c>
      <c r="J343">
        <v>1</v>
      </c>
      <c r="K343">
        <f t="shared" si="35"/>
        <v>48000000</v>
      </c>
      <c r="L343">
        <f t="shared" si="38"/>
        <v>11418.516046488245</v>
      </c>
      <c r="M343">
        <f t="shared" si="39"/>
        <v>11418.516046488245</v>
      </c>
      <c r="O343">
        <v>20000000000</v>
      </c>
      <c r="P343" s="2">
        <f t="shared" si="40"/>
        <v>0.87577054315000002</v>
      </c>
      <c r="Q343" s="2">
        <f t="shared" si="41"/>
        <v>5.0000000000000001E-4</v>
      </c>
      <c r="R343" s="2">
        <f t="shared" si="36"/>
        <v>5.7092580232441222E-4</v>
      </c>
    </row>
    <row r="344" spans="6:18" x14ac:dyDescent="0.15">
      <c r="F344" s="1">
        <v>43631</v>
      </c>
      <c r="G344">
        <f t="shared" si="37"/>
        <v>17563410863</v>
      </c>
      <c r="H344">
        <v>10000000</v>
      </c>
      <c r="I344">
        <v>20000000</v>
      </c>
      <c r="J344">
        <v>1</v>
      </c>
      <c r="K344">
        <f t="shared" si="35"/>
        <v>48000000</v>
      </c>
      <c r="L344">
        <f t="shared" si="38"/>
        <v>11387.309763465732</v>
      </c>
      <c r="M344">
        <f t="shared" si="39"/>
        <v>11387.309763465732</v>
      </c>
      <c r="O344">
        <v>20000000000</v>
      </c>
      <c r="P344" s="2">
        <f t="shared" si="40"/>
        <v>0.87817054314999998</v>
      </c>
      <c r="Q344" s="2">
        <f t="shared" si="41"/>
        <v>5.0000000000000001E-4</v>
      </c>
      <c r="R344" s="2">
        <f t="shared" si="36"/>
        <v>5.6936548817328658E-4</v>
      </c>
    </row>
    <row r="345" spans="6:18" x14ac:dyDescent="0.15">
      <c r="F345" s="1">
        <v>43632</v>
      </c>
      <c r="G345">
        <f t="shared" si="37"/>
        <v>17611410863</v>
      </c>
      <c r="H345">
        <v>10000000</v>
      </c>
      <c r="I345">
        <v>20000000</v>
      </c>
      <c r="J345">
        <v>1</v>
      </c>
      <c r="K345">
        <f t="shared" si="35"/>
        <v>48000000</v>
      </c>
      <c r="L345">
        <f t="shared" si="38"/>
        <v>11356.273586245276</v>
      </c>
      <c r="M345">
        <f t="shared" si="39"/>
        <v>11356.273586245276</v>
      </c>
      <c r="O345">
        <v>20000000000</v>
      </c>
      <c r="P345" s="2">
        <f t="shared" si="40"/>
        <v>0.88057054315000005</v>
      </c>
      <c r="Q345" s="2">
        <f t="shared" si="41"/>
        <v>5.0000000000000001E-4</v>
      </c>
      <c r="R345" s="2">
        <f t="shared" si="36"/>
        <v>5.6781367931226369E-4</v>
      </c>
    </row>
    <row r="346" spans="6:18" x14ac:dyDescent="0.15">
      <c r="F346" s="1">
        <v>43633</v>
      </c>
      <c r="G346">
        <f t="shared" si="37"/>
        <v>17659410863</v>
      </c>
      <c r="H346">
        <v>10000000</v>
      </c>
      <c r="I346">
        <v>20000000</v>
      </c>
      <c r="J346">
        <v>1</v>
      </c>
      <c r="K346">
        <f t="shared" si="35"/>
        <v>48000000</v>
      </c>
      <c r="L346">
        <f t="shared" si="38"/>
        <v>11325.406127734421</v>
      </c>
      <c r="M346">
        <f t="shared" si="39"/>
        <v>11325.406127734421</v>
      </c>
      <c r="O346">
        <v>20000000000</v>
      </c>
      <c r="P346" s="2">
        <f t="shared" si="40"/>
        <v>0.88297054315000001</v>
      </c>
      <c r="Q346" s="2">
        <f t="shared" si="41"/>
        <v>5.0000000000000001E-4</v>
      </c>
      <c r="R346" s="2">
        <f t="shared" si="36"/>
        <v>5.6627030638672102E-4</v>
      </c>
    </row>
    <row r="347" spans="6:18" x14ac:dyDescent="0.15">
      <c r="F347" s="1">
        <v>43634</v>
      </c>
      <c r="G347">
        <f t="shared" si="37"/>
        <v>17707410863</v>
      </c>
      <c r="H347">
        <v>10000000</v>
      </c>
      <c r="I347">
        <v>20000000</v>
      </c>
      <c r="J347">
        <v>1</v>
      </c>
      <c r="K347">
        <f t="shared" si="35"/>
        <v>48000000</v>
      </c>
      <c r="L347">
        <f t="shared" si="38"/>
        <v>11294.706015880849</v>
      </c>
      <c r="M347">
        <f t="shared" si="39"/>
        <v>11294.706015880849</v>
      </c>
      <c r="O347">
        <v>20000000000</v>
      </c>
      <c r="P347" s="2">
        <f t="shared" si="40"/>
        <v>0.88537054314999997</v>
      </c>
      <c r="Q347" s="2">
        <f t="shared" si="41"/>
        <v>5.0000000000000001E-4</v>
      </c>
      <c r="R347" s="2">
        <f t="shared" si="36"/>
        <v>5.6473530079404247E-4</v>
      </c>
    </row>
    <row r="348" spans="6:18" x14ac:dyDescent="0.15">
      <c r="F348" s="1">
        <v>43635</v>
      </c>
      <c r="G348">
        <f t="shared" si="37"/>
        <v>17755410863</v>
      </c>
      <c r="H348">
        <v>10000000</v>
      </c>
      <c r="I348">
        <v>20000000</v>
      </c>
      <c r="J348">
        <v>1</v>
      </c>
      <c r="K348">
        <f t="shared" si="35"/>
        <v>48000000</v>
      </c>
      <c r="L348">
        <f t="shared" si="38"/>
        <v>11264.171893469069</v>
      </c>
      <c r="M348">
        <f t="shared" si="39"/>
        <v>11264.171893469069</v>
      </c>
      <c r="O348">
        <v>20000000000</v>
      </c>
      <c r="P348" s="2">
        <f t="shared" si="40"/>
        <v>0.88777054315000004</v>
      </c>
      <c r="Q348" s="2">
        <f t="shared" si="41"/>
        <v>5.0000000000000001E-4</v>
      </c>
      <c r="R348" s="2">
        <f t="shared" si="36"/>
        <v>5.6320859467345354E-4</v>
      </c>
    </row>
    <row r="349" spans="6:18" x14ac:dyDescent="0.15">
      <c r="F349" s="1">
        <v>43636</v>
      </c>
      <c r="G349">
        <f t="shared" si="37"/>
        <v>17803410863</v>
      </c>
      <c r="H349">
        <v>10000000</v>
      </c>
      <c r="I349">
        <v>20000000</v>
      </c>
      <c r="J349">
        <v>1</v>
      </c>
      <c r="K349">
        <f t="shared" si="35"/>
        <v>48000000</v>
      </c>
      <c r="L349">
        <f t="shared" si="38"/>
        <v>11233.802417920417</v>
      </c>
      <c r="M349">
        <f t="shared" si="39"/>
        <v>11233.802417920417</v>
      </c>
      <c r="O349">
        <v>20000000000</v>
      </c>
      <c r="P349" s="2">
        <f t="shared" si="40"/>
        <v>0.89017054314999999</v>
      </c>
      <c r="Q349" s="2">
        <f t="shared" si="41"/>
        <v>5.0000000000000001E-4</v>
      </c>
      <c r="R349" s="2">
        <f t="shared" si="36"/>
        <v>5.6169012089602084E-4</v>
      </c>
    </row>
    <row r="350" spans="6:18" x14ac:dyDescent="0.15">
      <c r="F350" s="1">
        <v>43637</v>
      </c>
      <c r="G350">
        <f t="shared" si="37"/>
        <v>17851410863</v>
      </c>
      <c r="H350">
        <v>10000000</v>
      </c>
      <c r="I350">
        <v>20000000</v>
      </c>
      <c r="J350">
        <v>1</v>
      </c>
      <c r="K350">
        <f t="shared" si="35"/>
        <v>48000000</v>
      </c>
      <c r="L350">
        <f t="shared" si="38"/>
        <v>11203.596261096262</v>
      </c>
      <c r="M350">
        <f t="shared" si="39"/>
        <v>11203.596261096262</v>
      </c>
      <c r="O350">
        <v>20000000000</v>
      </c>
      <c r="P350" s="2">
        <f t="shared" si="40"/>
        <v>0.89257054314999995</v>
      </c>
      <c r="Q350" s="2">
        <f t="shared" si="41"/>
        <v>5.0000000000000001E-4</v>
      </c>
      <c r="R350" s="2">
        <f t="shared" si="36"/>
        <v>5.601798130548131E-4</v>
      </c>
    </row>
    <row r="351" spans="6:18" x14ac:dyDescent="0.15">
      <c r="F351" s="1">
        <v>43638</v>
      </c>
      <c r="G351">
        <f t="shared" si="37"/>
        <v>17899410863</v>
      </c>
      <c r="H351">
        <v>10000000</v>
      </c>
      <c r="I351">
        <v>20000000</v>
      </c>
      <c r="J351">
        <v>1</v>
      </c>
      <c r="K351">
        <f t="shared" si="35"/>
        <v>48000000</v>
      </c>
      <c r="L351">
        <f t="shared" si="38"/>
        <v>11173.552109104408</v>
      </c>
      <c r="M351">
        <f t="shared" si="39"/>
        <v>11173.552109104408</v>
      </c>
      <c r="O351">
        <v>20000000000</v>
      </c>
      <c r="P351" s="2">
        <f t="shared" si="40"/>
        <v>0.89497054315000002</v>
      </c>
      <c r="Q351" s="2">
        <f t="shared" si="41"/>
        <v>5.0000000000000001E-4</v>
      </c>
      <c r="R351" s="2">
        <f t="shared" si="36"/>
        <v>5.586776054552204E-4</v>
      </c>
    </row>
    <row r="352" spans="6:18" x14ac:dyDescent="0.15">
      <c r="F352" s="1">
        <v>43639</v>
      </c>
      <c r="G352">
        <f t="shared" si="37"/>
        <v>17947410863</v>
      </c>
      <c r="H352">
        <v>10000000</v>
      </c>
      <c r="I352">
        <v>20000000</v>
      </c>
      <c r="J352">
        <v>1</v>
      </c>
      <c r="K352">
        <f t="shared" si="35"/>
        <v>48000000</v>
      </c>
      <c r="L352">
        <f t="shared" si="38"/>
        <v>11143.668662108568</v>
      </c>
      <c r="M352">
        <f t="shared" si="39"/>
        <v>11143.668662108568</v>
      </c>
      <c r="O352">
        <v>20000000000</v>
      </c>
      <c r="P352" s="2">
        <f t="shared" si="40"/>
        <v>0.89737054314999998</v>
      </c>
      <c r="Q352" s="2">
        <f t="shared" si="41"/>
        <v>5.0000000000000001E-4</v>
      </c>
      <c r="R352" s="2">
        <f t="shared" si="36"/>
        <v>5.5718343310542841E-4</v>
      </c>
    </row>
    <row r="353" spans="6:18" x14ac:dyDescent="0.15">
      <c r="F353" s="1">
        <v>43640</v>
      </c>
      <c r="G353">
        <f t="shared" si="37"/>
        <v>17995410863</v>
      </c>
      <c r="H353">
        <v>10000000</v>
      </c>
      <c r="I353">
        <v>20000000</v>
      </c>
      <c r="J353">
        <v>1</v>
      </c>
      <c r="K353">
        <f t="shared" si="35"/>
        <v>48000000</v>
      </c>
      <c r="L353">
        <f t="shared" si="38"/>
        <v>11113.944634140917</v>
      </c>
      <c r="M353">
        <f t="shared" si="39"/>
        <v>11113.944634140917</v>
      </c>
      <c r="O353">
        <v>20000000000</v>
      </c>
      <c r="P353" s="2">
        <f t="shared" si="40"/>
        <v>0.89977054315000005</v>
      </c>
      <c r="Q353" s="2">
        <f t="shared" si="41"/>
        <v>5.0000000000000001E-4</v>
      </c>
      <c r="R353" s="2">
        <f t="shared" si="36"/>
        <v>5.5569723170704576E-4</v>
      </c>
    </row>
    <row r="354" spans="6:18" x14ac:dyDescent="0.15">
      <c r="F354" s="1">
        <v>43641</v>
      </c>
      <c r="G354">
        <f t="shared" si="37"/>
        <v>18043410863</v>
      </c>
      <c r="H354">
        <v>10000000</v>
      </c>
      <c r="I354">
        <v>20000000</v>
      </c>
      <c r="J354">
        <v>1</v>
      </c>
      <c r="K354">
        <f t="shared" si="35"/>
        <v>48000000</v>
      </c>
      <c r="L354">
        <f t="shared" si="38"/>
        <v>11084.37875291761</v>
      </c>
      <c r="M354">
        <f t="shared" si="39"/>
        <v>11084.37875291761</v>
      </c>
      <c r="O354">
        <v>20000000000</v>
      </c>
      <c r="P354" s="2">
        <f t="shared" si="40"/>
        <v>0.90217054315</v>
      </c>
      <c r="Q354" s="2">
        <f t="shared" si="41"/>
        <v>5.0000000000000001E-4</v>
      </c>
      <c r="R354" s="2">
        <f t="shared" si="36"/>
        <v>5.5421893764588052E-4</v>
      </c>
    </row>
    <row r="355" spans="6:18" x14ac:dyDescent="0.15">
      <c r="F355" s="1">
        <v>43642</v>
      </c>
      <c r="G355">
        <f t="shared" si="37"/>
        <v>18091410863</v>
      </c>
      <c r="H355">
        <v>10000000</v>
      </c>
      <c r="I355">
        <v>20000000</v>
      </c>
      <c r="J355">
        <v>1</v>
      </c>
      <c r="K355">
        <f t="shared" si="35"/>
        <v>48000000</v>
      </c>
      <c r="L355">
        <f t="shared" si="38"/>
        <v>11054.969759657268</v>
      </c>
      <c r="M355">
        <f t="shared" si="39"/>
        <v>11054.969759657268</v>
      </c>
      <c r="O355">
        <v>20000000000</v>
      </c>
      <c r="P355" s="2">
        <f t="shared" si="40"/>
        <v>0.90457054314999996</v>
      </c>
      <c r="Q355" s="2">
        <f t="shared" si="41"/>
        <v>5.0000000000000001E-4</v>
      </c>
      <c r="R355" s="2">
        <f t="shared" si="36"/>
        <v>5.5274848798286336E-4</v>
      </c>
    </row>
    <row r="356" spans="6:18" x14ac:dyDescent="0.15">
      <c r="F356" s="1">
        <v>43643</v>
      </c>
      <c r="G356">
        <f t="shared" si="37"/>
        <v>18139410863</v>
      </c>
      <c r="H356">
        <v>10000000</v>
      </c>
      <c r="I356">
        <v>20000000</v>
      </c>
      <c r="J356">
        <v>1</v>
      </c>
      <c r="K356">
        <f t="shared" si="35"/>
        <v>48000000</v>
      </c>
      <c r="L356">
        <f t="shared" si="38"/>
        <v>11025.716408902315</v>
      </c>
      <c r="M356">
        <f t="shared" si="39"/>
        <v>11025.716408902315</v>
      </c>
      <c r="O356">
        <v>20000000000</v>
      </c>
      <c r="P356" s="2">
        <f t="shared" si="40"/>
        <v>0.90697054315000003</v>
      </c>
      <c r="Q356" s="2">
        <f t="shared" si="41"/>
        <v>5.0000000000000001E-4</v>
      </c>
      <c r="R356" s="2">
        <f t="shared" si="36"/>
        <v>5.512858204451157E-4</v>
      </c>
    </row>
    <row r="357" spans="6:18" x14ac:dyDescent="0.15">
      <c r="F357" s="1">
        <v>43644</v>
      </c>
      <c r="G357">
        <f t="shared" si="37"/>
        <v>18187410863</v>
      </c>
      <c r="H357">
        <v>10000000</v>
      </c>
      <c r="I357">
        <v>20000000</v>
      </c>
      <c r="J357">
        <v>1</v>
      </c>
      <c r="K357">
        <f t="shared" si="35"/>
        <v>48000000</v>
      </c>
      <c r="L357">
        <f t="shared" si="38"/>
        <v>10996.617468343164</v>
      </c>
      <c r="M357">
        <f t="shared" si="39"/>
        <v>10996.617468343164</v>
      </c>
      <c r="O357">
        <v>20000000000</v>
      </c>
      <c r="P357" s="2">
        <f t="shared" si="40"/>
        <v>0.90937054314999999</v>
      </c>
      <c r="Q357" s="2">
        <f t="shared" si="41"/>
        <v>5.0000000000000001E-4</v>
      </c>
      <c r="R357" s="2">
        <f t="shared" si="36"/>
        <v>5.4983087341715811E-4</v>
      </c>
    </row>
    <row r="358" spans="6:18" x14ac:dyDescent="0.15">
      <c r="F358" s="1">
        <v>43645</v>
      </c>
      <c r="G358">
        <f t="shared" si="37"/>
        <v>18235410863</v>
      </c>
      <c r="H358">
        <v>10000000</v>
      </c>
      <c r="I358">
        <v>20000000</v>
      </c>
      <c r="J358">
        <v>1</v>
      </c>
      <c r="K358">
        <f t="shared" si="35"/>
        <v>48000000</v>
      </c>
      <c r="L358">
        <f t="shared" si="38"/>
        <v>10967.67171864517</v>
      </c>
      <c r="M358">
        <f t="shared" si="39"/>
        <v>10967.67171864517</v>
      </c>
      <c r="O358">
        <v>20000000000</v>
      </c>
      <c r="P358" s="2">
        <f t="shared" si="40"/>
        <v>0.91177054314999995</v>
      </c>
      <c r="Q358" s="2">
        <f t="shared" si="41"/>
        <v>5.0000000000000001E-4</v>
      </c>
      <c r="R358" s="2">
        <f t="shared" si="36"/>
        <v>5.4838358593225849E-4</v>
      </c>
    </row>
    <row r="359" spans="6:18" x14ac:dyDescent="0.15">
      <c r="F359" s="1">
        <v>43646</v>
      </c>
      <c r="G359">
        <f t="shared" si="37"/>
        <v>18283410863</v>
      </c>
      <c r="H359">
        <v>10000000</v>
      </c>
      <c r="I359">
        <v>20000000</v>
      </c>
      <c r="J359">
        <v>1</v>
      </c>
      <c r="K359">
        <f t="shared" si="35"/>
        <v>48000000</v>
      </c>
      <c r="L359">
        <f t="shared" si="38"/>
        <v>10938.877953278317</v>
      </c>
      <c r="M359">
        <f t="shared" si="39"/>
        <v>10938.877953278317</v>
      </c>
      <c r="O359">
        <v>20000000000</v>
      </c>
      <c r="P359" s="2">
        <f t="shared" si="40"/>
        <v>0.91417054315000001</v>
      </c>
      <c r="Q359" s="2">
        <f t="shared" si="41"/>
        <v>5.0000000000000001E-4</v>
      </c>
      <c r="R359" s="2">
        <f t="shared" si="36"/>
        <v>5.4694389766391589E-4</v>
      </c>
    </row>
    <row r="360" spans="6:18" x14ac:dyDescent="0.15">
      <c r="F360" s="1">
        <v>43647</v>
      </c>
      <c r="G360">
        <f t="shared" si="37"/>
        <v>18331410863</v>
      </c>
      <c r="H360">
        <v>10000000</v>
      </c>
      <c r="I360">
        <v>20000000</v>
      </c>
      <c r="J360">
        <v>1</v>
      </c>
      <c r="K360">
        <f t="shared" si="35"/>
        <v>48000000</v>
      </c>
      <c r="L360">
        <f t="shared" si="38"/>
        <v>10910.234978349577</v>
      </c>
      <c r="M360">
        <f t="shared" si="39"/>
        <v>10910.234978349577</v>
      </c>
      <c r="O360">
        <v>20000000000</v>
      </c>
      <c r="P360" s="2">
        <f t="shared" si="40"/>
        <v>0.91657054314999997</v>
      </c>
      <c r="Q360" s="2">
        <f t="shared" si="41"/>
        <v>5.0000000000000001E-4</v>
      </c>
      <c r="R360" s="2">
        <f t="shared" si="36"/>
        <v>5.4551174891747886E-4</v>
      </c>
    </row>
    <row r="361" spans="6:18" x14ac:dyDescent="0.15">
      <c r="F361" s="1">
        <v>43648</v>
      </c>
      <c r="G361">
        <f t="shared" si="37"/>
        <v>18379410863</v>
      </c>
      <c r="H361">
        <v>10000000</v>
      </c>
      <c r="I361">
        <v>20000000</v>
      </c>
      <c r="J361">
        <v>1</v>
      </c>
      <c r="K361">
        <f t="shared" si="35"/>
        <v>48000000</v>
      </c>
      <c r="L361">
        <f t="shared" si="38"/>
        <v>10881.741612437885</v>
      </c>
      <c r="M361">
        <f t="shared" si="39"/>
        <v>10881.741612437885</v>
      </c>
      <c r="O361">
        <v>20000000000</v>
      </c>
      <c r="P361" s="2">
        <f t="shared" si="40"/>
        <v>0.91897054315000004</v>
      </c>
      <c r="Q361" s="2">
        <f t="shared" si="41"/>
        <v>5.0000000000000001E-4</v>
      </c>
      <c r="R361" s="2">
        <f t="shared" si="36"/>
        <v>5.4408708062189421E-4</v>
      </c>
    </row>
    <row r="362" spans="6:18" x14ac:dyDescent="0.15">
      <c r="F362" s="1">
        <v>43649</v>
      </c>
      <c r="G362">
        <f t="shared" si="37"/>
        <v>18427410863</v>
      </c>
      <c r="H362">
        <v>10000000</v>
      </c>
      <c r="I362">
        <v>20000000</v>
      </c>
      <c r="J362">
        <v>1</v>
      </c>
      <c r="K362">
        <f t="shared" si="35"/>
        <v>48000000</v>
      </c>
      <c r="L362">
        <f t="shared" si="38"/>
        <v>10853.396686431715</v>
      </c>
      <c r="M362">
        <f t="shared" si="39"/>
        <v>10853.396686431715</v>
      </c>
      <c r="O362">
        <v>20000000000</v>
      </c>
      <c r="P362" s="2">
        <f t="shared" si="40"/>
        <v>0.92137054315</v>
      </c>
      <c r="Q362" s="2">
        <f t="shared" si="41"/>
        <v>5.0000000000000001E-4</v>
      </c>
      <c r="R362" s="2">
        <f t="shared" si="36"/>
        <v>5.4266983432158574E-4</v>
      </c>
    </row>
    <row r="363" spans="6:18" x14ac:dyDescent="0.15">
      <c r="F363" s="1">
        <v>43650</v>
      </c>
      <c r="G363">
        <f t="shared" si="37"/>
        <v>18475410863</v>
      </c>
      <c r="H363">
        <v>10000000</v>
      </c>
      <c r="I363">
        <v>20000000</v>
      </c>
      <c r="J363">
        <v>1</v>
      </c>
      <c r="K363">
        <f t="shared" si="35"/>
        <v>48000000</v>
      </c>
      <c r="L363">
        <f t="shared" si="38"/>
        <v>10825.199043369172</v>
      </c>
      <c r="M363">
        <f t="shared" si="39"/>
        <v>10825.199043369172</v>
      </c>
      <c r="O363">
        <v>20000000000</v>
      </c>
      <c r="P363" s="2">
        <f t="shared" si="40"/>
        <v>0.92377054314999996</v>
      </c>
      <c r="Q363" s="2">
        <f t="shared" si="41"/>
        <v>5.0000000000000001E-4</v>
      </c>
      <c r="R363" s="2">
        <f t="shared" si="36"/>
        <v>5.4125995216845854E-4</v>
      </c>
    </row>
    <row r="364" spans="6:18" x14ac:dyDescent="0.15">
      <c r="F364" s="1">
        <v>43651</v>
      </c>
      <c r="G364">
        <f t="shared" si="37"/>
        <v>18523410863</v>
      </c>
      <c r="H364">
        <v>10000000</v>
      </c>
      <c r="I364">
        <v>20000000</v>
      </c>
      <c r="J364">
        <v>1</v>
      </c>
      <c r="K364">
        <f t="shared" si="35"/>
        <v>48000000</v>
      </c>
      <c r="L364">
        <f t="shared" si="38"/>
        <v>10797.147538280569</v>
      </c>
      <c r="M364">
        <f t="shared" si="39"/>
        <v>10797.147538280569</v>
      </c>
      <c r="O364">
        <v>20000000000</v>
      </c>
      <c r="P364" s="2">
        <f t="shared" si="40"/>
        <v>0.92617054315000003</v>
      </c>
      <c r="Q364" s="2">
        <f t="shared" si="41"/>
        <v>5.0000000000000001E-4</v>
      </c>
      <c r="R364" s="2">
        <f t="shared" si="36"/>
        <v>5.3985737691402845E-4</v>
      </c>
    </row>
    <row r="365" spans="6:18" x14ac:dyDescent="0.15">
      <c r="F365" s="1">
        <v>43652</v>
      </c>
      <c r="G365">
        <f t="shared" si="37"/>
        <v>18571410863</v>
      </c>
      <c r="H365">
        <v>10000000</v>
      </c>
      <c r="I365">
        <v>20000000</v>
      </c>
      <c r="J365">
        <v>1</v>
      </c>
      <c r="K365">
        <f t="shared" si="35"/>
        <v>48000000</v>
      </c>
      <c r="L365">
        <f t="shared" si="38"/>
        <v>10769.24103803346</v>
      </c>
      <c r="M365">
        <f t="shared" si="39"/>
        <v>10769.24103803346</v>
      </c>
      <c r="O365">
        <v>20000000000</v>
      </c>
      <c r="P365" s="2">
        <f t="shared" si="40"/>
        <v>0.92857054314999998</v>
      </c>
      <c r="Q365" s="2">
        <f t="shared" si="41"/>
        <v>5.0000000000000001E-4</v>
      </c>
      <c r="R365" s="2">
        <f t="shared" si="36"/>
        <v>5.3846205190167303E-4</v>
      </c>
    </row>
    <row r="366" spans="6:18" x14ac:dyDescent="0.15">
      <c r="F366" s="1">
        <v>43653</v>
      </c>
      <c r="G366">
        <f t="shared" si="37"/>
        <v>18619410863</v>
      </c>
      <c r="H366">
        <v>10000000</v>
      </c>
      <c r="I366">
        <v>20000000</v>
      </c>
      <c r="J366">
        <v>1</v>
      </c>
      <c r="K366">
        <f t="shared" si="35"/>
        <v>48000000</v>
      </c>
      <c r="L366">
        <f t="shared" si="38"/>
        <v>10741.478421180054</v>
      </c>
      <c r="M366">
        <f t="shared" si="39"/>
        <v>10741.478421180054</v>
      </c>
      <c r="O366">
        <v>20000000000</v>
      </c>
      <c r="P366" s="2">
        <f t="shared" si="40"/>
        <v>0.93097054315000005</v>
      </c>
      <c r="Q366" s="2">
        <f t="shared" si="41"/>
        <v>5.0000000000000001E-4</v>
      </c>
      <c r="R366" s="2">
        <f t="shared" si="36"/>
        <v>5.3707392105900272E-4</v>
      </c>
    </row>
    <row r="367" spans="6:18" x14ac:dyDescent="0.15">
      <c r="F367" s="1">
        <v>43654</v>
      </c>
      <c r="G367">
        <f t="shared" si="37"/>
        <v>18667410863</v>
      </c>
      <c r="H367">
        <v>10000000</v>
      </c>
      <c r="I367">
        <v>20000000</v>
      </c>
      <c r="J367">
        <v>1</v>
      </c>
      <c r="K367">
        <f t="shared" si="35"/>
        <v>48000000</v>
      </c>
      <c r="L367">
        <f t="shared" si="38"/>
        <v>10713.858577806994</v>
      </c>
      <c r="M367">
        <f t="shared" si="39"/>
        <v>10713.858577806994</v>
      </c>
      <c r="O367">
        <v>20000000000</v>
      </c>
      <c r="P367" s="2">
        <f t="shared" si="40"/>
        <v>0.93337054315000001</v>
      </c>
      <c r="Q367" s="2">
        <f t="shared" si="41"/>
        <v>5.0000000000000001E-4</v>
      </c>
      <c r="R367" s="2">
        <f t="shared" si="36"/>
        <v>5.3569292889034967E-4</v>
      </c>
    </row>
    <row r="368" spans="6:18" x14ac:dyDescent="0.15">
      <c r="F368" s="1">
        <v>43655</v>
      </c>
      <c r="G368">
        <f t="shared" si="37"/>
        <v>18715410863</v>
      </c>
      <c r="H368">
        <v>10000000</v>
      </c>
      <c r="I368">
        <v>20000000</v>
      </c>
      <c r="J368">
        <v>1</v>
      </c>
      <c r="K368">
        <f t="shared" si="35"/>
        <v>48000000</v>
      </c>
      <c r="L368">
        <f t="shared" si="38"/>
        <v>10686.380409387435</v>
      </c>
      <c r="M368">
        <f t="shared" si="39"/>
        <v>10686.380409387435</v>
      </c>
      <c r="O368">
        <v>20000000000</v>
      </c>
      <c r="P368" s="2">
        <f t="shared" si="40"/>
        <v>0.93577054314999997</v>
      </c>
      <c r="Q368" s="2">
        <f t="shared" si="41"/>
        <v>5.0000000000000001E-4</v>
      </c>
      <c r="R368" s="2">
        <f t="shared" si="36"/>
        <v>5.3431902046937175E-4</v>
      </c>
    </row>
    <row r="369" spans="6:18" x14ac:dyDescent="0.15">
      <c r="F369" s="1">
        <v>43656</v>
      </c>
      <c r="G369">
        <f t="shared" si="37"/>
        <v>18763410863</v>
      </c>
      <c r="H369">
        <v>10000000</v>
      </c>
      <c r="I369">
        <v>20000000</v>
      </c>
      <c r="J369">
        <v>1</v>
      </c>
      <c r="K369">
        <f t="shared" si="35"/>
        <v>48000000</v>
      </c>
      <c r="L369">
        <f t="shared" si="38"/>
        <v>10659.042828635414</v>
      </c>
      <c r="M369">
        <f t="shared" si="39"/>
        <v>10659.042828635414</v>
      </c>
      <c r="O369">
        <v>20000000000</v>
      </c>
      <c r="P369" s="2">
        <f t="shared" si="40"/>
        <v>0.93817054315000004</v>
      </c>
      <c r="Q369" s="2">
        <f t="shared" si="41"/>
        <v>5.0000000000000001E-4</v>
      </c>
      <c r="R369" s="2">
        <f t="shared" si="36"/>
        <v>5.3295214143177076E-4</v>
      </c>
    </row>
    <row r="370" spans="6:18" x14ac:dyDescent="0.15">
      <c r="F370" s="1">
        <v>43657</v>
      </c>
      <c r="G370">
        <f t="shared" si="37"/>
        <v>18811410863</v>
      </c>
      <c r="H370">
        <v>10000000</v>
      </c>
      <c r="I370">
        <v>20000000</v>
      </c>
      <c r="J370">
        <v>1</v>
      </c>
      <c r="K370">
        <f t="shared" si="35"/>
        <v>48000000</v>
      </c>
      <c r="L370">
        <f t="shared" si="38"/>
        <v>10631.844759362428</v>
      </c>
      <c r="M370">
        <f t="shared" si="39"/>
        <v>10631.844759362428</v>
      </c>
      <c r="O370">
        <v>20000000000</v>
      </c>
      <c r="P370" s="2">
        <f t="shared" si="40"/>
        <v>0.94057054314999999</v>
      </c>
      <c r="Q370" s="2">
        <f t="shared" si="41"/>
        <v>5.0000000000000001E-4</v>
      </c>
      <c r="R370" s="2">
        <f t="shared" si="36"/>
        <v>5.3159223796812145E-4</v>
      </c>
    </row>
    <row r="371" spans="6:18" x14ac:dyDescent="0.15">
      <c r="F371" s="1">
        <v>43658</v>
      </c>
      <c r="G371">
        <f t="shared" si="37"/>
        <v>18859410863</v>
      </c>
      <c r="H371">
        <v>10000000</v>
      </c>
      <c r="I371">
        <v>20000000</v>
      </c>
      <c r="J371">
        <v>1</v>
      </c>
      <c r="K371">
        <f t="shared" si="35"/>
        <v>48000000</v>
      </c>
      <c r="L371">
        <f t="shared" si="38"/>
        <v>10604.785136336208</v>
      </c>
      <c r="M371">
        <f t="shared" si="39"/>
        <v>10604.785136336208</v>
      </c>
      <c r="O371">
        <v>20000000000</v>
      </c>
      <c r="P371" s="2">
        <f t="shared" si="40"/>
        <v>0.94297054314999995</v>
      </c>
      <c r="Q371" s="2">
        <f t="shared" si="41"/>
        <v>5.0000000000000001E-4</v>
      </c>
      <c r="R371" s="2">
        <f t="shared" si="36"/>
        <v>5.3023925681681039E-4</v>
      </c>
    </row>
    <row r="372" spans="6:18" x14ac:dyDescent="0.15">
      <c r="F372" s="1">
        <v>43659</v>
      </c>
      <c r="G372">
        <f t="shared" si="37"/>
        <v>18907410863</v>
      </c>
      <c r="H372">
        <v>10000000</v>
      </c>
      <c r="I372">
        <v>20000000</v>
      </c>
      <c r="J372">
        <v>1</v>
      </c>
      <c r="K372">
        <f t="shared" si="35"/>
        <v>48000000</v>
      </c>
      <c r="L372">
        <f t="shared" si="38"/>
        <v>10577.862905141652</v>
      </c>
      <c r="M372">
        <f t="shared" si="39"/>
        <v>10577.862905141652</v>
      </c>
      <c r="O372">
        <v>20000000000</v>
      </c>
      <c r="P372" s="2">
        <f t="shared" si="40"/>
        <v>0.94537054315000002</v>
      </c>
      <c r="Q372" s="2">
        <f t="shared" si="41"/>
        <v>5.0000000000000001E-4</v>
      </c>
      <c r="R372" s="2">
        <f t="shared" si="36"/>
        <v>5.2889314525708263E-4</v>
      </c>
    </row>
    <row r="373" spans="6:18" x14ac:dyDescent="0.15">
      <c r="F373" s="1">
        <v>43660</v>
      </c>
      <c r="G373">
        <f t="shared" si="37"/>
        <v>18955410863</v>
      </c>
      <c r="H373">
        <v>10000000</v>
      </c>
      <c r="I373">
        <v>20000000</v>
      </c>
      <c r="J373">
        <v>1</v>
      </c>
      <c r="K373">
        <f t="shared" si="35"/>
        <v>48000000</v>
      </c>
      <c r="L373">
        <f t="shared" si="38"/>
        <v>10551.077022043866</v>
      </c>
      <c r="M373">
        <f t="shared" si="39"/>
        <v>10551.077022043866</v>
      </c>
      <c r="O373">
        <v>20000000000</v>
      </c>
      <c r="P373" s="2">
        <f t="shared" si="40"/>
        <v>0.94777054314999998</v>
      </c>
      <c r="Q373" s="2">
        <f t="shared" si="41"/>
        <v>5.0000000000000001E-4</v>
      </c>
      <c r="R373" s="2">
        <f t="shared" si="36"/>
        <v>5.2755385110219333E-4</v>
      </c>
    </row>
    <row r="374" spans="6:18" x14ac:dyDescent="0.15">
      <c r="F374" s="1">
        <v>43661</v>
      </c>
      <c r="G374">
        <f t="shared" si="37"/>
        <v>19003410863</v>
      </c>
      <c r="H374">
        <v>10000000</v>
      </c>
      <c r="I374">
        <v>20000000</v>
      </c>
      <c r="J374">
        <v>1</v>
      </c>
      <c r="K374">
        <f t="shared" si="35"/>
        <v>48000000</v>
      </c>
      <c r="L374">
        <f t="shared" si="38"/>
        <v>10524.426453853281</v>
      </c>
      <c r="M374">
        <f t="shared" si="39"/>
        <v>10524.426453853281</v>
      </c>
      <c r="O374">
        <v>20000000000</v>
      </c>
      <c r="P374" s="2">
        <f t="shared" si="40"/>
        <v>0.95017054315000005</v>
      </c>
      <c r="Q374" s="2">
        <f t="shared" si="41"/>
        <v>5.0000000000000001E-4</v>
      </c>
      <c r="R374" s="2">
        <f t="shared" si="36"/>
        <v>5.2622132269266404E-4</v>
      </c>
    </row>
    <row r="375" spans="6:18" x14ac:dyDescent="0.15">
      <c r="F375" s="1">
        <v>43662</v>
      </c>
      <c r="G375">
        <f t="shared" si="37"/>
        <v>19051410863</v>
      </c>
      <c r="H375">
        <v>10000000</v>
      </c>
      <c r="I375">
        <v>20000000</v>
      </c>
      <c r="J375">
        <v>1</v>
      </c>
      <c r="K375">
        <f t="shared" si="35"/>
        <v>48000000</v>
      </c>
      <c r="L375">
        <f t="shared" si="38"/>
        <v>10497.910177792799</v>
      </c>
      <c r="M375">
        <f t="shared" si="39"/>
        <v>10497.910177792799</v>
      </c>
      <c r="O375">
        <v>20000000000</v>
      </c>
      <c r="P375" s="2">
        <f t="shared" si="40"/>
        <v>0.95257054315</v>
      </c>
      <c r="Q375" s="2">
        <f t="shared" si="41"/>
        <v>5.0000000000000001E-4</v>
      </c>
      <c r="R375" s="2">
        <f t="shared" si="36"/>
        <v>5.2489550888964E-4</v>
      </c>
    </row>
    <row r="376" spans="6:18" x14ac:dyDescent="0.15">
      <c r="F376" s="1">
        <v>43663</v>
      </c>
      <c r="G376">
        <f t="shared" si="37"/>
        <v>19099410863</v>
      </c>
      <c r="H376">
        <v>10000000</v>
      </c>
      <c r="I376">
        <v>20000000</v>
      </c>
      <c r="J376">
        <v>1</v>
      </c>
      <c r="K376">
        <f t="shared" si="35"/>
        <v>48000000</v>
      </c>
      <c r="L376">
        <f t="shared" si="38"/>
        <v>10471.527181366966</v>
      </c>
      <c r="M376">
        <f t="shared" si="39"/>
        <v>10471.527181366966</v>
      </c>
      <c r="O376">
        <v>20000000000</v>
      </c>
      <c r="P376" s="2">
        <f t="shared" si="40"/>
        <v>0.95497054314999996</v>
      </c>
      <c r="Q376" s="2">
        <f t="shared" si="41"/>
        <v>5.0000000000000001E-4</v>
      </c>
      <c r="R376" s="2">
        <f t="shared" si="36"/>
        <v>5.2357635906834829E-4</v>
      </c>
    </row>
    <row r="377" spans="6:18" x14ac:dyDescent="0.15">
      <c r="F377" s="1">
        <v>43664</v>
      </c>
      <c r="G377">
        <f t="shared" si="37"/>
        <v>19147410863</v>
      </c>
      <c r="H377">
        <v>10000000</v>
      </c>
      <c r="I377">
        <v>20000000</v>
      </c>
      <c r="J377">
        <v>1</v>
      </c>
      <c r="K377">
        <f t="shared" si="35"/>
        <v>48000000</v>
      </c>
      <c r="L377">
        <f t="shared" si="38"/>
        <v>10445.276462233085</v>
      </c>
      <c r="M377">
        <f t="shared" si="39"/>
        <v>10445.276462233085</v>
      </c>
      <c r="O377">
        <v>20000000000</v>
      </c>
      <c r="P377" s="2">
        <f t="shared" si="40"/>
        <v>0.95737054315000003</v>
      </c>
      <c r="Q377" s="2">
        <f t="shared" si="41"/>
        <v>5.0000000000000001E-4</v>
      </c>
      <c r="R377" s="2">
        <f t="shared" si="36"/>
        <v>5.2226382311165427E-4</v>
      </c>
    </row>
    <row r="378" spans="6:18" x14ac:dyDescent="0.15">
      <c r="F378" s="1">
        <v>43665</v>
      </c>
      <c r="G378">
        <f t="shared" si="37"/>
        <v>19195410863</v>
      </c>
      <c r="H378">
        <v>10000000</v>
      </c>
      <c r="I378">
        <v>20000000</v>
      </c>
      <c r="J378">
        <v>1</v>
      </c>
      <c r="K378">
        <f t="shared" si="35"/>
        <v>48000000</v>
      </c>
      <c r="L378">
        <f t="shared" si="38"/>
        <v>10419.157028074289</v>
      </c>
      <c r="M378">
        <f t="shared" si="39"/>
        <v>10419.157028074289</v>
      </c>
      <c r="O378">
        <v>20000000000</v>
      </c>
      <c r="P378" s="2">
        <f t="shared" si="40"/>
        <v>0.95977054314999999</v>
      </c>
      <c r="Q378" s="2">
        <f t="shared" si="41"/>
        <v>5.0000000000000001E-4</v>
      </c>
      <c r="R378" s="2">
        <f t="shared" si="36"/>
        <v>5.2095785140371441E-4</v>
      </c>
    </row>
    <row r="379" spans="6:18" x14ac:dyDescent="0.15">
      <c r="F379" s="1">
        <v>43666</v>
      </c>
      <c r="G379">
        <f t="shared" si="37"/>
        <v>19243410863</v>
      </c>
      <c r="H379">
        <v>10000000</v>
      </c>
      <c r="I379">
        <v>20000000</v>
      </c>
      <c r="J379">
        <v>1</v>
      </c>
      <c r="K379">
        <f t="shared" si="35"/>
        <v>48000000</v>
      </c>
      <c r="L379">
        <f t="shared" si="38"/>
        <v>10393.167896474486</v>
      </c>
      <c r="M379">
        <f t="shared" si="39"/>
        <v>10393.167896474486</v>
      </c>
      <c r="O379">
        <v>20000000000</v>
      </c>
      <c r="P379" s="2">
        <f t="shared" si="40"/>
        <v>0.96217054314999995</v>
      </c>
      <c r="Q379" s="2">
        <f t="shared" si="41"/>
        <v>5.0000000000000001E-4</v>
      </c>
      <c r="R379" s="2">
        <f t="shared" si="36"/>
        <v>5.1965839482372438E-4</v>
      </c>
    </row>
    <row r="380" spans="6:18" x14ac:dyDescent="0.15">
      <c r="F380" s="1">
        <v>43667</v>
      </c>
      <c r="G380">
        <f t="shared" si="37"/>
        <v>19291410863</v>
      </c>
      <c r="H380">
        <v>10000000</v>
      </c>
      <c r="I380">
        <v>20000000</v>
      </c>
      <c r="J380">
        <v>1</v>
      </c>
      <c r="K380">
        <f t="shared" si="35"/>
        <v>48000000</v>
      </c>
      <c r="L380">
        <f t="shared" si="38"/>
        <v>10367.308094795202</v>
      </c>
      <c r="M380">
        <f t="shared" si="39"/>
        <v>10367.308094795202</v>
      </c>
      <c r="O380">
        <v>20000000000</v>
      </c>
      <c r="P380" s="2">
        <f t="shared" si="40"/>
        <v>0.96457054315000001</v>
      </c>
      <c r="Q380" s="2">
        <f t="shared" si="41"/>
        <v>5.0000000000000001E-4</v>
      </c>
      <c r="R380" s="2">
        <f t="shared" si="36"/>
        <v>5.1836540473976017E-4</v>
      </c>
    </row>
    <row r="381" spans="6:18" x14ac:dyDescent="0.15">
      <c r="F381" s="1">
        <v>43668</v>
      </c>
      <c r="G381">
        <f t="shared" si="37"/>
        <v>19339410863</v>
      </c>
      <c r="H381">
        <v>10000000</v>
      </c>
      <c r="I381">
        <v>20000000</v>
      </c>
      <c r="J381">
        <v>1</v>
      </c>
      <c r="K381">
        <f t="shared" si="35"/>
        <v>48000000</v>
      </c>
      <c r="L381">
        <f t="shared" si="38"/>
        <v>10341.576660054228</v>
      </c>
      <c r="M381">
        <f t="shared" si="39"/>
        <v>10341.576660054228</v>
      </c>
      <c r="O381">
        <v>20000000000</v>
      </c>
      <c r="P381" s="2">
        <f t="shared" si="40"/>
        <v>0.96697054314999997</v>
      </c>
      <c r="Q381" s="2">
        <f t="shared" si="41"/>
        <v>5.0000000000000001E-4</v>
      </c>
      <c r="R381" s="2">
        <f t="shared" si="36"/>
        <v>5.1707883300271143E-4</v>
      </c>
    </row>
    <row r="382" spans="6:18" x14ac:dyDescent="0.15">
      <c r="F382" s="1">
        <v>43669</v>
      </c>
      <c r="G382">
        <f t="shared" si="37"/>
        <v>19387410863</v>
      </c>
      <c r="H382">
        <v>10000000</v>
      </c>
      <c r="I382">
        <v>20000000</v>
      </c>
      <c r="J382">
        <v>1</v>
      </c>
      <c r="K382">
        <f t="shared" si="35"/>
        <v>48000000</v>
      </c>
      <c r="L382">
        <f t="shared" si="38"/>
        <v>10315.972638806092</v>
      </c>
      <c r="M382">
        <f t="shared" si="39"/>
        <v>10315.972638806092</v>
      </c>
      <c r="O382">
        <v>20000000000</v>
      </c>
      <c r="P382" s="2">
        <f t="shared" si="40"/>
        <v>0.96937054315000004</v>
      </c>
      <c r="Q382" s="2">
        <f t="shared" si="41"/>
        <v>5.0000000000000001E-4</v>
      </c>
      <c r="R382" s="2">
        <f t="shared" si="36"/>
        <v>5.1579863194030459E-4</v>
      </c>
    </row>
    <row r="383" spans="6:18" x14ac:dyDescent="0.15">
      <c r="F383" s="1">
        <v>43670</v>
      </c>
      <c r="G383">
        <f t="shared" si="37"/>
        <v>19435410863</v>
      </c>
      <c r="H383">
        <v>10000000</v>
      </c>
      <c r="I383">
        <v>20000000</v>
      </c>
      <c r="J383">
        <v>1</v>
      </c>
      <c r="K383">
        <f t="shared" si="35"/>
        <v>48000000</v>
      </c>
      <c r="L383">
        <f t="shared" si="38"/>
        <v>10290.495087024288</v>
      </c>
      <c r="M383">
        <f t="shared" si="39"/>
        <v>10290.495087024288</v>
      </c>
      <c r="O383">
        <v>20000000000</v>
      </c>
      <c r="P383" s="2">
        <f t="shared" si="40"/>
        <v>0.97177054315</v>
      </c>
      <c r="Q383" s="2">
        <f t="shared" si="41"/>
        <v>5.0000000000000001E-4</v>
      </c>
      <c r="R383" s="2">
        <f t="shared" si="36"/>
        <v>5.1452475435121445E-4</v>
      </c>
    </row>
    <row r="384" spans="6:18" x14ac:dyDescent="0.15">
      <c r="F384" s="1">
        <v>43671</v>
      </c>
      <c r="G384">
        <f t="shared" si="37"/>
        <v>19483410863</v>
      </c>
      <c r="H384">
        <v>10000000</v>
      </c>
      <c r="I384">
        <v>20000000</v>
      </c>
      <c r="J384">
        <v>1</v>
      </c>
      <c r="K384">
        <f t="shared" si="35"/>
        <v>48000000</v>
      </c>
      <c r="L384">
        <f t="shared" si="38"/>
        <v>10265.143069985261</v>
      </c>
      <c r="M384">
        <f t="shared" si="39"/>
        <v>10265.143069985261</v>
      </c>
      <c r="O384">
        <v>20000000000</v>
      </c>
      <c r="P384" s="2">
        <f t="shared" si="40"/>
        <v>0.97417054314999996</v>
      </c>
      <c r="Q384" s="2">
        <f t="shared" si="41"/>
        <v>5.0000000000000001E-4</v>
      </c>
      <c r="R384" s="2">
        <f t="shared" si="36"/>
        <v>5.1325715349926303E-4</v>
      </c>
    </row>
    <row r="385" spans="6:18" x14ac:dyDescent="0.15">
      <c r="F385" s="1">
        <v>43672</v>
      </c>
      <c r="G385">
        <f t="shared" si="37"/>
        <v>19531410863</v>
      </c>
      <c r="H385">
        <v>10000000</v>
      </c>
      <c r="I385">
        <v>20000000</v>
      </c>
      <c r="J385">
        <v>1</v>
      </c>
      <c r="K385">
        <f t="shared" si="35"/>
        <v>48000000</v>
      </c>
      <c r="L385">
        <f t="shared" si="38"/>
        <v>10239.915662154079</v>
      </c>
      <c r="M385">
        <f t="shared" si="39"/>
        <v>10239.915662154079</v>
      </c>
      <c r="O385">
        <v>20000000000</v>
      </c>
      <c r="P385" s="2">
        <f t="shared" si="40"/>
        <v>0.97657054315000003</v>
      </c>
      <c r="Q385" s="2">
        <f t="shared" si="41"/>
        <v>5.0000000000000001E-4</v>
      </c>
      <c r="R385" s="2">
        <f t="shared" si="36"/>
        <v>5.1199578310770391E-4</v>
      </c>
    </row>
    <row r="386" spans="6:18" x14ac:dyDescent="0.15">
      <c r="F386" s="1">
        <v>43673</v>
      </c>
      <c r="G386">
        <f t="shared" si="37"/>
        <v>19579410863</v>
      </c>
      <c r="H386">
        <v>10000000</v>
      </c>
      <c r="I386">
        <v>20000000</v>
      </c>
      <c r="J386">
        <v>1</v>
      </c>
      <c r="K386">
        <f t="shared" si="35"/>
        <v>48000000</v>
      </c>
      <c r="L386">
        <f t="shared" si="38"/>
        <v>10214.811947071812</v>
      </c>
      <c r="M386">
        <f t="shared" si="39"/>
        <v>10214.811947071812</v>
      </c>
      <c r="O386">
        <v>20000000000</v>
      </c>
      <c r="P386" s="2">
        <f t="shared" si="40"/>
        <v>0.97897054314999998</v>
      </c>
      <c r="Q386" s="2">
        <f t="shared" si="41"/>
        <v>5.0000000000000001E-4</v>
      </c>
      <c r="R386" s="2">
        <f t="shared" si="36"/>
        <v>5.1074059735359051E-4</v>
      </c>
    </row>
    <row r="387" spans="6:18" x14ac:dyDescent="0.15">
      <c r="F387" s="1">
        <v>43674</v>
      </c>
      <c r="G387">
        <f t="shared" si="37"/>
        <v>19627410863</v>
      </c>
      <c r="H387">
        <v>10000000</v>
      </c>
      <c r="I387">
        <v>20000000</v>
      </c>
      <c r="J387">
        <v>1</v>
      </c>
      <c r="K387">
        <f t="shared" si="35"/>
        <v>48000000</v>
      </c>
      <c r="L387">
        <f t="shared" si="38"/>
        <v>10189.831017244549</v>
      </c>
      <c r="M387">
        <f t="shared" si="39"/>
        <v>10189.831017244549</v>
      </c>
      <c r="O387">
        <v>20000000000</v>
      </c>
      <c r="P387" s="2">
        <f t="shared" si="40"/>
        <v>0.98137054315000005</v>
      </c>
      <c r="Q387" s="2">
        <f t="shared" si="41"/>
        <v>5.0000000000000001E-4</v>
      </c>
      <c r="R387" s="2">
        <f t="shared" si="36"/>
        <v>5.0949155086222741E-4</v>
      </c>
    </row>
    <row r="388" spans="6:18" x14ac:dyDescent="0.15">
      <c r="F388" s="1">
        <v>43675</v>
      </c>
      <c r="G388">
        <f t="shared" si="37"/>
        <v>19675410863</v>
      </c>
      <c r="H388">
        <v>10000000</v>
      </c>
      <c r="I388">
        <v>20000000</v>
      </c>
      <c r="J388">
        <v>1</v>
      </c>
      <c r="K388">
        <f t="shared" si="35"/>
        <v>48000000</v>
      </c>
      <c r="L388">
        <f t="shared" si="38"/>
        <v>10164.971974034044</v>
      </c>
      <c r="M388">
        <f t="shared" si="39"/>
        <v>10164.971974034044</v>
      </c>
      <c r="O388">
        <v>20000000000</v>
      </c>
      <c r="P388" s="2">
        <f t="shared" si="40"/>
        <v>0.98377054315000001</v>
      </c>
      <c r="Q388" s="2">
        <f t="shared" si="41"/>
        <v>5.0000000000000001E-4</v>
      </c>
      <c r="R388" s="2">
        <f t="shared" si="36"/>
        <v>5.0824859870170225E-4</v>
      </c>
    </row>
    <row r="389" spans="6:18" x14ac:dyDescent="0.15">
      <c r="F389" s="1">
        <v>43676</v>
      </c>
      <c r="G389">
        <f t="shared" si="37"/>
        <v>19723410863</v>
      </c>
      <c r="H389">
        <v>10000000</v>
      </c>
      <c r="I389">
        <v>20000000</v>
      </c>
      <c r="J389">
        <v>1</v>
      </c>
      <c r="K389">
        <f t="shared" si="35"/>
        <v>48000000</v>
      </c>
      <c r="L389">
        <f t="shared" si="38"/>
        <v>10140.233927549958</v>
      </c>
      <c r="M389">
        <f t="shared" si="39"/>
        <v>10140.233927549958</v>
      </c>
      <c r="O389">
        <v>20000000000</v>
      </c>
      <c r="P389" s="2">
        <f t="shared" si="40"/>
        <v>0.98617054314999997</v>
      </c>
      <c r="Q389" s="2">
        <f t="shared" si="41"/>
        <v>5.0000000000000001E-4</v>
      </c>
      <c r="R389" s="2">
        <f t="shared" si="36"/>
        <v>5.070116963774979E-4</v>
      </c>
    </row>
    <row r="390" spans="6:18" x14ac:dyDescent="0.15">
      <c r="F390" s="1">
        <v>43677</v>
      </c>
      <c r="G390">
        <f t="shared" si="37"/>
        <v>19771410863</v>
      </c>
      <c r="H390">
        <v>10000000</v>
      </c>
      <c r="I390">
        <v>20000000</v>
      </c>
      <c r="J390">
        <v>1</v>
      </c>
      <c r="K390">
        <f t="shared" si="35"/>
        <v>48000000</v>
      </c>
      <c r="L390">
        <f t="shared" si="38"/>
        <v>10115.615996543665</v>
      </c>
      <c r="M390">
        <f t="shared" si="39"/>
        <v>10115.615996543665</v>
      </c>
      <c r="O390">
        <v>20000000000</v>
      </c>
      <c r="P390" s="2">
        <f t="shared" si="40"/>
        <v>0.98857054315000004</v>
      </c>
      <c r="Q390" s="2">
        <f t="shared" si="41"/>
        <v>5.0000000000000001E-4</v>
      </c>
      <c r="R390" s="2">
        <f t="shared" si="36"/>
        <v>5.0578079982718327E-4</v>
      </c>
    </row>
    <row r="391" spans="6:18" x14ac:dyDescent="0.15">
      <c r="F391" s="1">
        <v>43678</v>
      </c>
      <c r="G391">
        <f t="shared" si="37"/>
        <v>19819410863</v>
      </c>
      <c r="H391">
        <v>10000000</v>
      </c>
      <c r="I391">
        <v>20000000</v>
      </c>
      <c r="J391">
        <v>1</v>
      </c>
      <c r="K391">
        <f t="shared" ref="K391:K394" si="42">I391*2.4/J391</f>
        <v>48000000</v>
      </c>
      <c r="L391">
        <f t="shared" si="38"/>
        <v>10091.117308303616</v>
      </c>
      <c r="M391">
        <f t="shared" si="39"/>
        <v>10091.117308303616</v>
      </c>
      <c r="O391">
        <v>20000000000</v>
      </c>
      <c r="P391" s="2">
        <f t="shared" si="40"/>
        <v>0.99097054314999999</v>
      </c>
      <c r="Q391" s="2">
        <f t="shared" si="41"/>
        <v>5.0000000000000001E-4</v>
      </c>
      <c r="R391" s="2">
        <f t="shared" ref="R391:R394" si="43">H391/G391</f>
        <v>5.0455586541518077E-4</v>
      </c>
    </row>
    <row r="392" spans="6:18" x14ac:dyDescent="0.15">
      <c r="F392" s="1">
        <v>43679</v>
      </c>
      <c r="G392">
        <f t="shared" ref="G392:G394" si="44">G391+K391</f>
        <v>19867410863</v>
      </c>
      <c r="H392">
        <v>10000000</v>
      </c>
      <c r="I392">
        <v>20000000</v>
      </c>
      <c r="J392">
        <v>1</v>
      </c>
      <c r="K392">
        <f t="shared" si="42"/>
        <v>48000000</v>
      </c>
      <c r="L392">
        <f t="shared" ref="L392:L394" si="45">I392*H392/G392</f>
        <v>10066.7369985522</v>
      </c>
      <c r="M392">
        <f t="shared" ref="M392:M394" si="46">L392/J392</f>
        <v>10066.7369985522</v>
      </c>
      <c r="O392">
        <v>20000000000</v>
      </c>
      <c r="P392" s="2">
        <f t="shared" ref="P392:P394" si="47">G392/O392</f>
        <v>0.99337054314999995</v>
      </c>
      <c r="Q392" s="2">
        <f t="shared" ref="Q392:Q394" si="48">H392/O392</f>
        <v>5.0000000000000001E-4</v>
      </c>
      <c r="R392" s="2">
        <f t="shared" si="43"/>
        <v>5.0333684992761002E-4</v>
      </c>
    </row>
    <row r="393" spans="6:18" x14ac:dyDescent="0.15">
      <c r="F393" s="1">
        <v>43680</v>
      </c>
      <c r="G393">
        <f t="shared" si="44"/>
        <v>19915410863</v>
      </c>
      <c r="H393">
        <v>10000000</v>
      </c>
      <c r="I393">
        <v>20000000</v>
      </c>
      <c r="J393">
        <v>1</v>
      </c>
      <c r="K393">
        <f t="shared" si="42"/>
        <v>48000000</v>
      </c>
      <c r="L393">
        <f t="shared" si="45"/>
        <v>10042.474211344117</v>
      </c>
      <c r="M393">
        <f t="shared" si="46"/>
        <v>10042.474211344117</v>
      </c>
      <c r="O393">
        <v>20000000000</v>
      </c>
      <c r="P393" s="2">
        <f t="shared" si="47"/>
        <v>0.99577054315000002</v>
      </c>
      <c r="Q393" s="2">
        <f t="shared" si="48"/>
        <v>5.0000000000000001E-4</v>
      </c>
      <c r="R393" s="2">
        <f t="shared" si="43"/>
        <v>5.0212371056720592E-4</v>
      </c>
    </row>
    <row r="394" spans="6:18" x14ac:dyDescent="0.15">
      <c r="F394" s="1">
        <v>43681</v>
      </c>
      <c r="G394">
        <f t="shared" si="44"/>
        <v>19963410863</v>
      </c>
      <c r="H394">
        <v>10000000</v>
      </c>
      <c r="I394">
        <v>20000000</v>
      </c>
      <c r="J394">
        <v>1</v>
      </c>
      <c r="K394">
        <f t="shared" si="42"/>
        <v>48000000</v>
      </c>
      <c r="L394">
        <f t="shared" si="45"/>
        <v>10018.328098966202</v>
      </c>
      <c r="M394">
        <f t="shared" si="46"/>
        <v>10018.328098966202</v>
      </c>
      <c r="O394">
        <v>20000000000</v>
      </c>
      <c r="P394" s="2">
        <f t="shared" si="47"/>
        <v>0.99817054314999998</v>
      </c>
      <c r="Q394" s="2">
        <f t="shared" si="48"/>
        <v>5.0000000000000001E-4</v>
      </c>
      <c r="R394" s="2">
        <f t="shared" si="43"/>
        <v>5.0091640494831003E-4</v>
      </c>
    </row>
    <row r="395" spans="6:18" x14ac:dyDescent="0.15">
      <c r="F395" s="1"/>
      <c r="P395" s="2"/>
      <c r="Q395" s="2"/>
      <c r="R395" s="2"/>
    </row>
    <row r="396" spans="6:18" x14ac:dyDescent="0.15">
      <c r="F396" s="1"/>
      <c r="P396" s="2"/>
      <c r="Q396" s="2"/>
      <c r="R396" s="2"/>
    </row>
    <row r="397" spans="6:18" x14ac:dyDescent="0.15">
      <c r="F397" s="1"/>
      <c r="P397" s="2"/>
      <c r="Q397" s="2"/>
      <c r="R397" s="2"/>
    </row>
    <row r="398" spans="6:18" x14ac:dyDescent="0.15">
      <c r="F398" s="1"/>
      <c r="P398" s="2"/>
      <c r="Q398" s="2"/>
      <c r="R398" s="2"/>
    </row>
    <row r="399" spans="6:18" x14ac:dyDescent="0.15">
      <c r="F399" s="1"/>
      <c r="P399" s="2"/>
      <c r="Q399" s="2"/>
      <c r="R399" s="2"/>
    </row>
    <row r="400" spans="6:18" x14ac:dyDescent="0.15">
      <c r="F400" s="1"/>
      <c r="L400">
        <f>SUM(L6:L399)</f>
        <v>11337076.375144014</v>
      </c>
      <c r="P400" s="2"/>
      <c r="Q400" s="2"/>
      <c r="R400" s="2"/>
    </row>
    <row r="401" spans="6:18" x14ac:dyDescent="0.15">
      <c r="F401" s="1"/>
      <c r="P401" s="2"/>
      <c r="Q401" s="2"/>
      <c r="R401" s="2"/>
    </row>
    <row r="402" spans="6:18" x14ac:dyDescent="0.15">
      <c r="F402" s="1"/>
      <c r="P402" s="2"/>
      <c r="Q402" s="2"/>
      <c r="R402" s="2"/>
    </row>
    <row r="403" spans="6:18" x14ac:dyDescent="0.15">
      <c r="F403" s="1"/>
      <c r="P403" s="2"/>
      <c r="Q403" s="2"/>
      <c r="R403" s="2"/>
    </row>
    <row r="404" spans="6:18" x14ac:dyDescent="0.15">
      <c r="F404" s="1"/>
      <c r="P404" s="2"/>
      <c r="Q404" s="2"/>
      <c r="R404" s="2"/>
    </row>
    <row r="405" spans="6:18" x14ac:dyDescent="0.15">
      <c r="F405" s="1"/>
      <c r="P405" s="2"/>
      <c r="Q405" s="2"/>
      <c r="R405" s="2"/>
    </row>
    <row r="406" spans="6:18" x14ac:dyDescent="0.15">
      <c r="F406" s="1"/>
      <c r="P406" s="2"/>
      <c r="Q406" s="2"/>
      <c r="R406" s="2"/>
    </row>
    <row r="407" spans="6:18" x14ac:dyDescent="0.15">
      <c r="F407" s="1"/>
      <c r="P407" s="2"/>
      <c r="Q407" s="2"/>
      <c r="R407" s="2"/>
    </row>
    <row r="408" spans="6:18" x14ac:dyDescent="0.15">
      <c r="F408" s="1"/>
      <c r="P408" s="2"/>
      <c r="Q408" s="2"/>
      <c r="R408" s="2"/>
    </row>
    <row r="409" spans="6:18" x14ac:dyDescent="0.15">
      <c r="F409" s="1"/>
      <c r="P409" s="2"/>
      <c r="Q409" s="2"/>
      <c r="R409" s="2"/>
    </row>
    <row r="410" spans="6:18" x14ac:dyDescent="0.15">
      <c r="F410" s="1"/>
      <c r="P410" s="2"/>
      <c r="Q410" s="2"/>
      <c r="R410" s="2"/>
    </row>
    <row r="411" spans="6:18" x14ac:dyDescent="0.15">
      <c r="F411" s="1"/>
      <c r="P411" s="2"/>
      <c r="Q411" s="2"/>
      <c r="R411" s="2"/>
    </row>
    <row r="412" spans="6:18" x14ac:dyDescent="0.15">
      <c r="F412" s="1"/>
      <c r="P412" s="2"/>
      <c r="Q412" s="2"/>
      <c r="R412" s="2"/>
    </row>
    <row r="413" spans="6:18" x14ac:dyDescent="0.15">
      <c r="F413" s="1"/>
      <c r="P413" s="2"/>
      <c r="Q413" s="2"/>
      <c r="R413" s="2"/>
    </row>
    <row r="414" spans="6:18" x14ac:dyDescent="0.15">
      <c r="F414" s="1"/>
      <c r="P414" s="2"/>
      <c r="Q414" s="2"/>
      <c r="R414" s="2"/>
    </row>
    <row r="415" spans="6:18" x14ac:dyDescent="0.15">
      <c r="F415" s="1"/>
      <c r="P415" s="2"/>
      <c r="Q415" s="2"/>
      <c r="R415" s="2"/>
    </row>
    <row r="416" spans="6:18" x14ac:dyDescent="0.15">
      <c r="F416" s="1"/>
      <c r="P416" s="2"/>
      <c r="Q416" s="2"/>
      <c r="R416" s="2"/>
    </row>
    <row r="417" spans="6:18" x14ac:dyDescent="0.15">
      <c r="F417" s="1"/>
      <c r="P417" s="2"/>
      <c r="Q417" s="2"/>
      <c r="R417" s="2"/>
    </row>
    <row r="418" spans="6:18" x14ac:dyDescent="0.15">
      <c r="F418" s="1"/>
      <c r="P418" s="2"/>
      <c r="Q418" s="2"/>
      <c r="R418" s="2"/>
    </row>
    <row r="419" spans="6:18" x14ac:dyDescent="0.15">
      <c r="F419" s="1"/>
      <c r="P419" s="2"/>
      <c r="Q419" s="2"/>
      <c r="R419" s="2"/>
    </row>
    <row r="420" spans="6:18" x14ac:dyDescent="0.15">
      <c r="F420" s="1"/>
      <c r="P420" s="2"/>
      <c r="Q420" s="2"/>
      <c r="R420" s="2"/>
    </row>
    <row r="421" spans="6:18" x14ac:dyDescent="0.15">
      <c r="F421" s="1"/>
      <c r="P421" s="2"/>
      <c r="Q421" s="2"/>
      <c r="R421" s="2"/>
    </row>
    <row r="422" spans="6:18" x14ac:dyDescent="0.15">
      <c r="F422" s="1"/>
      <c r="P422" s="2"/>
      <c r="Q422" s="2"/>
      <c r="R422" s="2"/>
    </row>
    <row r="423" spans="6:18" x14ac:dyDescent="0.15">
      <c r="F423" s="1"/>
      <c r="P423" s="2"/>
      <c r="Q423" s="2"/>
      <c r="R423" s="2"/>
    </row>
    <row r="424" spans="6:18" x14ac:dyDescent="0.15">
      <c r="F424" s="1"/>
      <c r="P424" s="2"/>
      <c r="Q424" s="2"/>
      <c r="R424" s="2"/>
    </row>
    <row r="425" spans="6:18" x14ac:dyDescent="0.15">
      <c r="F425" s="1"/>
      <c r="P425" s="2"/>
      <c r="Q425" s="2"/>
      <c r="R425" s="2"/>
    </row>
    <row r="426" spans="6:18" x14ac:dyDescent="0.15">
      <c r="F426" s="1"/>
      <c r="P426" s="2"/>
      <c r="Q426" s="2"/>
      <c r="R426" s="2"/>
    </row>
    <row r="427" spans="6:18" x14ac:dyDescent="0.15">
      <c r="F427" s="1"/>
      <c r="P427" s="2"/>
      <c r="Q427" s="2"/>
      <c r="R427" s="2"/>
    </row>
    <row r="428" spans="6:18" x14ac:dyDescent="0.15">
      <c r="F428" s="1"/>
      <c r="P428" s="2"/>
      <c r="Q428" s="2"/>
      <c r="R428" s="2"/>
    </row>
    <row r="429" spans="6:18" x14ac:dyDescent="0.15">
      <c r="F429" s="1"/>
      <c r="P429" s="2"/>
      <c r="Q429" s="2"/>
      <c r="R429" s="2"/>
    </row>
    <row r="430" spans="6:18" x14ac:dyDescent="0.15">
      <c r="F430" s="1"/>
      <c r="P430" s="2"/>
      <c r="Q430" s="2"/>
      <c r="R430" s="2"/>
    </row>
    <row r="431" spans="6:18" x14ac:dyDescent="0.15">
      <c r="F431" s="1"/>
      <c r="P431" s="2"/>
      <c r="Q431" s="2"/>
      <c r="R431" s="2"/>
    </row>
    <row r="432" spans="6:18" x14ac:dyDescent="0.15">
      <c r="F432" s="1"/>
      <c r="P432" s="2"/>
      <c r="Q432" s="2"/>
      <c r="R432" s="2"/>
    </row>
    <row r="433" spans="6:18" x14ac:dyDescent="0.15">
      <c r="F433" s="1"/>
      <c r="P433" s="2"/>
      <c r="Q433" s="2"/>
      <c r="R433" s="2"/>
    </row>
    <row r="434" spans="6:18" x14ac:dyDescent="0.15">
      <c r="F434" s="1"/>
      <c r="P434" s="2"/>
      <c r="Q434" s="2"/>
      <c r="R434" s="2"/>
    </row>
    <row r="435" spans="6:18" x14ac:dyDescent="0.15">
      <c r="F435" s="1"/>
      <c r="P435" s="2"/>
      <c r="Q435" s="2"/>
      <c r="R435" s="2"/>
    </row>
    <row r="436" spans="6:18" x14ac:dyDescent="0.15">
      <c r="F436" s="1"/>
      <c r="P436" s="2"/>
      <c r="Q436" s="2"/>
      <c r="R436" s="2"/>
    </row>
    <row r="437" spans="6:18" x14ac:dyDescent="0.15">
      <c r="F437" s="1"/>
      <c r="P437" s="2"/>
      <c r="Q437" s="2"/>
      <c r="R437" s="2"/>
    </row>
    <row r="438" spans="6:18" x14ac:dyDescent="0.15">
      <c r="F438" s="1"/>
      <c r="P438" s="2"/>
      <c r="Q438" s="2"/>
      <c r="R438" s="2"/>
    </row>
    <row r="439" spans="6:18" x14ac:dyDescent="0.15">
      <c r="F439" s="1"/>
      <c r="P439" s="2"/>
      <c r="Q439" s="2"/>
      <c r="R439" s="2"/>
    </row>
    <row r="440" spans="6:18" x14ac:dyDescent="0.15">
      <c r="F440" s="1"/>
      <c r="P440" s="2"/>
      <c r="Q440" s="2"/>
      <c r="R440" s="2"/>
    </row>
    <row r="441" spans="6:18" x14ac:dyDescent="0.15">
      <c r="F441" s="1"/>
      <c r="P441" s="2"/>
      <c r="Q441" s="2"/>
      <c r="R441" s="2"/>
    </row>
    <row r="442" spans="6:18" x14ac:dyDescent="0.15">
      <c r="F442" s="1"/>
      <c r="P442" s="2"/>
      <c r="Q442" s="2"/>
      <c r="R442" s="2"/>
    </row>
    <row r="443" spans="6:18" x14ac:dyDescent="0.15">
      <c r="F443" s="1"/>
      <c r="P443" s="2"/>
      <c r="Q443" s="2"/>
      <c r="R443" s="2"/>
    </row>
    <row r="444" spans="6:18" x14ac:dyDescent="0.15">
      <c r="F444" s="1"/>
      <c r="P444" s="2"/>
      <c r="Q444" s="2"/>
      <c r="R444" s="2"/>
    </row>
    <row r="445" spans="6:18" x14ac:dyDescent="0.15">
      <c r="F445" s="1"/>
      <c r="P445" s="2"/>
      <c r="Q445" s="2"/>
      <c r="R445" s="2"/>
    </row>
    <row r="446" spans="6:18" x14ac:dyDescent="0.15">
      <c r="F446" s="1"/>
      <c r="P446" s="2"/>
      <c r="Q446" s="2"/>
      <c r="R446" s="2"/>
    </row>
    <row r="447" spans="6:18" x14ac:dyDescent="0.15">
      <c r="F447" s="1"/>
      <c r="P447" s="2"/>
      <c r="Q447" s="2"/>
      <c r="R447" s="2"/>
    </row>
    <row r="448" spans="6:18" x14ac:dyDescent="0.15">
      <c r="F448" s="1"/>
      <c r="P448" s="2"/>
      <c r="Q448" s="2"/>
      <c r="R448" s="2"/>
    </row>
    <row r="449" spans="6:18" x14ac:dyDescent="0.15">
      <c r="F449" s="1"/>
      <c r="P449" s="2"/>
      <c r="Q449" s="2"/>
      <c r="R449" s="2"/>
    </row>
    <row r="450" spans="6:18" x14ac:dyDescent="0.15">
      <c r="F450" s="1"/>
      <c r="P450" s="2"/>
      <c r="Q450" s="2"/>
      <c r="R450" s="2"/>
    </row>
    <row r="451" spans="6:18" x14ac:dyDescent="0.15">
      <c r="F451" s="1"/>
      <c r="P451" s="2"/>
      <c r="Q451" s="2"/>
      <c r="R451" s="2"/>
    </row>
    <row r="452" spans="6:18" x14ac:dyDescent="0.15">
      <c r="F452" s="1"/>
      <c r="P452" s="2"/>
      <c r="Q452" s="2"/>
      <c r="R452" s="2"/>
    </row>
    <row r="453" spans="6:18" x14ac:dyDescent="0.15">
      <c r="F453" s="1"/>
      <c r="P453" s="2"/>
      <c r="Q453" s="2"/>
      <c r="R453" s="2"/>
    </row>
    <row r="454" spans="6:18" x14ac:dyDescent="0.15">
      <c r="F454" s="1"/>
      <c r="P454" s="2"/>
      <c r="Q454" s="2"/>
      <c r="R454" s="2"/>
    </row>
    <row r="455" spans="6:18" x14ac:dyDescent="0.15">
      <c r="F455" s="1"/>
      <c r="P455" s="2"/>
      <c r="Q455" s="2"/>
      <c r="R455" s="2"/>
    </row>
    <row r="456" spans="6:18" x14ac:dyDescent="0.15">
      <c r="F456" s="1"/>
      <c r="P456" s="2"/>
      <c r="Q456" s="2"/>
      <c r="R456" s="2"/>
    </row>
    <row r="457" spans="6:18" x14ac:dyDescent="0.15">
      <c r="F457" s="1"/>
      <c r="P457" s="2"/>
      <c r="Q457" s="2"/>
      <c r="R457" s="2"/>
    </row>
    <row r="458" spans="6:18" x14ac:dyDescent="0.15">
      <c r="F458" s="1"/>
      <c r="P458" s="2"/>
      <c r="Q458" s="2"/>
      <c r="R458" s="2"/>
    </row>
    <row r="459" spans="6:18" x14ac:dyDescent="0.15">
      <c r="F459" s="1"/>
      <c r="P459" s="2"/>
      <c r="Q459" s="2"/>
      <c r="R459" s="2"/>
    </row>
    <row r="460" spans="6:18" x14ac:dyDescent="0.15">
      <c r="F460" s="1"/>
      <c r="P460" s="2"/>
      <c r="Q460" s="2"/>
      <c r="R460" s="2"/>
    </row>
    <row r="461" spans="6:18" x14ac:dyDescent="0.15">
      <c r="F461" s="1"/>
      <c r="P461" s="2"/>
      <c r="Q461" s="2"/>
      <c r="R461" s="2"/>
    </row>
    <row r="462" spans="6:18" x14ac:dyDescent="0.15">
      <c r="F462" s="1"/>
      <c r="P462" s="2"/>
      <c r="Q462" s="2"/>
      <c r="R462" s="2"/>
    </row>
    <row r="463" spans="6:18" x14ac:dyDescent="0.15">
      <c r="F463" s="1"/>
      <c r="P463" s="2"/>
      <c r="Q463" s="2"/>
      <c r="R463" s="2"/>
    </row>
    <row r="464" spans="6:18" x14ac:dyDescent="0.15">
      <c r="F464" s="1"/>
      <c r="P464" s="2"/>
      <c r="Q464" s="2"/>
      <c r="R464" s="2"/>
    </row>
    <row r="465" spans="6:18" x14ac:dyDescent="0.15">
      <c r="F465" s="1"/>
      <c r="P465" s="2"/>
      <c r="Q465" s="2"/>
      <c r="R465" s="2"/>
    </row>
    <row r="466" spans="6:18" x14ac:dyDescent="0.15">
      <c r="F466" s="1"/>
      <c r="P466" s="2"/>
      <c r="Q466" s="2"/>
      <c r="R466" s="2"/>
    </row>
    <row r="467" spans="6:18" x14ac:dyDescent="0.15">
      <c r="F467" s="1"/>
      <c r="P467" s="2"/>
      <c r="Q467" s="2"/>
      <c r="R467" s="2"/>
    </row>
    <row r="468" spans="6:18" x14ac:dyDescent="0.15">
      <c r="F468" s="1"/>
      <c r="P468" s="2"/>
      <c r="Q468" s="2"/>
      <c r="R468" s="2"/>
    </row>
    <row r="469" spans="6:18" x14ac:dyDescent="0.15">
      <c r="F469" s="1"/>
      <c r="P469" s="2"/>
      <c r="Q469" s="2"/>
      <c r="R469" s="2"/>
    </row>
    <row r="470" spans="6:18" x14ac:dyDescent="0.15">
      <c r="F470" s="1"/>
      <c r="P470" s="2"/>
      <c r="Q470" s="2"/>
      <c r="R470" s="2"/>
    </row>
    <row r="471" spans="6:18" x14ac:dyDescent="0.15">
      <c r="F471" s="1"/>
      <c r="P471" s="2"/>
      <c r="Q471" s="2"/>
      <c r="R471" s="2"/>
    </row>
    <row r="472" spans="6:18" x14ac:dyDescent="0.15">
      <c r="F472" s="1"/>
      <c r="P472" s="2"/>
      <c r="Q472" s="2"/>
      <c r="R472" s="2"/>
    </row>
    <row r="473" spans="6:18" x14ac:dyDescent="0.15">
      <c r="F473" s="1"/>
      <c r="P473" s="2"/>
      <c r="Q473" s="2"/>
      <c r="R473" s="2"/>
    </row>
    <row r="474" spans="6:18" x14ac:dyDescent="0.15">
      <c r="F474" s="1"/>
      <c r="P474" s="2"/>
      <c r="Q474" s="2"/>
      <c r="R474" s="2"/>
    </row>
    <row r="475" spans="6:18" x14ac:dyDescent="0.15">
      <c r="F475" s="1"/>
      <c r="P475" s="2"/>
      <c r="Q475" s="2"/>
      <c r="R475" s="2"/>
    </row>
    <row r="476" spans="6:18" x14ac:dyDescent="0.15">
      <c r="F476" s="1"/>
      <c r="P476" s="2"/>
      <c r="Q476" s="2"/>
      <c r="R476" s="2"/>
    </row>
    <row r="477" spans="6:18" x14ac:dyDescent="0.15">
      <c r="F477" s="1"/>
      <c r="P477" s="2"/>
      <c r="Q477" s="2"/>
      <c r="R477" s="2"/>
    </row>
    <row r="478" spans="6:18" x14ac:dyDescent="0.15">
      <c r="F478" s="1"/>
      <c r="P478" s="2"/>
      <c r="Q478" s="2"/>
      <c r="R478" s="2"/>
    </row>
    <row r="479" spans="6:18" x14ac:dyDescent="0.15">
      <c r="F479" s="1"/>
      <c r="P479" s="2"/>
      <c r="Q479" s="2"/>
      <c r="R479" s="2"/>
    </row>
    <row r="480" spans="6:18" x14ac:dyDescent="0.15">
      <c r="F480" s="1"/>
      <c r="P480" s="2"/>
      <c r="Q480" s="2"/>
      <c r="R480" s="2"/>
    </row>
    <row r="481" spans="6:18" x14ac:dyDescent="0.15">
      <c r="F481" s="1"/>
      <c r="P481" s="2"/>
      <c r="Q481" s="2"/>
      <c r="R481" s="2"/>
    </row>
    <row r="482" spans="6:18" x14ac:dyDescent="0.15">
      <c r="F482" s="1"/>
      <c r="P482" s="2"/>
      <c r="Q482" s="2"/>
      <c r="R482" s="2"/>
    </row>
    <row r="483" spans="6:18" x14ac:dyDescent="0.15">
      <c r="F483" s="1"/>
      <c r="P483" s="2"/>
      <c r="Q483" s="2"/>
      <c r="R483" s="2"/>
    </row>
    <row r="484" spans="6:18" x14ac:dyDescent="0.15">
      <c r="F484" s="1"/>
      <c r="P484" s="2"/>
      <c r="Q484" s="2"/>
      <c r="R484" s="2"/>
    </row>
    <row r="485" spans="6:18" x14ac:dyDescent="0.15">
      <c r="F485" s="1"/>
      <c r="P485" s="2"/>
      <c r="Q485" s="2"/>
      <c r="R485" s="2"/>
    </row>
    <row r="486" spans="6:18" x14ac:dyDescent="0.15">
      <c r="F486" s="1"/>
      <c r="P486" s="2"/>
      <c r="Q486" s="2"/>
      <c r="R486" s="2"/>
    </row>
    <row r="487" spans="6:18" x14ac:dyDescent="0.15">
      <c r="F487" s="1"/>
      <c r="P487" s="2"/>
      <c r="Q487" s="2"/>
      <c r="R487" s="2"/>
    </row>
    <row r="488" spans="6:18" x14ac:dyDescent="0.15">
      <c r="F488" s="1"/>
      <c r="P488" s="2"/>
      <c r="Q488" s="2"/>
      <c r="R488" s="2"/>
    </row>
    <row r="489" spans="6:18" x14ac:dyDescent="0.15">
      <c r="F489" s="1"/>
      <c r="P489" s="2"/>
      <c r="Q489" s="2"/>
      <c r="R489" s="2"/>
    </row>
    <row r="490" spans="6:18" x14ac:dyDescent="0.15">
      <c r="F490" s="1"/>
      <c r="P490" s="2"/>
      <c r="Q490" s="2"/>
      <c r="R490" s="2"/>
    </row>
    <row r="491" spans="6:18" x14ac:dyDescent="0.15">
      <c r="F491" s="1"/>
      <c r="P491" s="2"/>
      <c r="Q491" s="2"/>
      <c r="R491" s="2"/>
    </row>
    <row r="492" spans="6:18" x14ac:dyDescent="0.15">
      <c r="F492" s="1"/>
      <c r="P492" s="2"/>
      <c r="Q492" s="2"/>
      <c r="R492" s="2"/>
    </row>
    <row r="493" spans="6:18" x14ac:dyDescent="0.15">
      <c r="F493" s="1"/>
      <c r="P493" s="2"/>
      <c r="Q493" s="2"/>
      <c r="R493" s="2"/>
    </row>
    <row r="494" spans="6:18" x14ac:dyDescent="0.15">
      <c r="F494" s="1"/>
      <c r="P494" s="2"/>
      <c r="Q494" s="2"/>
      <c r="R494" s="2"/>
    </row>
    <row r="495" spans="6:18" x14ac:dyDescent="0.15">
      <c r="F495" s="1"/>
      <c r="P495" s="2"/>
      <c r="Q495" s="2"/>
      <c r="R495" s="2"/>
    </row>
    <row r="496" spans="6:18" x14ac:dyDescent="0.15">
      <c r="F496" s="1"/>
      <c r="P496" s="2"/>
      <c r="Q496" s="2"/>
      <c r="R496" s="2"/>
    </row>
    <row r="497" spans="6:18" x14ac:dyDescent="0.15">
      <c r="F497" s="1"/>
      <c r="P497" s="2"/>
      <c r="Q497" s="2"/>
      <c r="R497" s="2"/>
    </row>
    <row r="498" spans="6:18" x14ac:dyDescent="0.15">
      <c r="F498" s="1"/>
      <c r="P498" s="2"/>
      <c r="Q498" s="2"/>
      <c r="R498" s="2"/>
    </row>
    <row r="499" spans="6:18" x14ac:dyDescent="0.15">
      <c r="F499" s="1"/>
      <c r="P499" s="2"/>
      <c r="Q499" s="2"/>
      <c r="R499" s="2"/>
    </row>
    <row r="500" spans="6:18" x14ac:dyDescent="0.15">
      <c r="F500" s="1"/>
      <c r="P500" s="2"/>
      <c r="Q500" s="2"/>
      <c r="R500" s="2"/>
    </row>
    <row r="501" spans="6:18" x14ac:dyDescent="0.15">
      <c r="F501" s="1"/>
      <c r="P501" s="2"/>
      <c r="Q501" s="2"/>
      <c r="R501" s="2"/>
    </row>
    <row r="502" spans="6:18" x14ac:dyDescent="0.15">
      <c r="F502" s="1"/>
      <c r="P502" s="2"/>
      <c r="Q502" s="2"/>
      <c r="R502" s="2"/>
    </row>
    <row r="503" spans="6:18" x14ac:dyDescent="0.15">
      <c r="F503" s="1"/>
      <c r="P503" s="2"/>
      <c r="Q503" s="2"/>
      <c r="R503" s="2"/>
    </row>
    <row r="504" spans="6:18" x14ac:dyDescent="0.15">
      <c r="F504" s="1"/>
      <c r="P504" s="2"/>
      <c r="Q504" s="2"/>
      <c r="R504" s="2"/>
    </row>
    <row r="505" spans="6:18" x14ac:dyDescent="0.15">
      <c r="F505" s="1"/>
      <c r="P505" s="2"/>
      <c r="Q505" s="2"/>
      <c r="R505" s="2"/>
    </row>
    <row r="506" spans="6:18" x14ac:dyDescent="0.15">
      <c r="F506" s="1"/>
      <c r="P506" s="2"/>
      <c r="Q506" s="2"/>
      <c r="R506" s="2"/>
    </row>
    <row r="507" spans="6:18" x14ac:dyDescent="0.15">
      <c r="F507" s="1"/>
      <c r="P507" s="2"/>
      <c r="Q507" s="2"/>
      <c r="R507" s="2"/>
    </row>
    <row r="508" spans="6:18" x14ac:dyDescent="0.15">
      <c r="F508" s="1"/>
      <c r="P508" s="2"/>
      <c r="Q508" s="2"/>
      <c r="R508" s="2"/>
    </row>
    <row r="509" spans="6:18" x14ac:dyDescent="0.15">
      <c r="F509" s="1"/>
      <c r="P509" s="2"/>
      <c r="Q509" s="2"/>
      <c r="R509" s="2"/>
    </row>
    <row r="510" spans="6:18" x14ac:dyDescent="0.15">
      <c r="F510" s="1"/>
      <c r="P510" s="2"/>
      <c r="Q510" s="2"/>
      <c r="R510" s="2"/>
    </row>
    <row r="511" spans="6:18" x14ac:dyDescent="0.15">
      <c r="F511" s="1"/>
      <c r="P511" s="2"/>
      <c r="Q511" s="2"/>
      <c r="R511" s="2"/>
    </row>
    <row r="512" spans="6:18" x14ac:dyDescent="0.15">
      <c r="F512" s="1"/>
      <c r="P512" s="2"/>
      <c r="Q512" s="2"/>
      <c r="R512" s="2"/>
    </row>
    <row r="513" spans="6:18" x14ac:dyDescent="0.15">
      <c r="F513" s="1"/>
      <c r="P513" s="2"/>
      <c r="Q513" s="2"/>
      <c r="R513" s="2"/>
    </row>
    <row r="514" spans="6:18" x14ac:dyDescent="0.15">
      <c r="F514" s="1"/>
      <c r="P514" s="2"/>
      <c r="Q514" s="2"/>
      <c r="R514" s="2"/>
    </row>
    <row r="515" spans="6:18" x14ac:dyDescent="0.15">
      <c r="F515" s="1"/>
      <c r="P515" s="2"/>
      <c r="Q515" s="2"/>
      <c r="R515" s="2"/>
    </row>
    <row r="516" spans="6:18" x14ac:dyDescent="0.15">
      <c r="F516" s="1"/>
      <c r="P516" s="2"/>
      <c r="Q516" s="2"/>
      <c r="R516" s="2"/>
    </row>
    <row r="517" spans="6:18" x14ac:dyDescent="0.15">
      <c r="F517" s="1"/>
      <c r="P517" s="2"/>
      <c r="Q517" s="2"/>
      <c r="R517" s="2"/>
    </row>
    <row r="518" spans="6:18" x14ac:dyDescent="0.15">
      <c r="F518" s="1"/>
      <c r="P518" s="2"/>
      <c r="Q518" s="2"/>
      <c r="R518" s="2"/>
    </row>
    <row r="519" spans="6:18" x14ac:dyDescent="0.15">
      <c r="F519" s="1"/>
      <c r="P519" s="2"/>
      <c r="Q519" s="2"/>
      <c r="R519" s="2"/>
    </row>
    <row r="520" spans="6:18" x14ac:dyDescent="0.15">
      <c r="F520" s="1"/>
      <c r="P520" s="2"/>
      <c r="Q520" s="2"/>
      <c r="R520" s="2"/>
    </row>
    <row r="521" spans="6:18" x14ac:dyDescent="0.15">
      <c r="F521" s="1"/>
      <c r="P521" s="2"/>
      <c r="Q521" s="2"/>
      <c r="R521" s="2"/>
    </row>
    <row r="522" spans="6:18" x14ac:dyDescent="0.15">
      <c r="F522" s="1"/>
      <c r="P522" s="2"/>
      <c r="Q522" s="2"/>
      <c r="R522" s="2"/>
    </row>
    <row r="523" spans="6:18" x14ac:dyDescent="0.15">
      <c r="F523" s="1"/>
      <c r="P523" s="2"/>
      <c r="Q523" s="2"/>
      <c r="R523" s="2"/>
    </row>
    <row r="524" spans="6:18" x14ac:dyDescent="0.15">
      <c r="F524" s="1"/>
      <c r="P524" s="2"/>
      <c r="Q524" s="2"/>
      <c r="R524" s="2"/>
    </row>
    <row r="525" spans="6:18" x14ac:dyDescent="0.15">
      <c r="F525" s="1"/>
      <c r="P525" s="2"/>
      <c r="Q525" s="2"/>
      <c r="R525" s="2"/>
    </row>
    <row r="526" spans="6:18" x14ac:dyDescent="0.15">
      <c r="F526" s="1"/>
      <c r="P526" s="2"/>
      <c r="Q526" s="2"/>
      <c r="R526" s="2"/>
    </row>
    <row r="527" spans="6:18" x14ac:dyDescent="0.15">
      <c r="F527" s="1"/>
      <c r="P527" s="2"/>
      <c r="Q527" s="2"/>
      <c r="R527" s="2"/>
    </row>
    <row r="528" spans="6:18" x14ac:dyDescent="0.15">
      <c r="F528" s="1"/>
      <c r="P528" s="2"/>
      <c r="Q528" s="2"/>
      <c r="R528" s="2"/>
    </row>
    <row r="529" spans="6:18" x14ac:dyDescent="0.15">
      <c r="F529" s="1"/>
      <c r="P529" s="2"/>
      <c r="Q529" s="2"/>
      <c r="R529" s="2"/>
    </row>
    <row r="530" spans="6:18" x14ac:dyDescent="0.15">
      <c r="F530" s="1"/>
      <c r="P530" s="2"/>
      <c r="Q530" s="2"/>
      <c r="R530" s="2"/>
    </row>
    <row r="531" spans="6:18" x14ac:dyDescent="0.15">
      <c r="F531" s="1"/>
      <c r="P531" s="2"/>
      <c r="Q531" s="2"/>
      <c r="R531" s="2"/>
    </row>
    <row r="532" spans="6:18" x14ac:dyDescent="0.15">
      <c r="F532" s="1"/>
      <c r="P532" s="2"/>
      <c r="Q532" s="2"/>
      <c r="R532" s="2"/>
    </row>
    <row r="533" spans="6:18" x14ac:dyDescent="0.15">
      <c r="F533" s="1"/>
      <c r="P533" s="2"/>
      <c r="Q533" s="2"/>
      <c r="R533" s="2"/>
    </row>
    <row r="534" spans="6:18" x14ac:dyDescent="0.15">
      <c r="F534" s="1"/>
      <c r="P534" s="2"/>
      <c r="Q534" s="2"/>
      <c r="R534" s="2"/>
    </row>
    <row r="535" spans="6:18" x14ac:dyDescent="0.15">
      <c r="F535" s="1"/>
      <c r="P535" s="2"/>
      <c r="Q535" s="2"/>
      <c r="R535" s="2"/>
    </row>
    <row r="536" spans="6:18" x14ac:dyDescent="0.15">
      <c r="F536" s="1"/>
      <c r="P536" s="2"/>
      <c r="Q536" s="2"/>
      <c r="R536" s="2"/>
    </row>
    <row r="537" spans="6:18" x14ac:dyDescent="0.15">
      <c r="F537" s="1"/>
      <c r="P537" s="2"/>
      <c r="Q537" s="2"/>
      <c r="R537" s="2"/>
    </row>
    <row r="538" spans="6:18" x14ac:dyDescent="0.15">
      <c r="F538" s="1"/>
      <c r="P538" s="2"/>
      <c r="Q538" s="2"/>
      <c r="R538" s="2"/>
    </row>
    <row r="539" spans="6:18" x14ac:dyDescent="0.15">
      <c r="F539" s="1"/>
      <c r="P539" s="2"/>
      <c r="Q539" s="2"/>
      <c r="R539" s="2"/>
    </row>
    <row r="540" spans="6:18" x14ac:dyDescent="0.15">
      <c r="F540" s="1"/>
      <c r="P540" s="2"/>
      <c r="Q540" s="2"/>
      <c r="R540" s="2"/>
    </row>
    <row r="541" spans="6:18" x14ac:dyDescent="0.15">
      <c r="F541" s="1"/>
      <c r="P541" s="2"/>
      <c r="Q541" s="2"/>
      <c r="R541" s="2"/>
    </row>
    <row r="542" spans="6:18" x14ac:dyDescent="0.15">
      <c r="F542" s="1"/>
      <c r="P542" s="2"/>
      <c r="Q542" s="2"/>
      <c r="R542" s="2"/>
    </row>
    <row r="543" spans="6:18" x14ac:dyDescent="0.15">
      <c r="F543" s="1"/>
      <c r="P543" s="2"/>
      <c r="Q543" s="2"/>
      <c r="R543" s="2"/>
    </row>
    <row r="544" spans="6:18" x14ac:dyDescent="0.15">
      <c r="F544" s="1"/>
      <c r="P544" s="2"/>
      <c r="Q544" s="2"/>
      <c r="R544" s="2"/>
    </row>
    <row r="545" spans="6:18" x14ac:dyDescent="0.15">
      <c r="F545" s="1"/>
      <c r="P545" s="2"/>
      <c r="Q545" s="2"/>
      <c r="R545" s="2"/>
    </row>
    <row r="546" spans="6:18" x14ac:dyDescent="0.15">
      <c r="F546" s="1"/>
      <c r="P546" s="2"/>
      <c r="Q546" s="2"/>
      <c r="R546" s="2"/>
    </row>
    <row r="547" spans="6:18" x14ac:dyDescent="0.15">
      <c r="F547" s="1"/>
      <c r="P547" s="2"/>
      <c r="Q547" s="2"/>
      <c r="R547" s="2"/>
    </row>
    <row r="548" spans="6:18" x14ac:dyDescent="0.15">
      <c r="F548" s="1"/>
      <c r="P548" s="2"/>
      <c r="Q548" s="2"/>
      <c r="R548" s="2"/>
    </row>
    <row r="549" spans="6:18" x14ac:dyDescent="0.15">
      <c r="F549" s="1"/>
      <c r="P549" s="2"/>
      <c r="Q549" s="2"/>
      <c r="R549" s="2"/>
    </row>
    <row r="550" spans="6:18" x14ac:dyDescent="0.15">
      <c r="F550" s="1"/>
      <c r="P550" s="2"/>
      <c r="Q550" s="2"/>
      <c r="R550" s="2"/>
    </row>
    <row r="551" spans="6:18" x14ac:dyDescent="0.15">
      <c r="F551" s="1"/>
      <c r="P551" s="2"/>
      <c r="Q551" s="2"/>
      <c r="R551" s="2"/>
    </row>
    <row r="552" spans="6:18" x14ac:dyDescent="0.15">
      <c r="F552" s="1"/>
      <c r="P552" s="2"/>
      <c r="Q552" s="2"/>
      <c r="R552" s="2"/>
    </row>
    <row r="553" spans="6:18" x14ac:dyDescent="0.15">
      <c r="F553" s="1"/>
      <c r="P553" s="2"/>
      <c r="Q553" s="2"/>
      <c r="R553" s="2"/>
    </row>
    <row r="554" spans="6:18" x14ac:dyDescent="0.15">
      <c r="F554" s="1"/>
      <c r="P554" s="2"/>
      <c r="Q554" s="2"/>
      <c r="R554" s="2"/>
    </row>
    <row r="555" spans="6:18" x14ac:dyDescent="0.15">
      <c r="F555" s="1"/>
      <c r="P555" s="2"/>
      <c r="Q555" s="2"/>
      <c r="R555" s="2"/>
    </row>
    <row r="556" spans="6:18" x14ac:dyDescent="0.15">
      <c r="F556" s="1"/>
      <c r="P556" s="2"/>
      <c r="Q556" s="2"/>
      <c r="R556" s="2"/>
    </row>
    <row r="557" spans="6:18" x14ac:dyDescent="0.15">
      <c r="F557" s="1"/>
      <c r="P557" s="2"/>
      <c r="Q557" s="2"/>
      <c r="R557" s="2"/>
    </row>
    <row r="558" spans="6:18" x14ac:dyDescent="0.15">
      <c r="F558" s="1"/>
      <c r="P558" s="2"/>
      <c r="Q558" s="2"/>
      <c r="R558" s="2"/>
    </row>
    <row r="559" spans="6:18" x14ac:dyDescent="0.15">
      <c r="F559" s="1"/>
      <c r="P559" s="2"/>
      <c r="Q559" s="2"/>
      <c r="R559" s="2"/>
    </row>
    <row r="560" spans="6:18" x14ac:dyDescent="0.15">
      <c r="F560" s="1"/>
      <c r="P560" s="2"/>
      <c r="Q560" s="2"/>
      <c r="R560" s="2"/>
    </row>
    <row r="561" spans="6:18" x14ac:dyDescent="0.15">
      <c r="F561" s="1"/>
      <c r="P561" s="2"/>
      <c r="Q561" s="2"/>
      <c r="R561" s="2"/>
    </row>
    <row r="562" spans="6:18" x14ac:dyDescent="0.15">
      <c r="F562" s="1"/>
      <c r="P562" s="2"/>
      <c r="Q562" s="2"/>
      <c r="R562" s="2"/>
    </row>
    <row r="563" spans="6:18" x14ac:dyDescent="0.15">
      <c r="F563" s="1"/>
      <c r="P563" s="2"/>
      <c r="Q563" s="2"/>
      <c r="R563" s="2"/>
    </row>
    <row r="564" spans="6:18" x14ac:dyDescent="0.15">
      <c r="F564" s="1"/>
      <c r="P564" s="2"/>
      <c r="Q564" s="2"/>
      <c r="R564" s="2"/>
    </row>
    <row r="565" spans="6:18" x14ac:dyDescent="0.15">
      <c r="F565" s="1"/>
      <c r="P565" s="2"/>
      <c r="Q565" s="2"/>
      <c r="R565" s="2"/>
    </row>
    <row r="566" spans="6:18" x14ac:dyDescent="0.15">
      <c r="F566" s="1"/>
      <c r="P566" s="2"/>
      <c r="Q566" s="2"/>
      <c r="R566" s="2"/>
    </row>
    <row r="567" spans="6:18" x14ac:dyDescent="0.15">
      <c r="F567" s="1"/>
      <c r="P567" s="2"/>
      <c r="Q567" s="2"/>
      <c r="R567" s="2"/>
    </row>
    <row r="568" spans="6:18" x14ac:dyDescent="0.15">
      <c r="F568" s="1"/>
      <c r="P568" s="2"/>
      <c r="Q568" s="2"/>
      <c r="R568" s="2"/>
    </row>
    <row r="569" spans="6:18" x14ac:dyDescent="0.15">
      <c r="F569" s="1"/>
      <c r="P569" s="2"/>
      <c r="Q569" s="2"/>
      <c r="R569" s="2"/>
    </row>
    <row r="570" spans="6:18" x14ac:dyDescent="0.15">
      <c r="F570" s="1"/>
      <c r="P570" s="2"/>
      <c r="Q570" s="2"/>
      <c r="R570" s="2"/>
    </row>
    <row r="571" spans="6:18" x14ac:dyDescent="0.15">
      <c r="F571" s="1"/>
      <c r="P571" s="2"/>
      <c r="Q571" s="2"/>
      <c r="R571" s="2"/>
    </row>
    <row r="572" spans="6:18" x14ac:dyDescent="0.15">
      <c r="F572" s="1"/>
      <c r="P572" s="2"/>
      <c r="Q572" s="2"/>
      <c r="R572" s="2"/>
    </row>
    <row r="573" spans="6:18" x14ac:dyDescent="0.15">
      <c r="F573" s="1"/>
      <c r="P573" s="2"/>
      <c r="Q573" s="2"/>
      <c r="R573" s="2"/>
    </row>
    <row r="574" spans="6:18" x14ac:dyDescent="0.15">
      <c r="F574" s="1"/>
      <c r="P574" s="2"/>
      <c r="Q574" s="2"/>
      <c r="R574" s="2"/>
    </row>
    <row r="575" spans="6:18" x14ac:dyDescent="0.15">
      <c r="F575" s="1"/>
      <c r="P575" s="2"/>
      <c r="Q575" s="2"/>
      <c r="R575" s="2"/>
    </row>
    <row r="576" spans="6:18" x14ac:dyDescent="0.15">
      <c r="F576" s="1"/>
      <c r="P576" s="2"/>
      <c r="Q576" s="2"/>
      <c r="R576" s="2"/>
    </row>
    <row r="577" spans="6:18" x14ac:dyDescent="0.15">
      <c r="F577" s="1"/>
      <c r="P577" s="2"/>
      <c r="Q577" s="2"/>
      <c r="R577" s="2"/>
    </row>
    <row r="578" spans="6:18" x14ac:dyDescent="0.15">
      <c r="F578" s="1"/>
      <c r="P578" s="2"/>
      <c r="Q578" s="2"/>
      <c r="R578" s="2"/>
    </row>
    <row r="579" spans="6:18" x14ac:dyDescent="0.15">
      <c r="F579" s="1"/>
      <c r="P579" s="2"/>
      <c r="Q579" s="2"/>
      <c r="R579" s="2"/>
    </row>
    <row r="580" spans="6:18" x14ac:dyDescent="0.15">
      <c r="F580" s="1"/>
      <c r="P580" s="2"/>
      <c r="Q580" s="2"/>
      <c r="R580" s="2"/>
    </row>
    <row r="581" spans="6:18" x14ac:dyDescent="0.15">
      <c r="F581" s="1"/>
      <c r="P581" s="2"/>
      <c r="Q581" s="2"/>
      <c r="R581" s="2"/>
    </row>
    <row r="582" spans="6:18" x14ac:dyDescent="0.15">
      <c r="F582" s="1"/>
      <c r="P582" s="2"/>
      <c r="Q582" s="2"/>
      <c r="R582" s="2"/>
    </row>
    <row r="583" spans="6:18" x14ac:dyDescent="0.15">
      <c r="F583" s="1"/>
      <c r="P583" s="2"/>
      <c r="Q583" s="2"/>
      <c r="R583" s="2"/>
    </row>
    <row r="584" spans="6:18" x14ac:dyDescent="0.15">
      <c r="F584" s="1"/>
      <c r="P584" s="2"/>
      <c r="Q584" s="2"/>
      <c r="R584" s="2"/>
    </row>
    <row r="585" spans="6:18" x14ac:dyDescent="0.15">
      <c r="F585" s="1"/>
      <c r="P585" s="2"/>
      <c r="Q585" s="2"/>
      <c r="R585" s="2"/>
    </row>
    <row r="586" spans="6:18" x14ac:dyDescent="0.15">
      <c r="F586" s="1"/>
      <c r="P586" s="2"/>
      <c r="Q586" s="2"/>
      <c r="R586" s="2"/>
    </row>
    <row r="587" spans="6:18" x14ac:dyDescent="0.15">
      <c r="F587" s="1"/>
      <c r="P587" s="2"/>
      <c r="Q587" s="2"/>
      <c r="R587" s="2"/>
    </row>
    <row r="588" spans="6:18" x14ac:dyDescent="0.15">
      <c r="F588" s="1"/>
      <c r="P588" s="2"/>
      <c r="Q588" s="2"/>
      <c r="R588" s="2"/>
    </row>
    <row r="589" spans="6:18" x14ac:dyDescent="0.15">
      <c r="F589" s="1"/>
      <c r="P589" s="2"/>
      <c r="Q589" s="2"/>
      <c r="R589" s="2"/>
    </row>
    <row r="590" spans="6:18" x14ac:dyDescent="0.15">
      <c r="F590" s="1"/>
      <c r="P590" s="2"/>
      <c r="Q590" s="2"/>
      <c r="R590" s="2"/>
    </row>
    <row r="591" spans="6:18" x14ac:dyDescent="0.15">
      <c r="F591" s="1"/>
      <c r="P591" s="2"/>
      <c r="Q591" s="2"/>
      <c r="R591" s="2"/>
    </row>
    <row r="592" spans="6:18" x14ac:dyDescent="0.15">
      <c r="F592" s="1"/>
      <c r="P592" s="2"/>
      <c r="Q592" s="2"/>
      <c r="R592" s="2"/>
    </row>
    <row r="593" spans="6:18" x14ac:dyDescent="0.15">
      <c r="F593" s="1"/>
      <c r="P593" s="2"/>
      <c r="Q593" s="2"/>
      <c r="R593" s="2"/>
    </row>
    <row r="594" spans="6:18" x14ac:dyDescent="0.15">
      <c r="F594" s="1"/>
      <c r="P594" s="2"/>
      <c r="Q594" s="2"/>
      <c r="R594" s="2"/>
    </row>
    <row r="595" spans="6:18" x14ac:dyDescent="0.15">
      <c r="F595" s="1"/>
      <c r="P595" s="2"/>
      <c r="Q595" s="2"/>
      <c r="R595" s="2"/>
    </row>
    <row r="596" spans="6:18" x14ac:dyDescent="0.15">
      <c r="F596" s="1"/>
      <c r="P596" s="2"/>
      <c r="Q596" s="2"/>
      <c r="R596" s="2"/>
    </row>
    <row r="597" spans="6:18" x14ac:dyDescent="0.15">
      <c r="F597" s="1"/>
      <c r="P597" s="2"/>
      <c r="Q597" s="2"/>
      <c r="R597" s="2"/>
    </row>
    <row r="598" spans="6:18" x14ac:dyDescent="0.15">
      <c r="F598" s="1"/>
      <c r="P598" s="2"/>
      <c r="Q598" s="2"/>
      <c r="R598" s="2"/>
    </row>
    <row r="599" spans="6:18" x14ac:dyDescent="0.15">
      <c r="F599" s="1"/>
      <c r="P599" s="2"/>
      <c r="Q599" s="2"/>
      <c r="R599" s="2"/>
    </row>
    <row r="600" spans="6:18" x14ac:dyDescent="0.15">
      <c r="F600" s="1"/>
      <c r="P600" s="2"/>
      <c r="Q600" s="2"/>
      <c r="R600" s="2"/>
    </row>
    <row r="601" spans="6:18" x14ac:dyDescent="0.15">
      <c r="F601" s="1"/>
      <c r="P601" s="2"/>
      <c r="Q601" s="2"/>
      <c r="R601" s="2"/>
    </row>
    <row r="602" spans="6:18" x14ac:dyDescent="0.15">
      <c r="F602" s="1"/>
      <c r="P602" s="2"/>
      <c r="Q602" s="2"/>
      <c r="R602" s="2"/>
    </row>
    <row r="603" spans="6:18" x14ac:dyDescent="0.15">
      <c r="F603" s="1"/>
      <c r="P603" s="2"/>
      <c r="Q603" s="2"/>
      <c r="R603" s="2"/>
    </row>
    <row r="604" spans="6:18" x14ac:dyDescent="0.15">
      <c r="F604" s="1"/>
      <c r="P604" s="2"/>
      <c r="Q604" s="2"/>
      <c r="R604" s="2"/>
    </row>
    <row r="605" spans="6:18" x14ac:dyDescent="0.15">
      <c r="F605" s="1"/>
      <c r="P605" s="2"/>
      <c r="Q605" s="2"/>
      <c r="R605" s="2"/>
    </row>
    <row r="606" spans="6:18" x14ac:dyDescent="0.15">
      <c r="F606" s="1"/>
      <c r="P606" s="2"/>
      <c r="Q606" s="2"/>
      <c r="R606" s="2"/>
    </row>
    <row r="607" spans="6:18" x14ac:dyDescent="0.15">
      <c r="F607" s="1"/>
      <c r="P607" s="2"/>
      <c r="Q607" s="2"/>
      <c r="R607" s="2"/>
    </row>
    <row r="608" spans="6:18" x14ac:dyDescent="0.15">
      <c r="F608" s="1"/>
      <c r="P608" s="2"/>
      <c r="Q608" s="2"/>
      <c r="R608" s="2"/>
    </row>
    <row r="609" spans="6:18" x14ac:dyDescent="0.15">
      <c r="F609" s="1"/>
      <c r="P609" s="2"/>
      <c r="Q609" s="2"/>
      <c r="R609" s="2"/>
    </row>
    <row r="610" spans="6:18" x14ac:dyDescent="0.15">
      <c r="F610" s="1"/>
      <c r="P610" s="2"/>
      <c r="Q610" s="2"/>
      <c r="R610" s="2"/>
    </row>
    <row r="611" spans="6:18" x14ac:dyDescent="0.15">
      <c r="F611" s="1"/>
      <c r="P611" s="2"/>
      <c r="Q611" s="2"/>
      <c r="R611" s="2"/>
    </row>
    <row r="612" spans="6:18" x14ac:dyDescent="0.15">
      <c r="F612" s="1"/>
      <c r="P612" s="2"/>
      <c r="Q612" s="2"/>
      <c r="R612" s="2"/>
    </row>
    <row r="613" spans="6:18" x14ac:dyDescent="0.15">
      <c r="F613" s="1"/>
      <c r="P613" s="2"/>
      <c r="Q613" s="2"/>
      <c r="R613" s="2"/>
    </row>
    <row r="614" spans="6:18" x14ac:dyDescent="0.15">
      <c r="F614" s="1"/>
      <c r="P614" s="2"/>
      <c r="Q614" s="2"/>
      <c r="R614" s="2"/>
    </row>
    <row r="615" spans="6:18" x14ac:dyDescent="0.15">
      <c r="F615" s="1"/>
      <c r="P615" s="2"/>
      <c r="Q615" s="2"/>
      <c r="R615" s="2"/>
    </row>
    <row r="616" spans="6:18" x14ac:dyDescent="0.15">
      <c r="F616" s="1"/>
      <c r="P616" s="2"/>
      <c r="Q616" s="2"/>
      <c r="R616" s="2"/>
    </row>
    <row r="617" spans="6:18" x14ac:dyDescent="0.15">
      <c r="F617" s="1"/>
      <c r="P617" s="2"/>
      <c r="Q617" s="2"/>
      <c r="R617" s="2"/>
    </row>
    <row r="618" spans="6:18" x14ac:dyDescent="0.15">
      <c r="F618" s="1"/>
      <c r="P618" s="2"/>
      <c r="Q618" s="2"/>
      <c r="R618" s="2"/>
    </row>
    <row r="619" spans="6:18" x14ac:dyDescent="0.15">
      <c r="F619" s="1"/>
      <c r="P619" s="2"/>
      <c r="Q619" s="2"/>
      <c r="R619" s="2"/>
    </row>
    <row r="620" spans="6:18" x14ac:dyDescent="0.15">
      <c r="F620" s="1"/>
      <c r="P620" s="2"/>
      <c r="Q620" s="2"/>
      <c r="R620" s="2"/>
    </row>
    <row r="621" spans="6:18" x14ac:dyDescent="0.15">
      <c r="F621" s="1"/>
      <c r="P621" s="2"/>
      <c r="Q621" s="2"/>
      <c r="R621" s="2"/>
    </row>
    <row r="622" spans="6:18" x14ac:dyDescent="0.15">
      <c r="F622" s="1"/>
      <c r="P622" s="2"/>
      <c r="Q622" s="2"/>
      <c r="R622" s="2"/>
    </row>
    <row r="623" spans="6:18" x14ac:dyDescent="0.15">
      <c r="F623" s="1"/>
      <c r="P623" s="2"/>
      <c r="Q623" s="2"/>
      <c r="R623" s="2"/>
    </row>
    <row r="624" spans="6:18" x14ac:dyDescent="0.15">
      <c r="F624" s="1"/>
      <c r="P624" s="2"/>
      <c r="Q624" s="2"/>
      <c r="R624" s="2"/>
    </row>
    <row r="625" spans="6:18" x14ac:dyDescent="0.15">
      <c r="F625" s="1"/>
      <c r="P625" s="2"/>
      <c r="Q625" s="2"/>
      <c r="R625" s="2"/>
    </row>
    <row r="626" spans="6:18" x14ac:dyDescent="0.15">
      <c r="F626" s="1"/>
      <c r="P626" s="2"/>
      <c r="Q626" s="2"/>
      <c r="R626" s="2"/>
    </row>
    <row r="627" spans="6:18" x14ac:dyDescent="0.15">
      <c r="F627" s="1"/>
      <c r="P627" s="2"/>
      <c r="Q627" s="2"/>
      <c r="R627" s="2"/>
    </row>
    <row r="628" spans="6:18" x14ac:dyDescent="0.15">
      <c r="F628" s="1"/>
      <c r="P628" s="2"/>
      <c r="Q628" s="2"/>
      <c r="R628" s="2"/>
    </row>
    <row r="629" spans="6:18" x14ac:dyDescent="0.15">
      <c r="F629" s="1"/>
      <c r="P629" s="2"/>
      <c r="Q629" s="2"/>
      <c r="R629" s="2"/>
    </row>
    <row r="630" spans="6:18" x14ac:dyDescent="0.15">
      <c r="F630" s="1"/>
      <c r="P630" s="2"/>
      <c r="Q630" s="2"/>
      <c r="R630" s="2"/>
    </row>
    <row r="631" spans="6:18" x14ac:dyDescent="0.15">
      <c r="F631" s="1"/>
      <c r="P631" s="2"/>
      <c r="Q631" s="2"/>
      <c r="R631" s="2"/>
    </row>
    <row r="632" spans="6:18" x14ac:dyDescent="0.15">
      <c r="F632" s="1"/>
      <c r="P632" s="2"/>
      <c r="Q632" s="2"/>
      <c r="R632" s="2"/>
    </row>
    <row r="633" spans="6:18" x14ac:dyDescent="0.15">
      <c r="F633" s="1"/>
      <c r="P633" s="2"/>
      <c r="Q633" s="2"/>
      <c r="R633" s="2"/>
    </row>
    <row r="634" spans="6:18" x14ac:dyDescent="0.15">
      <c r="F634" s="1"/>
      <c r="P634" s="2"/>
      <c r="Q634" s="2"/>
      <c r="R634" s="2"/>
    </row>
    <row r="635" spans="6:18" x14ac:dyDescent="0.15">
      <c r="F635" s="1"/>
      <c r="P635" s="2"/>
      <c r="Q635" s="2"/>
      <c r="R635" s="2"/>
    </row>
    <row r="636" spans="6:18" x14ac:dyDescent="0.15">
      <c r="F636" s="1"/>
      <c r="P636" s="2"/>
      <c r="Q636" s="2"/>
      <c r="R636" s="2"/>
    </row>
    <row r="637" spans="6:18" x14ac:dyDescent="0.15">
      <c r="F637" s="1"/>
      <c r="P637" s="2"/>
      <c r="Q637" s="2"/>
      <c r="R637" s="2"/>
    </row>
    <row r="638" spans="6:18" x14ac:dyDescent="0.15">
      <c r="F638" s="1"/>
      <c r="P638" s="2"/>
      <c r="Q638" s="2"/>
      <c r="R638" s="2"/>
    </row>
    <row r="639" spans="6:18" x14ac:dyDescent="0.15">
      <c r="F639" s="1"/>
      <c r="P639" s="2"/>
      <c r="Q639" s="2"/>
      <c r="R639" s="2"/>
    </row>
    <row r="640" spans="6:18" x14ac:dyDescent="0.15">
      <c r="F640" s="1"/>
      <c r="P640" s="2"/>
      <c r="Q640" s="2"/>
      <c r="R640" s="2"/>
    </row>
    <row r="641" spans="6:18" x14ac:dyDescent="0.15">
      <c r="F641" s="1"/>
      <c r="P641" s="2"/>
      <c r="Q641" s="2"/>
      <c r="R641" s="2"/>
    </row>
    <row r="642" spans="6:18" x14ac:dyDescent="0.15">
      <c r="F642" s="1"/>
      <c r="P642" s="2"/>
      <c r="Q642" s="2"/>
      <c r="R642" s="2"/>
    </row>
    <row r="643" spans="6:18" x14ac:dyDescent="0.15">
      <c r="F643" s="1"/>
      <c r="P643" s="2"/>
      <c r="Q643" s="2"/>
      <c r="R643" s="2"/>
    </row>
    <row r="644" spans="6:18" x14ac:dyDescent="0.15">
      <c r="F644" s="1"/>
      <c r="P644" s="2"/>
      <c r="Q644" s="2"/>
      <c r="R644" s="2"/>
    </row>
    <row r="645" spans="6:18" x14ac:dyDescent="0.15">
      <c r="F645" s="1"/>
      <c r="P645" s="2"/>
      <c r="Q645" s="2"/>
      <c r="R645" s="2"/>
    </row>
    <row r="646" spans="6:18" x14ac:dyDescent="0.15">
      <c r="F646" s="1"/>
      <c r="P646" s="2"/>
      <c r="Q646" s="2"/>
      <c r="R646" s="2"/>
    </row>
    <row r="647" spans="6:18" x14ac:dyDescent="0.15">
      <c r="F647" s="1"/>
      <c r="P647" s="2"/>
      <c r="Q647" s="2"/>
      <c r="R647" s="2"/>
    </row>
    <row r="648" spans="6:18" x14ac:dyDescent="0.15">
      <c r="F648" s="1"/>
      <c r="P648" s="2"/>
      <c r="Q648" s="2"/>
      <c r="R648" s="2"/>
    </row>
    <row r="649" spans="6:18" x14ac:dyDescent="0.15">
      <c r="F649" s="1"/>
      <c r="P649" s="2"/>
      <c r="Q649" s="2"/>
      <c r="R649" s="2"/>
    </row>
    <row r="650" spans="6:18" x14ac:dyDescent="0.15">
      <c r="F650" s="1"/>
      <c r="P650" s="2"/>
      <c r="Q650" s="2"/>
      <c r="R650" s="2"/>
    </row>
    <row r="651" spans="6:18" x14ac:dyDescent="0.15">
      <c r="F651" s="1"/>
      <c r="P651" s="2"/>
      <c r="Q651" s="2"/>
      <c r="R651" s="2"/>
    </row>
    <row r="652" spans="6:18" x14ac:dyDescent="0.15">
      <c r="F652" s="1"/>
      <c r="P652" s="2"/>
      <c r="Q652" s="2"/>
      <c r="R652" s="2"/>
    </row>
    <row r="653" spans="6:18" x14ac:dyDescent="0.15">
      <c r="F653" s="1"/>
      <c r="P653" s="2"/>
      <c r="Q653" s="2"/>
      <c r="R653" s="2"/>
    </row>
    <row r="654" spans="6:18" x14ac:dyDescent="0.15">
      <c r="F654" s="1"/>
      <c r="P654" s="2"/>
      <c r="Q654" s="2"/>
      <c r="R654" s="2"/>
    </row>
    <row r="655" spans="6:18" x14ac:dyDescent="0.15">
      <c r="F655" s="1"/>
      <c r="P655" s="2"/>
      <c r="Q655" s="2"/>
      <c r="R655" s="2"/>
    </row>
    <row r="656" spans="6:18" x14ac:dyDescent="0.15">
      <c r="F656" s="1"/>
      <c r="P656" s="2"/>
      <c r="Q656" s="2"/>
      <c r="R656" s="2"/>
    </row>
    <row r="657" spans="6:18" x14ac:dyDescent="0.15">
      <c r="F657" s="1"/>
      <c r="P657" s="2"/>
      <c r="Q657" s="2"/>
      <c r="R657" s="2"/>
    </row>
    <row r="658" spans="6:18" x14ac:dyDescent="0.15">
      <c r="F658" s="1"/>
      <c r="P658" s="2"/>
      <c r="Q658" s="2"/>
      <c r="R658" s="2"/>
    </row>
    <row r="659" spans="6:18" x14ac:dyDescent="0.15">
      <c r="F659" s="1"/>
      <c r="P659" s="2"/>
      <c r="Q659" s="2"/>
      <c r="R659" s="2"/>
    </row>
    <row r="660" spans="6:18" x14ac:dyDescent="0.15">
      <c r="F660" s="1"/>
      <c r="P660" s="2"/>
      <c r="Q660" s="2"/>
      <c r="R660" s="2"/>
    </row>
    <row r="661" spans="6:18" x14ac:dyDescent="0.15">
      <c r="F661" s="1"/>
      <c r="P661" s="2"/>
      <c r="Q661" s="2"/>
      <c r="R661" s="2"/>
    </row>
    <row r="662" spans="6:18" x14ac:dyDescent="0.15">
      <c r="F662" s="1"/>
      <c r="P662" s="2"/>
      <c r="Q662" s="2"/>
      <c r="R662" s="2"/>
    </row>
    <row r="663" spans="6:18" x14ac:dyDescent="0.15">
      <c r="F663" s="1"/>
      <c r="P663" s="2"/>
      <c r="Q663" s="2"/>
      <c r="R663" s="2"/>
    </row>
    <row r="664" spans="6:18" x14ac:dyDescent="0.15">
      <c r="F664" s="1"/>
      <c r="P664" s="2"/>
      <c r="Q664" s="2"/>
      <c r="R664" s="2"/>
    </row>
    <row r="665" spans="6:18" x14ac:dyDescent="0.15">
      <c r="F665" s="1"/>
      <c r="P665" s="2"/>
      <c r="Q665" s="2"/>
      <c r="R665" s="2"/>
    </row>
    <row r="666" spans="6:18" x14ac:dyDescent="0.15">
      <c r="F666" s="1"/>
      <c r="P666" s="2"/>
      <c r="Q666" s="2"/>
      <c r="R666" s="2"/>
    </row>
    <row r="667" spans="6:18" x14ac:dyDescent="0.15">
      <c r="F667" s="1"/>
      <c r="P667" s="2"/>
      <c r="Q667" s="2"/>
      <c r="R667" s="2"/>
    </row>
    <row r="668" spans="6:18" x14ac:dyDescent="0.15">
      <c r="F668" s="1"/>
      <c r="P668" s="2"/>
      <c r="Q668" s="2"/>
      <c r="R668" s="2"/>
    </row>
    <row r="669" spans="6:18" x14ac:dyDescent="0.15">
      <c r="F669" s="1"/>
      <c r="P669" s="2"/>
      <c r="Q669" s="2"/>
      <c r="R669" s="2"/>
    </row>
    <row r="670" spans="6:18" x14ac:dyDescent="0.15">
      <c r="F670" s="1"/>
      <c r="P670" s="2"/>
      <c r="Q670" s="2"/>
      <c r="R670" s="2"/>
    </row>
    <row r="671" spans="6:18" x14ac:dyDescent="0.15">
      <c r="F671" s="1"/>
      <c r="P671" s="2"/>
      <c r="Q671" s="2"/>
      <c r="R671" s="2"/>
    </row>
    <row r="672" spans="6:18" x14ac:dyDescent="0.15">
      <c r="F672" s="1"/>
      <c r="P672" s="2"/>
      <c r="Q672" s="2"/>
      <c r="R672" s="2"/>
    </row>
    <row r="673" spans="6:18" x14ac:dyDescent="0.15">
      <c r="F673" s="1"/>
      <c r="P673" s="2"/>
      <c r="Q673" s="2"/>
      <c r="R673" s="2"/>
    </row>
    <row r="674" spans="6:18" x14ac:dyDescent="0.15">
      <c r="F674" s="1"/>
      <c r="P674" s="2"/>
      <c r="Q674" s="2"/>
      <c r="R674" s="2"/>
    </row>
    <row r="675" spans="6:18" x14ac:dyDescent="0.15">
      <c r="F675" s="1"/>
      <c r="P675" s="2"/>
      <c r="Q675" s="2"/>
      <c r="R675" s="2"/>
    </row>
    <row r="676" spans="6:18" x14ac:dyDescent="0.15">
      <c r="F676" s="1"/>
      <c r="P676" s="2"/>
      <c r="Q676" s="2"/>
      <c r="R676" s="2"/>
    </row>
    <row r="677" spans="6:18" x14ac:dyDescent="0.15">
      <c r="F677" s="1"/>
      <c r="P677" s="2"/>
      <c r="Q677" s="2"/>
      <c r="R677" s="2"/>
    </row>
    <row r="678" spans="6:18" x14ac:dyDescent="0.15">
      <c r="F678" s="1"/>
      <c r="P678" s="2"/>
      <c r="Q678" s="2"/>
      <c r="R678" s="2"/>
    </row>
    <row r="679" spans="6:18" x14ac:dyDescent="0.15">
      <c r="F679" s="1"/>
      <c r="P679" s="2"/>
      <c r="Q679" s="2"/>
      <c r="R679" s="2"/>
    </row>
    <row r="680" spans="6:18" x14ac:dyDescent="0.15">
      <c r="F680" s="1"/>
      <c r="P680" s="2"/>
      <c r="Q680" s="2"/>
      <c r="R680" s="2"/>
    </row>
    <row r="681" spans="6:18" x14ac:dyDescent="0.15">
      <c r="F681" s="1"/>
      <c r="P681" s="2"/>
      <c r="Q681" s="2"/>
      <c r="R681" s="2"/>
    </row>
    <row r="682" spans="6:18" x14ac:dyDescent="0.15">
      <c r="F682" s="1"/>
      <c r="P682" s="2"/>
      <c r="Q682" s="2"/>
      <c r="R682" s="2"/>
    </row>
    <row r="683" spans="6:18" x14ac:dyDescent="0.15">
      <c r="F683" s="1"/>
      <c r="P683" s="2"/>
      <c r="Q683" s="2"/>
      <c r="R683" s="2"/>
    </row>
    <row r="684" spans="6:18" x14ac:dyDescent="0.15">
      <c r="F684" s="1"/>
      <c r="P684" s="2"/>
      <c r="Q684" s="2"/>
      <c r="R684" s="2"/>
    </row>
    <row r="685" spans="6:18" x14ac:dyDescent="0.15">
      <c r="F685" s="1"/>
      <c r="P685" s="2"/>
      <c r="Q685" s="2"/>
      <c r="R685" s="2"/>
    </row>
    <row r="686" spans="6:18" x14ac:dyDescent="0.15">
      <c r="F686" s="1"/>
      <c r="P686" s="2"/>
      <c r="Q686" s="2"/>
      <c r="R686" s="2"/>
    </row>
    <row r="687" spans="6:18" x14ac:dyDescent="0.15">
      <c r="F687" s="1"/>
      <c r="P687" s="2"/>
      <c r="Q687" s="2"/>
      <c r="R687" s="2"/>
    </row>
    <row r="688" spans="6:18" x14ac:dyDescent="0.15">
      <c r="F688" s="1"/>
      <c r="P688" s="2"/>
      <c r="Q688" s="2"/>
      <c r="R688" s="2"/>
    </row>
    <row r="689" spans="6:18" x14ac:dyDescent="0.15">
      <c r="F689" s="1"/>
      <c r="P689" s="2"/>
      <c r="Q689" s="2"/>
      <c r="R689" s="2"/>
    </row>
    <row r="690" spans="6:18" x14ac:dyDescent="0.15">
      <c r="F690" s="1"/>
      <c r="P690" s="2"/>
      <c r="Q690" s="2"/>
      <c r="R690" s="2"/>
    </row>
    <row r="691" spans="6:18" x14ac:dyDescent="0.15">
      <c r="F691" s="1"/>
      <c r="P691" s="2"/>
      <c r="Q691" s="2"/>
      <c r="R691" s="2"/>
    </row>
    <row r="692" spans="6:18" x14ac:dyDescent="0.15">
      <c r="F692" s="1"/>
      <c r="P692" s="2"/>
      <c r="Q692" s="2"/>
      <c r="R692" s="2"/>
    </row>
    <row r="693" spans="6:18" x14ac:dyDescent="0.15">
      <c r="F693" s="1"/>
      <c r="P693" s="2"/>
      <c r="Q693" s="2"/>
      <c r="R693" s="2"/>
    </row>
    <row r="694" spans="6:18" x14ac:dyDescent="0.15">
      <c r="F694" s="1"/>
      <c r="P694" s="2"/>
      <c r="Q694" s="2"/>
      <c r="R694" s="2"/>
    </row>
    <row r="695" spans="6:18" x14ac:dyDescent="0.15">
      <c r="F695" s="1"/>
      <c r="P695" s="2"/>
      <c r="Q695" s="2"/>
      <c r="R695" s="2"/>
    </row>
    <row r="696" spans="6:18" x14ac:dyDescent="0.15">
      <c r="F696" s="1"/>
      <c r="P696" s="2"/>
      <c r="Q696" s="2"/>
      <c r="R696" s="2"/>
    </row>
    <row r="697" spans="6:18" x14ac:dyDescent="0.15">
      <c r="F697" s="1"/>
      <c r="P697" s="2"/>
      <c r="Q697" s="2"/>
      <c r="R697" s="2"/>
    </row>
    <row r="698" spans="6:18" x14ac:dyDescent="0.15">
      <c r="F698" s="1"/>
      <c r="P698" s="2"/>
      <c r="Q698" s="2"/>
      <c r="R698" s="2"/>
    </row>
    <row r="699" spans="6:18" x14ac:dyDescent="0.15">
      <c r="F699" s="1"/>
      <c r="P699" s="2"/>
      <c r="Q699" s="2"/>
      <c r="R699" s="2"/>
    </row>
    <row r="700" spans="6:18" x14ac:dyDescent="0.15">
      <c r="F700" s="1"/>
      <c r="P700" s="2"/>
      <c r="Q700" s="2"/>
      <c r="R700" s="2"/>
    </row>
    <row r="701" spans="6:18" x14ac:dyDescent="0.15">
      <c r="F701" s="1"/>
      <c r="P701" s="2"/>
      <c r="Q701" s="2"/>
      <c r="R701" s="2"/>
    </row>
    <row r="702" spans="6:18" x14ac:dyDescent="0.15">
      <c r="F702" s="1"/>
      <c r="P702" s="2"/>
      <c r="Q702" s="2"/>
      <c r="R702" s="2"/>
    </row>
    <row r="703" spans="6:18" x14ac:dyDescent="0.15">
      <c r="F703" s="1"/>
      <c r="P703" s="2"/>
      <c r="Q703" s="2"/>
      <c r="R703" s="2"/>
    </row>
    <row r="704" spans="6:18" x14ac:dyDescent="0.15">
      <c r="F704" s="1"/>
      <c r="P704" s="2"/>
      <c r="Q704" s="2"/>
      <c r="R704" s="2"/>
    </row>
    <row r="705" spans="6:18" x14ac:dyDescent="0.15">
      <c r="F705" s="1"/>
      <c r="P705" s="2"/>
      <c r="Q705" s="2"/>
      <c r="R705" s="2"/>
    </row>
    <row r="706" spans="6:18" x14ac:dyDescent="0.15">
      <c r="F706" s="1"/>
      <c r="P706" s="2"/>
      <c r="Q706" s="2"/>
      <c r="R706" s="2"/>
    </row>
    <row r="707" spans="6:18" x14ac:dyDescent="0.15">
      <c r="F707" s="1"/>
      <c r="P707" s="2"/>
      <c r="Q707" s="2"/>
      <c r="R707" s="2"/>
    </row>
    <row r="708" spans="6:18" x14ac:dyDescent="0.15">
      <c r="F708" s="1"/>
      <c r="P708" s="2"/>
      <c r="Q708" s="2"/>
      <c r="R708" s="2"/>
    </row>
    <row r="709" spans="6:18" x14ac:dyDescent="0.15">
      <c r="F709" s="1"/>
      <c r="P709" s="2"/>
      <c r="Q709" s="2"/>
      <c r="R709" s="2"/>
    </row>
    <row r="710" spans="6:18" x14ac:dyDescent="0.15">
      <c r="F710" s="1"/>
      <c r="P710" s="2"/>
      <c r="Q710" s="2"/>
      <c r="R710" s="2"/>
    </row>
    <row r="711" spans="6:18" x14ac:dyDescent="0.15">
      <c r="F711" s="1"/>
      <c r="P711" s="2"/>
      <c r="Q711" s="2"/>
      <c r="R711" s="2"/>
    </row>
    <row r="712" spans="6:18" x14ac:dyDescent="0.15">
      <c r="F712" s="1"/>
      <c r="P712" s="2"/>
      <c r="Q712" s="2"/>
      <c r="R712" s="2"/>
    </row>
    <row r="713" spans="6:18" x14ac:dyDescent="0.15">
      <c r="F713" s="1"/>
      <c r="P713" s="2"/>
      <c r="Q713" s="2"/>
      <c r="R713" s="2"/>
    </row>
    <row r="714" spans="6:18" x14ac:dyDescent="0.15">
      <c r="F714" s="1"/>
      <c r="P714" s="2"/>
      <c r="Q714" s="2"/>
      <c r="R714" s="2"/>
    </row>
    <row r="715" spans="6:18" x14ac:dyDescent="0.15">
      <c r="F715" s="1"/>
      <c r="P715" s="2"/>
      <c r="Q715" s="2"/>
      <c r="R715" s="2"/>
    </row>
    <row r="716" spans="6:18" x14ac:dyDescent="0.15">
      <c r="F716" s="1"/>
      <c r="P716" s="2"/>
      <c r="Q716" s="2"/>
      <c r="R716" s="2"/>
    </row>
    <row r="717" spans="6:18" x14ac:dyDescent="0.15">
      <c r="F717" s="1"/>
      <c r="P717" s="2"/>
      <c r="Q717" s="2"/>
      <c r="R717" s="2"/>
    </row>
    <row r="718" spans="6:18" x14ac:dyDescent="0.15">
      <c r="F718" s="1"/>
      <c r="P718" s="2"/>
      <c r="Q718" s="2"/>
      <c r="R718" s="2"/>
    </row>
    <row r="719" spans="6:18" x14ac:dyDescent="0.15">
      <c r="F719" s="1"/>
      <c r="P719" s="2"/>
      <c r="Q719" s="2"/>
      <c r="R719" s="2"/>
    </row>
    <row r="720" spans="6:18" x14ac:dyDescent="0.15">
      <c r="F720" s="1"/>
      <c r="P720" s="2"/>
      <c r="Q720" s="2"/>
      <c r="R720" s="2"/>
    </row>
    <row r="721" spans="6:18" x14ac:dyDescent="0.15">
      <c r="F721" s="1"/>
      <c r="P721" s="2"/>
      <c r="Q721" s="2"/>
      <c r="R721" s="2"/>
    </row>
    <row r="722" spans="6:18" x14ac:dyDescent="0.15">
      <c r="F722" s="1"/>
      <c r="P722" s="2"/>
      <c r="Q722" s="2"/>
      <c r="R722" s="2"/>
    </row>
    <row r="723" spans="6:18" x14ac:dyDescent="0.15">
      <c r="F723" s="1"/>
      <c r="P723" s="2"/>
      <c r="Q723" s="2"/>
      <c r="R723" s="2"/>
    </row>
    <row r="724" spans="6:18" x14ac:dyDescent="0.15">
      <c r="F724" s="1"/>
      <c r="P724" s="2"/>
      <c r="Q724" s="2"/>
      <c r="R724" s="2"/>
    </row>
    <row r="725" spans="6:18" x14ac:dyDescent="0.15">
      <c r="F725" s="1"/>
      <c r="P725" s="2"/>
      <c r="Q725" s="2"/>
      <c r="R725" s="2"/>
    </row>
    <row r="726" spans="6:18" x14ac:dyDescent="0.15">
      <c r="F726" s="1"/>
      <c r="P726" s="2"/>
      <c r="Q726" s="2"/>
      <c r="R726" s="2"/>
    </row>
    <row r="727" spans="6:18" x14ac:dyDescent="0.15">
      <c r="F727" s="1"/>
      <c r="P727" s="2"/>
      <c r="Q727" s="2"/>
      <c r="R727" s="2"/>
    </row>
    <row r="728" spans="6:18" x14ac:dyDescent="0.15">
      <c r="F728" s="1"/>
      <c r="P728" s="2"/>
      <c r="Q728" s="2"/>
      <c r="R728" s="2"/>
    </row>
    <row r="729" spans="6:18" x14ac:dyDescent="0.15">
      <c r="F729" s="1"/>
      <c r="P729" s="2"/>
      <c r="Q729" s="2"/>
      <c r="R729" s="2"/>
    </row>
    <row r="730" spans="6:18" x14ac:dyDescent="0.15">
      <c r="F730" s="1"/>
      <c r="P730" s="2"/>
      <c r="Q730" s="2"/>
      <c r="R730" s="2"/>
    </row>
    <row r="731" spans="6:18" x14ac:dyDescent="0.15">
      <c r="F731" s="1"/>
      <c r="P731" s="2"/>
      <c r="Q731" s="2"/>
      <c r="R731" s="2"/>
    </row>
    <row r="732" spans="6:18" x14ac:dyDescent="0.15">
      <c r="F732" s="1"/>
      <c r="P732" s="2"/>
      <c r="Q732" s="2"/>
      <c r="R732" s="2"/>
    </row>
    <row r="733" spans="6:18" x14ac:dyDescent="0.15">
      <c r="F733" s="1"/>
      <c r="P733" s="2"/>
      <c r="Q733" s="2"/>
      <c r="R733" s="2"/>
    </row>
    <row r="734" spans="6:18" x14ac:dyDescent="0.15">
      <c r="F734" s="1"/>
      <c r="P734" s="2"/>
      <c r="Q734" s="2"/>
      <c r="R734" s="2"/>
    </row>
    <row r="735" spans="6:18" x14ac:dyDescent="0.15">
      <c r="F735" s="1"/>
      <c r="P735" s="2"/>
      <c r="Q735" s="2"/>
      <c r="R735" s="2"/>
    </row>
    <row r="736" spans="6:18" x14ac:dyDescent="0.15">
      <c r="F736" s="1"/>
      <c r="P736" s="2"/>
      <c r="Q736" s="2"/>
      <c r="R736" s="2"/>
    </row>
    <row r="737" spans="6:18" x14ac:dyDescent="0.15">
      <c r="F737" s="1"/>
      <c r="P737" s="2"/>
      <c r="Q737" s="2"/>
      <c r="R737" s="2"/>
    </row>
    <row r="738" spans="6:18" x14ac:dyDescent="0.15">
      <c r="F738" s="1"/>
      <c r="P738" s="2"/>
      <c r="Q738" s="2"/>
      <c r="R738" s="2"/>
    </row>
    <row r="739" spans="6:18" x14ac:dyDescent="0.15">
      <c r="F739" s="1"/>
      <c r="P739" s="2"/>
      <c r="Q739" s="2"/>
      <c r="R739" s="2"/>
    </row>
    <row r="740" spans="6:18" x14ac:dyDescent="0.15">
      <c r="F740" s="1"/>
      <c r="P740" s="2"/>
      <c r="Q740" s="2"/>
      <c r="R740" s="2"/>
    </row>
    <row r="741" spans="6:18" x14ac:dyDescent="0.15">
      <c r="F741" s="1"/>
      <c r="P741" s="2"/>
      <c r="Q741" s="2"/>
      <c r="R741" s="2"/>
    </row>
    <row r="742" spans="6:18" x14ac:dyDescent="0.15">
      <c r="F742" s="1"/>
      <c r="P742" s="2"/>
      <c r="Q742" s="2"/>
      <c r="R742" s="2"/>
    </row>
    <row r="743" spans="6:18" x14ac:dyDescent="0.15">
      <c r="F743" s="1"/>
      <c r="P743" s="2"/>
      <c r="Q743" s="2"/>
      <c r="R743" s="2"/>
    </row>
    <row r="744" spans="6:18" x14ac:dyDescent="0.15">
      <c r="F744" s="1"/>
      <c r="P744" s="2"/>
      <c r="Q744" s="2"/>
      <c r="R744" s="2"/>
    </row>
    <row r="745" spans="6:18" x14ac:dyDescent="0.15">
      <c r="F745" s="1"/>
      <c r="P745" s="2"/>
      <c r="Q745" s="2"/>
      <c r="R745" s="2"/>
    </row>
    <row r="746" spans="6:18" x14ac:dyDescent="0.15">
      <c r="F746" s="1"/>
      <c r="P746" s="2"/>
      <c r="Q746" s="2"/>
      <c r="R746" s="2"/>
    </row>
    <row r="747" spans="6:18" x14ac:dyDescent="0.15">
      <c r="F747" s="1"/>
      <c r="P747" s="2"/>
      <c r="Q747" s="2"/>
      <c r="R747" s="2"/>
    </row>
    <row r="748" spans="6:18" x14ac:dyDescent="0.15">
      <c r="F748" s="1"/>
      <c r="P748" s="2"/>
      <c r="Q748" s="2"/>
      <c r="R748" s="2"/>
    </row>
    <row r="749" spans="6:18" x14ac:dyDescent="0.15">
      <c r="F749" s="1"/>
      <c r="P749" s="2"/>
      <c r="Q749" s="2"/>
      <c r="R749" s="2"/>
    </row>
    <row r="750" spans="6:18" x14ac:dyDescent="0.15">
      <c r="F750" s="1"/>
      <c r="P750" s="2"/>
      <c r="Q750" s="2"/>
      <c r="R750" s="2"/>
    </row>
    <row r="751" spans="6:18" x14ac:dyDescent="0.15">
      <c r="F751" s="1"/>
      <c r="P751" s="2"/>
      <c r="Q751" s="2"/>
      <c r="R751" s="2"/>
    </row>
    <row r="752" spans="6:18" x14ac:dyDescent="0.15">
      <c r="F752" s="1"/>
      <c r="P752" s="2"/>
      <c r="Q752" s="2"/>
      <c r="R752" s="2"/>
    </row>
    <row r="753" spans="6:18" x14ac:dyDescent="0.15">
      <c r="F753" s="1"/>
      <c r="P753" s="2"/>
      <c r="Q753" s="2"/>
      <c r="R753" s="2"/>
    </row>
    <row r="754" spans="6:18" x14ac:dyDescent="0.15">
      <c r="F754" s="1"/>
      <c r="P754" s="2"/>
      <c r="Q754" s="2"/>
      <c r="R754" s="2"/>
    </row>
    <row r="755" spans="6:18" x14ac:dyDescent="0.15">
      <c r="F755" s="1"/>
      <c r="P755" s="2"/>
      <c r="Q755" s="2"/>
      <c r="R755" s="2"/>
    </row>
    <row r="756" spans="6:18" x14ac:dyDescent="0.15">
      <c r="F756" s="1"/>
      <c r="P756" s="2"/>
      <c r="Q756" s="2"/>
      <c r="R756" s="2"/>
    </row>
    <row r="757" spans="6:18" x14ac:dyDescent="0.15">
      <c r="F757" s="1"/>
      <c r="P757" s="2"/>
      <c r="Q757" s="2"/>
      <c r="R757" s="2"/>
    </row>
    <row r="758" spans="6:18" x14ac:dyDescent="0.15">
      <c r="F758" s="1"/>
      <c r="P758" s="2"/>
      <c r="Q758" s="2"/>
      <c r="R758" s="2"/>
    </row>
    <row r="759" spans="6:18" x14ac:dyDescent="0.15">
      <c r="F759" s="1"/>
      <c r="P759" s="2"/>
      <c r="Q759" s="2"/>
      <c r="R759" s="2"/>
    </row>
    <row r="760" spans="6:18" x14ac:dyDescent="0.15">
      <c r="F760" s="1"/>
      <c r="P760" s="2"/>
      <c r="Q760" s="2"/>
      <c r="R760" s="2"/>
    </row>
    <row r="761" spans="6:18" x14ac:dyDescent="0.15">
      <c r="F761" s="1"/>
      <c r="P761" s="2"/>
      <c r="Q761" s="2"/>
      <c r="R761" s="2"/>
    </row>
    <row r="762" spans="6:18" x14ac:dyDescent="0.15">
      <c r="F762" s="1"/>
      <c r="P762" s="2"/>
      <c r="Q762" s="2"/>
      <c r="R762" s="2"/>
    </row>
    <row r="763" spans="6:18" x14ac:dyDescent="0.15">
      <c r="F763" s="1"/>
      <c r="P763" s="2"/>
      <c r="Q763" s="2"/>
      <c r="R763" s="2"/>
    </row>
    <row r="764" spans="6:18" x14ac:dyDescent="0.15">
      <c r="F764" s="1"/>
      <c r="P764" s="2"/>
      <c r="Q764" s="2"/>
      <c r="R764" s="2"/>
    </row>
    <row r="765" spans="6:18" x14ac:dyDescent="0.15">
      <c r="F765" s="1"/>
      <c r="P765" s="2"/>
      <c r="Q765" s="2"/>
      <c r="R765" s="2"/>
    </row>
    <row r="766" spans="6:18" x14ac:dyDescent="0.15">
      <c r="F766" s="1"/>
      <c r="P766" s="2"/>
      <c r="Q766" s="2"/>
      <c r="R766" s="2"/>
    </row>
    <row r="767" spans="6:18" x14ac:dyDescent="0.15">
      <c r="F767" s="1"/>
      <c r="P767" s="2"/>
      <c r="Q767" s="2"/>
      <c r="R767" s="2"/>
    </row>
    <row r="768" spans="6:18" x14ac:dyDescent="0.15">
      <c r="F768" s="1"/>
      <c r="P768" s="2"/>
      <c r="Q768" s="2"/>
      <c r="R768" s="2"/>
    </row>
    <row r="769" spans="6:18" x14ac:dyDescent="0.15">
      <c r="F769" s="1"/>
      <c r="P769" s="2"/>
      <c r="Q769" s="2"/>
      <c r="R769" s="2"/>
    </row>
    <row r="770" spans="6:18" x14ac:dyDescent="0.15">
      <c r="F770" s="1"/>
      <c r="P770" s="2"/>
      <c r="Q770" s="2"/>
      <c r="R770" s="2"/>
    </row>
    <row r="771" spans="6:18" x14ac:dyDescent="0.15">
      <c r="F771" s="1"/>
      <c r="P771" s="2"/>
      <c r="Q771" s="2"/>
      <c r="R771" s="2"/>
    </row>
    <row r="772" spans="6:18" x14ac:dyDescent="0.15">
      <c r="F772" s="1"/>
      <c r="P772" s="2"/>
      <c r="Q772" s="2"/>
      <c r="R772" s="2"/>
    </row>
    <row r="773" spans="6:18" x14ac:dyDescent="0.15">
      <c r="F773" s="1"/>
      <c r="P773" s="2"/>
      <c r="Q773" s="2"/>
      <c r="R773" s="2"/>
    </row>
    <row r="774" spans="6:18" x14ac:dyDescent="0.15">
      <c r="F774" s="1"/>
      <c r="P774" s="2"/>
      <c r="Q774" s="2"/>
      <c r="R774" s="2"/>
    </row>
    <row r="775" spans="6:18" x14ac:dyDescent="0.15">
      <c r="F775" s="1"/>
      <c r="P775" s="2"/>
      <c r="Q775" s="2"/>
      <c r="R775" s="2"/>
    </row>
    <row r="776" spans="6:18" x14ac:dyDescent="0.15">
      <c r="F776" s="1"/>
      <c r="P776" s="2"/>
      <c r="Q776" s="2"/>
      <c r="R776" s="2"/>
    </row>
    <row r="777" spans="6:18" x14ac:dyDescent="0.15">
      <c r="F777" s="1"/>
      <c r="P777" s="2"/>
      <c r="Q777" s="2"/>
      <c r="R777" s="2"/>
    </row>
    <row r="778" spans="6:18" x14ac:dyDescent="0.15">
      <c r="F778" s="1"/>
      <c r="P778" s="2"/>
      <c r="Q778" s="2"/>
      <c r="R778" s="2"/>
    </row>
    <row r="779" spans="6:18" x14ac:dyDescent="0.15">
      <c r="F779" s="1"/>
      <c r="P779" s="2"/>
      <c r="Q779" s="2"/>
      <c r="R779" s="2"/>
    </row>
    <row r="780" spans="6:18" x14ac:dyDescent="0.15">
      <c r="F780" s="1"/>
      <c r="P780" s="2"/>
      <c r="Q780" s="2"/>
      <c r="R780" s="2"/>
    </row>
    <row r="781" spans="6:18" x14ac:dyDescent="0.15">
      <c r="F781" s="1"/>
      <c r="P781" s="2"/>
      <c r="Q781" s="2"/>
      <c r="R781" s="2"/>
    </row>
    <row r="782" spans="6:18" x14ac:dyDescent="0.15">
      <c r="F782" s="1"/>
      <c r="P782" s="2"/>
      <c r="Q782" s="2"/>
      <c r="R782" s="2"/>
    </row>
    <row r="783" spans="6:18" x14ac:dyDescent="0.15">
      <c r="F783" s="1"/>
      <c r="P783" s="2"/>
      <c r="Q783" s="2"/>
      <c r="R783" s="2"/>
    </row>
    <row r="784" spans="6:18" x14ac:dyDescent="0.15">
      <c r="F784" s="1"/>
      <c r="P784" s="2"/>
      <c r="Q784" s="2"/>
      <c r="R784" s="2"/>
    </row>
    <row r="785" spans="6:18" x14ac:dyDescent="0.15">
      <c r="F785" s="1"/>
      <c r="P785" s="2"/>
      <c r="Q785" s="2"/>
      <c r="R785" s="2"/>
    </row>
    <row r="786" spans="6:18" x14ac:dyDescent="0.15">
      <c r="F786" s="1"/>
      <c r="P786" s="2"/>
      <c r="Q786" s="2"/>
      <c r="R786" s="2"/>
    </row>
    <row r="787" spans="6:18" x14ac:dyDescent="0.15">
      <c r="F787" s="1"/>
      <c r="P787" s="2"/>
      <c r="Q787" s="2"/>
      <c r="R787" s="2"/>
    </row>
    <row r="788" spans="6:18" x14ac:dyDescent="0.15">
      <c r="F788" s="1"/>
      <c r="P788" s="2"/>
      <c r="Q788" s="2"/>
      <c r="R788" s="2"/>
    </row>
    <row r="789" spans="6:18" x14ac:dyDescent="0.15">
      <c r="F789" s="1"/>
      <c r="P789" s="2"/>
      <c r="Q789" s="2"/>
      <c r="R789" s="2"/>
    </row>
    <row r="790" spans="6:18" x14ac:dyDescent="0.15">
      <c r="F790" s="1"/>
      <c r="P790" s="2"/>
      <c r="Q790" s="2"/>
      <c r="R790" s="2"/>
    </row>
    <row r="791" spans="6:18" x14ac:dyDescent="0.15">
      <c r="F791" s="1"/>
      <c r="P791" s="2"/>
      <c r="Q791" s="2"/>
      <c r="R791" s="2"/>
    </row>
    <row r="792" spans="6:18" x14ac:dyDescent="0.15">
      <c r="F792" s="1"/>
      <c r="P792" s="2"/>
      <c r="Q792" s="2"/>
      <c r="R792" s="2"/>
    </row>
    <row r="793" spans="6:18" x14ac:dyDescent="0.15">
      <c r="F793" s="1"/>
      <c r="P793" s="2"/>
      <c r="Q793" s="2"/>
      <c r="R793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AM35"/>
  <sheetViews>
    <sheetView tabSelected="1" topLeftCell="T1" workbookViewId="0">
      <selection activeCell="AA27" sqref="AA27"/>
    </sheetView>
  </sheetViews>
  <sheetFormatPr defaultRowHeight="13.5" x14ac:dyDescent="0.15"/>
  <cols>
    <col min="5" max="5" width="10.5" bestFit="1" customWidth="1"/>
    <col min="6" max="6" width="10.875" bestFit="1" customWidth="1"/>
    <col min="7" max="9" width="12.875" style="7" bestFit="1" customWidth="1"/>
    <col min="10" max="10" width="16.125" style="7" bestFit="1" customWidth="1"/>
    <col min="11" max="11" width="20.75" style="7" bestFit="1" customWidth="1"/>
    <col min="12" max="12" width="11.25" bestFit="1" customWidth="1"/>
    <col min="13" max="13" width="9" style="8"/>
    <col min="14" max="14" width="10.875" style="7" bestFit="1" customWidth="1"/>
    <col min="15" max="17" width="9" style="7"/>
    <col min="18" max="18" width="12.75" style="7" bestFit="1" customWidth="1"/>
    <col min="20" max="20" width="8.625" bestFit="1" customWidth="1"/>
    <col min="21" max="21" width="12.125" style="7" customWidth="1"/>
    <col min="22" max="22" width="9" style="8"/>
    <col min="23" max="23" width="15" style="7" bestFit="1" customWidth="1"/>
    <col min="24" max="24" width="9" style="8"/>
    <col min="25" max="25" width="12.875" style="7" bestFit="1" customWidth="1"/>
    <col min="26" max="26" width="15.875" style="7" bestFit="1" customWidth="1"/>
    <col min="27" max="27" width="10.875" bestFit="1" customWidth="1"/>
    <col min="30" max="30" width="12.75" bestFit="1" customWidth="1"/>
    <col min="31" max="31" width="12.75" customWidth="1"/>
    <col min="32" max="32" width="12.75" bestFit="1" customWidth="1"/>
    <col min="33" max="34" width="12.75" customWidth="1"/>
    <col min="38" max="38" width="32.875" bestFit="1" customWidth="1"/>
  </cols>
  <sheetData>
    <row r="7" spans="5:38" x14ac:dyDescent="0.15">
      <c r="Z7" s="14"/>
    </row>
    <row r="8" spans="5:38" ht="22.5" x14ac:dyDescent="0.15">
      <c r="E8" s="4"/>
      <c r="F8" s="4" t="s">
        <v>11</v>
      </c>
      <c r="G8" s="7" t="s">
        <v>12</v>
      </c>
      <c r="H8" s="7" t="s">
        <v>13</v>
      </c>
      <c r="I8" s="7" t="s">
        <v>14</v>
      </c>
      <c r="J8" s="7" t="s">
        <v>15</v>
      </c>
      <c r="K8" s="7" t="s">
        <v>16</v>
      </c>
      <c r="L8" s="5" t="s">
        <v>17</v>
      </c>
      <c r="M8" s="11" t="s">
        <v>92</v>
      </c>
      <c r="N8" s="7" t="s">
        <v>18</v>
      </c>
      <c r="O8" s="7" t="s">
        <v>19</v>
      </c>
      <c r="P8" s="7" t="s">
        <v>94</v>
      </c>
      <c r="Q8" s="7" t="s">
        <v>20</v>
      </c>
      <c r="R8" s="7" t="s">
        <v>21</v>
      </c>
      <c r="S8" s="5" t="s">
        <v>22</v>
      </c>
      <c r="T8" s="4" t="s">
        <v>27</v>
      </c>
      <c r="U8" s="7" t="s">
        <v>23</v>
      </c>
      <c r="V8" s="11" t="s">
        <v>96</v>
      </c>
      <c r="W8" s="7" t="s">
        <v>24</v>
      </c>
      <c r="X8" s="8" t="s">
        <v>25</v>
      </c>
      <c r="Y8" s="14" t="s">
        <v>127</v>
      </c>
      <c r="Z8" s="7" t="s">
        <v>29</v>
      </c>
      <c r="AA8" s="5" t="s">
        <v>97</v>
      </c>
      <c r="AB8" s="10" t="s">
        <v>98</v>
      </c>
      <c r="AC8" s="12" t="s">
        <v>99</v>
      </c>
      <c r="AD8" s="12" t="s">
        <v>122</v>
      </c>
      <c r="AE8" s="12" t="s">
        <v>123</v>
      </c>
      <c r="AF8" s="10" t="s">
        <v>124</v>
      </c>
      <c r="AG8" s="10" t="s">
        <v>125</v>
      </c>
      <c r="AH8" s="10" t="s">
        <v>126</v>
      </c>
      <c r="AI8" s="5" t="s">
        <v>120</v>
      </c>
      <c r="AJ8" s="10" t="s">
        <v>128</v>
      </c>
      <c r="AK8" s="10" t="s">
        <v>129</v>
      </c>
      <c r="AL8" s="9" t="s">
        <v>26</v>
      </c>
    </row>
    <row r="9" spans="5:38" x14ac:dyDescent="0.15">
      <c r="E9" s="9" t="s">
        <v>121</v>
      </c>
      <c r="F9" s="4"/>
      <c r="L9" s="5"/>
      <c r="M9" s="11"/>
      <c r="S9" s="5"/>
      <c r="T9" s="4"/>
      <c r="V9" s="11"/>
      <c r="AA9" s="5">
        <f>AB9/6.64</f>
        <v>6.024096385542169E-3</v>
      </c>
      <c r="AB9">
        <v>0.04</v>
      </c>
      <c r="AC9">
        <v>6.2</v>
      </c>
      <c r="AD9">
        <f>AB9/AC9</f>
        <v>6.4516129032258064E-3</v>
      </c>
      <c r="AI9" s="5"/>
      <c r="AJ9" s="5"/>
      <c r="AK9" s="5"/>
      <c r="AL9" s="9"/>
    </row>
    <row r="10" spans="5:38" x14ac:dyDescent="0.15">
      <c r="E10" s="6">
        <v>43285</v>
      </c>
      <c r="F10" s="4"/>
      <c r="G10" s="7">
        <v>88759011.693299994</v>
      </c>
      <c r="H10" s="7">
        <v>174486699.53670001</v>
      </c>
      <c r="I10" s="7">
        <v>263245711.22999999</v>
      </c>
      <c r="J10" s="7">
        <v>88759011.693299994</v>
      </c>
      <c r="K10" s="7">
        <v>263245711</v>
      </c>
      <c r="L10" s="5">
        <v>20000000000</v>
      </c>
      <c r="M10" s="8">
        <v>1.32E-2</v>
      </c>
      <c r="O10" s="7">
        <v>42838</v>
      </c>
      <c r="Q10" s="7">
        <v>83</v>
      </c>
      <c r="R10" s="7">
        <f>Q10*O10</f>
        <v>3555554</v>
      </c>
      <c r="S10" s="4"/>
      <c r="T10" s="4">
        <v>0.04</v>
      </c>
      <c r="U10" s="7">
        <v>707240.41850000003</v>
      </c>
      <c r="V10" s="8">
        <v>2.7000000000000001E-3</v>
      </c>
      <c r="AA10">
        <v>0.106</v>
      </c>
      <c r="AB10">
        <f>AA10*6.64</f>
        <v>0.70383999999999991</v>
      </c>
      <c r="AC10">
        <v>6.2</v>
      </c>
      <c r="AD10">
        <f>AB10/AC10</f>
        <v>0.11352258064516127</v>
      </c>
      <c r="AE10">
        <f>T10/AC10</f>
        <v>6.4516129032258064E-3</v>
      </c>
      <c r="AF10">
        <f>AE10*G10</f>
        <v>572638.78511806449</v>
      </c>
      <c r="AG10">
        <f>AG9+AF10</f>
        <v>572638.78511806449</v>
      </c>
      <c r="AH10">
        <f>AG10/J10</f>
        <v>6.4516129032258064E-3</v>
      </c>
      <c r="AL10" s="4"/>
    </row>
    <row r="11" spans="5:38" x14ac:dyDescent="0.15">
      <c r="E11" s="6">
        <v>43286</v>
      </c>
      <c r="F11" s="4">
        <v>199311214.86000001</v>
      </c>
      <c r="G11" s="7">
        <v>42191808.880000003</v>
      </c>
      <c r="H11" s="7">
        <v>40537228.140000001</v>
      </c>
      <c r="I11" s="7">
        <f>K11-K10</f>
        <v>82729037</v>
      </c>
      <c r="J11" s="7">
        <v>176447121.61000001</v>
      </c>
      <c r="K11" s="7">
        <v>345974748</v>
      </c>
      <c r="L11" s="5">
        <v>20000000000</v>
      </c>
      <c r="M11" s="8">
        <v>1.7299999999999999E-2</v>
      </c>
      <c r="N11" s="7">
        <v>2038.7683805409999</v>
      </c>
      <c r="O11" s="7">
        <v>42838</v>
      </c>
      <c r="P11" s="7">
        <v>586</v>
      </c>
      <c r="Q11" s="7">
        <v>494</v>
      </c>
      <c r="R11" s="7">
        <v>21170727</v>
      </c>
      <c r="S11" s="5"/>
      <c r="T11" s="5">
        <v>0.6</v>
      </c>
      <c r="U11" s="7">
        <v>855099.20449999999</v>
      </c>
      <c r="V11" s="8">
        <v>2.5000000000000001E-3</v>
      </c>
      <c r="W11" s="7">
        <v>509045.01</v>
      </c>
      <c r="X11" s="8">
        <v>0.1028</v>
      </c>
      <c r="Y11" s="7">
        <f t="shared" ref="Y11:Y18" si="0">T11*J11</f>
        <v>105868272.96600001</v>
      </c>
      <c r="AA11">
        <v>5.8999999999999997E-2</v>
      </c>
      <c r="AB11">
        <f t="shared" ref="AB11:AB20" si="1">AA11*6.64</f>
        <v>0.39175999999999994</v>
      </c>
      <c r="AC11">
        <v>5.5</v>
      </c>
      <c r="AD11">
        <f>AB11/AC11</f>
        <v>7.1229090909090895E-2</v>
      </c>
      <c r="AE11">
        <f t="shared" ref="AE11:AE20" si="2">T11/AC11</f>
        <v>0.10909090909090909</v>
      </c>
      <c r="AF11">
        <f t="shared" ref="AF11:AF20" si="3">AE11*G11</f>
        <v>4602742.7869090913</v>
      </c>
      <c r="AG11">
        <f t="shared" ref="AG11:AG20" si="4">AG10+AF11</f>
        <v>5175381.5720271561</v>
      </c>
      <c r="AH11">
        <f t="shared" ref="AH11:AH20" si="5">AG11/J11</f>
        <v>2.9331062614137E-2</v>
      </c>
      <c r="AL11" s="4"/>
    </row>
    <row r="12" spans="5:38" x14ac:dyDescent="0.15">
      <c r="E12" s="1">
        <v>43287</v>
      </c>
      <c r="F12" s="4">
        <v>199311214.86000001</v>
      </c>
      <c r="G12" s="7">
        <v>52752452.93</v>
      </c>
      <c r="H12" s="7">
        <v>50683729.289999999</v>
      </c>
      <c r="I12" s="7">
        <f t="shared" ref="I12:I18" si="6">K12-K11</f>
        <v>103436182</v>
      </c>
      <c r="J12" s="7">
        <v>229199575</v>
      </c>
      <c r="K12" s="7">
        <v>449410930</v>
      </c>
      <c r="L12" s="5">
        <v>20000000000</v>
      </c>
      <c r="M12" s="8">
        <v>2.2499999999999999E-2</v>
      </c>
      <c r="N12" s="7">
        <v>2534.13</v>
      </c>
      <c r="O12" s="7">
        <v>43584</v>
      </c>
      <c r="P12" s="7">
        <v>475</v>
      </c>
      <c r="Q12" s="7">
        <v>396</v>
      </c>
      <c r="R12" s="7">
        <v>17268493</v>
      </c>
      <c r="S12" s="5"/>
      <c r="T12" s="5">
        <v>0.39</v>
      </c>
      <c r="U12" s="7">
        <v>1025326.37</v>
      </c>
      <c r="V12" s="8">
        <v>2.3E-3</v>
      </c>
      <c r="W12" s="7">
        <v>402155.87</v>
      </c>
      <c r="X12" s="8">
        <v>9.8000000000000004E-2</v>
      </c>
      <c r="Y12" s="7">
        <f>T12*J12</f>
        <v>89387834.25</v>
      </c>
      <c r="AA12">
        <v>0.05</v>
      </c>
      <c r="AB12">
        <f t="shared" si="1"/>
        <v>0.33200000000000002</v>
      </c>
      <c r="AC12">
        <v>4.9000000000000004</v>
      </c>
      <c r="AD12">
        <f>AB12/AC12</f>
        <v>6.775510204081632E-2</v>
      </c>
      <c r="AE12">
        <f t="shared" si="2"/>
        <v>7.9591836734693874E-2</v>
      </c>
      <c r="AF12">
        <f t="shared" si="3"/>
        <v>4198664.6209591832</v>
      </c>
      <c r="AG12">
        <f t="shared" si="4"/>
        <v>9374046.1929863393</v>
      </c>
      <c r="AH12">
        <f t="shared" si="5"/>
        <v>4.0899055737718272E-2</v>
      </c>
      <c r="AL12" s="4"/>
    </row>
    <row r="13" spans="5:38" x14ac:dyDescent="0.15">
      <c r="E13" s="6">
        <v>43288</v>
      </c>
      <c r="F13" s="4">
        <v>199311214.86000001</v>
      </c>
      <c r="G13" s="7">
        <v>67603223.980000004</v>
      </c>
      <c r="H13" s="7">
        <v>64952117.159999996</v>
      </c>
      <c r="I13" s="7">
        <f t="shared" si="6"/>
        <v>132555342</v>
      </c>
      <c r="J13" s="7">
        <v>296802798.52999997</v>
      </c>
      <c r="K13" s="7">
        <v>581966272</v>
      </c>
      <c r="L13" s="5">
        <v>20000000000</v>
      </c>
      <c r="M13" s="8">
        <v>2.9100000000000001E-2</v>
      </c>
      <c r="N13" s="7">
        <v>3257.96</v>
      </c>
      <c r="O13" s="7">
        <v>44438</v>
      </c>
      <c r="P13" s="7">
        <v>612</v>
      </c>
      <c r="Q13" s="7">
        <v>511</v>
      </c>
      <c r="R13" s="7">
        <v>22706902</v>
      </c>
      <c r="S13" s="5">
        <v>7.6</v>
      </c>
      <c r="T13" s="5">
        <v>0.4</v>
      </c>
      <c r="U13" s="7">
        <v>1187999.4310000001</v>
      </c>
      <c r="V13" s="8">
        <v>2E-3</v>
      </c>
      <c r="W13" s="7">
        <v>478047.11</v>
      </c>
      <c r="X13" s="8">
        <v>9.7000000000000003E-2</v>
      </c>
      <c r="Y13" s="7">
        <f t="shared" si="0"/>
        <v>118721119.412</v>
      </c>
      <c r="AA13">
        <v>5.0999999999999997E-2</v>
      </c>
      <c r="AB13">
        <f t="shared" si="1"/>
        <v>0.33863999999999994</v>
      </c>
      <c r="AC13">
        <v>4.4000000000000004</v>
      </c>
      <c r="AD13">
        <f>AB13/AC13</f>
        <v>7.6963636363636345E-2</v>
      </c>
      <c r="AE13">
        <f t="shared" si="2"/>
        <v>9.0909090909090912E-2</v>
      </c>
      <c r="AF13">
        <f t="shared" si="3"/>
        <v>6145747.6345454548</v>
      </c>
      <c r="AG13">
        <f t="shared" si="4"/>
        <v>15519793.827531794</v>
      </c>
      <c r="AH13">
        <f t="shared" si="5"/>
        <v>5.2289917427995873E-2</v>
      </c>
      <c r="AL13" s="4"/>
    </row>
    <row r="14" spans="5:38" x14ac:dyDescent="0.15">
      <c r="E14" s="1">
        <v>43289</v>
      </c>
      <c r="F14" s="4">
        <v>199311214.86000001</v>
      </c>
      <c r="G14" s="7">
        <v>66168145.759999998</v>
      </c>
      <c r="H14" s="7">
        <v>63573316.509999998</v>
      </c>
      <c r="I14" s="7">
        <f t="shared" si="6"/>
        <v>129741462</v>
      </c>
      <c r="J14" s="7">
        <v>362970944</v>
      </c>
      <c r="K14" s="7">
        <v>711707734</v>
      </c>
      <c r="L14" s="5">
        <v>20000000000</v>
      </c>
      <c r="M14" s="8">
        <v>3.56E-2</v>
      </c>
      <c r="N14" s="7">
        <v>3093.33</v>
      </c>
      <c r="O14" s="7">
        <v>44549</v>
      </c>
      <c r="P14" s="7">
        <v>489</v>
      </c>
      <c r="Q14" s="7">
        <v>408</v>
      </c>
      <c r="R14" s="7">
        <v>18162159</v>
      </c>
      <c r="S14" s="5">
        <v>7</v>
      </c>
      <c r="T14" s="5">
        <v>0.33</v>
      </c>
      <c r="U14" s="7">
        <v>1325324</v>
      </c>
      <c r="V14" s="8">
        <v>1.9E-3</v>
      </c>
      <c r="W14" s="7">
        <v>435751.88</v>
      </c>
      <c r="X14" s="8">
        <v>7.7600000000000002E-2</v>
      </c>
      <c r="Y14" s="7">
        <f t="shared" si="0"/>
        <v>119780411.52000001</v>
      </c>
      <c r="AA14">
        <v>4.36E-2</v>
      </c>
      <c r="AB14">
        <f>AA14*6.64</f>
        <v>0.28950399999999998</v>
      </c>
      <c r="AC14">
        <v>4</v>
      </c>
      <c r="AD14">
        <f>AB14/AC14</f>
        <v>7.2375999999999996E-2</v>
      </c>
      <c r="AE14">
        <f t="shared" si="2"/>
        <v>8.2500000000000004E-2</v>
      </c>
      <c r="AF14">
        <f t="shared" si="3"/>
        <v>5458872.0252</v>
      </c>
      <c r="AG14">
        <f t="shared" si="4"/>
        <v>20978665.852731794</v>
      </c>
      <c r="AH14">
        <f t="shared" si="5"/>
        <v>5.7797094228930333E-2</v>
      </c>
      <c r="AL14" s="5"/>
    </row>
    <row r="15" spans="5:38" x14ac:dyDescent="0.15">
      <c r="E15" s="6">
        <v>43290</v>
      </c>
      <c r="F15" s="4">
        <v>199311214.86000001</v>
      </c>
      <c r="G15" s="7">
        <v>99741847.700000003</v>
      </c>
      <c r="H15" s="7">
        <v>95830402.689999998</v>
      </c>
      <c r="I15" s="7">
        <f t="shared" si="6"/>
        <v>195572250</v>
      </c>
      <c r="J15" s="7">
        <v>462712792</v>
      </c>
      <c r="K15" s="7">
        <v>907279984</v>
      </c>
      <c r="L15" s="5">
        <v>20000000000</v>
      </c>
      <c r="M15" s="8">
        <v>4.5400000000000003E-2</v>
      </c>
      <c r="N15" s="7">
        <v>4802.88</v>
      </c>
      <c r="O15" s="7">
        <v>43458</v>
      </c>
      <c r="P15" s="7">
        <v>610</v>
      </c>
      <c r="Q15" s="7">
        <v>509</v>
      </c>
      <c r="R15" s="7">
        <v>22136996</v>
      </c>
      <c r="S15" s="5">
        <v>6</v>
      </c>
      <c r="T15" s="5">
        <v>0.27</v>
      </c>
      <c r="U15" s="7">
        <v>1602463</v>
      </c>
      <c r="V15" s="8">
        <v>1.8E-3</v>
      </c>
      <c r="W15" s="7">
        <v>426367.38</v>
      </c>
      <c r="X15" s="8">
        <v>9.1700000000000004E-2</v>
      </c>
      <c r="Y15" s="7">
        <f t="shared" si="0"/>
        <v>124932453.84</v>
      </c>
      <c r="AA15">
        <v>2.69E-2</v>
      </c>
      <c r="AB15">
        <f t="shared" si="1"/>
        <v>0.178616</v>
      </c>
      <c r="AC15">
        <v>3.6</v>
      </c>
      <c r="AD15">
        <f>AB15/AC15</f>
        <v>4.9615555555555552E-2</v>
      </c>
      <c r="AE15">
        <f t="shared" si="2"/>
        <v>7.4999999999999997E-2</v>
      </c>
      <c r="AF15">
        <f t="shared" si="3"/>
        <v>7480638.5774999997</v>
      </c>
      <c r="AG15">
        <f t="shared" si="4"/>
        <v>28459304.430231795</v>
      </c>
      <c r="AH15">
        <f t="shared" si="5"/>
        <v>6.1505333161897532E-2</v>
      </c>
      <c r="AL15" s="5"/>
    </row>
    <row r="16" spans="5:38" x14ac:dyDescent="0.15">
      <c r="E16" s="1">
        <v>43291</v>
      </c>
      <c r="F16" s="4">
        <v>199311214.86000001</v>
      </c>
      <c r="G16" s="7">
        <v>107815322.56999999</v>
      </c>
      <c r="H16" s="7">
        <v>103587270.70999999</v>
      </c>
      <c r="I16" s="7">
        <f t="shared" si="6"/>
        <v>211402594</v>
      </c>
      <c r="J16" s="7">
        <v>570528115</v>
      </c>
      <c r="K16" s="7">
        <v>1118682578</v>
      </c>
      <c r="L16" s="5">
        <v>20000000000</v>
      </c>
      <c r="M16" s="8">
        <v>5.5899999999999998E-2</v>
      </c>
      <c r="N16" s="7">
        <v>5197.09</v>
      </c>
      <c r="O16" s="7">
        <v>42440</v>
      </c>
      <c r="P16" s="7">
        <v>425.08</v>
      </c>
      <c r="Q16" s="7">
        <v>355</v>
      </c>
      <c r="R16" s="7">
        <v>15052328</v>
      </c>
      <c r="S16" s="5">
        <v>5</v>
      </c>
      <c r="T16" s="5">
        <v>0.17</v>
      </c>
      <c r="U16" s="7">
        <v>1837386.3089999999</v>
      </c>
      <c r="V16" s="8">
        <v>1.6000000000000001E-3</v>
      </c>
      <c r="W16" s="7">
        <v>307210.64</v>
      </c>
      <c r="X16" s="8">
        <v>8.0500000000000002E-2</v>
      </c>
      <c r="Y16" s="7">
        <f t="shared" si="0"/>
        <v>96989779.550000012</v>
      </c>
      <c r="AA16">
        <v>1.8700000000000001E-2</v>
      </c>
      <c r="AB16">
        <f t="shared" si="1"/>
        <v>0.124168</v>
      </c>
      <c r="AC16">
        <v>3.3</v>
      </c>
      <c r="AD16">
        <f>AB16/AC16</f>
        <v>3.7626666666666669E-2</v>
      </c>
      <c r="AE16">
        <f t="shared" si="2"/>
        <v>5.1515151515151521E-2</v>
      </c>
      <c r="AF16">
        <f t="shared" si="3"/>
        <v>5554122.6778484853</v>
      </c>
      <c r="AG16">
        <f t="shared" si="4"/>
        <v>34013427.108080283</v>
      </c>
      <c r="AH16">
        <f t="shared" si="5"/>
        <v>5.9617442530558347E-2</v>
      </c>
      <c r="AL16" s="5"/>
    </row>
    <row r="17" spans="5:39" x14ac:dyDescent="0.15">
      <c r="E17" s="6">
        <v>43292</v>
      </c>
      <c r="F17" s="4">
        <v>199311214.86000001</v>
      </c>
      <c r="G17" s="7">
        <v>112571425.56999999</v>
      </c>
      <c r="H17" s="7">
        <v>108156859.87</v>
      </c>
      <c r="I17" s="7">
        <f t="shared" si="6"/>
        <v>220728285</v>
      </c>
      <c r="J17" s="7">
        <v>683099540.13</v>
      </c>
      <c r="K17" s="7">
        <v>1339410863</v>
      </c>
      <c r="L17" s="5">
        <v>20000000000</v>
      </c>
      <c r="M17" s="8">
        <v>6.7000000000000004E-2</v>
      </c>
      <c r="N17" s="7">
        <f>H17/F17*10000</f>
        <v>5426.5315650186285</v>
      </c>
      <c r="O17" s="7">
        <v>41157</v>
      </c>
      <c r="P17" s="7">
        <v>300.73</v>
      </c>
      <c r="Q17" s="7">
        <v>251</v>
      </c>
      <c r="R17" s="7">
        <v>10330395</v>
      </c>
      <c r="S17" s="5"/>
      <c r="T17" s="5">
        <v>0.11</v>
      </c>
      <c r="U17" s="7">
        <v>3987278.148</v>
      </c>
      <c r="V17" s="8">
        <v>3.0000000000000001E-3</v>
      </c>
      <c r="W17" s="7">
        <v>438393.95</v>
      </c>
      <c r="X17" s="8">
        <v>7.0099999999999996E-2</v>
      </c>
      <c r="Y17" s="7">
        <f t="shared" si="0"/>
        <v>75140949.414299995</v>
      </c>
      <c r="AA17">
        <v>1.61E-2</v>
      </c>
      <c r="AB17">
        <f t="shared" si="1"/>
        <v>0.106904</v>
      </c>
      <c r="AC17">
        <v>3.1</v>
      </c>
      <c r="AD17">
        <f>AB17/AC17</f>
        <v>3.4485161290322579E-2</v>
      </c>
      <c r="AE17">
        <f t="shared" si="2"/>
        <v>3.5483870967741936E-2</v>
      </c>
      <c r="AF17">
        <f t="shared" si="3"/>
        <v>3994469.9395806449</v>
      </c>
      <c r="AG17">
        <f t="shared" si="4"/>
        <v>38007897.047660924</v>
      </c>
      <c r="AH17">
        <f t="shared" si="5"/>
        <v>5.5640349341221453E-2</v>
      </c>
    </row>
    <row r="18" spans="5:39" x14ac:dyDescent="0.15">
      <c r="E18" s="1">
        <v>43293</v>
      </c>
      <c r="F18" s="4">
        <v>199311214.86000001</v>
      </c>
      <c r="G18" s="7">
        <f>I18*51%</f>
        <v>181858066.78680003</v>
      </c>
      <c r="H18" s="7">
        <f>I18*49%</f>
        <v>174726377.89320004</v>
      </c>
      <c r="I18" s="7">
        <f t="shared" si="6"/>
        <v>356584444.68000007</v>
      </c>
      <c r="J18" s="7">
        <v>864957606.91999996</v>
      </c>
      <c r="K18" s="7">
        <v>1695995307.6800001</v>
      </c>
      <c r="L18" s="5">
        <v>20000000000</v>
      </c>
      <c r="M18" s="8">
        <f>K18/L18</f>
        <v>8.4799765383999998E-2</v>
      </c>
      <c r="N18" s="7">
        <f>H18/F18*10000</f>
        <v>8766.5101041068447</v>
      </c>
      <c r="O18" s="7">
        <v>41519</v>
      </c>
      <c r="P18" s="7">
        <v>379.75807863</v>
      </c>
      <c r="Q18" s="7">
        <v>317.24229893</v>
      </c>
      <c r="R18" s="7">
        <f>Q18*O18</f>
        <v>13171583.009274671</v>
      </c>
      <c r="S18" s="5">
        <v>4</v>
      </c>
      <c r="T18">
        <f>O18*P18/G18</f>
        <v>8.6700446921188834E-2</v>
      </c>
      <c r="U18" s="7">
        <v>15108461.59</v>
      </c>
      <c r="V18" s="8">
        <f>U18/K18</f>
        <v>8.9083156784598022E-3</v>
      </c>
      <c r="W18" s="7">
        <f>U18*T18</f>
        <v>1309910.3721446153</v>
      </c>
      <c r="X18" s="8">
        <f>R18/(T18*K18)</f>
        <v>8.9576067131639001E-2</v>
      </c>
      <c r="Y18" s="7">
        <f t="shared" si="0"/>
        <v>74992211.087845966</v>
      </c>
      <c r="Z18" s="7" t="s">
        <v>119</v>
      </c>
      <c r="AA18">
        <v>1.23E-2</v>
      </c>
      <c r="AB18">
        <f t="shared" si="1"/>
        <v>8.1671999999999995E-2</v>
      </c>
      <c r="AC18">
        <v>2.8</v>
      </c>
      <c r="AD18">
        <f>AB18/AC18</f>
        <v>2.9168571428571429E-2</v>
      </c>
      <c r="AE18">
        <f t="shared" si="2"/>
        <v>3.0964445328996015E-2</v>
      </c>
      <c r="AF18">
        <f t="shared" si="3"/>
        <v>5631134.1666567754</v>
      </c>
      <c r="AG18">
        <f t="shared" si="4"/>
        <v>43639031.214317702</v>
      </c>
      <c r="AH18">
        <f t="shared" si="5"/>
        <v>5.0452219698616838E-2</v>
      </c>
      <c r="AL18" s="10" t="s">
        <v>28</v>
      </c>
      <c r="AM18" t="s">
        <v>107</v>
      </c>
    </row>
    <row r="19" spans="5:39" x14ac:dyDescent="0.15">
      <c r="E19" s="1">
        <v>43294</v>
      </c>
      <c r="F19" s="4">
        <v>199311214.86000001</v>
      </c>
      <c r="G19" s="7">
        <f>I19*51%</f>
        <v>80004562.532400012</v>
      </c>
      <c r="H19" s="7">
        <f>I19*49%</f>
        <v>76867128.707599998</v>
      </c>
      <c r="I19" s="7">
        <f t="shared" ref="I19" si="7">K19-K18</f>
        <v>156871691.24000001</v>
      </c>
      <c r="J19" s="7">
        <v>944962169.45000005</v>
      </c>
      <c r="K19" s="7">
        <v>1852866998.9200001</v>
      </c>
      <c r="L19" s="5">
        <v>20000000001</v>
      </c>
      <c r="M19" s="8">
        <f>K19/L19</f>
        <v>9.2643349941367831E-2</v>
      </c>
      <c r="N19" s="7">
        <f>H19/F19*10000</f>
        <v>3856.638411521044</v>
      </c>
      <c r="O19" s="7">
        <f>6234*6.64</f>
        <v>41393.759999999995</v>
      </c>
      <c r="P19" s="7">
        <v>155.90692326000001</v>
      </c>
      <c r="Q19" s="7">
        <v>165.82441643000001</v>
      </c>
      <c r="R19" s="7">
        <f>Q19*O19</f>
        <v>6864096.0958434762</v>
      </c>
      <c r="S19">
        <f>0.65*6.64</f>
        <v>4.3159999999999998</v>
      </c>
      <c r="T19">
        <f>O19*P19/G19</f>
        <v>8.0665071584502548E-2</v>
      </c>
      <c r="U19" s="7">
        <v>20107447.550000001</v>
      </c>
      <c r="V19" s="8">
        <f>U19/K19</f>
        <v>1.0852072794064678E-2</v>
      </c>
      <c r="W19" s="7">
        <f>U19*T19</f>
        <v>1621968.6960023805</v>
      </c>
      <c r="X19" s="8">
        <f>R19/(T19*K19)</f>
        <v>4.5925467415703594E-2</v>
      </c>
      <c r="Y19" s="7">
        <f>T19*J19</f>
        <v>76225441.043331087</v>
      </c>
      <c r="Z19" s="7">
        <v>140817.35949999999</v>
      </c>
      <c r="AA19">
        <v>1.17E-2</v>
      </c>
      <c r="AB19">
        <f t="shared" si="1"/>
        <v>7.7687999999999993E-2</v>
      </c>
      <c r="AC19">
        <v>2.7</v>
      </c>
      <c r="AD19">
        <f>AB19/AC19</f>
        <v>2.8773333333333328E-2</v>
      </c>
      <c r="AE19">
        <f t="shared" si="2"/>
        <v>2.9875952438704646E-2</v>
      </c>
      <c r="AF19">
        <f t="shared" si="3"/>
        <v>2390212.5050973543</v>
      </c>
      <c r="AG19">
        <f t="shared" si="4"/>
        <v>46029243.719415054</v>
      </c>
      <c r="AH19">
        <f t="shared" si="5"/>
        <v>4.8710144392558732E-2</v>
      </c>
      <c r="AL19" t="s">
        <v>106</v>
      </c>
      <c r="AM19" s="13" t="s">
        <v>108</v>
      </c>
    </row>
    <row r="20" spans="5:39" x14ac:dyDescent="0.15">
      <c r="E20" s="1">
        <v>43295</v>
      </c>
      <c r="U20" s="7">
        <v>32484131.920000002</v>
      </c>
      <c r="Z20" s="7">
        <v>132770.66149999999</v>
      </c>
      <c r="AA20">
        <v>1.8100000000000002E-2</v>
      </c>
      <c r="AB20">
        <f t="shared" si="1"/>
        <v>0.120184</v>
      </c>
      <c r="AC20">
        <v>2.7</v>
      </c>
      <c r="AD20">
        <f>AB20/AC20</f>
        <v>4.451259259259259E-2</v>
      </c>
      <c r="AE20">
        <f t="shared" si="2"/>
        <v>0</v>
      </c>
      <c r="AF20">
        <f t="shared" si="3"/>
        <v>0</v>
      </c>
      <c r="AG20">
        <f t="shared" si="4"/>
        <v>46029243.719415054</v>
      </c>
      <c r="AL20" t="s">
        <v>109</v>
      </c>
    </row>
    <row r="21" spans="5:39" x14ac:dyDescent="0.15">
      <c r="AI21">
        <v>4381.1589000000095</v>
      </c>
      <c r="AJ21">
        <v>3974.6547000000137</v>
      </c>
      <c r="AK21" s="3">
        <v>461657</v>
      </c>
      <c r="AL21" t="s">
        <v>130</v>
      </c>
    </row>
    <row r="22" spans="5:39" x14ac:dyDescent="0.15">
      <c r="AL22" t="s">
        <v>131</v>
      </c>
    </row>
    <row r="25" spans="5:39" x14ac:dyDescent="0.15">
      <c r="H25" s="7">
        <f>H27-H26</f>
        <v>505514455.95000005</v>
      </c>
      <c r="I25" s="16">
        <f>H25/H27</f>
        <v>0.85000000000420373</v>
      </c>
      <c r="J25" s="7">
        <f>H25+G27</f>
        <v>1124511748.95</v>
      </c>
    </row>
    <row r="26" spans="5:39" x14ac:dyDescent="0.15">
      <c r="H26" s="7">
        <v>89208433.400000006</v>
      </c>
      <c r="Z26" s="7">
        <v>145198.5184</v>
      </c>
    </row>
    <row r="27" spans="5:39" ht="16.5" x14ac:dyDescent="0.15">
      <c r="G27" s="7">
        <v>618997293</v>
      </c>
      <c r="H27" s="15">
        <v>594722889.35000002</v>
      </c>
      <c r="I27" s="7">
        <f>G27+H27</f>
        <v>1213720182.3499999</v>
      </c>
    </row>
    <row r="28" spans="5:39" x14ac:dyDescent="0.15">
      <c r="G28" s="16">
        <f>G27/I27</f>
        <v>0.51000000000123591</v>
      </c>
      <c r="H28" s="16">
        <f>H27/I27</f>
        <v>0.4899999999987642</v>
      </c>
      <c r="Z28" s="7">
        <v>149173.17310000001</v>
      </c>
    </row>
    <row r="29" spans="5:39" x14ac:dyDescent="0.15">
      <c r="J29" s="7">
        <v>263245711.22999999</v>
      </c>
      <c r="K29" s="7">
        <v>661.16800000000001</v>
      </c>
    </row>
    <row r="30" spans="5:39" x14ac:dyDescent="0.15">
      <c r="Z30" s="7">
        <f>Z26-Z19</f>
        <v>4381.1589000000095</v>
      </c>
    </row>
    <row r="31" spans="5:39" x14ac:dyDescent="0.15">
      <c r="H31" s="7">
        <f>J31*51%</f>
        <v>88759011.693299994</v>
      </c>
      <c r="I31" s="7">
        <f>J31*49%</f>
        <v>85278266.136699989</v>
      </c>
      <c r="J31" s="7">
        <f>J29-H26</f>
        <v>174037277.82999998</v>
      </c>
    </row>
    <row r="32" spans="5:39" x14ac:dyDescent="0.15">
      <c r="I32" s="7">
        <f>I31+H26</f>
        <v>174486699.53670001</v>
      </c>
    </row>
    <row r="33" spans="7:26" x14ac:dyDescent="0.15">
      <c r="J33" s="7">
        <f>I32+H31</f>
        <v>263245711.23000002</v>
      </c>
      <c r="Z33" s="7">
        <f>Z28-Z26</f>
        <v>3974.6547000000137</v>
      </c>
    </row>
    <row r="34" spans="7:26" x14ac:dyDescent="0.15">
      <c r="G34" s="7">
        <f>H31+G27</f>
        <v>707756304.69330001</v>
      </c>
      <c r="K34" s="7">
        <f>K29*G35</f>
        <v>82.916418905891959</v>
      </c>
    </row>
    <row r="35" spans="7:26" x14ac:dyDescent="0.15">
      <c r="G35" s="16">
        <f>H31/G34</f>
        <v>0.12540900180573161</v>
      </c>
      <c r="Z35" s="7">
        <f>Z33+Z30</f>
        <v>8355.8136000000231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5" sqref="B15"/>
    </sheetView>
  </sheetViews>
  <sheetFormatPr defaultRowHeight="13.5" x14ac:dyDescent="0.15"/>
  <cols>
    <col min="1" max="1" width="10.5" bestFit="1" customWidth="1"/>
    <col min="2" max="2" width="21.375" bestFit="1" customWidth="1"/>
    <col min="3" max="3" width="20.375" bestFit="1" customWidth="1"/>
    <col min="4" max="4" width="40.875" bestFit="1" customWidth="1"/>
  </cols>
  <sheetData>
    <row r="1" spans="1:4" x14ac:dyDescent="0.15">
      <c r="A1" t="s">
        <v>30</v>
      </c>
      <c r="B1" t="s">
        <v>31</v>
      </c>
      <c r="C1" t="s">
        <v>32</v>
      </c>
      <c r="D1" t="s">
        <v>33</v>
      </c>
    </row>
    <row r="2" spans="1:4" x14ac:dyDescent="0.15">
      <c r="A2" s="1">
        <v>43293</v>
      </c>
      <c r="B2" t="s">
        <v>95</v>
      </c>
      <c r="C2" t="s">
        <v>34</v>
      </c>
      <c r="D2" t="s">
        <v>35</v>
      </c>
    </row>
    <row r="3" spans="1:4" x14ac:dyDescent="0.15">
      <c r="A3" s="1">
        <v>43292</v>
      </c>
      <c r="B3" t="s">
        <v>36</v>
      </c>
      <c r="C3" t="s">
        <v>37</v>
      </c>
      <c r="D3" t="s">
        <v>38</v>
      </c>
    </row>
    <row r="4" spans="1:4" x14ac:dyDescent="0.15">
      <c r="A4" s="1">
        <v>43291</v>
      </c>
      <c r="B4" t="s">
        <v>39</v>
      </c>
      <c r="C4" t="s">
        <v>40</v>
      </c>
      <c r="D4" t="s">
        <v>41</v>
      </c>
    </row>
    <row r="5" spans="1:4" x14ac:dyDescent="0.15">
      <c r="A5" s="1">
        <v>43290</v>
      </c>
      <c r="B5" t="s">
        <v>42</v>
      </c>
      <c r="C5" t="s">
        <v>43</v>
      </c>
      <c r="D5" t="s">
        <v>44</v>
      </c>
    </row>
    <row r="6" spans="1:4" x14ac:dyDescent="0.15">
      <c r="A6" s="1">
        <v>43289</v>
      </c>
      <c r="B6" t="s">
        <v>45</v>
      </c>
      <c r="C6" t="s">
        <v>46</v>
      </c>
      <c r="D6" t="s">
        <v>47</v>
      </c>
    </row>
    <row r="7" spans="1:4" x14ac:dyDescent="0.15">
      <c r="A7" s="1">
        <v>43288</v>
      </c>
      <c r="B7" t="s">
        <v>48</v>
      </c>
      <c r="C7" t="s">
        <v>49</v>
      </c>
      <c r="D7" t="s">
        <v>50</v>
      </c>
    </row>
    <row r="8" spans="1:4" x14ac:dyDescent="0.15">
      <c r="A8" s="1">
        <v>43287</v>
      </c>
      <c r="B8" t="s">
        <v>51</v>
      </c>
      <c r="C8" t="s">
        <v>52</v>
      </c>
      <c r="D8" t="s">
        <v>53</v>
      </c>
    </row>
    <row r="9" spans="1:4" x14ac:dyDescent="0.15">
      <c r="A9" s="1">
        <v>43286</v>
      </c>
      <c r="B9" t="s">
        <v>54</v>
      </c>
      <c r="C9" t="s">
        <v>55</v>
      </c>
      <c r="D9" t="s">
        <v>56</v>
      </c>
    </row>
    <row r="14" spans="1:4" x14ac:dyDescent="0.15">
      <c r="A14" t="s">
        <v>30</v>
      </c>
      <c r="B14" t="s">
        <v>31</v>
      </c>
      <c r="C14" t="s">
        <v>32</v>
      </c>
      <c r="D14" t="s">
        <v>33</v>
      </c>
    </row>
    <row r="15" spans="1:4" x14ac:dyDescent="0.15">
      <c r="A15" s="1">
        <v>43294</v>
      </c>
      <c r="B15" t="s">
        <v>118</v>
      </c>
      <c r="C15" t="s">
        <v>110</v>
      </c>
      <c r="D15" t="s">
        <v>111</v>
      </c>
    </row>
    <row r="16" spans="1:4" x14ac:dyDescent="0.15">
      <c r="A16" s="1">
        <v>43293</v>
      </c>
      <c r="B16" t="s">
        <v>112</v>
      </c>
      <c r="C16" t="s">
        <v>34</v>
      </c>
      <c r="D16" t="s">
        <v>35</v>
      </c>
    </row>
    <row r="17" spans="1:4" x14ac:dyDescent="0.15">
      <c r="A17" s="1">
        <v>43292</v>
      </c>
      <c r="B17" t="s">
        <v>36</v>
      </c>
      <c r="C17" t="s">
        <v>37</v>
      </c>
      <c r="D17" t="s">
        <v>38</v>
      </c>
    </row>
    <row r="18" spans="1:4" x14ac:dyDescent="0.15">
      <c r="A18" s="1">
        <v>43291</v>
      </c>
      <c r="B18" t="s">
        <v>39</v>
      </c>
      <c r="C18" t="s">
        <v>40</v>
      </c>
      <c r="D18" t="s">
        <v>41</v>
      </c>
    </row>
    <row r="19" spans="1:4" x14ac:dyDescent="0.15">
      <c r="A19" s="1">
        <v>43290</v>
      </c>
      <c r="B19" t="s">
        <v>42</v>
      </c>
      <c r="C19" t="s">
        <v>43</v>
      </c>
      <c r="D19" t="s">
        <v>44</v>
      </c>
    </row>
    <row r="20" spans="1:4" x14ac:dyDescent="0.15">
      <c r="A20" s="1">
        <v>43289</v>
      </c>
      <c r="B20" t="s">
        <v>45</v>
      </c>
      <c r="C20" t="s">
        <v>46</v>
      </c>
      <c r="D20" t="s">
        <v>47</v>
      </c>
    </row>
    <row r="21" spans="1:4" x14ac:dyDescent="0.15">
      <c r="A21" s="1">
        <v>43288</v>
      </c>
      <c r="B21" t="s">
        <v>48</v>
      </c>
      <c r="C21" t="s">
        <v>49</v>
      </c>
      <c r="D21" t="s">
        <v>50</v>
      </c>
    </row>
    <row r="22" spans="1:4" x14ac:dyDescent="0.15">
      <c r="A22" s="1">
        <v>43287</v>
      </c>
      <c r="B22" t="s">
        <v>51</v>
      </c>
      <c r="C22" t="s">
        <v>52</v>
      </c>
      <c r="D22" t="s">
        <v>53</v>
      </c>
    </row>
    <row r="23" spans="1:4" x14ac:dyDescent="0.15">
      <c r="A23" s="1">
        <v>43286</v>
      </c>
      <c r="B23" t="s">
        <v>54</v>
      </c>
      <c r="C23" t="s">
        <v>55</v>
      </c>
      <c r="D23" t="s">
        <v>56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0.1一直买one</vt:lpstr>
      <vt:lpstr>1一直买one</vt:lpstr>
      <vt:lpstr>一直跌</vt:lpstr>
      <vt:lpstr>一直涨</vt:lpstr>
      <vt:lpstr>限额模式</vt:lpstr>
      <vt:lpstr>0.1一直拿分红</vt:lpstr>
      <vt:lpstr>1一直拿分红</vt:lpstr>
      <vt:lpstr>lmy</vt:lpstr>
      <vt:lpstr>one返还</vt:lpstr>
      <vt:lpstr>返还one</vt:lpstr>
      <vt:lpstr>big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Liberty</dc:creator>
  <cp:lastModifiedBy>Liberty</cp:lastModifiedBy>
  <dcterms:created xsi:type="dcterms:W3CDTF">2018-07-12T10:29:29Z</dcterms:created>
  <dcterms:modified xsi:type="dcterms:W3CDTF">2018-07-14T17:44:40Z</dcterms:modified>
</cp:coreProperties>
</file>