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KSIF (1)\GIT\msci\"/>
    </mc:Choice>
  </mc:AlternateContent>
  <bookViews>
    <workbookView xWindow="0" yWindow="0" windowWidth="23016" windowHeight="8712"/>
  </bookViews>
  <sheets>
    <sheet name="Sheet1" sheetId="1" r:id="rId1"/>
  </sheets>
  <definedNames>
    <definedName name="CIQWBGuid" hidden="1">"b866ade5-3d9b-4326-889a-2165e53fa458"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"03/20/2017 03:58:30"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3" i="1" l="1"/>
  <c r="P23" i="1"/>
  <c r="O23" i="1"/>
  <c r="Q22" i="1"/>
  <c r="P22" i="1"/>
  <c r="O22" i="1"/>
  <c r="Q21" i="1"/>
  <c r="P21" i="1"/>
  <c r="O21" i="1"/>
  <c r="Q20" i="1"/>
  <c r="P20" i="1"/>
  <c r="O20" i="1"/>
  <c r="Q19" i="1"/>
  <c r="P19" i="1"/>
  <c r="O19" i="1"/>
  <c r="Q18" i="1"/>
  <c r="P18" i="1"/>
  <c r="O18" i="1"/>
  <c r="Q17" i="1"/>
  <c r="P17" i="1"/>
  <c r="O17" i="1"/>
  <c r="Q16" i="1"/>
  <c r="P16" i="1"/>
  <c r="O16" i="1"/>
  <c r="Q15" i="1"/>
  <c r="P15" i="1"/>
  <c r="O15" i="1"/>
  <c r="Q14" i="1"/>
  <c r="P14" i="1"/>
  <c r="O14" i="1"/>
  <c r="Q13" i="1"/>
  <c r="P13" i="1"/>
  <c r="O13" i="1"/>
  <c r="Q12" i="1"/>
  <c r="P12" i="1"/>
  <c r="O12" i="1"/>
  <c r="Q11" i="1"/>
  <c r="P11" i="1"/>
  <c r="O11" i="1"/>
  <c r="Q10" i="1"/>
  <c r="P10" i="1"/>
  <c r="O10" i="1"/>
  <c r="Q9" i="1"/>
  <c r="P9" i="1"/>
  <c r="O9" i="1"/>
  <c r="Q8" i="1"/>
  <c r="P8" i="1"/>
  <c r="O8" i="1"/>
  <c r="Q7" i="1"/>
  <c r="P7" i="1"/>
  <c r="O7" i="1"/>
  <c r="Q6" i="1"/>
  <c r="P6" i="1"/>
  <c r="O6" i="1"/>
  <c r="Q5" i="1"/>
  <c r="P5" i="1"/>
  <c r="O5" i="1"/>
  <c r="Q4" i="1"/>
  <c r="P4" i="1"/>
  <c r="O4" i="1"/>
  <c r="Q3" i="1"/>
  <c r="P3" i="1"/>
  <c r="O3" i="1"/>
  <c r="O27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P85" i="1" l="1"/>
  <c r="O85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61" i="1"/>
  <c r="O61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</calcChain>
</file>

<file path=xl/sharedStrings.xml><?xml version="1.0" encoding="utf-8"?>
<sst xmlns="http://schemas.openxmlformats.org/spreadsheetml/2006/main" count="177" uniqueCount="106">
  <si>
    <t>name</t>
  </si>
  <si>
    <t>group</t>
  </si>
  <si>
    <t>size_FIF_wisefn</t>
  </si>
  <si>
    <t>equity</t>
  </si>
  <si>
    <t>ni_12fw</t>
  </si>
  <si>
    <t>cash_div</t>
  </si>
  <si>
    <t>size</t>
  </si>
  <si>
    <t>1/pbr</t>
  </si>
  <si>
    <t>1/per</t>
  </si>
  <si>
    <t>pbr_z</t>
  </si>
  <si>
    <t>per_z</t>
  </si>
  <si>
    <t>div_z</t>
  </si>
  <si>
    <t>z_score</t>
  </si>
  <si>
    <t>KOSDAQ</t>
  </si>
  <si>
    <t>PBR</t>
    <phoneticPr fontId="1" type="noConversion"/>
  </si>
  <si>
    <t>PER</t>
    <phoneticPr fontId="1" type="noConversion"/>
  </si>
  <si>
    <t>Dividend yield</t>
    <phoneticPr fontId="1" type="noConversion"/>
  </si>
  <si>
    <t>롯데케미칼</t>
  </si>
  <si>
    <t>농심</t>
  </si>
  <si>
    <t>대형주</t>
    <phoneticPr fontId="1" type="noConversion"/>
  </si>
  <si>
    <t>중형주</t>
    <phoneticPr fontId="1" type="noConversion"/>
  </si>
  <si>
    <t>부산가스</t>
  </si>
  <si>
    <t>메리츠금융지주</t>
  </si>
  <si>
    <t>SK네트웍스</t>
  </si>
  <si>
    <t>소형주</t>
    <phoneticPr fontId="1" type="noConversion"/>
  </si>
  <si>
    <t>KOSDAQ</t>
    <phoneticPr fontId="1" type="noConversion"/>
  </si>
  <si>
    <t>div_yield</t>
  </si>
  <si>
    <t>세방전지</t>
  </si>
  <si>
    <t>롯데하이마트</t>
  </si>
  <si>
    <t>한라홀딩스</t>
  </si>
  <si>
    <t>신영증권</t>
  </si>
  <si>
    <t>한진중공업</t>
  </si>
  <si>
    <t>LS</t>
  </si>
  <si>
    <t>서연이화</t>
  </si>
  <si>
    <t>현대에이치씨엔</t>
  </si>
  <si>
    <t>S&amp;T모티브</t>
  </si>
  <si>
    <t>한국타이어월드와이드</t>
  </si>
  <si>
    <t>SBS미디어홀딩스</t>
  </si>
  <si>
    <t>GKL</t>
  </si>
  <si>
    <t>풍산</t>
  </si>
  <si>
    <t>LS산전</t>
  </si>
  <si>
    <t>한솔제지</t>
  </si>
  <si>
    <t>롯데정밀화학</t>
  </si>
  <si>
    <t>한화갤러리아타임월드</t>
  </si>
  <si>
    <t>대상홀딩스</t>
  </si>
  <si>
    <t>한미글로벌</t>
  </si>
  <si>
    <t>KTB투자증권</t>
  </si>
  <si>
    <t>지투알</t>
  </si>
  <si>
    <t>유진투자증권</t>
  </si>
  <si>
    <t>금호에이치티</t>
  </si>
  <si>
    <t>한국프랜지</t>
  </si>
  <si>
    <t>삼성공조</t>
  </si>
  <si>
    <t>한전산업</t>
  </si>
  <si>
    <t>동아에스텍</t>
  </si>
  <si>
    <t>상신브레이크</t>
  </si>
  <si>
    <t>하이스틸</t>
  </si>
  <si>
    <t>경농</t>
  </si>
  <si>
    <t>조일알미늄</t>
  </si>
  <si>
    <t>한국카본</t>
  </si>
  <si>
    <t>일진전기</t>
  </si>
  <si>
    <t>문배철강</t>
  </si>
  <si>
    <t>방림</t>
  </si>
  <si>
    <t>동성화학</t>
  </si>
  <si>
    <t>삼익THK</t>
  </si>
  <si>
    <t>한농화성</t>
  </si>
  <si>
    <t>동원금속</t>
  </si>
  <si>
    <t>롯데쇼핑</t>
  </si>
  <si>
    <t>이마트</t>
  </si>
  <si>
    <t>대림산업</t>
  </si>
  <si>
    <t>현대위아</t>
  </si>
  <si>
    <t>LG화학</t>
  </si>
  <si>
    <t>한국타이어</t>
  </si>
  <si>
    <t>현대글로비스</t>
  </si>
  <si>
    <t>한전KPS</t>
  </si>
  <si>
    <t>KT&amp;G</t>
  </si>
  <si>
    <t>삼성화재</t>
  </si>
  <si>
    <t>강원랜드</t>
  </si>
  <si>
    <t>CJ</t>
  </si>
  <si>
    <t>SK하이닉스</t>
  </si>
  <si>
    <t>LG디스플레이</t>
  </si>
  <si>
    <t>LG전자</t>
  </si>
  <si>
    <t>현대중공업</t>
  </si>
  <si>
    <t>삼성SDI</t>
  </si>
  <si>
    <t>고려아연</t>
  </si>
  <si>
    <t>코웨이</t>
  </si>
  <si>
    <t>태양</t>
  </si>
  <si>
    <t>해성옵틱스</t>
  </si>
  <si>
    <t>한강인터트레이드</t>
  </si>
  <si>
    <t>에스앤더블류</t>
  </si>
  <si>
    <t>에너토크</t>
  </si>
  <si>
    <t>지엔씨에너지</t>
  </si>
  <si>
    <t>청담러닝</t>
  </si>
  <si>
    <t>피에스텍</t>
  </si>
  <si>
    <t>엠에스오토텍</t>
  </si>
  <si>
    <t>진성티이씨</t>
  </si>
  <si>
    <t>삼표시멘트</t>
  </si>
  <si>
    <t>예스24</t>
  </si>
  <si>
    <t>YW</t>
  </si>
  <si>
    <t>대동스틸</t>
  </si>
  <si>
    <t>케이씨티</t>
  </si>
  <si>
    <t>서암기계공업</t>
  </si>
  <si>
    <t>한일진공</t>
  </si>
  <si>
    <t>비엠티</t>
  </si>
  <si>
    <t>씨엠에스에듀</t>
  </si>
  <si>
    <t>티플랙스</t>
  </si>
  <si>
    <t>탑엔지니어링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</si>
</sst>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2" borderId="0" xfId="0" applyNumberFormat="1" applyFill="1">
      <alignment vertical="center"/>
    </xf>
    <xf numFmtId="11" fontId="0" fillId="2" borderId="0" xfId="0" applyNumberFormat="1" applyFill="1">
      <alignment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abSelected="1" workbookViewId="0">
      <selection activeCell="B1" sqref="B1"/>
    </sheetView>
  </sheetViews>
  <sheetFormatPr defaultRowHeight="17.399999999999999" x14ac:dyDescent="0.4"/>
  <cols>
    <col min="1" max="1" width="10.3984375" customWidth="1"/>
    <col min="16" max="17" width="9" bestFit="1" customWidth="1"/>
  </cols>
  <sheetData>
    <row r="1" spans="1:17" x14ac:dyDescent="0.4">
      <c r="A1" t="s">
        <v>19</v>
      </c>
    </row>
    <row r="2" spans="1:17" x14ac:dyDescent="0.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26</v>
      </c>
      <c r="K2" t="s">
        <v>9</v>
      </c>
      <c r="L2" t="s">
        <v>10</v>
      </c>
      <c r="M2" t="s">
        <v>11</v>
      </c>
      <c r="N2" t="s">
        <v>12</v>
      </c>
      <c r="O2" s="2" t="s">
        <v>14</v>
      </c>
      <c r="P2" s="2" t="s">
        <v>15</v>
      </c>
      <c r="Q2" s="2" t="s">
        <v>16</v>
      </c>
    </row>
    <row r="3" spans="1:17" x14ac:dyDescent="0.4">
      <c r="A3" t="s">
        <v>17</v>
      </c>
      <c r="B3">
        <v>1</v>
      </c>
      <c r="C3">
        <v>4570798500.7449999</v>
      </c>
      <c r="D3">
        <v>8207779513</v>
      </c>
      <c r="E3">
        <v>1428690978.3099999</v>
      </c>
      <c r="F3">
        <v>84230078</v>
      </c>
      <c r="G3">
        <v>10214074862000</v>
      </c>
      <c r="H3">
        <v>8.0357542155245598E-4</v>
      </c>
      <c r="I3">
        <v>1.3987473144780199E-4</v>
      </c>
      <c r="J3" s="1">
        <v>8.2464715735896805E-6</v>
      </c>
      <c r="K3">
        <v>-0.26824901496300602</v>
      </c>
      <c r="L3">
        <v>1.0273749277228501</v>
      </c>
      <c r="M3">
        <v>-0.63655195492111505</v>
      </c>
      <c r="N3">
        <v>4.0857985946245401E-2</v>
      </c>
      <c r="O3" s="3">
        <f>1/H3/1000</f>
        <v>1.2444382607771456</v>
      </c>
      <c r="P3" s="3">
        <f>1/I3/1000</f>
        <v>7.1492541193773578</v>
      </c>
      <c r="Q3" s="3">
        <f>J3*1000</f>
        <v>8.246471573589681E-3</v>
      </c>
    </row>
    <row r="4" spans="1:17" x14ac:dyDescent="0.4">
      <c r="A4" t="s">
        <v>18</v>
      </c>
      <c r="B4">
        <v>1</v>
      </c>
      <c r="C4">
        <v>946953005.73039997</v>
      </c>
      <c r="D4">
        <v>1759087683</v>
      </c>
      <c r="E4">
        <v>209984460</v>
      </c>
      <c r="F4">
        <v>23130500</v>
      </c>
      <c r="G4">
        <v>1909949588000</v>
      </c>
      <c r="H4">
        <v>9.2101262465362995E-4</v>
      </c>
      <c r="I4">
        <v>1.0994240964228E-4</v>
      </c>
      <c r="J4" s="1">
        <v>1.2110529065964E-5</v>
      </c>
      <c r="K4">
        <v>-8.0092125589953406E-2</v>
      </c>
      <c r="L4">
        <v>0.47865460470148202</v>
      </c>
      <c r="M4">
        <v>-0.3004680243899</v>
      </c>
      <c r="N4">
        <v>3.26981515738759E-2</v>
      </c>
      <c r="O4" s="3">
        <f t="shared" ref="O4:O23" si="0">1/H4/1000</f>
        <v>1.0857614469465879</v>
      </c>
      <c r="P4" s="3">
        <f t="shared" ref="P4:P23" si="1">1/I4/1000</f>
        <v>9.0956711177579557</v>
      </c>
      <c r="Q4" s="3">
        <f t="shared" ref="Q4:Q23" si="2">J4*1000</f>
        <v>1.2110529065964E-2</v>
      </c>
    </row>
    <row r="5" spans="1:17" x14ac:dyDescent="0.4">
      <c r="A5" t="s">
        <v>67</v>
      </c>
      <c r="B5">
        <v>1</v>
      </c>
      <c r="C5">
        <v>3156727433.1075001</v>
      </c>
      <c r="D5">
        <v>7356945081</v>
      </c>
      <c r="E5">
        <v>235554413.36000001</v>
      </c>
      <c r="F5">
        <v>41796270</v>
      </c>
      <c r="G5">
        <v>4390441492500</v>
      </c>
      <c r="H5">
        <v>1.6756731853886501E-3</v>
      </c>
      <c r="I5" s="1">
        <v>5.3651646141370299E-5</v>
      </c>
      <c r="J5" s="1">
        <v>9.5198330444441001E-6</v>
      </c>
      <c r="K5">
        <v>1.12901861522099</v>
      </c>
      <c r="L5">
        <v>-0.55326955180148396</v>
      </c>
      <c r="M5">
        <v>-0.52579885951393501</v>
      </c>
      <c r="N5">
        <v>1.6650067968526298E-2</v>
      </c>
      <c r="O5" s="3">
        <f t="shared" si="0"/>
        <v>0.59677508043912708</v>
      </c>
      <c r="P5" s="3">
        <f t="shared" si="1"/>
        <v>18.638757091721533</v>
      </c>
      <c r="Q5" s="3">
        <f t="shared" si="2"/>
        <v>9.5198330444440996E-3</v>
      </c>
    </row>
    <row r="6" spans="1:17" x14ac:dyDescent="0.4">
      <c r="A6" t="s">
        <v>68</v>
      </c>
      <c r="B6">
        <v>1</v>
      </c>
      <c r="C6">
        <v>2211579672</v>
      </c>
      <c r="D6">
        <v>4497931980</v>
      </c>
      <c r="E6">
        <v>274424881</v>
      </c>
      <c r="F6">
        <v>10440000</v>
      </c>
      <c r="G6">
        <v>2990750000000</v>
      </c>
      <c r="H6">
        <v>1.50394783248349E-3</v>
      </c>
      <c r="I6" s="1">
        <v>9.1757880464766304E-5</v>
      </c>
      <c r="J6" s="1">
        <v>3.4907631864916799E-6</v>
      </c>
      <c r="K6">
        <v>0.85388171332042295</v>
      </c>
      <c r="L6">
        <v>0.14529520849065999</v>
      </c>
      <c r="M6">
        <v>-1.0501889596371199</v>
      </c>
      <c r="N6">
        <v>-1.7004012608679401E-2</v>
      </c>
      <c r="O6" s="3">
        <f t="shared" si="0"/>
        <v>0.66491668022067374</v>
      </c>
      <c r="P6" s="3">
        <f t="shared" si="1"/>
        <v>10.898246504113459</v>
      </c>
      <c r="Q6" s="3">
        <f t="shared" si="2"/>
        <v>3.4907631864916798E-3</v>
      </c>
    </row>
    <row r="7" spans="1:17" x14ac:dyDescent="0.4">
      <c r="A7" t="s">
        <v>69</v>
      </c>
      <c r="B7">
        <v>1</v>
      </c>
      <c r="C7">
        <v>1338635536.34552</v>
      </c>
      <c r="D7">
        <v>3229719440</v>
      </c>
      <c r="E7">
        <v>111289261.25</v>
      </c>
      <c r="F7">
        <v>29217968</v>
      </c>
      <c r="G7">
        <v>2355094187800</v>
      </c>
      <c r="H7">
        <v>1.3713759121528001E-3</v>
      </c>
      <c r="I7" s="1">
        <v>4.7254696574985103E-5</v>
      </c>
      <c r="J7" s="1">
        <v>1.24062842799904E-5</v>
      </c>
      <c r="K7">
        <v>0.64147610854674797</v>
      </c>
      <c r="L7">
        <v>-0.67053864489839099</v>
      </c>
      <c r="M7">
        <v>-0.27474413829315802</v>
      </c>
      <c r="N7">
        <v>-0.101268891548266</v>
      </c>
      <c r="O7" s="3">
        <f t="shared" si="0"/>
        <v>0.72919466583760373</v>
      </c>
      <c r="P7" s="3">
        <f t="shared" si="1"/>
        <v>21.161917702998505</v>
      </c>
      <c r="Q7" s="3">
        <f t="shared" si="2"/>
        <v>1.2406284279990399E-2</v>
      </c>
    </row>
    <row r="8" spans="1:17" x14ac:dyDescent="0.4">
      <c r="A8" t="s">
        <v>70</v>
      </c>
      <c r="B8">
        <v>1</v>
      </c>
      <c r="C8">
        <v>10550147052.48</v>
      </c>
      <c r="D8">
        <v>13382959000</v>
      </c>
      <c r="E8">
        <v>1218079000</v>
      </c>
      <c r="F8">
        <v>296600873</v>
      </c>
      <c r="G8">
        <v>17259428154500</v>
      </c>
      <c r="H8">
        <v>7.7539990781853895E-4</v>
      </c>
      <c r="I8" s="1">
        <v>7.05747020756544E-5</v>
      </c>
      <c r="J8" s="1">
        <v>1.7184860955121899E-5</v>
      </c>
      <c r="K8">
        <v>-0.313391583762898</v>
      </c>
      <c r="L8">
        <v>-0.24303552521635099</v>
      </c>
      <c r="M8">
        <v>0.14088188033943599</v>
      </c>
      <c r="N8">
        <v>-0.138515076213271</v>
      </c>
      <c r="O8" s="3">
        <f t="shared" si="0"/>
        <v>1.289657104568579</v>
      </c>
      <c r="P8" s="3">
        <f t="shared" si="1"/>
        <v>14.169383229248687</v>
      </c>
      <c r="Q8" s="3">
        <f t="shared" si="2"/>
        <v>1.7184860955121898E-2</v>
      </c>
    </row>
    <row r="9" spans="1:17" x14ac:dyDescent="0.4">
      <c r="A9" t="s">
        <v>71</v>
      </c>
      <c r="B9">
        <v>1</v>
      </c>
      <c r="C9">
        <v>4224330620.5062599</v>
      </c>
      <c r="D9">
        <v>5483825614</v>
      </c>
      <c r="E9">
        <v>858926083</v>
      </c>
      <c r="F9">
        <v>49541072</v>
      </c>
      <c r="G9">
        <v>7358179098600</v>
      </c>
      <c r="H9">
        <v>7.4526938533520798E-4</v>
      </c>
      <c r="I9">
        <v>1.16730793242505E-4</v>
      </c>
      <c r="J9" s="1">
        <v>6.7327896394130797E-6</v>
      </c>
      <c r="K9">
        <v>-0.361666450976521</v>
      </c>
      <c r="L9">
        <v>0.60309947957989296</v>
      </c>
      <c r="M9">
        <v>-0.768207390953349</v>
      </c>
      <c r="N9">
        <v>-0.175591454116659</v>
      </c>
      <c r="O9" s="3">
        <f t="shared" si="0"/>
        <v>1.3417966975125633</v>
      </c>
      <c r="P9" s="3">
        <f t="shared" si="1"/>
        <v>8.5667198193584415</v>
      </c>
      <c r="Q9" s="3">
        <f t="shared" si="2"/>
        <v>6.7327896394130801E-3</v>
      </c>
    </row>
    <row r="10" spans="1:17" x14ac:dyDescent="0.4">
      <c r="A10" t="s">
        <v>72</v>
      </c>
      <c r="B10">
        <v>1</v>
      </c>
      <c r="C10">
        <v>3300761250</v>
      </c>
      <c r="D10">
        <v>3250107537</v>
      </c>
      <c r="E10">
        <v>628818442.54999995</v>
      </c>
      <c r="F10">
        <v>112500000</v>
      </c>
      <c r="G10">
        <v>6787500000000</v>
      </c>
      <c r="H10">
        <v>4.7883720618784498E-4</v>
      </c>
      <c r="I10" s="1">
        <v>9.2643601112338806E-5</v>
      </c>
      <c r="J10" s="1">
        <v>1.65745856353591E-5</v>
      </c>
      <c r="K10">
        <v>-0.78854182550381802</v>
      </c>
      <c r="L10">
        <v>0.161532268983342</v>
      </c>
      <c r="M10">
        <v>8.7801995121148196E-2</v>
      </c>
      <c r="N10">
        <v>-0.179735853799776</v>
      </c>
      <c r="O10" s="3">
        <f t="shared" si="0"/>
        <v>2.0883924370899991</v>
      </c>
      <c r="P10" s="3">
        <f t="shared" si="1"/>
        <v>10.7940536420579</v>
      </c>
      <c r="Q10" s="3">
        <f t="shared" si="2"/>
        <v>1.6574585635359101E-2</v>
      </c>
    </row>
    <row r="11" spans="1:17" x14ac:dyDescent="0.4">
      <c r="A11" t="s">
        <v>73</v>
      </c>
      <c r="B11">
        <v>1</v>
      </c>
      <c r="C11">
        <v>1229232600</v>
      </c>
      <c r="D11">
        <v>748899609</v>
      </c>
      <c r="E11">
        <v>117300703.56</v>
      </c>
      <c r="F11">
        <v>76050000</v>
      </c>
      <c r="G11">
        <v>2601000000000</v>
      </c>
      <c r="H11">
        <v>2.8792756978085298E-4</v>
      </c>
      <c r="I11" s="1">
        <v>4.5098309711649299E-5</v>
      </c>
      <c r="J11" s="1">
        <v>2.9238754325259499E-5</v>
      </c>
      <c r="K11">
        <v>-1.0944156234921201</v>
      </c>
      <c r="L11">
        <v>-0.71006960089627602</v>
      </c>
      <c r="M11">
        <v>1.18929274638757</v>
      </c>
      <c r="N11">
        <v>-0.205064159333608</v>
      </c>
      <c r="O11" s="3">
        <f t="shared" si="0"/>
        <v>3.4730956843108793</v>
      </c>
      <c r="P11" s="3">
        <f t="shared" si="1"/>
        <v>22.173780046166364</v>
      </c>
      <c r="Q11" s="3">
        <f t="shared" si="2"/>
        <v>2.9238754325259499E-2</v>
      </c>
    </row>
    <row r="12" spans="1:17" x14ac:dyDescent="0.4">
      <c r="A12" t="s">
        <v>74</v>
      </c>
      <c r="B12">
        <v>1</v>
      </c>
      <c r="C12">
        <v>12752756815.0875</v>
      </c>
      <c r="D12">
        <v>6370617458</v>
      </c>
      <c r="E12">
        <v>982383943.47000003</v>
      </c>
      <c r="F12">
        <v>428284033</v>
      </c>
      <c r="G12">
        <v>17161562125000</v>
      </c>
      <c r="H12">
        <v>3.7121431088838001E-4</v>
      </c>
      <c r="I12" s="1">
        <v>5.7243270531819298E-5</v>
      </c>
      <c r="J12" s="1">
        <v>2.4956005163195398E-5</v>
      </c>
      <c r="K12">
        <v>-0.960974314273357</v>
      </c>
      <c r="L12">
        <v>-0.487427773522359</v>
      </c>
      <c r="M12">
        <v>0.81679229195429903</v>
      </c>
      <c r="N12">
        <v>-0.210536598613805</v>
      </c>
      <c r="O12" s="3">
        <f t="shared" si="0"/>
        <v>2.6938616606855139</v>
      </c>
      <c r="P12" s="3">
        <f t="shared" si="1"/>
        <v>17.469302342607051</v>
      </c>
      <c r="Q12" s="3">
        <f t="shared" si="2"/>
        <v>2.4956005163195398E-2</v>
      </c>
    </row>
    <row r="13" spans="1:17" x14ac:dyDescent="0.4">
      <c r="A13" s="2" t="s">
        <v>66</v>
      </c>
      <c r="B13" s="2">
        <v>1</v>
      </c>
      <c r="C13" s="2">
        <v>1934603586.40499</v>
      </c>
      <c r="D13" s="2">
        <v>16253054384</v>
      </c>
      <c r="E13" s="2">
        <v>-355792268.63</v>
      </c>
      <c r="F13" s="2">
        <v>59104408</v>
      </c>
      <c r="G13" s="2">
        <v>6502869198000</v>
      </c>
      <c r="H13" s="2">
        <v>2.49936664710997E-3</v>
      </c>
      <c r="I13" s="4">
        <v>-5.4713120900452101E-5</v>
      </c>
      <c r="J13" s="4">
        <v>9.0889738360688393E-6</v>
      </c>
      <c r="K13" s="2">
        <v>2.44873328367138</v>
      </c>
      <c r="L13" s="2">
        <v>-2.539816080389</v>
      </c>
      <c r="M13" s="2">
        <v>-0.56327367880482204</v>
      </c>
      <c r="N13" s="2">
        <v>-0.21811882517414799</v>
      </c>
      <c r="O13" s="3">
        <f t="shared" si="0"/>
        <v>0.40010136214160691</v>
      </c>
      <c r="P13" s="3">
        <f t="shared" si="1"/>
        <v>-18.27715150483651</v>
      </c>
      <c r="Q13" s="3">
        <f t="shared" si="2"/>
        <v>9.0889738360688394E-3</v>
      </c>
    </row>
    <row r="14" spans="1:17" x14ac:dyDescent="0.4">
      <c r="A14" t="s">
        <v>75</v>
      </c>
      <c r="B14">
        <v>1</v>
      </c>
      <c r="C14">
        <v>8680974606.8474007</v>
      </c>
      <c r="D14">
        <v>11425577365.049999</v>
      </c>
      <c r="E14">
        <v>836154814.11000001</v>
      </c>
      <c r="F14">
        <v>207624727</v>
      </c>
      <c r="G14">
        <v>13825402941500</v>
      </c>
      <c r="H14">
        <v>8.2641912235003299E-4</v>
      </c>
      <c r="I14" s="1">
        <v>6.04795981461123E-5</v>
      </c>
      <c r="J14" s="1">
        <v>1.50176257342032E-5</v>
      </c>
      <c r="K14">
        <v>-0.231649031564749</v>
      </c>
      <c r="L14">
        <v>-0.42809930760996101</v>
      </c>
      <c r="M14">
        <v>-4.7617626427602901E-2</v>
      </c>
      <c r="N14">
        <v>-0.235788655200771</v>
      </c>
      <c r="O14" s="3">
        <f t="shared" si="0"/>
        <v>1.2100397642740486</v>
      </c>
      <c r="P14" s="3">
        <f t="shared" si="1"/>
        <v>16.534501396390002</v>
      </c>
      <c r="Q14" s="3">
        <f t="shared" si="2"/>
        <v>1.50176257342032E-2</v>
      </c>
    </row>
    <row r="15" spans="1:17" x14ac:dyDescent="0.4">
      <c r="A15" t="s">
        <v>76</v>
      </c>
      <c r="B15">
        <v>1</v>
      </c>
      <c r="C15">
        <v>4404037932.2700005</v>
      </c>
      <c r="D15">
        <v>3071861977</v>
      </c>
      <c r="E15">
        <v>483794401.5</v>
      </c>
      <c r="F15">
        <v>198684218</v>
      </c>
      <c r="G15">
        <v>8407861650000</v>
      </c>
      <c r="H15">
        <v>3.6535591389042399E-4</v>
      </c>
      <c r="I15" s="1">
        <v>5.7540718632067402E-5</v>
      </c>
      <c r="J15" s="1">
        <v>2.3630766807396201E-5</v>
      </c>
      <c r="K15">
        <v>-0.97036058818604698</v>
      </c>
      <c r="L15">
        <v>-0.48197494501441202</v>
      </c>
      <c r="M15">
        <v>0.70152710338329605</v>
      </c>
      <c r="N15">
        <v>-0.25026947660572102</v>
      </c>
      <c r="O15" s="3">
        <f t="shared" si="0"/>
        <v>2.7370571050888088</v>
      </c>
      <c r="P15" s="3">
        <f t="shared" si="1"/>
        <v>17.378997408675058</v>
      </c>
      <c r="Q15" s="3">
        <f t="shared" si="2"/>
        <v>2.3630766807396199E-2</v>
      </c>
    </row>
    <row r="16" spans="1:17" x14ac:dyDescent="0.4">
      <c r="A16" t="s">
        <v>77</v>
      </c>
      <c r="B16">
        <v>1</v>
      </c>
      <c r="C16">
        <v>2527600177.9224</v>
      </c>
      <c r="D16">
        <v>3679353019</v>
      </c>
      <c r="E16">
        <v>637392966</v>
      </c>
      <c r="F16">
        <v>35318944</v>
      </c>
      <c r="G16">
        <v>5608537601800</v>
      </c>
      <c r="H16">
        <v>6.5602716433944396E-4</v>
      </c>
      <c r="I16">
        <v>1.1364690963210001E-4</v>
      </c>
      <c r="J16" s="1">
        <v>6.2973535184402998E-6</v>
      </c>
      <c r="K16">
        <v>-0.50464957949022904</v>
      </c>
      <c r="L16">
        <v>0.54656562223810701</v>
      </c>
      <c r="M16">
        <v>-0.80608029613672305</v>
      </c>
      <c r="N16">
        <v>-0.25472141779628099</v>
      </c>
      <c r="O16" s="3">
        <f t="shared" si="0"/>
        <v>1.5243271229582445</v>
      </c>
      <c r="P16" s="3">
        <f t="shared" si="1"/>
        <v>8.7991833938751132</v>
      </c>
      <c r="Q16" s="3">
        <f t="shared" si="2"/>
        <v>6.2973535184402997E-3</v>
      </c>
    </row>
    <row r="17" spans="1:17" x14ac:dyDescent="0.4">
      <c r="A17" t="s">
        <v>78</v>
      </c>
      <c r="B17">
        <v>1</v>
      </c>
      <c r="C17">
        <v>22303386215.133202</v>
      </c>
      <c r="D17">
        <v>21697159000</v>
      </c>
      <c r="E17">
        <v>2203276000</v>
      </c>
      <c r="F17">
        <v>353000898</v>
      </c>
      <c r="G17">
        <v>29265695073000</v>
      </c>
      <c r="H17">
        <v>7.4138539836073796E-4</v>
      </c>
      <c r="I17" s="1">
        <v>7.5285278361035795E-5</v>
      </c>
      <c r="J17" s="1">
        <v>1.2061934531863201E-5</v>
      </c>
      <c r="K17">
        <v>-0.36788934191894301</v>
      </c>
      <c r="L17">
        <v>-0.15668108342846401</v>
      </c>
      <c r="M17">
        <v>-0.304694628692537</v>
      </c>
      <c r="N17">
        <v>-0.27642168467998102</v>
      </c>
      <c r="O17" s="3">
        <f t="shared" si="0"/>
        <v>1.3488261330895908</v>
      </c>
      <c r="P17" s="3">
        <f t="shared" si="1"/>
        <v>13.282809358881963</v>
      </c>
      <c r="Q17" s="3">
        <f t="shared" si="2"/>
        <v>1.2061934531863201E-2</v>
      </c>
    </row>
    <row r="18" spans="1:17" x14ac:dyDescent="0.4">
      <c r="A18" t="s">
        <v>79</v>
      </c>
      <c r="B18">
        <v>1</v>
      </c>
      <c r="C18">
        <v>6242914284.4530001</v>
      </c>
      <c r="D18">
        <v>11869029000</v>
      </c>
      <c r="E18">
        <v>93322000</v>
      </c>
      <c r="F18">
        <v>178907850</v>
      </c>
      <c r="G18">
        <v>10054621170000</v>
      </c>
      <c r="H18">
        <v>1.18045511604292E-3</v>
      </c>
      <c r="I18" s="1">
        <v>9.2815033428056999E-6</v>
      </c>
      <c r="J18" s="1">
        <v>1.7793594306049801E-5</v>
      </c>
      <c r="K18">
        <v>0.33558443057725401</v>
      </c>
      <c r="L18">
        <v>-1.3666644914630299</v>
      </c>
      <c r="M18">
        <v>0.193827649813367</v>
      </c>
      <c r="N18">
        <v>-0.27908413702413698</v>
      </c>
      <c r="O18" s="3">
        <f t="shared" si="0"/>
        <v>0.84713089588036572</v>
      </c>
      <c r="P18" s="3">
        <f t="shared" si="1"/>
        <v>107.74116682025679</v>
      </c>
      <c r="Q18" s="3">
        <f t="shared" si="2"/>
        <v>1.7793594306049799E-2</v>
      </c>
    </row>
    <row r="19" spans="1:17" x14ac:dyDescent="0.4">
      <c r="A19" t="s">
        <v>80</v>
      </c>
      <c r="B19">
        <v>1</v>
      </c>
      <c r="C19">
        <v>5085768212.5412703</v>
      </c>
      <c r="D19">
        <v>11809888000</v>
      </c>
      <c r="E19">
        <v>244627000</v>
      </c>
      <c r="F19">
        <v>65153857</v>
      </c>
      <c r="G19">
        <v>8265802191800</v>
      </c>
      <c r="H19">
        <v>1.4287648949204001E-3</v>
      </c>
      <c r="I19" s="1">
        <v>2.95950706687222E-5</v>
      </c>
      <c r="J19" s="1">
        <v>7.8823392440524597E-6</v>
      </c>
      <c r="K19">
        <v>0.73342424931209504</v>
      </c>
      <c r="L19">
        <v>-0.99427549680987304</v>
      </c>
      <c r="M19">
        <v>-0.66822307389019697</v>
      </c>
      <c r="N19">
        <v>-0.30969144046265801</v>
      </c>
      <c r="O19" s="3">
        <f t="shared" si="0"/>
        <v>0.69990521432549091</v>
      </c>
      <c r="P19" s="3">
        <f t="shared" si="1"/>
        <v>33.789410783764687</v>
      </c>
      <c r="Q19" s="3">
        <f t="shared" si="2"/>
        <v>7.8823392440524592E-3</v>
      </c>
    </row>
    <row r="20" spans="1:17" x14ac:dyDescent="0.4">
      <c r="A20" t="s">
        <v>81</v>
      </c>
      <c r="B20">
        <v>1</v>
      </c>
      <c r="C20">
        <v>6760564800</v>
      </c>
      <c r="D20">
        <v>15876810789</v>
      </c>
      <c r="E20">
        <v>593141429</v>
      </c>
      <c r="F20">
        <v>0</v>
      </c>
      <c r="G20">
        <v>10488000000000</v>
      </c>
      <c r="H20">
        <v>1.51380728346681E-3</v>
      </c>
      <c r="I20" s="1">
        <v>5.6554293382913803E-5</v>
      </c>
      <c r="J20">
        <v>0</v>
      </c>
      <c r="K20">
        <v>0.86967844194611199</v>
      </c>
      <c r="L20">
        <v>-0.50005812562662</v>
      </c>
      <c r="M20">
        <v>-1.3538048904520901</v>
      </c>
      <c r="N20">
        <v>-0.32806152471086603</v>
      </c>
      <c r="O20" s="3">
        <f t="shared" si="0"/>
        <v>0.6605860672765913</v>
      </c>
      <c r="P20" s="3">
        <f t="shared" si="1"/>
        <v>17.682123499082039</v>
      </c>
      <c r="Q20" s="3">
        <f t="shared" si="2"/>
        <v>0</v>
      </c>
    </row>
    <row r="21" spans="1:17" x14ac:dyDescent="0.4">
      <c r="A21" t="s">
        <v>82</v>
      </c>
      <c r="B21">
        <v>1</v>
      </c>
      <c r="C21">
        <v>5248769069.0880003</v>
      </c>
      <c r="D21">
        <v>10949600986</v>
      </c>
      <c r="E21">
        <v>-27972524</v>
      </c>
      <c r="F21">
        <v>68728639</v>
      </c>
      <c r="G21">
        <v>6680833573600</v>
      </c>
      <c r="H21">
        <v>1.6389573045597801E-3</v>
      </c>
      <c r="I21" s="1">
        <v>-4.1869811142334497E-6</v>
      </c>
      <c r="J21" s="1">
        <v>1.02874346805446E-5</v>
      </c>
      <c r="K21">
        <v>1.0701927427979301</v>
      </c>
      <c r="L21">
        <v>-1.6135691983511999</v>
      </c>
      <c r="M21">
        <v>-0.45903521134048098</v>
      </c>
      <c r="N21">
        <v>-0.33413722229791698</v>
      </c>
      <c r="O21" s="3">
        <f t="shared" si="0"/>
        <v>0.61014402096862286</v>
      </c>
      <c r="P21" s="3">
        <f t="shared" si="1"/>
        <v>-238.83556498512641</v>
      </c>
      <c r="Q21" s="3">
        <f t="shared" si="2"/>
        <v>1.02874346805446E-2</v>
      </c>
    </row>
    <row r="22" spans="1:17" x14ac:dyDescent="0.4">
      <c r="A22" t="s">
        <v>83</v>
      </c>
      <c r="B22">
        <v>1</v>
      </c>
      <c r="C22">
        <v>3973678566</v>
      </c>
      <c r="D22">
        <v>5192604414</v>
      </c>
      <c r="E22">
        <v>513539928.33999997</v>
      </c>
      <c r="F22">
        <v>150231040</v>
      </c>
      <c r="G22">
        <v>9076470000000</v>
      </c>
      <c r="H22">
        <v>5.7209514425762397E-4</v>
      </c>
      <c r="I22" s="1">
        <v>5.6579256951215603E-5</v>
      </c>
      <c r="J22" s="1">
        <v>1.6551703470622301E-5</v>
      </c>
      <c r="K22">
        <v>-0.63912474920102702</v>
      </c>
      <c r="L22">
        <v>-0.49960049265877599</v>
      </c>
      <c r="M22">
        <v>8.5811774251257106E-2</v>
      </c>
      <c r="N22">
        <v>-0.35097115586951499</v>
      </c>
      <c r="O22" s="3">
        <f t="shared" si="0"/>
        <v>1.747960999210445</v>
      </c>
      <c r="P22" s="3">
        <f t="shared" si="1"/>
        <v>17.674321896136444</v>
      </c>
      <c r="Q22" s="3">
        <f t="shared" si="2"/>
        <v>1.6551703470622302E-2</v>
      </c>
    </row>
    <row r="23" spans="1:17" x14ac:dyDescent="0.4">
      <c r="A23" t="s">
        <v>84</v>
      </c>
      <c r="B23">
        <v>1</v>
      </c>
      <c r="C23">
        <v>4814882504.3289604</v>
      </c>
      <c r="D23">
        <v>1128646599</v>
      </c>
      <c r="E23">
        <v>256131699.78999999</v>
      </c>
      <c r="F23">
        <v>208032045</v>
      </c>
      <c r="G23">
        <v>7357705538400</v>
      </c>
      <c r="H23">
        <v>1.53396543679218E-4</v>
      </c>
      <c r="I23" s="1">
        <v>3.4811355041764498E-5</v>
      </c>
      <c r="J23" s="1">
        <v>2.8274037866054399E-5</v>
      </c>
      <c r="K23">
        <v>-1.3099600908926401</v>
      </c>
      <c r="L23">
        <v>-0.89865039746929698</v>
      </c>
      <c r="M23">
        <v>1.1053846523445501</v>
      </c>
      <c r="N23">
        <v>-0.36774194533912902</v>
      </c>
      <c r="O23" s="3">
        <f t="shared" si="0"/>
        <v>6.5190517075221361</v>
      </c>
      <c r="P23" s="3">
        <f t="shared" si="1"/>
        <v>28.72625896924329</v>
      </c>
      <c r="Q23" s="3">
        <f t="shared" si="2"/>
        <v>2.82740378660544E-2</v>
      </c>
    </row>
    <row r="25" spans="1:17" x14ac:dyDescent="0.4">
      <c r="A25" t="s">
        <v>20</v>
      </c>
    </row>
    <row r="26" spans="1:17" x14ac:dyDescent="0.4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26</v>
      </c>
      <c r="K26" t="s">
        <v>9</v>
      </c>
      <c r="L26" t="s">
        <v>10</v>
      </c>
      <c r="M26" t="s">
        <v>11</v>
      </c>
      <c r="N26" t="s">
        <v>12</v>
      </c>
      <c r="O26" s="2" t="s">
        <v>14</v>
      </c>
      <c r="P26" s="2" t="s">
        <v>15</v>
      </c>
      <c r="Q26" s="2" t="s">
        <v>16</v>
      </c>
    </row>
    <row r="27" spans="1:17" x14ac:dyDescent="0.4">
      <c r="A27" t="s">
        <v>28</v>
      </c>
      <c r="B27">
        <v>2</v>
      </c>
      <c r="C27">
        <v>351605235.90591902</v>
      </c>
      <c r="D27">
        <v>1818974725</v>
      </c>
      <c r="E27">
        <v>107559784.48</v>
      </c>
      <c r="F27">
        <v>10151316</v>
      </c>
      <c r="G27">
        <v>1045821641600</v>
      </c>
      <c r="H27">
        <v>1.7392781451884599E-3</v>
      </c>
      <c r="I27" s="1">
        <v>1.02847158828578E-4</v>
      </c>
      <c r="J27" s="1">
        <v>9.7065461224052701E-6</v>
      </c>
      <c r="K27">
        <v>1.24295567525748</v>
      </c>
      <c r="L27">
        <v>0.18365094472492499</v>
      </c>
      <c r="M27">
        <v>-0.104920652067564</v>
      </c>
      <c r="N27">
        <v>0.440561989304948</v>
      </c>
      <c r="O27" s="3">
        <f>1/H27/1000</f>
        <v>0.57495116739458874</v>
      </c>
      <c r="P27" s="3">
        <f>1/I27/1000</f>
        <v>9.7231660202375121</v>
      </c>
      <c r="Q27" s="3">
        <f>J27*1000</f>
        <v>9.7065461224052699E-3</v>
      </c>
    </row>
    <row r="28" spans="1:17" x14ac:dyDescent="0.4">
      <c r="A28" t="s">
        <v>29</v>
      </c>
      <c r="B28">
        <v>2</v>
      </c>
      <c r="C28">
        <v>509284657.14983898</v>
      </c>
      <c r="D28">
        <v>976565768</v>
      </c>
      <c r="E28">
        <v>74539769.689999998</v>
      </c>
      <c r="F28">
        <v>12802906</v>
      </c>
      <c r="G28">
        <v>730261911600</v>
      </c>
      <c r="H28">
        <v>1.3372815321291301E-3</v>
      </c>
      <c r="I28" s="1">
        <v>1.0207265161438199E-4</v>
      </c>
      <c r="J28" s="1">
        <v>1.75319372359827E-5</v>
      </c>
      <c r="K28">
        <v>0.65334968290744999</v>
      </c>
      <c r="L28">
        <v>0.18218428834845601</v>
      </c>
      <c r="M28">
        <v>0.484207213075179</v>
      </c>
      <c r="N28">
        <v>0.439913728110362</v>
      </c>
      <c r="O28" s="3">
        <f t="shared" ref="O28:O47" si="3">1/H28/1000</f>
        <v>0.74778569506442438</v>
      </c>
      <c r="P28" s="3">
        <f t="shared" ref="P28:P47" si="4">1/I28/1000</f>
        <v>9.7969434925417431</v>
      </c>
      <c r="Q28" s="3">
        <f t="shared" ref="Q28:Q47" si="5">J28*1000</f>
        <v>1.75319372359827E-2</v>
      </c>
    </row>
    <row r="29" spans="1:17" x14ac:dyDescent="0.4">
      <c r="A29" t="s">
        <v>30</v>
      </c>
      <c r="B29">
        <v>2</v>
      </c>
      <c r="C29">
        <v>207149885.989795</v>
      </c>
      <c r="D29">
        <v>1030072251.54</v>
      </c>
      <c r="E29">
        <v>43179398.039999999</v>
      </c>
      <c r="F29">
        <v>15143416</v>
      </c>
      <c r="G29">
        <v>794265528050</v>
      </c>
      <c r="H29">
        <v>1.2968865135931601E-3</v>
      </c>
      <c r="I29" s="1">
        <v>5.4363933111902302E-5</v>
      </c>
      <c r="J29" s="1">
        <v>1.9065936346474099E-5</v>
      </c>
      <c r="K29">
        <v>0.59410255440892301</v>
      </c>
      <c r="L29">
        <v>9.1840008886207206E-2</v>
      </c>
      <c r="M29">
        <v>0.59969302176871098</v>
      </c>
      <c r="N29">
        <v>0.42854519502128002</v>
      </c>
      <c r="O29" s="3">
        <f t="shared" si="3"/>
        <v>0.77107749176093687</v>
      </c>
      <c r="P29" s="3">
        <f t="shared" si="4"/>
        <v>18.394548421314692</v>
      </c>
      <c r="Q29" s="3">
        <f t="shared" si="5"/>
        <v>1.9065936346474098E-2</v>
      </c>
    </row>
    <row r="30" spans="1:17" x14ac:dyDescent="0.4">
      <c r="A30" t="s">
        <v>31</v>
      </c>
      <c r="B30">
        <v>2</v>
      </c>
      <c r="C30">
        <v>285082398.0675</v>
      </c>
      <c r="D30">
        <v>1231318000</v>
      </c>
      <c r="E30">
        <v>-135071000</v>
      </c>
      <c r="F30">
        <v>0</v>
      </c>
      <c r="G30">
        <v>450723159000</v>
      </c>
      <c r="H30">
        <v>2.7318720492017102E-3</v>
      </c>
      <c r="I30" s="1">
        <v>-2.9967619214347899E-4</v>
      </c>
      <c r="J30">
        <v>0</v>
      </c>
      <c r="K30">
        <v>2.6987871294641899</v>
      </c>
      <c r="L30">
        <v>-0.57859300673249903</v>
      </c>
      <c r="M30">
        <v>-0.83566966026479805</v>
      </c>
      <c r="N30">
        <v>0.42817482082229802</v>
      </c>
      <c r="O30" s="3">
        <f t="shared" si="3"/>
        <v>0.36604935443159331</v>
      </c>
      <c r="P30" s="3">
        <f t="shared" si="4"/>
        <v>-3.3369350859918159</v>
      </c>
      <c r="Q30" s="3">
        <f t="shared" si="5"/>
        <v>0</v>
      </c>
    </row>
    <row r="31" spans="1:17" x14ac:dyDescent="0.4">
      <c r="A31" t="s">
        <v>32</v>
      </c>
      <c r="B31">
        <v>2</v>
      </c>
      <c r="C31">
        <v>989867928</v>
      </c>
      <c r="D31">
        <v>2359756000</v>
      </c>
      <c r="E31">
        <v>189813000</v>
      </c>
      <c r="F31">
        <v>34708839</v>
      </c>
      <c r="G31">
        <v>1874040000000</v>
      </c>
      <c r="H31">
        <v>1.2591812341252E-3</v>
      </c>
      <c r="I31" s="1">
        <v>1.01285458154575E-4</v>
      </c>
      <c r="J31" s="1">
        <v>1.8520863482102801E-5</v>
      </c>
      <c r="K31">
        <v>0.53880044987536602</v>
      </c>
      <c r="L31">
        <v>0.180693608486241</v>
      </c>
      <c r="M31">
        <v>0.55865767819627599</v>
      </c>
      <c r="N31">
        <v>0.42605057885262798</v>
      </c>
      <c r="O31" s="3">
        <f t="shared" si="3"/>
        <v>0.79416685453920166</v>
      </c>
      <c r="P31" s="3">
        <f t="shared" si="4"/>
        <v>9.8730856158429745</v>
      </c>
      <c r="Q31" s="3">
        <f t="shared" si="5"/>
        <v>1.8520863482102801E-2</v>
      </c>
    </row>
    <row r="32" spans="1:17" x14ac:dyDescent="0.4">
      <c r="A32" t="s">
        <v>33</v>
      </c>
      <c r="B32">
        <v>2</v>
      </c>
      <c r="C32">
        <v>175414015.56126001</v>
      </c>
      <c r="D32">
        <v>644379037</v>
      </c>
      <c r="E32">
        <v>91489798</v>
      </c>
      <c r="F32">
        <v>4053413</v>
      </c>
      <c r="G32">
        <v>414886507950</v>
      </c>
      <c r="H32">
        <v>1.5531453172192701E-3</v>
      </c>
      <c r="I32" s="1">
        <v>2.20517650602959E-4</v>
      </c>
      <c r="J32" s="1">
        <v>9.7699320713714199E-6</v>
      </c>
      <c r="K32">
        <v>0.96995578625718903</v>
      </c>
      <c r="L32">
        <v>0.406479310839438</v>
      </c>
      <c r="M32">
        <v>-0.100148695209116</v>
      </c>
      <c r="N32">
        <v>0.42542880062916999</v>
      </c>
      <c r="O32" s="3">
        <f t="shared" si="3"/>
        <v>0.64385475648240442</v>
      </c>
      <c r="P32" s="3">
        <f t="shared" si="4"/>
        <v>4.5347843914793708</v>
      </c>
      <c r="Q32" s="3">
        <f t="shared" si="5"/>
        <v>9.7699320713714195E-3</v>
      </c>
    </row>
    <row r="33" spans="1:17" x14ac:dyDescent="0.4">
      <c r="A33" t="s">
        <v>23</v>
      </c>
      <c r="B33">
        <v>2</v>
      </c>
      <c r="C33">
        <v>993402576.94866896</v>
      </c>
      <c r="D33">
        <v>2502821868</v>
      </c>
      <c r="E33">
        <v>19744842.969999999</v>
      </c>
      <c r="F33">
        <v>24818764</v>
      </c>
      <c r="G33">
        <v>1667944315230</v>
      </c>
      <c r="H33">
        <v>1.5005428209723299E-3</v>
      </c>
      <c r="I33" s="1">
        <v>1.1837831029315401E-5</v>
      </c>
      <c r="J33" s="1">
        <v>1.48798516673367E-5</v>
      </c>
      <c r="K33">
        <v>0.89280402429648098</v>
      </c>
      <c r="L33">
        <v>1.13098632108497E-2</v>
      </c>
      <c r="M33">
        <v>0.28454722336279098</v>
      </c>
      <c r="N33">
        <v>0.39622037029003998</v>
      </c>
      <c r="O33" s="3">
        <f t="shared" si="3"/>
        <v>0.66642550017467317</v>
      </c>
      <c r="P33" s="3">
        <f t="shared" si="4"/>
        <v>84.474934430436065</v>
      </c>
      <c r="Q33" s="3">
        <f t="shared" si="5"/>
        <v>1.4879851667336701E-2</v>
      </c>
    </row>
    <row r="34" spans="1:17" x14ac:dyDescent="0.4">
      <c r="A34" t="s">
        <v>34</v>
      </c>
      <c r="B34">
        <v>2</v>
      </c>
      <c r="C34">
        <v>118999888.07096</v>
      </c>
      <c r="D34">
        <v>599525339</v>
      </c>
      <c r="E34">
        <v>44009961.159999996</v>
      </c>
      <c r="F34">
        <v>4313727</v>
      </c>
      <c r="G34">
        <v>387874472200</v>
      </c>
      <c r="H34">
        <v>1.54566846227216E-3</v>
      </c>
      <c r="I34" s="1">
        <v>1.134644435618E-4</v>
      </c>
      <c r="J34" s="1">
        <v>1.11214511631374E-5</v>
      </c>
      <c r="K34">
        <v>0.95898952848899299</v>
      </c>
      <c r="L34">
        <v>0.203756513878257</v>
      </c>
      <c r="M34">
        <v>1.5992616246670499E-3</v>
      </c>
      <c r="N34">
        <v>0.38811510133063898</v>
      </c>
      <c r="O34" s="3">
        <f t="shared" si="3"/>
        <v>0.64696927213613609</v>
      </c>
      <c r="P34" s="3">
        <f t="shared" si="4"/>
        <v>8.813333663028418</v>
      </c>
      <c r="Q34" s="3">
        <f t="shared" si="5"/>
        <v>1.11214511631374E-2</v>
      </c>
    </row>
    <row r="35" spans="1:17" x14ac:dyDescent="0.4">
      <c r="A35" t="s">
        <v>21</v>
      </c>
      <c r="B35">
        <v>2</v>
      </c>
      <c r="C35">
        <v>89134815</v>
      </c>
      <c r="D35">
        <v>521359275</v>
      </c>
      <c r="E35">
        <v>47797183.039999999</v>
      </c>
      <c r="F35">
        <v>5000500</v>
      </c>
      <c r="G35">
        <v>377850000000</v>
      </c>
      <c r="H35">
        <v>1.3798048828900301E-3</v>
      </c>
      <c r="I35" s="1">
        <v>1.2649777170834899E-4</v>
      </c>
      <c r="J35" s="1">
        <v>1.32340876008998E-5</v>
      </c>
      <c r="K35">
        <v>0.71571842336180902</v>
      </c>
      <c r="L35">
        <v>0.22843725730115699</v>
      </c>
      <c r="M35">
        <v>0.16064728572179701</v>
      </c>
      <c r="N35">
        <v>0.36826765546158802</v>
      </c>
      <c r="O35" s="3">
        <f t="shared" si="3"/>
        <v>0.72474015159699912</v>
      </c>
      <c r="P35" s="3">
        <f t="shared" si="4"/>
        <v>7.9052775910201971</v>
      </c>
      <c r="Q35" s="3">
        <f t="shared" si="5"/>
        <v>1.3234087600899799E-2</v>
      </c>
    </row>
    <row r="36" spans="1:17" x14ac:dyDescent="0.4">
      <c r="A36" t="s">
        <v>22</v>
      </c>
      <c r="B36">
        <v>2</v>
      </c>
      <c r="C36">
        <v>510536743.14671999</v>
      </c>
      <c r="D36">
        <v>1880422706</v>
      </c>
      <c r="E36">
        <v>508101044</v>
      </c>
      <c r="F36">
        <v>21777523</v>
      </c>
      <c r="G36">
        <v>1686052652400</v>
      </c>
      <c r="H36">
        <v>1.11528112916481E-3</v>
      </c>
      <c r="I36" s="1">
        <v>3.0135538369857303E-4</v>
      </c>
      <c r="J36" s="1">
        <v>1.29162769436653E-5</v>
      </c>
      <c r="K36">
        <v>0.32774303936945798</v>
      </c>
      <c r="L36">
        <v>0.55955881033396404</v>
      </c>
      <c r="M36">
        <v>0.13672118269401601</v>
      </c>
      <c r="N36">
        <v>0.34134101079914603</v>
      </c>
      <c r="O36" s="3">
        <f t="shared" si="3"/>
        <v>0.89663491459669942</v>
      </c>
      <c r="P36" s="3">
        <f t="shared" si="4"/>
        <v>3.3183412478877017</v>
      </c>
      <c r="Q36" s="3">
        <f t="shared" si="5"/>
        <v>1.29162769436653E-2</v>
      </c>
    </row>
    <row r="37" spans="1:17" x14ac:dyDescent="0.4">
      <c r="A37" s="3" t="s">
        <v>27</v>
      </c>
      <c r="B37" s="3">
        <v>2</v>
      </c>
      <c r="C37" s="3">
        <v>293947290</v>
      </c>
      <c r="D37" s="3">
        <v>788386642</v>
      </c>
      <c r="E37" s="3">
        <v>62077199.25</v>
      </c>
      <c r="F37" s="3">
        <v>4810112</v>
      </c>
      <c r="G37" s="3">
        <v>518700000000</v>
      </c>
      <c r="H37" s="3">
        <v>1.5199279776363899E-3</v>
      </c>
      <c r="I37" s="3">
        <v>1.19678425390399E-4</v>
      </c>
      <c r="J37" s="4">
        <v>9.2733988818199292E-6</v>
      </c>
      <c r="K37" s="3">
        <v>0.92123611591235599</v>
      </c>
      <c r="L37" s="3">
        <v>0.21552370714015701</v>
      </c>
      <c r="M37" s="3">
        <v>-0.137529770951828</v>
      </c>
      <c r="N37" s="3">
        <v>0.333076684033561</v>
      </c>
      <c r="O37" s="3">
        <f>1/H37/1000</f>
        <v>0.6579259114336985</v>
      </c>
      <c r="P37" s="3">
        <f>1/I37/1000</f>
        <v>8.3557249081272023</v>
      </c>
      <c r="Q37" s="3">
        <f t="shared" si="5"/>
        <v>9.27339888181993E-3</v>
      </c>
    </row>
    <row r="38" spans="1:17" x14ac:dyDescent="0.4">
      <c r="A38" t="s">
        <v>35</v>
      </c>
      <c r="B38">
        <v>2</v>
      </c>
      <c r="C38">
        <v>436848055.31136</v>
      </c>
      <c r="D38">
        <v>675920851</v>
      </c>
      <c r="E38">
        <v>61589111.990000002</v>
      </c>
      <c r="F38">
        <v>14335386</v>
      </c>
      <c r="G38">
        <v>696061273600</v>
      </c>
      <c r="H38">
        <v>9.7106515853721505E-4</v>
      </c>
      <c r="I38" s="1">
        <v>8.8482313735777399E-5</v>
      </c>
      <c r="J38" s="1">
        <v>2.0595005847485201E-5</v>
      </c>
      <c r="K38">
        <v>0.11622235060669101</v>
      </c>
      <c r="L38">
        <v>0.156448755686281</v>
      </c>
      <c r="M38">
        <v>0.71480770903623103</v>
      </c>
      <c r="N38">
        <v>0.32915960510973402</v>
      </c>
      <c r="O38" s="3">
        <f t="shared" si="3"/>
        <v>1.0297970133192416</v>
      </c>
      <c r="P38" s="3">
        <f t="shared" si="4"/>
        <v>11.301693612874578</v>
      </c>
      <c r="Q38" s="3">
        <f t="shared" si="5"/>
        <v>2.05950058474852E-2</v>
      </c>
    </row>
    <row r="39" spans="1:17" x14ac:dyDescent="0.4">
      <c r="A39" t="s">
        <v>36</v>
      </c>
      <c r="B39">
        <v>2</v>
      </c>
      <c r="C39">
        <v>526231397.19127399</v>
      </c>
      <c r="D39">
        <v>2648970036</v>
      </c>
      <c r="F39">
        <v>27508525</v>
      </c>
      <c r="G39">
        <v>2134812970350</v>
      </c>
      <c r="H39">
        <v>1.2408440799222299E-3</v>
      </c>
      <c r="I39" s="1"/>
      <c r="J39" s="1">
        <v>1.28856838430628E-5</v>
      </c>
      <c r="K39">
        <v>0.51190545710804503</v>
      </c>
      <c r="M39">
        <v>0.134418007327509</v>
      </c>
      <c r="N39">
        <v>0.323161732217777</v>
      </c>
      <c r="O39" s="3">
        <f t="shared" si="3"/>
        <v>0.8059030269642542</v>
      </c>
      <c r="P39" s="3" t="e">
        <f t="shared" si="4"/>
        <v>#DIV/0!</v>
      </c>
      <c r="Q39" s="3">
        <f t="shared" si="5"/>
        <v>1.28856838430628E-2</v>
      </c>
    </row>
    <row r="40" spans="1:17" x14ac:dyDescent="0.4">
      <c r="A40" t="s">
        <v>37</v>
      </c>
      <c r="B40">
        <v>2</v>
      </c>
      <c r="C40">
        <v>155439216.29376</v>
      </c>
      <c r="D40">
        <v>673663913</v>
      </c>
      <c r="E40">
        <v>3876646.84</v>
      </c>
      <c r="F40">
        <v>3497405</v>
      </c>
      <c r="G40">
        <v>402901027200</v>
      </c>
      <c r="H40">
        <v>1.67203324767299E-3</v>
      </c>
      <c r="I40" s="1">
        <v>9.6218340939489097E-6</v>
      </c>
      <c r="J40" s="1">
        <v>8.6805561760553297E-6</v>
      </c>
      <c r="K40">
        <v>1.1443279922321099</v>
      </c>
      <c r="L40">
        <v>7.1135097412876698E-3</v>
      </c>
      <c r="M40">
        <v>-0.182161426104062</v>
      </c>
      <c r="N40">
        <v>0.323093358623115</v>
      </c>
      <c r="O40" s="3">
        <f t="shared" si="3"/>
        <v>0.59807423171263163</v>
      </c>
      <c r="P40" s="3">
        <f t="shared" si="4"/>
        <v>103.93028919807415</v>
      </c>
      <c r="Q40" s="3">
        <f t="shared" si="5"/>
        <v>8.680556176055329E-3</v>
      </c>
    </row>
    <row r="41" spans="1:17" x14ac:dyDescent="0.4">
      <c r="A41" t="s">
        <v>38</v>
      </c>
      <c r="B41">
        <v>2</v>
      </c>
      <c r="C41">
        <v>746208864.73569906</v>
      </c>
      <c r="D41">
        <v>465073179</v>
      </c>
      <c r="E41">
        <v>98649959.709999993</v>
      </c>
      <c r="F41">
        <v>51402062</v>
      </c>
      <c r="G41">
        <v>1524742265500</v>
      </c>
      <c r="H41">
        <v>3.0501756888564398E-4</v>
      </c>
      <c r="I41" s="1">
        <v>6.4699432777676799E-5</v>
      </c>
      <c r="J41" s="1">
        <v>3.3711967696484098E-5</v>
      </c>
      <c r="K41">
        <v>-0.86066560638440204</v>
      </c>
      <c r="L41">
        <v>0.11141197182078399</v>
      </c>
      <c r="M41">
        <v>1.70230694314502</v>
      </c>
      <c r="N41">
        <v>0.31768443619380199</v>
      </c>
      <c r="O41" s="3">
        <f t="shared" si="3"/>
        <v>3.278499673489025</v>
      </c>
      <c r="P41" s="3">
        <f t="shared" si="4"/>
        <v>15.456086043849048</v>
      </c>
      <c r="Q41" s="3">
        <f t="shared" si="5"/>
        <v>3.3711967696484095E-2</v>
      </c>
    </row>
    <row r="42" spans="1:17" x14ac:dyDescent="0.4">
      <c r="A42" t="s">
        <v>39</v>
      </c>
      <c r="B42">
        <v>2</v>
      </c>
      <c r="C42">
        <v>615370968.34160995</v>
      </c>
      <c r="D42">
        <v>1140429329</v>
      </c>
      <c r="E42">
        <v>113047362.37</v>
      </c>
      <c r="F42">
        <v>14006286</v>
      </c>
      <c r="G42">
        <v>948621810300</v>
      </c>
      <c r="H42">
        <v>1.20219598223167E-3</v>
      </c>
      <c r="I42" s="1">
        <v>1.1917010671960901E-4</v>
      </c>
      <c r="J42" s="1">
        <v>1.4764878740844601E-5</v>
      </c>
      <c r="K42">
        <v>0.45522052681008801</v>
      </c>
      <c r="L42">
        <v>0.21456112240740399</v>
      </c>
      <c r="M42">
        <v>0.27589158510133499</v>
      </c>
      <c r="N42">
        <v>0.315224411439609</v>
      </c>
      <c r="O42" s="3">
        <f t="shared" si="3"/>
        <v>0.83181113127967043</v>
      </c>
      <c r="P42" s="3">
        <f t="shared" si="4"/>
        <v>8.3913661531986676</v>
      </c>
      <c r="Q42" s="3">
        <f t="shared" si="5"/>
        <v>1.4764878740844601E-2</v>
      </c>
    </row>
    <row r="43" spans="1:17" x14ac:dyDescent="0.4">
      <c r="A43" t="s">
        <v>40</v>
      </c>
      <c r="B43">
        <v>2</v>
      </c>
      <c r="C43">
        <v>652050000</v>
      </c>
      <c r="D43">
        <v>1019077319</v>
      </c>
      <c r="E43">
        <v>82535733.430000007</v>
      </c>
      <c r="F43">
        <v>29325028</v>
      </c>
      <c r="G43">
        <v>1260000000000</v>
      </c>
      <c r="H43">
        <v>8.0879152301587302E-4</v>
      </c>
      <c r="I43" s="1">
        <v>6.5504550341269804E-5</v>
      </c>
      <c r="J43" s="1">
        <v>2.3273831746031701E-5</v>
      </c>
      <c r="K43">
        <v>-0.121783405649989</v>
      </c>
      <c r="L43">
        <v>0.112936593911847</v>
      </c>
      <c r="M43">
        <v>0.91648082157390398</v>
      </c>
      <c r="N43">
        <v>0.30254466994525397</v>
      </c>
      <c r="O43" s="3">
        <f t="shared" si="3"/>
        <v>1.2364125631177942</v>
      </c>
      <c r="P43" s="3">
        <f t="shared" si="4"/>
        <v>15.266115022393649</v>
      </c>
      <c r="Q43" s="3">
        <f t="shared" si="5"/>
        <v>2.32738317460317E-2</v>
      </c>
    </row>
    <row r="44" spans="1:17" x14ac:dyDescent="0.4">
      <c r="A44" t="s">
        <v>41</v>
      </c>
      <c r="B44">
        <v>2</v>
      </c>
      <c r="C44">
        <v>291364008.78495997</v>
      </c>
      <c r="D44">
        <v>357730092</v>
      </c>
      <c r="E44">
        <v>58923752.200000003</v>
      </c>
      <c r="F44">
        <v>8265167</v>
      </c>
      <c r="G44">
        <v>414812085400</v>
      </c>
      <c r="H44">
        <v>8.62390717606609E-4</v>
      </c>
      <c r="I44" s="1">
        <v>1.4204926585776801E-4</v>
      </c>
      <c r="J44" s="1">
        <v>1.9925087264586199E-5</v>
      </c>
      <c r="K44">
        <v>-4.3169792278152902E-2</v>
      </c>
      <c r="L44">
        <v>0.25788656085806499</v>
      </c>
      <c r="M44">
        <v>0.66437346251301899</v>
      </c>
      <c r="N44">
        <v>0.293030077030977</v>
      </c>
      <c r="O44" s="3">
        <f t="shared" si="3"/>
        <v>1.1595672119190912</v>
      </c>
      <c r="P44" s="3">
        <f t="shared" si="4"/>
        <v>7.0398111103318639</v>
      </c>
      <c r="Q44" s="3">
        <f t="shared" si="5"/>
        <v>1.9925087264586198E-2</v>
      </c>
    </row>
    <row r="45" spans="1:17" x14ac:dyDescent="0.4">
      <c r="A45" t="s">
        <v>42</v>
      </c>
      <c r="B45">
        <v>2</v>
      </c>
      <c r="C45">
        <v>548432019</v>
      </c>
      <c r="D45">
        <v>1095866163</v>
      </c>
      <c r="E45">
        <v>-55289126.920000002</v>
      </c>
      <c r="F45">
        <v>12735000</v>
      </c>
      <c r="G45">
        <v>811410000000</v>
      </c>
      <c r="H45">
        <v>1.35057019632491E-3</v>
      </c>
      <c r="I45" s="1">
        <v>-6.8139568060536604E-5</v>
      </c>
      <c r="J45" s="1">
        <v>1.56949014678152E-5</v>
      </c>
      <c r="K45">
        <v>0.67284008602435996</v>
      </c>
      <c r="L45">
        <v>-0.14014045280763099</v>
      </c>
      <c r="M45">
        <v>0.34590754925216499</v>
      </c>
      <c r="N45">
        <v>0.29286906082296399</v>
      </c>
      <c r="O45" s="3">
        <f t="shared" si="3"/>
        <v>0.7404280079044685</v>
      </c>
      <c r="P45" s="3">
        <f t="shared" si="4"/>
        <v>-14.67576077253057</v>
      </c>
      <c r="Q45" s="3">
        <f t="shared" si="5"/>
        <v>1.56949014678152E-2</v>
      </c>
    </row>
    <row r="46" spans="1:17" x14ac:dyDescent="0.4">
      <c r="A46" t="s">
        <v>43</v>
      </c>
      <c r="B46">
        <v>2</v>
      </c>
      <c r="C46">
        <v>75507418.542645007</v>
      </c>
      <c r="D46">
        <v>247499980</v>
      </c>
      <c r="E46">
        <v>-15150172.16</v>
      </c>
      <c r="F46">
        <v>5898231</v>
      </c>
      <c r="G46">
        <v>261905718150</v>
      </c>
      <c r="H46">
        <v>9.44996473342558E-4</v>
      </c>
      <c r="I46" s="1">
        <v>-5.7845900681416601E-5</v>
      </c>
      <c r="J46" s="1">
        <v>2.2520436138862501E-5</v>
      </c>
      <c r="K46">
        <v>7.7987568262422299E-2</v>
      </c>
      <c r="L46">
        <v>-0.120647706165478</v>
      </c>
      <c r="M46">
        <v>0.85976207880212896</v>
      </c>
      <c r="N46">
        <v>0.27236731363302402</v>
      </c>
      <c r="O46" s="3">
        <f t="shared" si="3"/>
        <v>1.0582050073296976</v>
      </c>
      <c r="P46" s="3">
        <f t="shared" si="4"/>
        <v>-17.287309700776376</v>
      </c>
      <c r="Q46" s="3">
        <f t="shared" si="5"/>
        <v>2.2520436138862499E-2</v>
      </c>
    </row>
    <row r="47" spans="1:17" x14ac:dyDescent="0.4">
      <c r="A47" t="s">
        <v>44</v>
      </c>
      <c r="B47">
        <v>2</v>
      </c>
      <c r="C47">
        <v>146656071.27006</v>
      </c>
      <c r="D47">
        <v>489025825</v>
      </c>
      <c r="E47">
        <v>75092722.930000007</v>
      </c>
      <c r="F47">
        <v>6156131</v>
      </c>
      <c r="G47">
        <v>445607453280</v>
      </c>
      <c r="H47">
        <v>1.0974363678174701E-3</v>
      </c>
      <c r="I47" s="1">
        <v>1.6851765466951199E-4</v>
      </c>
      <c r="J47" s="1">
        <v>1.38151436980829E-5</v>
      </c>
      <c r="K47">
        <v>0.30157023621479101</v>
      </c>
      <c r="L47">
        <v>0.30800879408466803</v>
      </c>
      <c r="M47">
        <v>0.20439159614581501</v>
      </c>
      <c r="N47">
        <v>0.27132354214842502</v>
      </c>
      <c r="O47" s="3">
        <f t="shared" si="3"/>
        <v>0.91121456270740597</v>
      </c>
      <c r="P47" s="3">
        <f t="shared" si="4"/>
        <v>5.9340963530565842</v>
      </c>
      <c r="Q47" s="3">
        <f t="shared" si="5"/>
        <v>1.3815143698082901E-2</v>
      </c>
    </row>
    <row r="49" spans="1:17" x14ac:dyDescent="0.4">
      <c r="A49" t="s">
        <v>24</v>
      </c>
    </row>
    <row r="50" spans="1:17" x14ac:dyDescent="0.4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26</v>
      </c>
      <c r="K50" t="s">
        <v>9</v>
      </c>
      <c r="L50" t="s">
        <v>10</v>
      </c>
      <c r="M50" t="s">
        <v>11</v>
      </c>
      <c r="N50" t="s">
        <v>12</v>
      </c>
      <c r="O50" s="2" t="s">
        <v>14</v>
      </c>
      <c r="P50" s="2" t="s">
        <v>15</v>
      </c>
      <c r="Q50" s="2" t="s">
        <v>16</v>
      </c>
    </row>
    <row r="51" spans="1:17" x14ac:dyDescent="0.4">
      <c r="A51" t="s">
        <v>46</v>
      </c>
      <c r="B51">
        <v>3</v>
      </c>
      <c r="C51">
        <v>111767320.11609501</v>
      </c>
      <c r="D51">
        <v>434544674</v>
      </c>
      <c r="E51">
        <v>26978326.879999999</v>
      </c>
      <c r="F51">
        <v>0</v>
      </c>
      <c r="G51">
        <v>175514007720</v>
      </c>
      <c r="H51">
        <v>2.4758404166420399E-3</v>
      </c>
      <c r="I51" s="1">
        <v>1.5371039172576401E-4</v>
      </c>
      <c r="J51">
        <v>0</v>
      </c>
      <c r="K51">
        <v>1.6589371467498299</v>
      </c>
      <c r="L51">
        <v>0.41680777721127898</v>
      </c>
      <c r="M51">
        <v>-0.79517549801401199</v>
      </c>
      <c r="N51">
        <v>0.42685647531569898</v>
      </c>
      <c r="O51" s="3">
        <f>1/H51/1000</f>
        <v>0.40390325373082447</v>
      </c>
      <c r="P51" s="3">
        <f>1/I51/1000</f>
        <v>6.5057410157675504</v>
      </c>
      <c r="Q51" s="3">
        <f>J51*1000</f>
        <v>0</v>
      </c>
    </row>
    <row r="52" spans="1:17" x14ac:dyDescent="0.4">
      <c r="A52" t="s">
        <v>47</v>
      </c>
      <c r="B52">
        <v>3</v>
      </c>
      <c r="C52">
        <v>86238184.961018994</v>
      </c>
      <c r="D52">
        <v>131661535</v>
      </c>
      <c r="E52">
        <v>11891609.699999999</v>
      </c>
      <c r="F52">
        <v>3241529</v>
      </c>
      <c r="G52">
        <v>137343820610</v>
      </c>
      <c r="H52">
        <v>9.5862729327928495E-4</v>
      </c>
      <c r="I52" s="1">
        <v>8.6582779241064502E-5</v>
      </c>
      <c r="J52" s="1">
        <v>2.3601564202910899E-5</v>
      </c>
      <c r="K52">
        <v>-0.18621471375995099</v>
      </c>
      <c r="L52">
        <v>0.245843208529433</v>
      </c>
      <c r="M52">
        <v>1.21540056840083</v>
      </c>
      <c r="N52">
        <v>0.425009687723437</v>
      </c>
      <c r="O52" s="3">
        <f t="shared" ref="O52:O60" si="6">1/H52/1000</f>
        <v>1.0431582816499902</v>
      </c>
      <c r="P52" s="3">
        <f t="shared" ref="P52:P60" si="7">1/I52/1000</f>
        <v>11.549640803464989</v>
      </c>
      <c r="Q52" s="3">
        <f t="shared" ref="Q52:Q71" si="8">J52*1000</f>
        <v>2.3601564202910898E-2</v>
      </c>
    </row>
    <row r="53" spans="1:17" x14ac:dyDescent="0.4">
      <c r="A53" t="s">
        <v>48</v>
      </c>
      <c r="B53">
        <v>3</v>
      </c>
      <c r="C53">
        <v>180396751.90184999</v>
      </c>
      <c r="D53">
        <v>641259950</v>
      </c>
      <c r="E53">
        <v>38299799.75</v>
      </c>
      <c r="F53">
        <v>0</v>
      </c>
      <c r="G53">
        <v>258633336060</v>
      </c>
      <c r="H53">
        <v>2.4794172312390299E-3</v>
      </c>
      <c r="I53" s="1">
        <v>1.48085317745408E-4</v>
      </c>
      <c r="J53">
        <v>0</v>
      </c>
      <c r="K53">
        <v>1.66328707360368</v>
      </c>
      <c r="L53">
        <v>0.40248150652685299</v>
      </c>
      <c r="M53">
        <v>-0.79517549801401199</v>
      </c>
      <c r="N53">
        <v>0.42353102737217402</v>
      </c>
      <c r="O53" s="3">
        <f t="shared" si="6"/>
        <v>0.40332058170793372</v>
      </c>
      <c r="P53" s="3">
        <f t="shared" si="7"/>
        <v>6.7528639248303133</v>
      </c>
      <c r="Q53" s="3">
        <f t="shared" si="8"/>
        <v>0</v>
      </c>
    </row>
    <row r="54" spans="1:17" x14ac:dyDescent="0.4">
      <c r="A54" t="s">
        <v>49</v>
      </c>
      <c r="B54">
        <v>3</v>
      </c>
      <c r="C54">
        <v>37593472.770000003</v>
      </c>
      <c r="D54">
        <v>83809291</v>
      </c>
      <c r="F54">
        <v>1220625</v>
      </c>
      <c r="G54">
        <v>68940900000</v>
      </c>
      <c r="H54">
        <v>1.21566865242548E-3</v>
      </c>
      <c r="I54" s="1"/>
      <c r="J54" s="1">
        <v>1.7705382436260598E-5</v>
      </c>
      <c r="K54">
        <v>0.12638496966842</v>
      </c>
      <c r="M54">
        <v>0.71311513336188403</v>
      </c>
      <c r="N54">
        <v>0.41975005151515199</v>
      </c>
      <c r="O54" s="3">
        <f t="shared" si="6"/>
        <v>0.82259256912220136</v>
      </c>
      <c r="P54" s="3" t="e">
        <f t="shared" si="7"/>
        <v>#DIV/0!</v>
      </c>
      <c r="Q54" s="3">
        <f t="shared" si="8"/>
        <v>1.7705382436260599E-2</v>
      </c>
    </row>
    <row r="55" spans="1:17" x14ac:dyDescent="0.4">
      <c r="A55" t="s">
        <v>50</v>
      </c>
      <c r="B55">
        <v>3</v>
      </c>
      <c r="C55">
        <v>53717007.364019997</v>
      </c>
      <c r="D55">
        <v>228835069</v>
      </c>
      <c r="E55">
        <v>15494324.300000001</v>
      </c>
      <c r="F55">
        <v>0</v>
      </c>
      <c r="G55">
        <v>94091797800</v>
      </c>
      <c r="H55">
        <v>2.4320405641138601E-3</v>
      </c>
      <c r="I55" s="1">
        <v>1.64672422700802E-4</v>
      </c>
      <c r="J55">
        <v>0</v>
      </c>
      <c r="K55">
        <v>1.60567015469844</v>
      </c>
      <c r="L55">
        <v>0.44472652522203998</v>
      </c>
      <c r="M55">
        <v>-0.79517549801401199</v>
      </c>
      <c r="N55">
        <v>0.41840706063549099</v>
      </c>
      <c r="O55" s="3">
        <f t="shared" si="6"/>
        <v>0.41117735236639058</v>
      </c>
      <c r="P55" s="3">
        <f t="shared" si="7"/>
        <v>6.0726622199330151</v>
      </c>
      <c r="Q55" s="3">
        <f t="shared" si="8"/>
        <v>0</v>
      </c>
    </row>
    <row r="56" spans="1:17" x14ac:dyDescent="0.4">
      <c r="A56" t="s">
        <v>51</v>
      </c>
      <c r="B56">
        <v>3</v>
      </c>
      <c r="C56">
        <v>50492039.407600001</v>
      </c>
      <c r="D56">
        <v>195161141</v>
      </c>
      <c r="E56">
        <v>6133276.1799999997</v>
      </c>
      <c r="F56">
        <v>801900</v>
      </c>
      <c r="G56">
        <v>95484189500</v>
      </c>
      <c r="H56">
        <v>2.04391053662344E-3</v>
      </c>
      <c r="I56" s="1">
        <v>6.4233421387527201E-5</v>
      </c>
      <c r="J56" s="1">
        <v>8.3982490106385604E-6</v>
      </c>
      <c r="K56">
        <v>1.13364758165586</v>
      </c>
      <c r="L56">
        <v>0.18892254377888601</v>
      </c>
      <c r="M56">
        <v>-7.9743320917062294E-2</v>
      </c>
      <c r="N56">
        <v>0.41427560150589599</v>
      </c>
      <c r="O56" s="3">
        <f t="shared" si="6"/>
        <v>0.48925820483904825</v>
      </c>
      <c r="P56" s="3">
        <f t="shared" si="7"/>
        <v>15.568219447114478</v>
      </c>
      <c r="Q56" s="3">
        <f t="shared" si="8"/>
        <v>8.3982490106385612E-3</v>
      </c>
    </row>
    <row r="57" spans="1:17" x14ac:dyDescent="0.4">
      <c r="A57" t="s">
        <v>52</v>
      </c>
      <c r="B57">
        <v>3</v>
      </c>
      <c r="C57">
        <v>70599212</v>
      </c>
      <c r="D57">
        <v>69267390</v>
      </c>
      <c r="E57">
        <v>19634478.960000001</v>
      </c>
      <c r="F57">
        <v>5509400</v>
      </c>
      <c r="G57">
        <v>181256000000</v>
      </c>
      <c r="H57">
        <v>3.8215225978726198E-4</v>
      </c>
      <c r="I57" s="1">
        <v>1.08324573862382E-4</v>
      </c>
      <c r="J57" s="1">
        <v>3.0395683453237401E-5</v>
      </c>
      <c r="K57">
        <v>-0.88729221184254703</v>
      </c>
      <c r="L57">
        <v>0.301216495351605</v>
      </c>
      <c r="M57">
        <v>1.7941797306476199</v>
      </c>
      <c r="N57">
        <v>0.40270133805222702</v>
      </c>
      <c r="O57" s="3">
        <f t="shared" si="6"/>
        <v>2.6167580444419825</v>
      </c>
      <c r="P57" s="3">
        <f t="shared" si="7"/>
        <v>9.2315156602455026</v>
      </c>
      <c r="Q57" s="3">
        <f t="shared" si="8"/>
        <v>3.0395683453237402E-2</v>
      </c>
    </row>
    <row r="58" spans="1:17" x14ac:dyDescent="0.4">
      <c r="A58" t="s">
        <v>53</v>
      </c>
      <c r="B58">
        <v>3</v>
      </c>
      <c r="C58">
        <v>44992800.810000002</v>
      </c>
      <c r="D58">
        <v>96167027</v>
      </c>
      <c r="E58">
        <v>11130756.189999999</v>
      </c>
      <c r="F58">
        <v>1882500</v>
      </c>
      <c r="G58">
        <v>92066300000</v>
      </c>
      <c r="H58">
        <v>1.0445410209816101E-3</v>
      </c>
      <c r="I58" s="1">
        <v>1.20899353943842E-4</v>
      </c>
      <c r="J58" s="1">
        <v>2.04472211873399E-5</v>
      </c>
      <c r="K58">
        <v>-8.1731123371583503E-2</v>
      </c>
      <c r="L58">
        <v>0.33324268805115798</v>
      </c>
      <c r="M58">
        <v>0.94668759167415995</v>
      </c>
      <c r="N58">
        <v>0.39939971878457797</v>
      </c>
      <c r="O58" s="3">
        <f t="shared" si="6"/>
        <v>0.95735828456047378</v>
      </c>
      <c r="P58" s="3">
        <f t="shared" si="7"/>
        <v>8.2713427936472019</v>
      </c>
      <c r="Q58" s="3">
        <f t="shared" si="8"/>
        <v>2.0447221187339899E-2</v>
      </c>
    </row>
    <row r="59" spans="1:17" x14ac:dyDescent="0.4">
      <c r="A59" t="s">
        <v>54</v>
      </c>
      <c r="B59">
        <v>3</v>
      </c>
      <c r="C59">
        <v>65466966.364799999</v>
      </c>
      <c r="D59">
        <v>138344132</v>
      </c>
      <c r="E59">
        <v>19860636.52</v>
      </c>
      <c r="F59">
        <v>3291253</v>
      </c>
      <c r="G59">
        <v>151159008000</v>
      </c>
      <c r="H59">
        <v>9.1522254499050405E-4</v>
      </c>
      <c r="I59" s="1">
        <v>1.31389037165419E-4</v>
      </c>
      <c r="J59" s="1">
        <v>2.1773449320334201E-5</v>
      </c>
      <c r="K59">
        <v>-0.239001201582107</v>
      </c>
      <c r="L59">
        <v>0.35995843290198098</v>
      </c>
      <c r="M59">
        <v>1.0596666518703199</v>
      </c>
      <c r="N59">
        <v>0.39354129439673202</v>
      </c>
      <c r="O59" s="3">
        <f t="shared" si="6"/>
        <v>1.0926304268546789</v>
      </c>
      <c r="P59" s="3">
        <f t="shared" si="7"/>
        <v>7.6109850682671381</v>
      </c>
      <c r="Q59" s="3">
        <f t="shared" si="8"/>
        <v>2.17734493203342E-2</v>
      </c>
    </row>
    <row r="60" spans="1:17" x14ac:dyDescent="0.4">
      <c r="A60" t="s">
        <v>55</v>
      </c>
      <c r="B60">
        <v>3</v>
      </c>
      <c r="C60">
        <v>20947333.458239999</v>
      </c>
      <c r="D60">
        <v>124561121</v>
      </c>
      <c r="E60">
        <v>-1939395.98</v>
      </c>
      <c r="F60">
        <v>0</v>
      </c>
      <c r="G60">
        <v>44398756800</v>
      </c>
      <c r="H60">
        <v>2.8055092074109598E-3</v>
      </c>
      <c r="I60" s="1">
        <v>-4.3681312716395697E-5</v>
      </c>
      <c r="J60">
        <v>0</v>
      </c>
      <c r="K60">
        <v>2.0598623518331198</v>
      </c>
      <c r="L60">
        <v>-8.5921075524546905E-2</v>
      </c>
      <c r="M60">
        <v>-0.79517549801401199</v>
      </c>
      <c r="N60">
        <v>0.39292192609818699</v>
      </c>
      <c r="O60" s="3">
        <f t="shared" si="6"/>
        <v>0.35644153202506912</v>
      </c>
      <c r="P60" s="3">
        <f t="shared" si="7"/>
        <v>-22.893084887182244</v>
      </c>
      <c r="Q60" s="3">
        <f t="shared" si="8"/>
        <v>0</v>
      </c>
    </row>
    <row r="61" spans="1:17" x14ac:dyDescent="0.4">
      <c r="A61" s="2" t="s">
        <v>45</v>
      </c>
      <c r="B61" s="2">
        <v>3</v>
      </c>
      <c r="C61" s="2">
        <v>65396233.229599997</v>
      </c>
      <c r="D61" s="2">
        <v>93158528</v>
      </c>
      <c r="E61" s="2">
        <v>7516600.7599999998</v>
      </c>
      <c r="F61" s="2">
        <v>2265953</v>
      </c>
      <c r="G61" s="2">
        <v>98785850800</v>
      </c>
      <c r="H61" s="2">
        <v>9.4303513352946597E-4</v>
      </c>
      <c r="I61" s="4">
        <v>7.6089851928470704E-5</v>
      </c>
      <c r="J61" s="4">
        <v>2.2938031931188199E-5</v>
      </c>
      <c r="K61" s="2">
        <v>-0.20517704814048801</v>
      </c>
      <c r="L61" s="2">
        <v>0.21911920143598199</v>
      </c>
      <c r="M61" s="2">
        <v>1.1588754121294</v>
      </c>
      <c r="N61" s="2">
        <v>0.390939188474967</v>
      </c>
      <c r="O61" s="3">
        <f t="shared" ref="O61" si="9">1/H61/1000</f>
        <v>1.060405879320035</v>
      </c>
      <c r="P61" s="3">
        <f t="shared" ref="P61" si="10">1/I61/1000</f>
        <v>13.142357024693169</v>
      </c>
      <c r="Q61" s="3">
        <f t="shared" si="8"/>
        <v>2.2938031931188201E-2</v>
      </c>
    </row>
    <row r="62" spans="1:17" x14ac:dyDescent="0.4">
      <c r="A62" t="s">
        <v>56</v>
      </c>
      <c r="B62">
        <v>3</v>
      </c>
      <c r="C62">
        <v>28334848.437499899</v>
      </c>
      <c r="D62">
        <v>184142174</v>
      </c>
      <c r="E62">
        <v>3662228.66</v>
      </c>
      <c r="F62">
        <v>2501051</v>
      </c>
      <c r="G62">
        <v>135573437500</v>
      </c>
      <c r="H62">
        <v>1.35824669932117E-3</v>
      </c>
      <c r="I62" s="1">
        <v>2.7012877504120201E-5</v>
      </c>
      <c r="J62" s="1">
        <v>1.84479426510078E-5</v>
      </c>
      <c r="K62">
        <v>0.29978061491194402</v>
      </c>
      <c r="L62">
        <v>9.4127064011439596E-2</v>
      </c>
      <c r="M62">
        <v>0.77637254218475105</v>
      </c>
      <c r="N62">
        <v>0.390093407036045</v>
      </c>
      <c r="O62" s="3">
        <f t="shared" ref="O62:O71" si="11">1/H62/1000</f>
        <v>0.73624327635015341</v>
      </c>
      <c r="P62" s="3">
        <f t="shared" ref="P62:P71" si="12">1/I62/1000</f>
        <v>37.019380843357865</v>
      </c>
      <c r="Q62" s="3">
        <f t="shared" si="8"/>
        <v>1.8447942651007802E-2</v>
      </c>
    </row>
    <row r="63" spans="1:17" x14ac:dyDescent="0.4">
      <c r="A63" t="s">
        <v>57</v>
      </c>
      <c r="B63">
        <v>3</v>
      </c>
      <c r="C63">
        <v>42618829.200000003</v>
      </c>
      <c r="D63">
        <v>199372875</v>
      </c>
      <c r="E63">
        <v>34819797.469999999</v>
      </c>
      <c r="F63">
        <v>1044000</v>
      </c>
      <c r="G63">
        <v>127716000000</v>
      </c>
      <c r="H63">
        <v>1.5610641971248701E-3</v>
      </c>
      <c r="I63" s="1">
        <v>2.7263457569920701E-4</v>
      </c>
      <c r="J63" s="1">
        <v>8.1743869209809201E-6</v>
      </c>
      <c r="K63">
        <v>0.54643619523476095</v>
      </c>
      <c r="L63">
        <v>0.71969091376696104</v>
      </c>
      <c r="M63">
        <v>-9.8813741664333807E-2</v>
      </c>
      <c r="N63">
        <v>0.389104455779129</v>
      </c>
      <c r="O63" s="3">
        <f t="shared" si="11"/>
        <v>0.64058864577240038</v>
      </c>
      <c r="P63" s="3">
        <f t="shared" si="12"/>
        <v>3.6679133504448922</v>
      </c>
      <c r="Q63" s="3">
        <f t="shared" si="8"/>
        <v>8.1743869209809205E-3</v>
      </c>
    </row>
    <row r="64" spans="1:17" x14ac:dyDescent="0.4">
      <c r="A64" t="s">
        <v>58</v>
      </c>
      <c r="B64">
        <v>3</v>
      </c>
      <c r="C64">
        <v>154762042.627462</v>
      </c>
      <c r="D64">
        <v>320726363</v>
      </c>
      <c r="E64">
        <v>28862185.48</v>
      </c>
      <c r="F64">
        <v>4953895</v>
      </c>
      <c r="G64">
        <v>269479440410</v>
      </c>
      <c r="H64">
        <v>1.1901700645957601E-3</v>
      </c>
      <c r="I64" s="1">
        <v>1.07103478603367E-4</v>
      </c>
      <c r="J64" s="1">
        <v>1.8383202044886501E-5</v>
      </c>
      <c r="K64">
        <v>9.5374977697022106E-2</v>
      </c>
      <c r="L64">
        <v>0.29810653781625501</v>
      </c>
      <c r="M64">
        <v>0.77085740293069105</v>
      </c>
      <c r="N64">
        <v>0.38811297281465601</v>
      </c>
      <c r="O64" s="3">
        <f t="shared" si="11"/>
        <v>0.84021605797962062</v>
      </c>
      <c r="P64" s="3">
        <f t="shared" si="12"/>
        <v>9.3367649028774231</v>
      </c>
      <c r="Q64" s="3">
        <f t="shared" si="8"/>
        <v>1.8383202044886502E-2</v>
      </c>
    </row>
    <row r="65" spans="1:17" x14ac:dyDescent="0.4">
      <c r="A65" t="s">
        <v>59</v>
      </c>
      <c r="B65">
        <v>3</v>
      </c>
      <c r="C65">
        <v>79997233.386000007</v>
      </c>
      <c r="D65">
        <v>319624699</v>
      </c>
      <c r="E65">
        <v>2340998.12</v>
      </c>
      <c r="F65">
        <v>2965782</v>
      </c>
      <c r="G65">
        <v>198750890400</v>
      </c>
      <c r="H65">
        <v>1.60816738157365E-3</v>
      </c>
      <c r="I65" s="1">
        <v>1.17785541251592E-5</v>
      </c>
      <c r="J65" s="1">
        <v>1.4922106733867399E-5</v>
      </c>
      <c r="K65">
        <v>0.60372051942315996</v>
      </c>
      <c r="L65">
        <v>5.5327389343470999E-2</v>
      </c>
      <c r="M65">
        <v>0.47601273348046402</v>
      </c>
      <c r="N65">
        <v>0.37835354741569799</v>
      </c>
      <c r="O65" s="3">
        <f t="shared" si="11"/>
        <v>0.62182581953718263</v>
      </c>
      <c r="P65" s="3">
        <f t="shared" si="12"/>
        <v>84.900064080359599</v>
      </c>
      <c r="Q65" s="3">
        <f t="shared" si="8"/>
        <v>1.49221067338674E-2</v>
      </c>
    </row>
    <row r="66" spans="1:17" x14ac:dyDescent="0.4">
      <c r="A66" t="s">
        <v>60</v>
      </c>
      <c r="B66">
        <v>3</v>
      </c>
      <c r="C66">
        <v>31545431.827442501</v>
      </c>
      <c r="D66">
        <v>87149035</v>
      </c>
      <c r="E66">
        <v>5117627.47</v>
      </c>
      <c r="F66">
        <v>908596</v>
      </c>
      <c r="G66">
        <v>60792892325</v>
      </c>
      <c r="H66">
        <v>1.4335398706496699E-3</v>
      </c>
      <c r="I66" s="1">
        <v>8.4181345454680106E-5</v>
      </c>
      <c r="J66" s="1">
        <v>1.49457603553821E-5</v>
      </c>
      <c r="K66">
        <v>0.39134806382284498</v>
      </c>
      <c r="L66">
        <v>0.23972709511037199</v>
      </c>
      <c r="M66">
        <v>0.47802774421841798</v>
      </c>
      <c r="N66">
        <v>0.369700967717212</v>
      </c>
      <c r="O66" s="3">
        <f t="shared" si="11"/>
        <v>0.69757390113384654</v>
      </c>
      <c r="P66" s="3">
        <f t="shared" si="12"/>
        <v>11.879116383787904</v>
      </c>
      <c r="Q66" s="3">
        <f t="shared" si="8"/>
        <v>1.4945760355382099E-2</v>
      </c>
    </row>
    <row r="67" spans="1:17" x14ac:dyDescent="0.4">
      <c r="A67" t="s">
        <v>61</v>
      </c>
      <c r="B67">
        <v>3</v>
      </c>
      <c r="C67">
        <v>58994981.303439997</v>
      </c>
      <c r="D67">
        <v>180678813</v>
      </c>
      <c r="E67">
        <v>5027049.1500000004</v>
      </c>
      <c r="F67">
        <v>1182050</v>
      </c>
      <c r="G67">
        <v>103246379600</v>
      </c>
      <c r="H67">
        <v>1.7499772263200901E-3</v>
      </c>
      <c r="I67" s="1">
        <v>4.8689834640942698E-5</v>
      </c>
      <c r="J67" s="1">
        <v>1.1448827596469001E-5</v>
      </c>
      <c r="K67">
        <v>0.77618191910612699</v>
      </c>
      <c r="L67">
        <v>0.149335218898169</v>
      </c>
      <c r="M67">
        <v>0.18013014512346101</v>
      </c>
      <c r="N67">
        <v>0.36854909437591898</v>
      </c>
      <c r="O67" s="3">
        <f t="shared" si="11"/>
        <v>0.57143600782898929</v>
      </c>
      <c r="P67" s="3">
        <f t="shared" si="12"/>
        <v>20.538167923024982</v>
      </c>
      <c r="Q67" s="3">
        <f t="shared" si="8"/>
        <v>1.1448827596469001E-2</v>
      </c>
    </row>
    <row r="68" spans="1:17" x14ac:dyDescent="0.4">
      <c r="A68" t="s">
        <v>62</v>
      </c>
      <c r="B68">
        <v>3</v>
      </c>
      <c r="C68">
        <v>54772490.604675002</v>
      </c>
      <c r="D68">
        <v>95346630</v>
      </c>
      <c r="E68">
        <v>14210901.48</v>
      </c>
      <c r="F68">
        <v>2574384</v>
      </c>
      <c r="G68">
        <v>115383380250</v>
      </c>
      <c r="H68">
        <v>8.2634630562402798E-4</v>
      </c>
      <c r="I68" s="1">
        <v>1.2316246455260099E-4</v>
      </c>
      <c r="J68" s="1">
        <v>2.2311566834167102E-5</v>
      </c>
      <c r="K68">
        <v>-0.34708763709796697</v>
      </c>
      <c r="L68">
        <v>0.33900651183073899</v>
      </c>
      <c r="M68">
        <v>1.1055079437834101</v>
      </c>
      <c r="N68">
        <v>0.365808939505395</v>
      </c>
      <c r="O68" s="3">
        <f t="shared" si="11"/>
        <v>1.2101463916448865</v>
      </c>
      <c r="P68" s="3">
        <f t="shared" si="12"/>
        <v>8.1193568481484366</v>
      </c>
      <c r="Q68" s="3">
        <f t="shared" si="8"/>
        <v>2.2311566834167101E-2</v>
      </c>
    </row>
    <row r="69" spans="1:17" x14ac:dyDescent="0.4">
      <c r="A69" t="s">
        <v>63</v>
      </c>
      <c r="B69">
        <v>3</v>
      </c>
      <c r="C69">
        <v>65673720</v>
      </c>
      <c r="D69">
        <v>148866093</v>
      </c>
      <c r="E69">
        <v>10080087.539999999</v>
      </c>
      <c r="F69">
        <v>6210000</v>
      </c>
      <c r="G69">
        <v>229950000000</v>
      </c>
      <c r="H69">
        <v>6.4738461839530304E-4</v>
      </c>
      <c r="I69" s="1">
        <v>4.3835997129810798E-5</v>
      </c>
      <c r="J69" s="1">
        <v>2.7005870841487199E-5</v>
      </c>
      <c r="K69">
        <v>-0.56473108155893303</v>
      </c>
      <c r="L69">
        <v>0.13697317881024601</v>
      </c>
      <c r="M69">
        <v>1.5054075099498301</v>
      </c>
      <c r="N69">
        <v>0.35921653573371598</v>
      </c>
      <c r="O69" s="3">
        <f t="shared" si="11"/>
        <v>1.5446767989000698</v>
      </c>
      <c r="P69" s="3">
        <f t="shared" si="12"/>
        <v>22.812301886021139</v>
      </c>
      <c r="Q69" s="3">
        <f t="shared" si="8"/>
        <v>2.7005870841487197E-2</v>
      </c>
    </row>
    <row r="70" spans="1:17" x14ac:dyDescent="0.4">
      <c r="A70" t="s">
        <v>64</v>
      </c>
      <c r="B70">
        <v>3</v>
      </c>
      <c r="C70">
        <v>42238730.939273998</v>
      </c>
      <c r="D70">
        <v>96620399</v>
      </c>
      <c r="E70">
        <v>6944448.6699999999</v>
      </c>
      <c r="F70">
        <v>1529402</v>
      </c>
      <c r="G70">
        <v>83032693020</v>
      </c>
      <c r="H70">
        <v>1.1636428433885299E-3</v>
      </c>
      <c r="I70" s="1">
        <v>8.36351130792216E-5</v>
      </c>
      <c r="J70" s="1">
        <v>1.84192749189962E-5</v>
      </c>
      <c r="K70">
        <v>6.3114017907674499E-2</v>
      </c>
      <c r="L70">
        <v>0.23833591823078901</v>
      </c>
      <c r="M70">
        <v>0.77393038812388204</v>
      </c>
      <c r="N70">
        <v>0.35846010808744799</v>
      </c>
      <c r="O70" s="3">
        <f t="shared" si="11"/>
        <v>0.85937021456514806</v>
      </c>
      <c r="P70" s="3">
        <f t="shared" si="12"/>
        <v>11.956700519466878</v>
      </c>
      <c r="Q70" s="3">
        <f t="shared" si="8"/>
        <v>1.8419274918996198E-2</v>
      </c>
    </row>
    <row r="71" spans="1:17" x14ac:dyDescent="0.4">
      <c r="A71" t="s">
        <v>65</v>
      </c>
      <c r="B71">
        <v>3</v>
      </c>
      <c r="C71">
        <v>78331143.120704994</v>
      </c>
      <c r="D71">
        <v>63833539</v>
      </c>
      <c r="E71">
        <v>-1928562</v>
      </c>
      <c r="F71">
        <v>3427999</v>
      </c>
      <c r="G71">
        <v>114871891950</v>
      </c>
      <c r="H71">
        <v>5.5569328507085603E-4</v>
      </c>
      <c r="I71" s="1">
        <v>-1.6788806793914699E-5</v>
      </c>
      <c r="J71" s="1">
        <v>2.9841930360928401E-5</v>
      </c>
      <c r="K71">
        <v>-0.67624108082735701</v>
      </c>
      <c r="L71">
        <v>-1.7429652909764198E-2</v>
      </c>
      <c r="M71">
        <v>1.7470064710904301</v>
      </c>
      <c r="N71">
        <v>0.35111191245110401</v>
      </c>
      <c r="O71" s="3">
        <f t="shared" si="11"/>
        <v>1.7995538669726605</v>
      </c>
      <c r="P71" s="3">
        <f t="shared" si="12"/>
        <v>-59.563494432639601</v>
      </c>
      <c r="Q71" s="3">
        <f t="shared" si="8"/>
        <v>2.9841930360928401E-2</v>
      </c>
    </row>
    <row r="73" spans="1:17" x14ac:dyDescent="0.4">
      <c r="A73" t="s">
        <v>25</v>
      </c>
    </row>
    <row r="74" spans="1:17" x14ac:dyDescent="0.4">
      <c r="A74" t="s">
        <v>0</v>
      </c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26</v>
      </c>
      <c r="K74" t="s">
        <v>9</v>
      </c>
      <c r="L74" t="s">
        <v>10</v>
      </c>
      <c r="M74" t="s">
        <v>11</v>
      </c>
      <c r="N74" t="s">
        <v>12</v>
      </c>
      <c r="O74" s="2" t="s">
        <v>14</v>
      </c>
      <c r="P74" s="2" t="s">
        <v>15</v>
      </c>
      <c r="Q74" s="2" t="s">
        <v>16</v>
      </c>
    </row>
    <row r="75" spans="1:17" x14ac:dyDescent="0.4">
      <c r="A75" t="s">
        <v>86</v>
      </c>
      <c r="B75" t="s">
        <v>13</v>
      </c>
      <c r="C75">
        <v>4722068187.5</v>
      </c>
      <c r="D75">
        <v>75241524</v>
      </c>
      <c r="E75">
        <v>-6259541.6299999999</v>
      </c>
      <c r="F75">
        <v>1626620</v>
      </c>
      <c r="G75">
        <v>83208250000</v>
      </c>
      <c r="H75">
        <v>9.0425557561900404E-4</v>
      </c>
      <c r="I75" s="1">
        <v>-7.5227415911282794E-5</v>
      </c>
      <c r="J75" s="1">
        <v>1.9548782722867E-5</v>
      </c>
      <c r="K75">
        <v>1.0611015749858199</v>
      </c>
      <c r="L75">
        <v>-0.46534715208661798</v>
      </c>
      <c r="M75">
        <v>1.8143625645869099</v>
      </c>
      <c r="N75">
        <v>0.80337232916203805</v>
      </c>
      <c r="O75" s="3">
        <f>1/H75/1000</f>
        <v>1.1058820392845845</v>
      </c>
      <c r="P75" s="3">
        <f>1/I75/1000</f>
        <v>-13.293026058203569</v>
      </c>
      <c r="Q75" s="3">
        <f>J75*1000</f>
        <v>1.9548782722867E-2</v>
      </c>
    </row>
    <row r="76" spans="1:17" x14ac:dyDescent="0.4">
      <c r="A76" t="s">
        <v>87</v>
      </c>
      <c r="B76" t="s">
        <v>13</v>
      </c>
      <c r="C76">
        <v>1206665100</v>
      </c>
      <c r="D76">
        <v>17269094.989999998</v>
      </c>
      <c r="F76">
        <v>0</v>
      </c>
      <c r="G76">
        <v>12858750000</v>
      </c>
      <c r="H76">
        <v>1.3429839595606101E-3</v>
      </c>
      <c r="I76" s="1"/>
      <c r="J76" s="1">
        <v>0</v>
      </c>
      <c r="K76">
        <v>2.1282504790529502</v>
      </c>
      <c r="M76">
        <v>-0.53531600801078305</v>
      </c>
      <c r="N76">
        <v>0.796467235521085</v>
      </c>
      <c r="O76" s="3">
        <f t="shared" ref="O76:O95" si="13">1/H76/1000</f>
        <v>0.7446105315562922</v>
      </c>
      <c r="P76" s="3" t="e">
        <f t="shared" ref="P76:P95" si="14">1/I76/1000</f>
        <v>#DIV/0!</v>
      </c>
      <c r="Q76" s="3">
        <f t="shared" ref="Q76:Q95" si="15">J76*1000</f>
        <v>0</v>
      </c>
    </row>
    <row r="77" spans="1:17" x14ac:dyDescent="0.4">
      <c r="A77" t="s">
        <v>88</v>
      </c>
      <c r="B77" t="s">
        <v>13</v>
      </c>
      <c r="C77">
        <v>1115191800</v>
      </c>
      <c r="D77">
        <v>57593808</v>
      </c>
      <c r="E77">
        <v>-51354.86</v>
      </c>
      <c r="F77">
        <v>0</v>
      </c>
      <c r="G77">
        <v>33948000000</v>
      </c>
      <c r="H77">
        <v>1.69653022269353E-3</v>
      </c>
      <c r="I77" s="1">
        <v>-1.5127506775067699E-6</v>
      </c>
      <c r="J77" s="1">
        <v>0</v>
      </c>
      <c r="K77">
        <v>2.98820511396789</v>
      </c>
      <c r="L77">
        <v>-7.1359863725703798E-2</v>
      </c>
      <c r="M77">
        <v>-0.53531600801078305</v>
      </c>
      <c r="N77">
        <v>0.79384308074380205</v>
      </c>
      <c r="O77" s="3">
        <f t="shared" si="13"/>
        <v>0.58943836462419752</v>
      </c>
      <c r="P77" s="3">
        <f t="shared" si="14"/>
        <v>-661.04746464112861</v>
      </c>
      <c r="Q77" s="3">
        <f t="shared" si="15"/>
        <v>0</v>
      </c>
    </row>
    <row r="78" spans="1:17" x14ac:dyDescent="0.4">
      <c r="A78" t="s">
        <v>89</v>
      </c>
      <c r="B78" t="s">
        <v>13</v>
      </c>
      <c r="C78">
        <v>3125740839.21</v>
      </c>
      <c r="D78">
        <v>39429339</v>
      </c>
      <c r="E78">
        <v>2197837.41</v>
      </c>
      <c r="F78">
        <v>542839</v>
      </c>
      <c r="G78">
        <v>42097519720</v>
      </c>
      <c r="H78">
        <v>9.3661905172212796E-4</v>
      </c>
      <c r="I78" s="1">
        <v>5.2208239930007901E-5</v>
      </c>
      <c r="J78" s="1">
        <v>1.2894797689045399E-5</v>
      </c>
      <c r="K78">
        <v>1.1398214602710399</v>
      </c>
      <c r="L78">
        <v>0.21576600668819099</v>
      </c>
      <c r="M78">
        <v>1.01458253336953</v>
      </c>
      <c r="N78">
        <v>0.79005666677625397</v>
      </c>
      <c r="O78" s="3">
        <f t="shared" si="13"/>
        <v>1.0676699327878669</v>
      </c>
      <c r="P78" s="3">
        <f t="shared" si="14"/>
        <v>19.154064594796399</v>
      </c>
      <c r="Q78" s="3">
        <f t="shared" si="15"/>
        <v>1.28947976890454E-2</v>
      </c>
    </row>
    <row r="79" spans="1:17" x14ac:dyDescent="0.4">
      <c r="A79" t="s">
        <v>90</v>
      </c>
      <c r="B79" t="s">
        <v>13</v>
      </c>
      <c r="C79">
        <v>3999458874.4809999</v>
      </c>
      <c r="D79">
        <v>59027449</v>
      </c>
      <c r="E79">
        <v>7219130.1900000004</v>
      </c>
      <c r="F79">
        <v>660676</v>
      </c>
      <c r="G79">
        <v>63777051100</v>
      </c>
      <c r="H79">
        <v>9.2552803840753302E-4</v>
      </c>
      <c r="I79" s="1">
        <v>1.13193226489582E-4</v>
      </c>
      <c r="J79" s="1">
        <v>1.03591493900225E-5</v>
      </c>
      <c r="K79">
        <v>1.1128440338339101</v>
      </c>
      <c r="L79">
        <v>0.54171620139007903</v>
      </c>
      <c r="M79">
        <v>0.70980864742886596</v>
      </c>
      <c r="N79">
        <v>0.78812296088428602</v>
      </c>
      <c r="O79" s="3">
        <f t="shared" si="13"/>
        <v>1.0804642955178363</v>
      </c>
      <c r="P79" s="3">
        <f t="shared" si="14"/>
        <v>8.8344508855575157</v>
      </c>
      <c r="Q79" s="3">
        <f t="shared" si="15"/>
        <v>1.03591493900225E-2</v>
      </c>
    </row>
    <row r="80" spans="1:17" x14ac:dyDescent="0.4">
      <c r="A80" t="s">
        <v>91</v>
      </c>
      <c r="B80" t="s">
        <v>13</v>
      </c>
      <c r="C80">
        <v>11552933671.681999</v>
      </c>
      <c r="D80">
        <v>78973084</v>
      </c>
      <c r="E80">
        <v>5046357.0999999996</v>
      </c>
      <c r="F80">
        <v>4330629</v>
      </c>
      <c r="G80">
        <v>180345514700</v>
      </c>
      <c r="H80">
        <v>4.3789879737996001E-4</v>
      </c>
      <c r="I80" s="1">
        <v>2.79816057992597E-5</v>
      </c>
      <c r="J80" s="1">
        <v>2.4012956502987498E-5</v>
      </c>
      <c r="K80">
        <v>-7.3249752664571399E-2</v>
      </c>
      <c r="L80">
        <v>8.6280430690324206E-2</v>
      </c>
      <c r="M80">
        <v>2.3509368170201199</v>
      </c>
      <c r="N80">
        <v>0.78798916501529004</v>
      </c>
      <c r="O80" s="3">
        <f t="shared" si="13"/>
        <v>2.2836326703412042</v>
      </c>
      <c r="P80" s="3">
        <f t="shared" si="14"/>
        <v>35.73776312817818</v>
      </c>
      <c r="Q80" s="3">
        <f t="shared" si="15"/>
        <v>2.4012956502987497E-2</v>
      </c>
    </row>
    <row r="81" spans="1:17" x14ac:dyDescent="0.4">
      <c r="A81" t="s">
        <v>92</v>
      </c>
      <c r="B81" t="s">
        <v>13</v>
      </c>
      <c r="C81">
        <v>5633591871.9919901</v>
      </c>
      <c r="D81">
        <v>129054087</v>
      </c>
      <c r="E81">
        <v>5925916.0700000003</v>
      </c>
      <c r="F81">
        <v>923318</v>
      </c>
      <c r="G81">
        <v>111600472900</v>
      </c>
      <c r="H81">
        <v>1.1563937288656401E-3</v>
      </c>
      <c r="I81" s="1">
        <v>5.3099381355757602E-5</v>
      </c>
      <c r="J81" s="1">
        <v>8.2734237230996492E-6</v>
      </c>
      <c r="K81">
        <v>1.6743943633240199</v>
      </c>
      <c r="L81">
        <v>0.220528944873745</v>
      </c>
      <c r="M81">
        <v>0.45911350301186599</v>
      </c>
      <c r="N81">
        <v>0.78467893706987801</v>
      </c>
      <c r="O81" s="3">
        <f t="shared" si="13"/>
        <v>0.86475737029544952</v>
      </c>
      <c r="P81" s="3">
        <f t="shared" si="14"/>
        <v>18.83261112403844</v>
      </c>
      <c r="Q81" s="3">
        <f t="shared" si="15"/>
        <v>8.2734237230996498E-3</v>
      </c>
    </row>
    <row r="82" spans="1:17" x14ac:dyDescent="0.4">
      <c r="A82" t="s">
        <v>93</v>
      </c>
      <c r="B82" t="s">
        <v>13</v>
      </c>
      <c r="C82">
        <v>3519455755.8639898</v>
      </c>
      <c r="D82">
        <v>56330597</v>
      </c>
      <c r="E82">
        <v>11675811</v>
      </c>
      <c r="F82">
        <v>1050574</v>
      </c>
      <c r="G82">
        <v>79715872160</v>
      </c>
      <c r="H82">
        <v>7.0664217142273999E-4</v>
      </c>
      <c r="I82" s="1">
        <v>1.4646783236047501E-4</v>
      </c>
      <c r="J82" s="1">
        <v>1.3178981444139E-5</v>
      </c>
      <c r="K82">
        <v>0.58043304421420705</v>
      </c>
      <c r="L82">
        <v>0.71956102638895003</v>
      </c>
      <c r="M82">
        <v>1.0487401834641701</v>
      </c>
      <c r="N82">
        <v>0.78291141802244202</v>
      </c>
      <c r="O82" s="3">
        <f t="shared" si="13"/>
        <v>1.4151433928527346</v>
      </c>
      <c r="P82" s="3">
        <f t="shared" si="14"/>
        <v>6.8274376966191408</v>
      </c>
      <c r="Q82" s="3">
        <f t="shared" si="15"/>
        <v>1.3178981444139001E-2</v>
      </c>
    </row>
    <row r="83" spans="1:17" x14ac:dyDescent="0.4">
      <c r="A83" t="s">
        <v>94</v>
      </c>
      <c r="B83" t="s">
        <v>13</v>
      </c>
      <c r="C83">
        <v>7178747107.6295996</v>
      </c>
      <c r="D83">
        <v>87231501</v>
      </c>
      <c r="E83">
        <v>7157977.5099999998</v>
      </c>
      <c r="F83">
        <v>2843517</v>
      </c>
      <c r="G83">
        <v>145289356560</v>
      </c>
      <c r="H83">
        <v>6.0039842604696304E-4</v>
      </c>
      <c r="I83" s="1">
        <v>4.9267046667964097E-5</v>
      </c>
      <c r="J83" s="1">
        <v>1.95714061052071E-5</v>
      </c>
      <c r="K83">
        <v>0.322009152367632</v>
      </c>
      <c r="L83">
        <v>0.20004603083015701</v>
      </c>
      <c r="M83">
        <v>1.81708179664743</v>
      </c>
      <c r="N83">
        <v>0.77971232661507395</v>
      </c>
      <c r="O83" s="3">
        <f t="shared" si="13"/>
        <v>1.6655606620823824</v>
      </c>
      <c r="P83" s="3">
        <f t="shared" si="14"/>
        <v>20.297543036007678</v>
      </c>
      <c r="Q83" s="3">
        <f t="shared" si="15"/>
        <v>1.95714061052071E-2</v>
      </c>
    </row>
    <row r="84" spans="1:17" x14ac:dyDescent="0.4">
      <c r="A84" t="s">
        <v>95</v>
      </c>
      <c r="B84" t="s">
        <v>13</v>
      </c>
      <c r="C84">
        <v>17425518499.7355</v>
      </c>
      <c r="D84">
        <v>553583358</v>
      </c>
      <c r="E84">
        <v>44014361.890000001</v>
      </c>
      <c r="F84">
        <v>0</v>
      </c>
      <c r="G84">
        <v>388096180395</v>
      </c>
      <c r="H84">
        <v>1.42640764316868E-3</v>
      </c>
      <c r="I84" s="1">
        <v>1.1341096386262401E-4</v>
      </c>
      <c r="J84" s="1">
        <v>0</v>
      </c>
      <c r="K84">
        <v>2.3311675817390798</v>
      </c>
      <c r="L84">
        <v>0.54287995567028202</v>
      </c>
      <c r="M84">
        <v>-0.53531600801078305</v>
      </c>
      <c r="N84">
        <v>0.77957717646619396</v>
      </c>
      <c r="O84" s="3">
        <f t="shared" si="13"/>
        <v>0.70106186319820851</v>
      </c>
      <c r="P84" s="3">
        <f t="shared" si="14"/>
        <v>8.8174896495131758</v>
      </c>
      <c r="Q84" s="3">
        <f t="shared" si="15"/>
        <v>0</v>
      </c>
    </row>
    <row r="85" spans="1:17" x14ac:dyDescent="0.4">
      <c r="A85" s="2" t="s">
        <v>85</v>
      </c>
      <c r="B85" s="2" t="s">
        <v>13</v>
      </c>
      <c r="C85" s="2">
        <v>3578924400</v>
      </c>
      <c r="D85" s="2">
        <v>140380865</v>
      </c>
      <c r="E85" s="2">
        <v>20697501</v>
      </c>
      <c r="F85" s="2">
        <v>0</v>
      </c>
      <c r="G85" s="2">
        <v>110940000000</v>
      </c>
      <c r="H85" s="2">
        <v>1.2653764647557199E-3</v>
      </c>
      <c r="I85" s="4">
        <v>1.8656481882098401E-4</v>
      </c>
      <c r="J85" s="4">
        <v>0</v>
      </c>
      <c r="K85" s="2">
        <v>1.93948048818896</v>
      </c>
      <c r="L85" s="2">
        <v>0.93386984698685704</v>
      </c>
      <c r="M85" s="2">
        <v>-0.53531600801078305</v>
      </c>
      <c r="N85" s="2">
        <v>0.77934477572167904</v>
      </c>
      <c r="O85" s="3">
        <f t="shared" ref="O85" si="16">1/H85/1000</f>
        <v>0.79027864659475022</v>
      </c>
      <c r="P85" s="3">
        <f t="shared" ref="P85" si="17">1/I85/1000</f>
        <v>5.3600673820477258</v>
      </c>
      <c r="Q85" s="3">
        <f t="shared" si="15"/>
        <v>0</v>
      </c>
    </row>
    <row r="86" spans="1:17" x14ac:dyDescent="0.4">
      <c r="A86" t="s">
        <v>96</v>
      </c>
      <c r="B86" t="s">
        <v>13</v>
      </c>
      <c r="C86">
        <v>5085166240</v>
      </c>
      <c r="D86">
        <v>75438049</v>
      </c>
      <c r="E86">
        <v>2633338.59</v>
      </c>
      <c r="F86">
        <v>2064000</v>
      </c>
      <c r="G86">
        <v>109736000000</v>
      </c>
      <c r="H86">
        <v>6.8745032623751502E-4</v>
      </c>
      <c r="I86" s="1">
        <v>2.3997034610337499E-5</v>
      </c>
      <c r="J86" s="1">
        <v>1.8808777429467001E-5</v>
      </c>
      <c r="K86">
        <v>0.53375141315027097</v>
      </c>
      <c r="L86">
        <v>6.4983848890408993E-2</v>
      </c>
      <c r="M86">
        <v>1.7254171501250199</v>
      </c>
      <c r="N86">
        <v>0.774717470721902</v>
      </c>
      <c r="O86" s="3">
        <f t="shared" si="13"/>
        <v>1.454650557041846</v>
      </c>
      <c r="P86" s="3">
        <f t="shared" si="14"/>
        <v>41.671815548793589</v>
      </c>
      <c r="Q86" s="3">
        <f t="shared" si="15"/>
        <v>1.8808777429467002E-2</v>
      </c>
    </row>
    <row r="87" spans="1:17" x14ac:dyDescent="0.4">
      <c r="A87" t="s">
        <v>97</v>
      </c>
      <c r="B87" t="s">
        <v>13</v>
      </c>
      <c r="C87">
        <v>2918682160.1763902</v>
      </c>
      <c r="D87">
        <v>69913113</v>
      </c>
      <c r="E87">
        <v>1684551.8</v>
      </c>
      <c r="F87">
        <v>0</v>
      </c>
      <c r="G87">
        <v>44229158360</v>
      </c>
      <c r="H87">
        <v>1.58070186258005E-3</v>
      </c>
      <c r="I87" s="1">
        <v>3.8086906069717899E-5</v>
      </c>
      <c r="J87" s="1">
        <v>0</v>
      </c>
      <c r="K87">
        <v>2.7064679114543502</v>
      </c>
      <c r="L87">
        <v>0.140290848278253</v>
      </c>
      <c r="M87">
        <v>-0.53531600801078305</v>
      </c>
      <c r="N87">
        <v>0.77048091724060797</v>
      </c>
      <c r="O87" s="3">
        <f t="shared" si="13"/>
        <v>0.6326303673532605</v>
      </c>
      <c r="P87" s="3">
        <f t="shared" si="14"/>
        <v>26.255742542318998</v>
      </c>
      <c r="Q87" s="3">
        <f t="shared" si="15"/>
        <v>0</v>
      </c>
    </row>
    <row r="88" spans="1:17" x14ac:dyDescent="0.4">
      <c r="A88" t="s">
        <v>98</v>
      </c>
      <c r="B88" t="s">
        <v>13</v>
      </c>
      <c r="C88">
        <v>2596896000</v>
      </c>
      <c r="D88">
        <v>56092133</v>
      </c>
      <c r="E88">
        <v>-76314.490000000005</v>
      </c>
      <c r="F88">
        <v>299757</v>
      </c>
      <c r="G88">
        <v>42600000000</v>
      </c>
      <c r="H88">
        <v>1.3167167370891999E-3</v>
      </c>
      <c r="I88" s="1">
        <v>-1.79141995305164E-6</v>
      </c>
      <c r="J88" s="1">
        <v>7.0365492957746397E-6</v>
      </c>
      <c r="K88">
        <v>2.0643589263309301</v>
      </c>
      <c r="L88">
        <v>-7.2849284478999396E-2</v>
      </c>
      <c r="M88">
        <v>0.31044658190071001</v>
      </c>
      <c r="N88">
        <v>0.76731874125088195</v>
      </c>
      <c r="O88" s="3">
        <f t="shared" si="13"/>
        <v>0.7594647898306891</v>
      </c>
      <c r="P88" s="3">
        <f t="shared" si="14"/>
        <v>-558.21640162962592</v>
      </c>
      <c r="Q88" s="3">
        <f t="shared" si="15"/>
        <v>7.0365492957746396E-3</v>
      </c>
    </row>
    <row r="89" spans="1:17" x14ac:dyDescent="0.4">
      <c r="A89" t="s">
        <v>99</v>
      </c>
      <c r="B89" t="s">
        <v>13</v>
      </c>
      <c r="C89">
        <v>2012998400</v>
      </c>
      <c r="D89">
        <v>37691604</v>
      </c>
      <c r="E89">
        <v>1157960.8500000001</v>
      </c>
      <c r="F89">
        <v>1029000</v>
      </c>
      <c r="G89">
        <v>54880000000</v>
      </c>
      <c r="H89">
        <v>6.8680036443148596E-4</v>
      </c>
      <c r="I89" s="1">
        <v>2.1099869715743399E-5</v>
      </c>
      <c r="J89" s="1">
        <v>1.8749999999999998E-5</v>
      </c>
      <c r="K89">
        <v>0.53217046681906299</v>
      </c>
      <c r="L89">
        <v>4.9499194145852798E-2</v>
      </c>
      <c r="M89">
        <v>1.71835235900585</v>
      </c>
      <c r="N89">
        <v>0.76667400665692298</v>
      </c>
      <c r="O89" s="3">
        <f t="shared" si="13"/>
        <v>1.4560271831360658</v>
      </c>
      <c r="P89" s="3">
        <f t="shared" si="14"/>
        <v>47.393657566229557</v>
      </c>
      <c r="Q89" s="3">
        <f t="shared" si="15"/>
        <v>1.8749999999999999E-2</v>
      </c>
    </row>
    <row r="90" spans="1:17" x14ac:dyDescent="0.4">
      <c r="A90" t="s">
        <v>100</v>
      </c>
      <c r="B90" t="s">
        <v>13</v>
      </c>
      <c r="C90">
        <v>1823913000</v>
      </c>
      <c r="D90">
        <v>55445506</v>
      </c>
      <c r="E90">
        <v>785500.06</v>
      </c>
      <c r="F90">
        <v>630000</v>
      </c>
      <c r="G90">
        <v>53550000000</v>
      </c>
      <c r="H90">
        <v>1.03539693744164E-3</v>
      </c>
      <c r="I90" s="1">
        <v>1.4668535200746899E-5</v>
      </c>
      <c r="J90" s="1">
        <v>1.1764705882352899E-5</v>
      </c>
      <c r="K90">
        <v>1.3800856336181599</v>
      </c>
      <c r="L90">
        <v>1.51252464643486E-2</v>
      </c>
      <c r="M90">
        <v>0.87875041835259604</v>
      </c>
      <c r="N90">
        <v>0.75798709947836895</v>
      </c>
      <c r="O90" s="3">
        <f t="shared" si="13"/>
        <v>0.96581317158509072</v>
      </c>
      <c r="P90" s="3">
        <f t="shared" si="14"/>
        <v>68.173132921212314</v>
      </c>
      <c r="Q90" s="3">
        <f t="shared" si="15"/>
        <v>1.1764705882352899E-2</v>
      </c>
    </row>
    <row r="91" spans="1:17" x14ac:dyDescent="0.4">
      <c r="A91" t="s">
        <v>101</v>
      </c>
      <c r="B91" t="s">
        <v>13</v>
      </c>
      <c r="C91">
        <v>9413739303.4776001</v>
      </c>
      <c r="D91">
        <v>49595376</v>
      </c>
      <c r="E91">
        <v>3531380.51</v>
      </c>
      <c r="F91">
        <v>3169546</v>
      </c>
      <c r="G91">
        <v>130330047120</v>
      </c>
      <c r="H91">
        <v>3.8053677640686702E-4</v>
      </c>
      <c r="I91" s="1">
        <v>2.7095674313295601E-5</v>
      </c>
      <c r="J91" s="1">
        <v>2.4319380450170999E-5</v>
      </c>
      <c r="K91">
        <v>-0.21277529980733101</v>
      </c>
      <c r="L91">
        <v>8.1545338389198294E-2</v>
      </c>
      <c r="M91">
        <v>2.38776764137552</v>
      </c>
      <c r="N91">
        <v>0.75217922665246395</v>
      </c>
      <c r="O91" s="3">
        <f t="shared" si="13"/>
        <v>2.6278669027531985</v>
      </c>
      <c r="P91" s="3">
        <f t="shared" si="14"/>
        <v>36.906259960074479</v>
      </c>
      <c r="Q91" s="3">
        <f t="shared" si="15"/>
        <v>2.4319380450170999E-2</v>
      </c>
    </row>
    <row r="92" spans="1:17" x14ac:dyDescent="0.4">
      <c r="A92" t="s">
        <v>102</v>
      </c>
      <c r="B92" t="s">
        <v>13</v>
      </c>
      <c r="C92">
        <v>2221235855.7515998</v>
      </c>
      <c r="D92">
        <v>56237523</v>
      </c>
      <c r="E92">
        <v>-2825730.78</v>
      </c>
      <c r="F92">
        <v>788788</v>
      </c>
      <c r="G92">
        <v>54255883140</v>
      </c>
      <c r="H92">
        <v>1.0365239628463199E-3</v>
      </c>
      <c r="I92" s="1">
        <v>-5.2081555334904003E-5</v>
      </c>
      <c r="J92" s="1">
        <v>1.45382943627447E-5</v>
      </c>
      <c r="K92">
        <v>1.38282697420492</v>
      </c>
      <c r="L92">
        <v>-0.34163805273241199</v>
      </c>
      <c r="M92">
        <v>1.2121236781595699</v>
      </c>
      <c r="N92">
        <v>0.75110419987735999</v>
      </c>
      <c r="O92" s="3">
        <f t="shared" si="13"/>
        <v>0.9647630309037678</v>
      </c>
      <c r="P92" s="3">
        <f t="shared" si="14"/>
        <v>-19.200655463716927</v>
      </c>
      <c r="Q92" s="3">
        <f t="shared" si="15"/>
        <v>1.4538294362744701E-2</v>
      </c>
    </row>
    <row r="93" spans="1:17" x14ac:dyDescent="0.4">
      <c r="A93" t="s">
        <v>103</v>
      </c>
      <c r="B93" t="s">
        <v>13</v>
      </c>
      <c r="C93">
        <v>5136431870.7969904</v>
      </c>
      <c r="D93">
        <v>36908515</v>
      </c>
      <c r="F93">
        <v>2523210</v>
      </c>
      <c r="G93">
        <v>124038441700</v>
      </c>
      <c r="H93">
        <v>2.9755706774571599E-4</v>
      </c>
      <c r="I93" s="1"/>
      <c r="J93" s="1">
        <v>2.03421613930191E-5</v>
      </c>
      <c r="K93">
        <v>-0.414612492017224</v>
      </c>
      <c r="M93">
        <v>1.90972322655958</v>
      </c>
      <c r="N93">
        <v>0.74755536727117899</v>
      </c>
      <c r="O93" s="3">
        <f t="shared" si="13"/>
        <v>3.3606998737283305</v>
      </c>
      <c r="P93" s="3" t="e">
        <f t="shared" si="14"/>
        <v>#DIV/0!</v>
      </c>
      <c r="Q93" s="3">
        <f t="shared" si="15"/>
        <v>2.0342161393019101E-2</v>
      </c>
    </row>
    <row r="94" spans="1:17" x14ac:dyDescent="0.4">
      <c r="A94" t="s">
        <v>104</v>
      </c>
      <c r="B94" t="s">
        <v>13</v>
      </c>
      <c r="C94">
        <v>3958386709.9349899</v>
      </c>
      <c r="D94">
        <v>69516926</v>
      </c>
      <c r="E94">
        <v>882479.72</v>
      </c>
      <c r="F94">
        <v>420636</v>
      </c>
      <c r="G94">
        <v>56508018700</v>
      </c>
      <c r="H94">
        <v>1.2302134741099999E-3</v>
      </c>
      <c r="I94" s="1">
        <v>1.5616893678135601E-5</v>
      </c>
      <c r="J94" s="1">
        <v>7.4438284986268599E-6</v>
      </c>
      <c r="K94">
        <v>1.85395115317265</v>
      </c>
      <c r="L94">
        <v>2.01939961319418E-2</v>
      </c>
      <c r="M94">
        <v>0.35939976888800601</v>
      </c>
      <c r="N94">
        <v>0.74451497273086897</v>
      </c>
      <c r="O94" s="3">
        <f t="shared" si="13"/>
        <v>0.81286705197522868</v>
      </c>
      <c r="P94" s="3">
        <f t="shared" si="14"/>
        <v>64.033220729423789</v>
      </c>
      <c r="Q94" s="3">
        <f t="shared" si="15"/>
        <v>7.4438284986268598E-3</v>
      </c>
    </row>
    <row r="95" spans="1:17" x14ac:dyDescent="0.4">
      <c r="A95" t="s">
        <v>105</v>
      </c>
      <c r="B95" t="s">
        <v>13</v>
      </c>
      <c r="C95">
        <v>7616766796.5377903</v>
      </c>
      <c r="D95">
        <v>147903397</v>
      </c>
      <c r="E95">
        <v>9545914.7699999996</v>
      </c>
      <c r="F95">
        <v>0</v>
      </c>
      <c r="G95">
        <v>103685907930</v>
      </c>
      <c r="H95">
        <v>1.4264561110836E-3</v>
      </c>
      <c r="I95" s="1">
        <v>9.2065691091257999E-5</v>
      </c>
      <c r="J95">
        <v>0</v>
      </c>
      <c r="K95">
        <v>2.33128547354681</v>
      </c>
      <c r="L95">
        <v>0.42879456829391199</v>
      </c>
      <c r="M95">
        <v>-0.53531600801078305</v>
      </c>
      <c r="N95">
        <v>0.74158801127664697</v>
      </c>
      <c r="O95" s="3">
        <f t="shared" si="13"/>
        <v>0.70103804262183367</v>
      </c>
      <c r="P95" s="3">
        <f t="shared" si="14"/>
        <v>10.86180952043007</v>
      </c>
      <c r="Q95" s="3">
        <f t="shared" si="15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2017-05-17T06:04:40Z</dcterms:created>
  <dcterms:modified xsi:type="dcterms:W3CDTF">2017-05-17T07:30:22Z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5f114146-1ca4-463f-bfae-c18cecbb8324</vt:lpwstr>
  </property>
</Properties>
</file>