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Gross_Performance\"/>
    </mc:Choice>
  </mc:AlternateContent>
  <bookViews>
    <workbookView xWindow="0" yWindow="0" windowWidth="23040" windowHeight="9108" activeTab="2"/>
  </bookViews>
  <sheets>
    <sheet name="설명" sheetId="3" r:id="rId1"/>
    <sheet name="퀀트와이즈_직접종목추출결과" sheetId="1" r:id="rId2"/>
    <sheet name="print" sheetId="4" r:id="rId3"/>
    <sheet name="데이터가이드_결과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4" i="1" l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T22" i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U18" i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T18" i="1"/>
  <c r="T14" i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U10" i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T10" i="1"/>
  <c r="T6" i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U2" i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T2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</calcChain>
</file>

<file path=xl/sharedStrings.xml><?xml version="1.0" encoding="utf-8"?>
<sst xmlns="http://schemas.openxmlformats.org/spreadsheetml/2006/main" count="103" uniqueCount="46">
  <si>
    <t>영업이익</t>
    <phoneticPr fontId="1" type="noConversion"/>
  </si>
  <si>
    <t>Calendar Basis</t>
  </si>
  <si>
    <t>Portfolio</t>
  </si>
  <si>
    <t xml:space="preserve"> </t>
  </si>
  <si>
    <t>Default</t>
  </si>
  <si>
    <t>Item</t>
  </si>
  <si>
    <t>Frequency</t>
  </si>
  <si>
    <t>년간</t>
  </si>
  <si>
    <t>KRW</t>
  </si>
  <si>
    <t>Non-Trading Day</t>
  </si>
  <si>
    <t>Previous</t>
  </si>
  <si>
    <t>Asc</t>
  </si>
  <si>
    <t>Include Weekend</t>
  </si>
  <si>
    <t>ALL</t>
  </si>
  <si>
    <t>Term</t>
  </si>
  <si>
    <t>Current(20170426)</t>
  </si>
  <si>
    <t>Symbol</t>
  </si>
  <si>
    <t>I.101</t>
  </si>
  <si>
    <t>Symbol Name</t>
  </si>
  <si>
    <t>KOSPI  200</t>
  </si>
  <si>
    <t>Kind</t>
  </si>
  <si>
    <t>AAP</t>
  </si>
  <si>
    <t>P6000906001</t>
  </si>
  <si>
    <t>P6000992005</t>
  </si>
  <si>
    <t>P6000906002</t>
  </si>
  <si>
    <t>P6000908001</t>
  </si>
  <si>
    <t>P6000992013</t>
  </si>
  <si>
    <t>P6000908004</t>
  </si>
  <si>
    <t>P6000992012</t>
  </si>
  <si>
    <t>Item Name</t>
  </si>
  <si>
    <r>
      <rPr>
        <sz val="9"/>
        <color theme="1"/>
        <rFont val="맑은 고딕"/>
        <family val="2"/>
        <charset val="129"/>
        <scheme val="minor"/>
      </rPr>
      <t>영업이익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억원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</si>
  <si>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영업이익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연율화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억원</t>
    </r>
    <r>
      <rPr>
        <sz val="9"/>
        <color theme="1"/>
        <rFont val="Arial"/>
        <family val="2"/>
      </rPr>
      <t>)</t>
    </r>
  </si>
  <si>
    <r>
      <t>*</t>
    </r>
    <r>
      <rPr>
        <sz val="9"/>
        <color theme="1"/>
        <rFont val="맑은 고딕"/>
        <family val="2"/>
        <charset val="129"/>
        <scheme val="minor"/>
      </rPr>
      <t>조정영업이익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억원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</si>
  <si>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당기순이익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억원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</si>
  <si>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당기순이익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연율화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억원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</si>
  <si>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지배주주순이익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억원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</si>
  <si>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지배주주순이익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연율화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억원</t>
    </r>
    <r>
      <rPr>
        <sz val="9"/>
        <color theme="1"/>
        <rFont val="Arial"/>
        <family val="2"/>
      </rPr>
      <t>)</t>
    </r>
  </si>
  <si>
    <t>ANNUAL</t>
  </si>
  <si>
    <t xml:space="preserve">삼성 김동영 위원은 데이터가이드를 사용한거 같습니다. </t>
    <phoneticPr fontId="1" type="noConversion"/>
  </si>
  <si>
    <t>순이익</t>
    <phoneticPr fontId="1" type="noConversion"/>
  </si>
  <si>
    <t>KOSPI200</t>
    <phoneticPr fontId="1" type="noConversion"/>
  </si>
  <si>
    <t>대형주</t>
    <phoneticPr fontId="1" type="noConversion"/>
  </si>
  <si>
    <t>중형주</t>
    <phoneticPr fontId="1" type="noConversion"/>
  </si>
  <si>
    <t>소형주</t>
    <phoneticPr fontId="1" type="noConversion"/>
  </si>
  <si>
    <t>KOSPI</t>
    <phoneticPr fontId="1" type="noConversion"/>
  </si>
  <si>
    <t>중소형주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</si>
</sst>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0E+0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right" vertical="center"/>
    </xf>
    <xf numFmtId="176" fontId="2" fillId="6" borderId="0" xfId="0" applyNumberFormat="1" applyFont="1" applyFill="1" applyAlignment="1">
      <alignment horizontal="center" vertical="center"/>
    </xf>
    <xf numFmtId="3" fontId="2" fillId="7" borderId="0" xfId="0" applyNumberFormat="1" applyFont="1" applyFill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176" fontId="2" fillId="6" borderId="3" xfId="0" applyNumberFormat="1" applyFont="1" applyFill="1" applyBorder="1" applyAlignment="1">
      <alignment horizontal="center" vertical="center"/>
    </xf>
    <xf numFmtId="3" fontId="2" fillId="7" borderId="3" xfId="0" applyNumberFormat="1" applyFont="1" applyFill="1" applyBorder="1" applyAlignment="1">
      <alignment horizontal="right" vertical="center"/>
    </xf>
    <xf numFmtId="3" fontId="2" fillId="0" borderId="3" xfId="0" applyNumberFormat="1" applyFont="1" applyBorder="1" applyAlignment="1">
      <alignment horizontal="right" vertical="center"/>
    </xf>
    <xf numFmtId="0" fontId="6" fillId="8" borderId="4" xfId="0" applyNumberFormat="1" applyFont="1" applyFill="1" applyBorder="1">
      <alignment vertical="center"/>
    </xf>
    <xf numFmtId="0" fontId="6" fillId="8" borderId="5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0" fontId="6" fillId="8" borderId="7" xfId="0" applyNumberFormat="1" applyFont="1" applyFill="1" applyBorder="1">
      <alignment vertical="center"/>
    </xf>
    <xf numFmtId="0" fontId="6" fillId="8" borderId="8" xfId="0" applyNumberFormat="1" applyFont="1" applyFill="1" applyBorder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KOSPI200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퀀트와이즈_직접종목추출결과!$A$3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퀀트와이즈_직접종목추출결과!$S$3:$AG$3</c:f>
              <c:numCache>
                <c:formatCode>General</c:formatCode>
                <c:ptCount val="15"/>
                <c:pt idx="0">
                  <c:v>37.30909536443</c:v>
                </c:pt>
                <c:pt idx="1">
                  <c:v>32.084500884000001</c:v>
                </c:pt>
                <c:pt idx="2">
                  <c:v>59.827553887999997</c:v>
                </c:pt>
                <c:pt idx="3">
                  <c:v>53.662693849</c:v>
                </c:pt>
                <c:pt idx="4">
                  <c:v>52.367587651999997</c:v>
                </c:pt>
                <c:pt idx="5">
                  <c:v>59.454279098000001</c:v>
                </c:pt>
                <c:pt idx="6">
                  <c:v>52.655075826000001</c:v>
                </c:pt>
                <c:pt idx="7">
                  <c:v>56.865205822109999</c:v>
                </c:pt>
                <c:pt idx="8">
                  <c:v>91.227521700479997</c:v>
                </c:pt>
                <c:pt idx="9">
                  <c:v>111.46653911388</c:v>
                </c:pt>
                <c:pt idx="10">
                  <c:v>110.648713975129</c:v>
                </c:pt>
                <c:pt idx="11">
                  <c:v>110.06835666486</c:v>
                </c:pt>
                <c:pt idx="12">
                  <c:v>102.14179770788</c:v>
                </c:pt>
                <c:pt idx="13">
                  <c:v>113.03851197619001</c:v>
                </c:pt>
                <c:pt idx="14">
                  <c:v>135.51157393314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2-4315-9A5B-BC142FE946BF}"/>
            </c:ext>
          </c:extLst>
        </c:ser>
        <c:ser>
          <c:idx val="2"/>
          <c:order val="1"/>
          <c:tx>
            <c:strRef>
              <c:f>퀀트와이즈_직접종목추출결과!$A$4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퀀트와이즈_직접종목추출결과!$S$4:$AG$4</c:f>
              <c:numCache>
                <c:formatCode>General</c:formatCode>
                <c:ptCount val="15"/>
                <c:pt idx="0">
                  <c:v>19.84328053134</c:v>
                </c:pt>
                <c:pt idx="1">
                  <c:v>17.777751828</c:v>
                </c:pt>
                <c:pt idx="2">
                  <c:v>50.873386592000003</c:v>
                </c:pt>
                <c:pt idx="3">
                  <c:v>50.636621306999999</c:v>
                </c:pt>
                <c:pt idx="4">
                  <c:v>48.218348227</c:v>
                </c:pt>
                <c:pt idx="5">
                  <c:v>55.524564390999998</c:v>
                </c:pt>
                <c:pt idx="6">
                  <c:v>31.017990342000001</c:v>
                </c:pt>
                <c:pt idx="7">
                  <c:v>48.867436505900002</c:v>
                </c:pt>
                <c:pt idx="8">
                  <c:v>85.634608569999997</c:v>
                </c:pt>
                <c:pt idx="9">
                  <c:v>82.40135195034</c:v>
                </c:pt>
                <c:pt idx="10">
                  <c:v>80.134006008279997</c:v>
                </c:pt>
                <c:pt idx="11">
                  <c:v>74.005812165029994</c:v>
                </c:pt>
                <c:pt idx="12">
                  <c:v>69.98194000478</c:v>
                </c:pt>
                <c:pt idx="13">
                  <c:v>83.222401485630002</c:v>
                </c:pt>
                <c:pt idx="14">
                  <c:v>89.992612528709898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2-4315-9A5B-BC142FE94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소형주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퀀트와이즈_직접종목추출결과!$A$15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퀀트와이즈_직접종목추출결과!$S$15:$AG$15</c:f>
              <c:numCache>
                <c:formatCode>General</c:formatCode>
                <c:ptCount val="15"/>
                <c:pt idx="0">
                  <c:v>1.502581666</c:v>
                </c:pt>
                <c:pt idx="1">
                  <c:v>1.6225827829999999</c:v>
                </c:pt>
                <c:pt idx="2">
                  <c:v>1.4627483720000001</c:v>
                </c:pt>
                <c:pt idx="3">
                  <c:v>1.320026565</c:v>
                </c:pt>
                <c:pt idx="4">
                  <c:v>1.227587379</c:v>
                </c:pt>
                <c:pt idx="5">
                  <c:v>1.7017178719999999</c:v>
                </c:pt>
                <c:pt idx="6">
                  <c:v>1.797615312</c:v>
                </c:pt>
                <c:pt idx="7">
                  <c:v>2.9496168636100002</c:v>
                </c:pt>
                <c:pt idx="8">
                  <c:v>2.9786541140599998</c:v>
                </c:pt>
                <c:pt idx="9">
                  <c:v>0.85135676334999999</c:v>
                </c:pt>
                <c:pt idx="10">
                  <c:v>3.2705053299699998</c:v>
                </c:pt>
                <c:pt idx="11">
                  <c:v>2.4656469195099904</c:v>
                </c:pt>
                <c:pt idx="12">
                  <c:v>2.7383387927099898</c:v>
                </c:pt>
                <c:pt idx="13">
                  <c:v>4.3227896132499906</c:v>
                </c:pt>
                <c:pt idx="14">
                  <c:v>5.15863459634999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1-4A9E-977F-6A677434D1C8}"/>
            </c:ext>
          </c:extLst>
        </c:ser>
        <c:ser>
          <c:idx val="2"/>
          <c:order val="1"/>
          <c:tx>
            <c:strRef>
              <c:f>퀀트와이즈_직접종목추출결과!$A$16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퀀트와이즈_직접종목추출결과!$S$16:$AG$16</c:f>
              <c:numCache>
                <c:formatCode>General</c:formatCode>
                <c:ptCount val="15"/>
                <c:pt idx="0">
                  <c:v>0.74534323300000005</c:v>
                </c:pt>
                <c:pt idx="1">
                  <c:v>0.54536363899999996</c:v>
                </c:pt>
                <c:pt idx="2">
                  <c:v>0.68619644300000004</c:v>
                </c:pt>
                <c:pt idx="3">
                  <c:v>0.91724238700000005</c:v>
                </c:pt>
                <c:pt idx="4">
                  <c:v>0.37657792899999998</c:v>
                </c:pt>
                <c:pt idx="5">
                  <c:v>0.65652977899999998</c:v>
                </c:pt>
                <c:pt idx="6">
                  <c:v>-0.90764117899999996</c:v>
                </c:pt>
                <c:pt idx="7">
                  <c:v>1.80752211764999</c:v>
                </c:pt>
                <c:pt idx="8">
                  <c:v>1.1143185584099902</c:v>
                </c:pt>
                <c:pt idx="9">
                  <c:v>-1.3479332500999899</c:v>
                </c:pt>
                <c:pt idx="10">
                  <c:v>-1.13843409431</c:v>
                </c:pt>
                <c:pt idx="11">
                  <c:v>-0.78830838244999901</c:v>
                </c:pt>
                <c:pt idx="12">
                  <c:v>-1.1208281958299999</c:v>
                </c:pt>
                <c:pt idx="13">
                  <c:v>0.98470060979999996</c:v>
                </c:pt>
                <c:pt idx="14">
                  <c:v>0.49354929068999998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1-4A9E-977F-6A677434D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KOSPI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퀀트와이즈_직접종목추출결과!$A$19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퀀트와이즈_직접종목추출결과!$S$19:$AG$19</c:f>
              <c:numCache>
                <c:formatCode>General</c:formatCode>
                <c:ptCount val="15"/>
                <c:pt idx="0">
                  <c:v>41.711089804430003</c:v>
                </c:pt>
                <c:pt idx="1">
                  <c:v>37.367285410000001</c:v>
                </c:pt>
                <c:pt idx="2">
                  <c:v>63.976651963999998</c:v>
                </c:pt>
                <c:pt idx="3">
                  <c:v>60.323106658999997</c:v>
                </c:pt>
                <c:pt idx="4">
                  <c:v>57.397887189999999</c:v>
                </c:pt>
                <c:pt idx="5">
                  <c:v>66.479248780999995</c:v>
                </c:pt>
                <c:pt idx="6">
                  <c:v>60.746578551919995</c:v>
                </c:pt>
                <c:pt idx="7">
                  <c:v>63.742651090670002</c:v>
                </c:pt>
                <c:pt idx="8">
                  <c:v>97.850594318460011</c:v>
                </c:pt>
                <c:pt idx="9">
                  <c:v>116.57745901317999</c:v>
                </c:pt>
                <c:pt idx="10">
                  <c:v>120.341142325509</c:v>
                </c:pt>
                <c:pt idx="11">
                  <c:v>115.38640058322</c:v>
                </c:pt>
                <c:pt idx="12">
                  <c:v>110.65635995381</c:v>
                </c:pt>
                <c:pt idx="13">
                  <c:v>125.77400060767999</c:v>
                </c:pt>
                <c:pt idx="14">
                  <c:v>148.18667364804901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9-43D4-BF10-51303FF96F7A}"/>
            </c:ext>
          </c:extLst>
        </c:ser>
        <c:ser>
          <c:idx val="2"/>
          <c:order val="1"/>
          <c:tx>
            <c:strRef>
              <c:f>퀀트와이즈_직접종목추출결과!$A$20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퀀트와이즈_직접종목추출결과!$S$20:$AG$20</c:f>
              <c:numCache>
                <c:formatCode>General</c:formatCode>
                <c:ptCount val="15"/>
                <c:pt idx="0">
                  <c:v>22.213520874339999</c:v>
                </c:pt>
                <c:pt idx="1">
                  <c:v>21.609438652000001</c:v>
                </c:pt>
                <c:pt idx="2">
                  <c:v>53.971269516</c:v>
                </c:pt>
                <c:pt idx="3">
                  <c:v>56.608577349999997</c:v>
                </c:pt>
                <c:pt idx="4">
                  <c:v>52.365130976000003</c:v>
                </c:pt>
                <c:pt idx="5">
                  <c:v>60.747343176000001</c:v>
                </c:pt>
                <c:pt idx="6">
                  <c:v>33.503297848560003</c:v>
                </c:pt>
                <c:pt idx="7">
                  <c:v>52.86479935298</c:v>
                </c:pt>
                <c:pt idx="8">
                  <c:v>87.791304757410003</c:v>
                </c:pt>
                <c:pt idx="9">
                  <c:v>82.323040193399905</c:v>
                </c:pt>
                <c:pt idx="10">
                  <c:v>80.425538982939997</c:v>
                </c:pt>
                <c:pt idx="11">
                  <c:v>67.996751208419994</c:v>
                </c:pt>
                <c:pt idx="12">
                  <c:v>72.703179007539987</c:v>
                </c:pt>
                <c:pt idx="13">
                  <c:v>85.852645986300004</c:v>
                </c:pt>
                <c:pt idx="14">
                  <c:v>94.483209349349792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9-43D4-BF10-51303FF96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중소형주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퀀트와이즈_직접종목추출결과!$A$23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퀀트와이즈_직접종목추출결과!$S$23:$AG$23</c:f>
              <c:numCache>
                <c:formatCode>General</c:formatCode>
                <c:ptCount val="15"/>
                <c:pt idx="0">
                  <c:v>6.61936332343</c:v>
                </c:pt>
                <c:pt idx="1">
                  <c:v>6.5614402790000002</c:v>
                </c:pt>
                <c:pt idx="2">
                  <c:v>7.2444416340000002</c:v>
                </c:pt>
                <c:pt idx="3">
                  <c:v>6.592592625</c:v>
                </c:pt>
                <c:pt idx="4">
                  <c:v>6.2547570219999997</c:v>
                </c:pt>
                <c:pt idx="5">
                  <c:v>9.0057930620000004</c:v>
                </c:pt>
                <c:pt idx="6">
                  <c:v>8.9403305399199997</c:v>
                </c:pt>
                <c:pt idx="7">
                  <c:v>10.580496598670001</c:v>
                </c:pt>
                <c:pt idx="8">
                  <c:v>13.001859113039901</c:v>
                </c:pt>
                <c:pt idx="9">
                  <c:v>8.935886772019991</c:v>
                </c:pt>
                <c:pt idx="10">
                  <c:v>11.98225871258</c:v>
                </c:pt>
                <c:pt idx="11">
                  <c:v>9.4382799297700011</c:v>
                </c:pt>
                <c:pt idx="12">
                  <c:v>15.653656317200001</c:v>
                </c:pt>
                <c:pt idx="13">
                  <c:v>17.911694921630001</c:v>
                </c:pt>
                <c:pt idx="14">
                  <c:v>23.84514842622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F-4569-A482-E2492AAD8CFC}"/>
            </c:ext>
          </c:extLst>
        </c:ser>
        <c:ser>
          <c:idx val="2"/>
          <c:order val="1"/>
          <c:tx>
            <c:strRef>
              <c:f>퀀트와이즈_직접종목추출결과!$A$24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퀀트와이즈_직접종목추출결과!$S$24:$AG$24</c:f>
              <c:numCache>
                <c:formatCode>General</c:formatCode>
                <c:ptCount val="15"/>
                <c:pt idx="0">
                  <c:v>2.08640510634</c:v>
                </c:pt>
                <c:pt idx="1">
                  <c:v>4.3350502860000004</c:v>
                </c:pt>
                <c:pt idx="2">
                  <c:v>5.1557505539999999</c:v>
                </c:pt>
                <c:pt idx="3">
                  <c:v>4.7672239039999997</c:v>
                </c:pt>
                <c:pt idx="4">
                  <c:v>3.1352212490000002</c:v>
                </c:pt>
                <c:pt idx="5">
                  <c:v>6.7001467799999999</c:v>
                </c:pt>
                <c:pt idx="6">
                  <c:v>0.9470913085599999</c:v>
                </c:pt>
                <c:pt idx="7">
                  <c:v>2.3675908189799899</c:v>
                </c:pt>
                <c:pt idx="8">
                  <c:v>7.4923977074099994</c:v>
                </c:pt>
                <c:pt idx="9">
                  <c:v>3.1000834935700001</c:v>
                </c:pt>
                <c:pt idx="10">
                  <c:v>-1.2067610870400001</c:v>
                </c:pt>
                <c:pt idx="11">
                  <c:v>-6.13656491053999</c:v>
                </c:pt>
                <c:pt idx="12">
                  <c:v>5.5336537917499999</c:v>
                </c:pt>
                <c:pt idx="13">
                  <c:v>6.3824115536799999</c:v>
                </c:pt>
                <c:pt idx="14">
                  <c:v>7.3858532765699998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F-4569-A482-E2492AAD8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대형주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퀀트와이즈_직접종목추출결과!$A$7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퀀트와이즈_직접종목추출결과!$S$7:$AG$7</c:f>
              <c:numCache>
                <c:formatCode>General</c:formatCode>
                <c:ptCount val="15"/>
                <c:pt idx="0">
                  <c:v>35.091726481000002</c:v>
                </c:pt>
                <c:pt idx="1">
                  <c:v>30.805845131000002</c:v>
                </c:pt>
                <c:pt idx="2">
                  <c:v>56.732210330000001</c:v>
                </c:pt>
                <c:pt idx="3">
                  <c:v>53.730514034000002</c:v>
                </c:pt>
                <c:pt idx="4">
                  <c:v>51.143130167999999</c:v>
                </c:pt>
                <c:pt idx="5">
                  <c:v>57.473455719</c:v>
                </c:pt>
                <c:pt idx="6">
                  <c:v>51.806248011999998</c:v>
                </c:pt>
                <c:pt idx="7">
                  <c:v>53.162154491999999</c:v>
                </c:pt>
                <c:pt idx="8">
                  <c:v>84.848735205419999</c:v>
                </c:pt>
                <c:pt idx="9">
                  <c:v>107.64157224116001</c:v>
                </c:pt>
                <c:pt idx="10">
                  <c:v>108.35888361292999</c:v>
                </c:pt>
                <c:pt idx="11">
                  <c:v>105.94812065344901</c:v>
                </c:pt>
                <c:pt idx="12">
                  <c:v>95.002703636609894</c:v>
                </c:pt>
                <c:pt idx="13">
                  <c:v>107.86230568605001</c:v>
                </c:pt>
                <c:pt idx="14">
                  <c:v>124.34152522183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2-4A70-93EB-C33EBFB624BE}"/>
            </c:ext>
          </c:extLst>
        </c:ser>
        <c:ser>
          <c:idx val="2"/>
          <c:order val="1"/>
          <c:tx>
            <c:strRef>
              <c:f>퀀트와이즈_직접종목추출결과!$A$8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퀀트와이즈_직접종목추출결과!$S$8:$AG$8</c:f>
              <c:numCache>
                <c:formatCode>General</c:formatCode>
                <c:ptCount val="15"/>
                <c:pt idx="0">
                  <c:v>20.127115767999999</c:v>
                </c:pt>
                <c:pt idx="1">
                  <c:v>17.274388366</c:v>
                </c:pt>
                <c:pt idx="2">
                  <c:v>48.815518961999999</c:v>
                </c:pt>
                <c:pt idx="3">
                  <c:v>51.841353445999999</c:v>
                </c:pt>
                <c:pt idx="4">
                  <c:v>49.229909726999999</c:v>
                </c:pt>
                <c:pt idx="5">
                  <c:v>54.047196395999997</c:v>
                </c:pt>
                <c:pt idx="6">
                  <c:v>32.556206539999998</c:v>
                </c:pt>
                <c:pt idx="7">
                  <c:v>50.497208534000002</c:v>
                </c:pt>
                <c:pt idx="8">
                  <c:v>80.298907049999997</c:v>
                </c:pt>
                <c:pt idx="9">
                  <c:v>79.222956699829894</c:v>
                </c:pt>
                <c:pt idx="10">
                  <c:v>81.632300069979905</c:v>
                </c:pt>
                <c:pt idx="11">
                  <c:v>74.133316118959897</c:v>
                </c:pt>
                <c:pt idx="12">
                  <c:v>67.169525215789903</c:v>
                </c:pt>
                <c:pt idx="13">
                  <c:v>79.470234432619989</c:v>
                </c:pt>
                <c:pt idx="14">
                  <c:v>87.097356072779903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2-4A70-93EB-C33EBFB62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중형주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퀀트와이즈_직접종목추출결과!$A$11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퀀트와이즈_직접종목추출결과!$S$11:$AG$11</c:f>
              <c:numCache>
                <c:formatCode>General</c:formatCode>
                <c:ptCount val="15"/>
                <c:pt idx="0">
                  <c:v>5.1167816574300007</c:v>
                </c:pt>
                <c:pt idx="1">
                  <c:v>4.9388574959999998</c:v>
                </c:pt>
                <c:pt idx="2">
                  <c:v>5.7816932620000001</c:v>
                </c:pt>
                <c:pt idx="3">
                  <c:v>5.2725660599999999</c:v>
                </c:pt>
                <c:pt idx="4">
                  <c:v>5.0271696429999997</c:v>
                </c:pt>
                <c:pt idx="5">
                  <c:v>7.3040751899999998</c:v>
                </c:pt>
                <c:pt idx="6">
                  <c:v>7.1427152279200001</c:v>
                </c:pt>
                <c:pt idx="7">
                  <c:v>7.6308797350600006</c:v>
                </c:pt>
                <c:pt idx="8">
                  <c:v>10.023204998979999</c:v>
                </c:pt>
                <c:pt idx="9">
                  <c:v>8.0845300086700007</c:v>
                </c:pt>
                <c:pt idx="10">
                  <c:v>8.7117533826100004</c:v>
                </c:pt>
                <c:pt idx="11">
                  <c:v>6.97263301026</c:v>
                </c:pt>
                <c:pt idx="12">
                  <c:v>12.91531752449</c:v>
                </c:pt>
                <c:pt idx="13">
                  <c:v>13.588905308379999</c:v>
                </c:pt>
                <c:pt idx="14">
                  <c:v>18.686513829869998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6-447C-A439-60715713A09A}"/>
            </c:ext>
          </c:extLst>
        </c:ser>
        <c:ser>
          <c:idx val="2"/>
          <c:order val="1"/>
          <c:tx>
            <c:strRef>
              <c:f>퀀트와이즈_직접종목추출결과!$A$12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퀀트와이즈_직접종목추출결과!$S$12:$AG$12</c:f>
              <c:numCache>
                <c:formatCode>General</c:formatCode>
                <c:ptCount val="15"/>
                <c:pt idx="0">
                  <c:v>1.3410618733399999</c:v>
                </c:pt>
                <c:pt idx="1">
                  <c:v>3.7896866469999999</c:v>
                </c:pt>
                <c:pt idx="2">
                  <c:v>4.4695541109999999</c:v>
                </c:pt>
                <c:pt idx="3">
                  <c:v>3.8499815169999998</c:v>
                </c:pt>
                <c:pt idx="4">
                  <c:v>2.75864332</c:v>
                </c:pt>
                <c:pt idx="5">
                  <c:v>6.0436170010000003</c:v>
                </c:pt>
                <c:pt idx="6">
                  <c:v>1.85473248756</c:v>
                </c:pt>
                <c:pt idx="7">
                  <c:v>0.56006870132999897</c:v>
                </c:pt>
                <c:pt idx="8">
                  <c:v>6.3780791490000004</c:v>
                </c:pt>
                <c:pt idx="9">
                  <c:v>4.4480167436700002</c:v>
                </c:pt>
                <c:pt idx="10">
                  <c:v>-6.8326992730000091E-2</c:v>
                </c:pt>
                <c:pt idx="11">
                  <c:v>-5.3482565280899896</c:v>
                </c:pt>
                <c:pt idx="12">
                  <c:v>6.6544819875799996</c:v>
                </c:pt>
                <c:pt idx="13">
                  <c:v>5.3977109438799999</c:v>
                </c:pt>
                <c:pt idx="14">
                  <c:v>6.8923039858799893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6-447C-A439-60715713A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소형주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퀀트와이즈_직접종목추출결과!$A$15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퀀트와이즈_직접종목추출결과!$S$15:$AG$15</c:f>
              <c:numCache>
                <c:formatCode>General</c:formatCode>
                <c:ptCount val="15"/>
                <c:pt idx="0">
                  <c:v>1.502581666</c:v>
                </c:pt>
                <c:pt idx="1">
                  <c:v>1.6225827829999999</c:v>
                </c:pt>
                <c:pt idx="2">
                  <c:v>1.4627483720000001</c:v>
                </c:pt>
                <c:pt idx="3">
                  <c:v>1.320026565</c:v>
                </c:pt>
                <c:pt idx="4">
                  <c:v>1.227587379</c:v>
                </c:pt>
                <c:pt idx="5">
                  <c:v>1.7017178719999999</c:v>
                </c:pt>
                <c:pt idx="6">
                  <c:v>1.797615312</c:v>
                </c:pt>
                <c:pt idx="7">
                  <c:v>2.9496168636100002</c:v>
                </c:pt>
                <c:pt idx="8">
                  <c:v>2.9786541140599998</c:v>
                </c:pt>
                <c:pt idx="9">
                  <c:v>0.85135676334999999</c:v>
                </c:pt>
                <c:pt idx="10">
                  <c:v>3.2705053299699998</c:v>
                </c:pt>
                <c:pt idx="11">
                  <c:v>2.4656469195099904</c:v>
                </c:pt>
                <c:pt idx="12">
                  <c:v>2.7383387927099898</c:v>
                </c:pt>
                <c:pt idx="13">
                  <c:v>4.3227896132499906</c:v>
                </c:pt>
                <c:pt idx="14">
                  <c:v>5.15863459634999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1-4A30-AD15-D46AD235CAEA}"/>
            </c:ext>
          </c:extLst>
        </c:ser>
        <c:ser>
          <c:idx val="2"/>
          <c:order val="1"/>
          <c:tx>
            <c:strRef>
              <c:f>퀀트와이즈_직접종목추출결과!$A$16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퀀트와이즈_직접종목추출결과!$S$16:$AG$16</c:f>
              <c:numCache>
                <c:formatCode>General</c:formatCode>
                <c:ptCount val="15"/>
                <c:pt idx="0">
                  <c:v>0.74534323300000005</c:v>
                </c:pt>
                <c:pt idx="1">
                  <c:v>0.54536363899999996</c:v>
                </c:pt>
                <c:pt idx="2">
                  <c:v>0.68619644300000004</c:v>
                </c:pt>
                <c:pt idx="3">
                  <c:v>0.91724238700000005</c:v>
                </c:pt>
                <c:pt idx="4">
                  <c:v>0.37657792899999998</c:v>
                </c:pt>
                <c:pt idx="5">
                  <c:v>0.65652977899999998</c:v>
                </c:pt>
                <c:pt idx="6">
                  <c:v>-0.90764117899999996</c:v>
                </c:pt>
                <c:pt idx="7">
                  <c:v>1.80752211764999</c:v>
                </c:pt>
                <c:pt idx="8">
                  <c:v>1.1143185584099902</c:v>
                </c:pt>
                <c:pt idx="9">
                  <c:v>-1.3479332500999899</c:v>
                </c:pt>
                <c:pt idx="10">
                  <c:v>-1.13843409431</c:v>
                </c:pt>
                <c:pt idx="11">
                  <c:v>-0.78830838244999901</c:v>
                </c:pt>
                <c:pt idx="12">
                  <c:v>-1.1208281958299999</c:v>
                </c:pt>
                <c:pt idx="13">
                  <c:v>0.98470060979999996</c:v>
                </c:pt>
                <c:pt idx="14">
                  <c:v>0.49354929068999998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1-4A30-AD15-D46AD235C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KOSPI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퀀트와이즈_직접종목추출결과!$A$19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퀀트와이즈_직접종목추출결과!$S$19:$AG$19</c:f>
              <c:numCache>
                <c:formatCode>General</c:formatCode>
                <c:ptCount val="15"/>
                <c:pt idx="0">
                  <c:v>41.711089804430003</c:v>
                </c:pt>
                <c:pt idx="1">
                  <c:v>37.367285410000001</c:v>
                </c:pt>
                <c:pt idx="2">
                  <c:v>63.976651963999998</c:v>
                </c:pt>
                <c:pt idx="3">
                  <c:v>60.323106658999997</c:v>
                </c:pt>
                <c:pt idx="4">
                  <c:v>57.397887189999999</c:v>
                </c:pt>
                <c:pt idx="5">
                  <c:v>66.479248780999995</c:v>
                </c:pt>
                <c:pt idx="6">
                  <c:v>60.746578551919995</c:v>
                </c:pt>
                <c:pt idx="7">
                  <c:v>63.742651090670002</c:v>
                </c:pt>
                <c:pt idx="8">
                  <c:v>97.850594318460011</c:v>
                </c:pt>
                <c:pt idx="9">
                  <c:v>116.57745901317999</c:v>
                </c:pt>
                <c:pt idx="10">
                  <c:v>120.341142325509</c:v>
                </c:pt>
                <c:pt idx="11">
                  <c:v>115.38640058322</c:v>
                </c:pt>
                <c:pt idx="12">
                  <c:v>110.65635995381</c:v>
                </c:pt>
                <c:pt idx="13">
                  <c:v>125.77400060767999</c:v>
                </c:pt>
                <c:pt idx="14">
                  <c:v>148.18667364804901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9-4FDF-AFAB-1FE03A634219}"/>
            </c:ext>
          </c:extLst>
        </c:ser>
        <c:ser>
          <c:idx val="2"/>
          <c:order val="1"/>
          <c:tx>
            <c:strRef>
              <c:f>퀀트와이즈_직접종목추출결과!$A$20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퀀트와이즈_직접종목추출결과!$S$20:$AG$20</c:f>
              <c:numCache>
                <c:formatCode>General</c:formatCode>
                <c:ptCount val="15"/>
                <c:pt idx="0">
                  <c:v>22.213520874339999</c:v>
                </c:pt>
                <c:pt idx="1">
                  <c:v>21.609438652000001</c:v>
                </c:pt>
                <c:pt idx="2">
                  <c:v>53.971269516</c:v>
                </c:pt>
                <c:pt idx="3">
                  <c:v>56.608577349999997</c:v>
                </c:pt>
                <c:pt idx="4">
                  <c:v>52.365130976000003</c:v>
                </c:pt>
                <c:pt idx="5">
                  <c:v>60.747343176000001</c:v>
                </c:pt>
                <c:pt idx="6">
                  <c:v>33.503297848560003</c:v>
                </c:pt>
                <c:pt idx="7">
                  <c:v>52.86479935298</c:v>
                </c:pt>
                <c:pt idx="8">
                  <c:v>87.791304757410003</c:v>
                </c:pt>
                <c:pt idx="9">
                  <c:v>82.323040193399905</c:v>
                </c:pt>
                <c:pt idx="10">
                  <c:v>80.425538982939997</c:v>
                </c:pt>
                <c:pt idx="11">
                  <c:v>67.996751208419994</c:v>
                </c:pt>
                <c:pt idx="12">
                  <c:v>72.703179007539987</c:v>
                </c:pt>
                <c:pt idx="13">
                  <c:v>85.852645986300004</c:v>
                </c:pt>
                <c:pt idx="14">
                  <c:v>94.483209349349792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9-4FDF-AFAB-1FE03A634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중소형주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퀀트와이즈_직접종목추출결과!$A$23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퀀트와이즈_직접종목추출결과!$S$23:$AG$23</c:f>
              <c:numCache>
                <c:formatCode>General</c:formatCode>
                <c:ptCount val="15"/>
                <c:pt idx="0">
                  <c:v>6.61936332343</c:v>
                </c:pt>
                <c:pt idx="1">
                  <c:v>6.5614402790000002</c:v>
                </c:pt>
                <c:pt idx="2">
                  <c:v>7.2444416340000002</c:v>
                </c:pt>
                <c:pt idx="3">
                  <c:v>6.592592625</c:v>
                </c:pt>
                <c:pt idx="4">
                  <c:v>6.2547570219999997</c:v>
                </c:pt>
                <c:pt idx="5">
                  <c:v>9.0057930620000004</c:v>
                </c:pt>
                <c:pt idx="6">
                  <c:v>8.9403305399199997</c:v>
                </c:pt>
                <c:pt idx="7">
                  <c:v>10.580496598670001</c:v>
                </c:pt>
                <c:pt idx="8">
                  <c:v>13.001859113039901</c:v>
                </c:pt>
                <c:pt idx="9">
                  <c:v>8.935886772019991</c:v>
                </c:pt>
                <c:pt idx="10">
                  <c:v>11.98225871258</c:v>
                </c:pt>
                <c:pt idx="11">
                  <c:v>9.4382799297700011</c:v>
                </c:pt>
                <c:pt idx="12">
                  <c:v>15.653656317200001</c:v>
                </c:pt>
                <c:pt idx="13">
                  <c:v>17.911694921630001</c:v>
                </c:pt>
                <c:pt idx="14">
                  <c:v>23.84514842622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3-4DDA-A991-03F467C176A2}"/>
            </c:ext>
          </c:extLst>
        </c:ser>
        <c:ser>
          <c:idx val="2"/>
          <c:order val="1"/>
          <c:tx>
            <c:strRef>
              <c:f>퀀트와이즈_직접종목추출결과!$A$24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퀀트와이즈_직접종목추출결과!$S$24:$AG$24</c:f>
              <c:numCache>
                <c:formatCode>General</c:formatCode>
                <c:ptCount val="15"/>
                <c:pt idx="0">
                  <c:v>2.08640510634</c:v>
                </c:pt>
                <c:pt idx="1">
                  <c:v>4.3350502860000004</c:v>
                </c:pt>
                <c:pt idx="2">
                  <c:v>5.1557505539999999</c:v>
                </c:pt>
                <c:pt idx="3">
                  <c:v>4.7672239039999997</c:v>
                </c:pt>
                <c:pt idx="4">
                  <c:v>3.1352212490000002</c:v>
                </c:pt>
                <c:pt idx="5">
                  <c:v>6.7001467799999999</c:v>
                </c:pt>
                <c:pt idx="6">
                  <c:v>0.9470913085599999</c:v>
                </c:pt>
                <c:pt idx="7">
                  <c:v>2.3675908189799899</c:v>
                </c:pt>
                <c:pt idx="8">
                  <c:v>7.4923977074099994</c:v>
                </c:pt>
                <c:pt idx="9">
                  <c:v>3.1000834935700001</c:v>
                </c:pt>
                <c:pt idx="10">
                  <c:v>-1.2067610870400001</c:v>
                </c:pt>
                <c:pt idx="11">
                  <c:v>-6.13656491053999</c:v>
                </c:pt>
                <c:pt idx="12">
                  <c:v>5.5336537917499999</c:v>
                </c:pt>
                <c:pt idx="13">
                  <c:v>6.3824115536799999</c:v>
                </c:pt>
                <c:pt idx="14">
                  <c:v>7.3858532765699998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3-4DDA-A991-03F467C17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KOSPI200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퀀트와이즈_직접종목추출결과!$A$3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퀀트와이즈_직접종목추출결과!$S$3:$AG$3</c:f>
              <c:numCache>
                <c:formatCode>General</c:formatCode>
                <c:ptCount val="15"/>
                <c:pt idx="0">
                  <c:v>37.30909536443</c:v>
                </c:pt>
                <c:pt idx="1">
                  <c:v>32.084500884000001</c:v>
                </c:pt>
                <c:pt idx="2">
                  <c:v>59.827553887999997</c:v>
                </c:pt>
                <c:pt idx="3">
                  <c:v>53.662693849</c:v>
                </c:pt>
                <c:pt idx="4">
                  <c:v>52.367587651999997</c:v>
                </c:pt>
                <c:pt idx="5">
                  <c:v>59.454279098000001</c:v>
                </c:pt>
                <c:pt idx="6">
                  <c:v>52.655075826000001</c:v>
                </c:pt>
                <c:pt idx="7">
                  <c:v>56.865205822109999</c:v>
                </c:pt>
                <c:pt idx="8">
                  <c:v>91.227521700479997</c:v>
                </c:pt>
                <c:pt idx="9">
                  <c:v>111.46653911388</c:v>
                </c:pt>
                <c:pt idx="10">
                  <c:v>110.648713975129</c:v>
                </c:pt>
                <c:pt idx="11">
                  <c:v>110.06835666486</c:v>
                </c:pt>
                <c:pt idx="12">
                  <c:v>102.14179770788</c:v>
                </c:pt>
                <c:pt idx="13">
                  <c:v>113.03851197619001</c:v>
                </c:pt>
                <c:pt idx="14">
                  <c:v>135.51157393314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0-4CF1-B5AB-EA0FE8CD7FFE}"/>
            </c:ext>
          </c:extLst>
        </c:ser>
        <c:ser>
          <c:idx val="2"/>
          <c:order val="1"/>
          <c:tx>
            <c:strRef>
              <c:f>퀀트와이즈_직접종목추출결과!$A$4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퀀트와이즈_직접종목추출결과!$S$4:$AG$4</c:f>
              <c:numCache>
                <c:formatCode>General</c:formatCode>
                <c:ptCount val="15"/>
                <c:pt idx="0">
                  <c:v>19.84328053134</c:v>
                </c:pt>
                <c:pt idx="1">
                  <c:v>17.777751828</c:v>
                </c:pt>
                <c:pt idx="2">
                  <c:v>50.873386592000003</c:v>
                </c:pt>
                <c:pt idx="3">
                  <c:v>50.636621306999999</c:v>
                </c:pt>
                <c:pt idx="4">
                  <c:v>48.218348227</c:v>
                </c:pt>
                <c:pt idx="5">
                  <c:v>55.524564390999998</c:v>
                </c:pt>
                <c:pt idx="6">
                  <c:v>31.017990342000001</c:v>
                </c:pt>
                <c:pt idx="7">
                  <c:v>48.867436505900002</c:v>
                </c:pt>
                <c:pt idx="8">
                  <c:v>85.634608569999997</c:v>
                </c:pt>
                <c:pt idx="9">
                  <c:v>82.40135195034</c:v>
                </c:pt>
                <c:pt idx="10">
                  <c:v>80.134006008279997</c:v>
                </c:pt>
                <c:pt idx="11">
                  <c:v>74.005812165029994</c:v>
                </c:pt>
                <c:pt idx="12">
                  <c:v>69.98194000478</c:v>
                </c:pt>
                <c:pt idx="13">
                  <c:v>83.222401485630002</c:v>
                </c:pt>
                <c:pt idx="14">
                  <c:v>89.992612528709898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0-4CF1-B5AB-EA0FE8CD7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대형주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퀀트와이즈_직접종목추출결과!$A$7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퀀트와이즈_직접종목추출결과!$S$7:$AG$7</c:f>
              <c:numCache>
                <c:formatCode>General</c:formatCode>
                <c:ptCount val="15"/>
                <c:pt idx="0">
                  <c:v>35.091726481000002</c:v>
                </c:pt>
                <c:pt idx="1">
                  <c:v>30.805845131000002</c:v>
                </c:pt>
                <c:pt idx="2">
                  <c:v>56.732210330000001</c:v>
                </c:pt>
                <c:pt idx="3">
                  <c:v>53.730514034000002</c:v>
                </c:pt>
                <c:pt idx="4">
                  <c:v>51.143130167999999</c:v>
                </c:pt>
                <c:pt idx="5">
                  <c:v>57.473455719</c:v>
                </c:pt>
                <c:pt idx="6">
                  <c:v>51.806248011999998</c:v>
                </c:pt>
                <c:pt idx="7">
                  <c:v>53.162154491999999</c:v>
                </c:pt>
                <c:pt idx="8">
                  <c:v>84.848735205419999</c:v>
                </c:pt>
                <c:pt idx="9">
                  <c:v>107.64157224116001</c:v>
                </c:pt>
                <c:pt idx="10">
                  <c:v>108.35888361292999</c:v>
                </c:pt>
                <c:pt idx="11">
                  <c:v>105.94812065344901</c:v>
                </c:pt>
                <c:pt idx="12">
                  <c:v>95.002703636609894</c:v>
                </c:pt>
                <c:pt idx="13">
                  <c:v>107.86230568605001</c:v>
                </c:pt>
                <c:pt idx="14">
                  <c:v>124.34152522183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2-4C2F-AD36-E328685B27AB}"/>
            </c:ext>
          </c:extLst>
        </c:ser>
        <c:ser>
          <c:idx val="2"/>
          <c:order val="1"/>
          <c:tx>
            <c:strRef>
              <c:f>퀀트와이즈_직접종목추출결과!$A$8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퀀트와이즈_직접종목추출결과!$S$8:$AG$8</c:f>
              <c:numCache>
                <c:formatCode>General</c:formatCode>
                <c:ptCount val="15"/>
                <c:pt idx="0">
                  <c:v>20.127115767999999</c:v>
                </c:pt>
                <c:pt idx="1">
                  <c:v>17.274388366</c:v>
                </c:pt>
                <c:pt idx="2">
                  <c:v>48.815518961999999</c:v>
                </c:pt>
                <c:pt idx="3">
                  <c:v>51.841353445999999</c:v>
                </c:pt>
                <c:pt idx="4">
                  <c:v>49.229909726999999</c:v>
                </c:pt>
                <c:pt idx="5">
                  <c:v>54.047196395999997</c:v>
                </c:pt>
                <c:pt idx="6">
                  <c:v>32.556206539999998</c:v>
                </c:pt>
                <c:pt idx="7">
                  <c:v>50.497208534000002</c:v>
                </c:pt>
                <c:pt idx="8">
                  <c:v>80.298907049999997</c:v>
                </c:pt>
                <c:pt idx="9">
                  <c:v>79.222956699829894</c:v>
                </c:pt>
                <c:pt idx="10">
                  <c:v>81.632300069979905</c:v>
                </c:pt>
                <c:pt idx="11">
                  <c:v>74.133316118959897</c:v>
                </c:pt>
                <c:pt idx="12">
                  <c:v>67.169525215789903</c:v>
                </c:pt>
                <c:pt idx="13">
                  <c:v>79.470234432619989</c:v>
                </c:pt>
                <c:pt idx="14">
                  <c:v>87.097356072779903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2-4C2F-AD36-E328685B2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중형주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퀀트와이즈_직접종목추출결과!$A$11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퀀트와이즈_직접종목추출결과!$S$11:$AG$11</c:f>
              <c:numCache>
                <c:formatCode>General</c:formatCode>
                <c:ptCount val="15"/>
                <c:pt idx="0">
                  <c:v>5.1167816574300007</c:v>
                </c:pt>
                <c:pt idx="1">
                  <c:v>4.9388574959999998</c:v>
                </c:pt>
                <c:pt idx="2">
                  <c:v>5.7816932620000001</c:v>
                </c:pt>
                <c:pt idx="3">
                  <c:v>5.2725660599999999</c:v>
                </c:pt>
                <c:pt idx="4">
                  <c:v>5.0271696429999997</c:v>
                </c:pt>
                <c:pt idx="5">
                  <c:v>7.3040751899999998</c:v>
                </c:pt>
                <c:pt idx="6">
                  <c:v>7.1427152279200001</c:v>
                </c:pt>
                <c:pt idx="7">
                  <c:v>7.6308797350600006</c:v>
                </c:pt>
                <c:pt idx="8">
                  <c:v>10.023204998979999</c:v>
                </c:pt>
                <c:pt idx="9">
                  <c:v>8.0845300086700007</c:v>
                </c:pt>
                <c:pt idx="10">
                  <c:v>8.7117533826100004</c:v>
                </c:pt>
                <c:pt idx="11">
                  <c:v>6.97263301026</c:v>
                </c:pt>
                <c:pt idx="12">
                  <c:v>12.91531752449</c:v>
                </c:pt>
                <c:pt idx="13">
                  <c:v>13.588905308379999</c:v>
                </c:pt>
                <c:pt idx="14">
                  <c:v>18.686513829869998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4-4EBF-9C67-C3C484A436FC}"/>
            </c:ext>
          </c:extLst>
        </c:ser>
        <c:ser>
          <c:idx val="2"/>
          <c:order val="1"/>
          <c:tx>
            <c:strRef>
              <c:f>퀀트와이즈_직접종목추출결과!$A$12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퀀트와이즈_직접종목추출결과!$S$12:$AG$12</c:f>
              <c:numCache>
                <c:formatCode>General</c:formatCode>
                <c:ptCount val="15"/>
                <c:pt idx="0">
                  <c:v>1.3410618733399999</c:v>
                </c:pt>
                <c:pt idx="1">
                  <c:v>3.7896866469999999</c:v>
                </c:pt>
                <c:pt idx="2">
                  <c:v>4.4695541109999999</c:v>
                </c:pt>
                <c:pt idx="3">
                  <c:v>3.8499815169999998</c:v>
                </c:pt>
                <c:pt idx="4">
                  <c:v>2.75864332</c:v>
                </c:pt>
                <c:pt idx="5">
                  <c:v>6.0436170010000003</c:v>
                </c:pt>
                <c:pt idx="6">
                  <c:v>1.85473248756</c:v>
                </c:pt>
                <c:pt idx="7">
                  <c:v>0.56006870132999897</c:v>
                </c:pt>
                <c:pt idx="8">
                  <c:v>6.3780791490000004</c:v>
                </c:pt>
                <c:pt idx="9">
                  <c:v>4.4480167436700002</c:v>
                </c:pt>
                <c:pt idx="10">
                  <c:v>-6.8326992730000091E-2</c:v>
                </c:pt>
                <c:pt idx="11">
                  <c:v>-5.3482565280899896</c:v>
                </c:pt>
                <c:pt idx="12">
                  <c:v>6.6544819875799996</c:v>
                </c:pt>
                <c:pt idx="13">
                  <c:v>5.3977109438799999</c:v>
                </c:pt>
                <c:pt idx="14">
                  <c:v>6.8923039858799893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4-4EBF-9C67-C3C484A43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563880</xdr:colOff>
      <xdr:row>3</xdr:row>
      <xdr:rowOff>198120</xdr:rowOff>
    </xdr:from>
    <xdr:to>
      <xdr:col>23</xdr:col>
      <xdr:colOff>655320</xdr:colOff>
      <xdr:row>16</xdr:row>
      <xdr:rowOff>68580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701040</xdr:colOff>
      <xdr:row>3</xdr:row>
      <xdr:rowOff>190500</xdr:rowOff>
    </xdr:from>
    <xdr:to>
      <xdr:col>29</xdr:col>
      <xdr:colOff>701040</xdr:colOff>
      <xdr:row>16</xdr:row>
      <xdr:rowOff>60960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617220</xdr:colOff>
      <xdr:row>16</xdr:row>
      <xdr:rowOff>152400</xdr:rowOff>
    </xdr:from>
    <xdr:to>
      <xdr:col>23</xdr:col>
      <xdr:colOff>617220</xdr:colOff>
      <xdr:row>29</xdr:row>
      <xdr:rowOff>22860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</xdr:colOff>
      <xdr:row>16</xdr:row>
      <xdr:rowOff>205740</xdr:rowOff>
    </xdr:from>
    <xdr:to>
      <xdr:col>30</xdr:col>
      <xdr:colOff>7620</xdr:colOff>
      <xdr:row>29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609600</xdr:colOff>
      <xdr:row>29</xdr:row>
      <xdr:rowOff>22860</xdr:rowOff>
    </xdr:from>
    <xdr:to>
      <xdr:col>23</xdr:col>
      <xdr:colOff>609600</xdr:colOff>
      <xdr:row>41</xdr:row>
      <xdr:rowOff>114300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662940</xdr:colOff>
      <xdr:row>29</xdr:row>
      <xdr:rowOff>38100</xdr:rowOff>
    </xdr:from>
    <xdr:to>
      <xdr:col>29</xdr:col>
      <xdr:colOff>662940</xdr:colOff>
      <xdr:row>41</xdr:row>
      <xdr:rowOff>129540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6</xdr:col>
      <xdr:colOff>91440</xdr:colOff>
      <xdr:row>12</xdr:row>
      <xdr:rowOff>99060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0</xdr:row>
      <xdr:rowOff>0</xdr:rowOff>
    </xdr:from>
    <xdr:to>
      <xdr:col>12</xdr:col>
      <xdr:colOff>106680</xdr:colOff>
      <xdr:row>12</xdr:row>
      <xdr:rowOff>91440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0</xdr:row>
      <xdr:rowOff>0</xdr:rowOff>
    </xdr:from>
    <xdr:to>
      <xdr:col>18</xdr:col>
      <xdr:colOff>114300</xdr:colOff>
      <xdr:row>12</xdr:row>
      <xdr:rowOff>91440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114300</xdr:rowOff>
    </xdr:from>
    <xdr:to>
      <xdr:col>6</xdr:col>
      <xdr:colOff>144780</xdr:colOff>
      <xdr:row>24</xdr:row>
      <xdr:rowOff>205740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129540</xdr:colOff>
      <xdr:row>12</xdr:row>
      <xdr:rowOff>106680</xdr:rowOff>
    </xdr:from>
    <xdr:to>
      <xdr:col>12</xdr:col>
      <xdr:colOff>129540</xdr:colOff>
      <xdr:row>24</xdr:row>
      <xdr:rowOff>198120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121920</xdr:colOff>
      <xdr:row>12</xdr:row>
      <xdr:rowOff>99060</xdr:rowOff>
    </xdr:from>
    <xdr:to>
      <xdr:col>18</xdr:col>
      <xdr:colOff>121920</xdr:colOff>
      <xdr:row>24</xdr:row>
      <xdr:rowOff>190500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D8" sqref="D8"/>
    </sheetView>
  </sheetViews>
  <sheetFormatPr defaultRowHeight="17.399999999999999" x14ac:dyDescent="0.4"/>
  <sheetData>
    <row r="2" spans="2:2" x14ac:dyDescent="0.4">
      <c r="B2" t="s">
        <v>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4"/>
  <sheetViews>
    <sheetView topLeftCell="N16" workbookViewId="0">
      <selection activeCell="AF32" sqref="AF32"/>
    </sheetView>
  </sheetViews>
  <sheetFormatPr defaultRowHeight="17.399999999999999" x14ac:dyDescent="0.4"/>
  <cols>
    <col min="2" max="14" width="10" bestFit="1" customWidth="1"/>
    <col min="15" max="15" width="12.796875" bestFit="1" customWidth="1"/>
    <col min="16" max="16" width="10" bestFit="1" customWidth="1"/>
  </cols>
  <sheetData>
    <row r="2" spans="1:33" x14ac:dyDescent="0.4">
      <c r="A2" t="s">
        <v>40</v>
      </c>
      <c r="B2" s="1">
        <v>2002</v>
      </c>
      <c r="C2">
        <f t="shared" ref="C2:P2" si="0">B2+1</f>
        <v>2003</v>
      </c>
      <c r="D2">
        <f t="shared" si="0"/>
        <v>2004</v>
      </c>
      <c r="E2">
        <f t="shared" si="0"/>
        <v>2005</v>
      </c>
      <c r="F2">
        <f t="shared" si="0"/>
        <v>2006</v>
      </c>
      <c r="G2">
        <f t="shared" si="0"/>
        <v>2007</v>
      </c>
      <c r="H2">
        <f t="shared" si="0"/>
        <v>2008</v>
      </c>
      <c r="I2">
        <f t="shared" si="0"/>
        <v>2009</v>
      </c>
      <c r="J2">
        <f t="shared" si="0"/>
        <v>2010</v>
      </c>
      <c r="K2">
        <f t="shared" si="0"/>
        <v>2011</v>
      </c>
      <c r="L2">
        <f t="shared" si="0"/>
        <v>2012</v>
      </c>
      <c r="M2">
        <f t="shared" si="0"/>
        <v>2013</v>
      </c>
      <c r="N2">
        <f t="shared" si="0"/>
        <v>2014</v>
      </c>
      <c r="O2">
        <f t="shared" si="0"/>
        <v>2015</v>
      </c>
      <c r="P2">
        <f t="shared" si="0"/>
        <v>2016</v>
      </c>
      <c r="R2" t="s">
        <v>40</v>
      </c>
      <c r="S2" s="1">
        <v>2002</v>
      </c>
      <c r="T2">
        <f t="shared" ref="T2" si="1">S2+1</f>
        <v>2003</v>
      </c>
      <c r="U2">
        <f t="shared" ref="U2" si="2">T2+1</f>
        <v>2004</v>
      </c>
      <c r="V2">
        <f t="shared" ref="V2" si="3">U2+1</f>
        <v>2005</v>
      </c>
      <c r="W2">
        <f t="shared" ref="W2" si="4">V2+1</f>
        <v>2006</v>
      </c>
      <c r="X2">
        <f t="shared" ref="X2" si="5">W2+1</f>
        <v>2007</v>
      </c>
      <c r="Y2">
        <f t="shared" ref="Y2" si="6">X2+1</f>
        <v>2008</v>
      </c>
      <c r="Z2">
        <f t="shared" ref="Z2" si="7">Y2+1</f>
        <v>2009</v>
      </c>
      <c r="AA2">
        <f t="shared" ref="AA2" si="8">Z2+1</f>
        <v>2010</v>
      </c>
      <c r="AB2">
        <f t="shared" ref="AB2" si="9">AA2+1</f>
        <v>2011</v>
      </c>
      <c r="AC2">
        <f t="shared" ref="AC2" si="10">AB2+1</f>
        <v>2012</v>
      </c>
      <c r="AD2">
        <f t="shared" ref="AD2" si="11">AC2+1</f>
        <v>2013</v>
      </c>
      <c r="AE2">
        <f t="shared" ref="AE2" si="12">AD2+1</f>
        <v>2014</v>
      </c>
      <c r="AF2">
        <f t="shared" ref="AF2" si="13">AE2+1</f>
        <v>2015</v>
      </c>
      <c r="AG2">
        <f t="shared" ref="AG2" si="14">AF2+1</f>
        <v>2016</v>
      </c>
    </row>
    <row r="3" spans="1:33" x14ac:dyDescent="0.4">
      <c r="A3" t="s">
        <v>0</v>
      </c>
      <c r="B3" s="1">
        <v>37309095364.43</v>
      </c>
      <c r="C3">
        <v>32084500884</v>
      </c>
      <c r="D3">
        <v>59827553888</v>
      </c>
      <c r="E3">
        <v>53662693849</v>
      </c>
      <c r="F3">
        <v>52367587652</v>
      </c>
      <c r="G3">
        <v>59454279098</v>
      </c>
      <c r="H3">
        <v>52655075826</v>
      </c>
      <c r="I3">
        <v>56865205822.110001</v>
      </c>
      <c r="J3">
        <v>91227521700.479996</v>
      </c>
      <c r="K3">
        <v>111466539113.88</v>
      </c>
      <c r="L3">
        <v>110648713975.129</v>
      </c>
      <c r="M3">
        <v>110068356664.86</v>
      </c>
      <c r="N3">
        <v>102141797707.88</v>
      </c>
      <c r="O3">
        <v>113038511976.19</v>
      </c>
      <c r="P3">
        <v>135511573933.14</v>
      </c>
      <c r="R3" t="s">
        <v>0</v>
      </c>
      <c r="S3" s="1">
        <f>B3/1000000000</f>
        <v>37.30909536443</v>
      </c>
      <c r="T3" s="1">
        <f t="shared" ref="T3:AG4" si="15">C3/1000000000</f>
        <v>32.084500884000001</v>
      </c>
      <c r="U3" s="1">
        <f t="shared" si="15"/>
        <v>59.827553887999997</v>
      </c>
      <c r="V3" s="1">
        <f t="shared" si="15"/>
        <v>53.662693849</v>
      </c>
      <c r="W3" s="1">
        <f t="shared" si="15"/>
        <v>52.367587651999997</v>
      </c>
      <c r="X3" s="1">
        <f t="shared" si="15"/>
        <v>59.454279098000001</v>
      </c>
      <c r="Y3" s="1">
        <f t="shared" si="15"/>
        <v>52.655075826000001</v>
      </c>
      <c r="Z3" s="1">
        <f t="shared" si="15"/>
        <v>56.865205822109999</v>
      </c>
      <c r="AA3" s="1">
        <f t="shared" si="15"/>
        <v>91.227521700479997</v>
      </c>
      <c r="AB3" s="1">
        <f t="shared" si="15"/>
        <v>111.46653911388</v>
      </c>
      <c r="AC3" s="1">
        <f t="shared" si="15"/>
        <v>110.648713975129</v>
      </c>
      <c r="AD3" s="1">
        <f t="shared" si="15"/>
        <v>110.06835666486</v>
      </c>
      <c r="AE3" s="1">
        <f t="shared" si="15"/>
        <v>102.14179770788</v>
      </c>
      <c r="AF3" s="1">
        <f t="shared" si="15"/>
        <v>113.03851197619001</v>
      </c>
      <c r="AG3" s="1">
        <f t="shared" si="15"/>
        <v>135.51157393314</v>
      </c>
    </row>
    <row r="4" spans="1:33" x14ac:dyDescent="0.4">
      <c r="A4" t="s">
        <v>39</v>
      </c>
      <c r="B4" s="24">
        <v>19843280531.34</v>
      </c>
      <c r="C4" s="24">
        <v>17777751828</v>
      </c>
      <c r="D4" s="24">
        <v>50873386592</v>
      </c>
      <c r="E4" s="24">
        <v>50636621307</v>
      </c>
      <c r="F4" s="24">
        <v>48218348227</v>
      </c>
      <c r="G4" s="24">
        <v>55524564391</v>
      </c>
      <c r="H4" s="24">
        <v>31017990342</v>
      </c>
      <c r="I4" s="24">
        <v>48867436505.900002</v>
      </c>
      <c r="J4" s="24">
        <v>85634608570</v>
      </c>
      <c r="K4" s="24">
        <v>82401351950.339996</v>
      </c>
      <c r="L4" s="24">
        <v>80134006008.279999</v>
      </c>
      <c r="M4" s="24">
        <v>74005812165.029999</v>
      </c>
      <c r="N4" s="24">
        <v>69981940004.779999</v>
      </c>
      <c r="O4" s="24">
        <v>83222401485.630005</v>
      </c>
      <c r="P4" s="24">
        <v>89992612528.7099</v>
      </c>
      <c r="R4" t="s">
        <v>39</v>
      </c>
      <c r="S4" s="1">
        <f t="shared" ref="S4" si="16">B4/1000000000</f>
        <v>19.84328053134</v>
      </c>
      <c r="T4" s="1">
        <f t="shared" si="15"/>
        <v>17.777751828</v>
      </c>
      <c r="U4" s="1">
        <f t="shared" si="15"/>
        <v>50.873386592000003</v>
      </c>
      <c r="V4" s="1">
        <f t="shared" si="15"/>
        <v>50.636621306999999</v>
      </c>
      <c r="W4" s="1">
        <f t="shared" si="15"/>
        <v>48.218348227</v>
      </c>
      <c r="X4" s="1">
        <f t="shared" si="15"/>
        <v>55.524564390999998</v>
      </c>
      <c r="Y4" s="1">
        <f t="shared" si="15"/>
        <v>31.017990342000001</v>
      </c>
      <c r="Z4" s="1">
        <f t="shared" si="15"/>
        <v>48.867436505900002</v>
      </c>
      <c r="AA4" s="1">
        <f t="shared" si="15"/>
        <v>85.634608569999997</v>
      </c>
      <c r="AB4" s="1">
        <f t="shared" si="15"/>
        <v>82.40135195034</v>
      </c>
      <c r="AC4" s="1">
        <f t="shared" si="15"/>
        <v>80.134006008279997</v>
      </c>
      <c r="AD4" s="1">
        <f t="shared" si="15"/>
        <v>74.005812165029994</v>
      </c>
      <c r="AE4" s="1">
        <f t="shared" si="15"/>
        <v>69.98194000478</v>
      </c>
      <c r="AF4" s="1">
        <f t="shared" si="15"/>
        <v>83.222401485630002</v>
      </c>
      <c r="AG4" s="1">
        <f t="shared" si="15"/>
        <v>89.992612528709898</v>
      </c>
    </row>
    <row r="6" spans="1:33" x14ac:dyDescent="0.4">
      <c r="A6" t="s">
        <v>41</v>
      </c>
      <c r="B6" s="1">
        <v>2002</v>
      </c>
      <c r="C6">
        <f t="shared" ref="C6" si="17">B6+1</f>
        <v>2003</v>
      </c>
      <c r="D6">
        <f t="shared" ref="D6" si="18">C6+1</f>
        <v>2004</v>
      </c>
      <c r="E6">
        <f t="shared" ref="E6" si="19">D6+1</f>
        <v>2005</v>
      </c>
      <c r="F6">
        <f t="shared" ref="F6" si="20">E6+1</f>
        <v>2006</v>
      </c>
      <c r="G6">
        <f t="shared" ref="G6" si="21">F6+1</f>
        <v>2007</v>
      </c>
      <c r="H6">
        <f t="shared" ref="H6" si="22">G6+1</f>
        <v>2008</v>
      </c>
      <c r="I6">
        <f t="shared" ref="I6" si="23">H6+1</f>
        <v>2009</v>
      </c>
      <c r="J6">
        <f t="shared" ref="J6" si="24">I6+1</f>
        <v>2010</v>
      </c>
      <c r="K6">
        <f t="shared" ref="K6" si="25">J6+1</f>
        <v>2011</v>
      </c>
      <c r="L6">
        <f t="shared" ref="L6" si="26">K6+1</f>
        <v>2012</v>
      </c>
      <c r="M6">
        <f t="shared" ref="M6" si="27">L6+1</f>
        <v>2013</v>
      </c>
      <c r="N6">
        <f t="shared" ref="N6" si="28">M6+1</f>
        <v>2014</v>
      </c>
      <c r="O6">
        <f t="shared" ref="O6" si="29">N6+1</f>
        <v>2015</v>
      </c>
      <c r="P6">
        <f t="shared" ref="P6" si="30">O6+1</f>
        <v>2016</v>
      </c>
      <c r="R6" t="s">
        <v>41</v>
      </c>
      <c r="S6" s="1">
        <v>2002</v>
      </c>
      <c r="T6">
        <f t="shared" ref="T6" si="31">S6+1</f>
        <v>2003</v>
      </c>
      <c r="U6">
        <f t="shared" ref="U6" si="32">T6+1</f>
        <v>2004</v>
      </c>
      <c r="V6">
        <f t="shared" ref="V6" si="33">U6+1</f>
        <v>2005</v>
      </c>
      <c r="W6">
        <f t="shared" ref="W6" si="34">V6+1</f>
        <v>2006</v>
      </c>
      <c r="X6">
        <f t="shared" ref="X6" si="35">W6+1</f>
        <v>2007</v>
      </c>
      <c r="Y6">
        <f t="shared" ref="Y6" si="36">X6+1</f>
        <v>2008</v>
      </c>
      <c r="Z6">
        <f t="shared" ref="Z6" si="37">Y6+1</f>
        <v>2009</v>
      </c>
      <c r="AA6">
        <f t="shared" ref="AA6" si="38">Z6+1</f>
        <v>2010</v>
      </c>
      <c r="AB6">
        <f t="shared" ref="AB6" si="39">AA6+1</f>
        <v>2011</v>
      </c>
      <c r="AC6">
        <f t="shared" ref="AC6" si="40">AB6+1</f>
        <v>2012</v>
      </c>
      <c r="AD6">
        <f t="shared" ref="AD6" si="41">AC6+1</f>
        <v>2013</v>
      </c>
      <c r="AE6">
        <f t="shared" ref="AE6" si="42">AD6+1</f>
        <v>2014</v>
      </c>
      <c r="AF6">
        <f t="shared" ref="AF6" si="43">AE6+1</f>
        <v>2015</v>
      </c>
      <c r="AG6">
        <f t="shared" ref="AG6" si="44">AF6+1</f>
        <v>2016</v>
      </c>
    </row>
    <row r="7" spans="1:33" x14ac:dyDescent="0.4">
      <c r="A7" t="s">
        <v>0</v>
      </c>
      <c r="B7">
        <v>35091726481</v>
      </c>
      <c r="C7">
        <v>30805845131</v>
      </c>
      <c r="D7">
        <v>56732210330</v>
      </c>
      <c r="E7">
        <v>53730514034</v>
      </c>
      <c r="F7">
        <v>51143130168</v>
      </c>
      <c r="G7">
        <v>57473455719</v>
      </c>
      <c r="H7">
        <v>51806248012</v>
      </c>
      <c r="I7">
        <v>53162154492</v>
      </c>
      <c r="J7">
        <v>84848735205.419998</v>
      </c>
      <c r="K7">
        <v>107641572241.16</v>
      </c>
      <c r="L7">
        <v>108358883612.92999</v>
      </c>
      <c r="M7">
        <v>105948120653.44901</v>
      </c>
      <c r="N7">
        <v>95002703636.609894</v>
      </c>
      <c r="O7">
        <v>107862305686.05</v>
      </c>
      <c r="P7">
        <v>124341525221.83</v>
      </c>
      <c r="R7" t="s">
        <v>0</v>
      </c>
      <c r="S7" s="1">
        <f t="shared" ref="S7:S8" si="45">B7/1000000000</f>
        <v>35.091726481000002</v>
      </c>
      <c r="T7" s="1">
        <f t="shared" ref="T7:T8" si="46">C7/1000000000</f>
        <v>30.805845131000002</v>
      </c>
      <c r="U7" s="1">
        <f t="shared" ref="U7:U8" si="47">D7/1000000000</f>
        <v>56.732210330000001</v>
      </c>
      <c r="V7" s="1">
        <f t="shared" ref="V7:V8" si="48">E7/1000000000</f>
        <v>53.730514034000002</v>
      </c>
      <c r="W7" s="1">
        <f t="shared" ref="W7:W8" si="49">F7/1000000000</f>
        <v>51.143130167999999</v>
      </c>
      <c r="X7" s="1">
        <f t="shared" ref="X7:X8" si="50">G7/1000000000</f>
        <v>57.473455719</v>
      </c>
      <c r="Y7" s="1">
        <f t="shared" ref="Y7:Y8" si="51">H7/1000000000</f>
        <v>51.806248011999998</v>
      </c>
      <c r="Z7" s="1">
        <f t="shared" ref="Z7:Z8" si="52">I7/1000000000</f>
        <v>53.162154491999999</v>
      </c>
      <c r="AA7" s="1">
        <f t="shared" ref="AA7:AA8" si="53">J7/1000000000</f>
        <v>84.848735205419999</v>
      </c>
      <c r="AB7" s="1">
        <f t="shared" ref="AB7:AB8" si="54">K7/1000000000</f>
        <v>107.64157224116001</v>
      </c>
      <c r="AC7" s="1">
        <f t="shared" ref="AC7:AC8" si="55">L7/1000000000</f>
        <v>108.35888361292999</v>
      </c>
      <c r="AD7" s="1">
        <f t="shared" ref="AD7:AD8" si="56">M7/1000000000</f>
        <v>105.94812065344901</v>
      </c>
      <c r="AE7" s="1">
        <f t="shared" ref="AE7:AE8" si="57">N7/1000000000</f>
        <v>95.002703636609894</v>
      </c>
      <c r="AF7" s="1">
        <f t="shared" ref="AF7:AF8" si="58">O7/1000000000</f>
        <v>107.86230568605001</v>
      </c>
      <c r="AG7" s="1">
        <f t="shared" ref="AG7:AG8" si="59">P7/1000000000</f>
        <v>124.34152522183</v>
      </c>
    </row>
    <row r="8" spans="1:33" x14ac:dyDescent="0.4">
      <c r="A8" t="s">
        <v>39</v>
      </c>
      <c r="B8">
        <v>20127115768</v>
      </c>
      <c r="C8">
        <v>17274388366</v>
      </c>
      <c r="D8">
        <v>48815518962</v>
      </c>
      <c r="E8">
        <v>51841353446</v>
      </c>
      <c r="F8">
        <v>49229909727</v>
      </c>
      <c r="G8">
        <v>54047196396</v>
      </c>
      <c r="H8">
        <v>32556206540</v>
      </c>
      <c r="I8">
        <v>50497208534</v>
      </c>
      <c r="J8">
        <v>80298907050</v>
      </c>
      <c r="K8">
        <v>79222956699.829895</v>
      </c>
      <c r="L8">
        <v>81632300069.979904</v>
      </c>
      <c r="M8">
        <v>74133316118.9599</v>
      </c>
      <c r="N8">
        <v>67169525215.789902</v>
      </c>
      <c r="O8">
        <v>79470234432.619995</v>
      </c>
      <c r="P8">
        <v>87097356072.779907</v>
      </c>
      <c r="R8" t="s">
        <v>39</v>
      </c>
      <c r="S8" s="1">
        <f t="shared" si="45"/>
        <v>20.127115767999999</v>
      </c>
      <c r="T8" s="1">
        <f t="shared" si="46"/>
        <v>17.274388366</v>
      </c>
      <c r="U8" s="1">
        <f t="shared" si="47"/>
        <v>48.815518961999999</v>
      </c>
      <c r="V8" s="1">
        <f t="shared" si="48"/>
        <v>51.841353445999999</v>
      </c>
      <c r="W8" s="1">
        <f t="shared" si="49"/>
        <v>49.229909726999999</v>
      </c>
      <c r="X8" s="1">
        <f t="shared" si="50"/>
        <v>54.047196395999997</v>
      </c>
      <c r="Y8" s="1">
        <f t="shared" si="51"/>
        <v>32.556206539999998</v>
      </c>
      <c r="Z8" s="1">
        <f t="shared" si="52"/>
        <v>50.497208534000002</v>
      </c>
      <c r="AA8" s="1">
        <f t="shared" si="53"/>
        <v>80.298907049999997</v>
      </c>
      <c r="AB8" s="1">
        <f t="shared" si="54"/>
        <v>79.222956699829894</v>
      </c>
      <c r="AC8" s="1">
        <f t="shared" si="55"/>
        <v>81.632300069979905</v>
      </c>
      <c r="AD8" s="1">
        <f t="shared" si="56"/>
        <v>74.133316118959897</v>
      </c>
      <c r="AE8" s="1">
        <f t="shared" si="57"/>
        <v>67.169525215789903</v>
      </c>
      <c r="AF8" s="1">
        <f t="shared" si="58"/>
        <v>79.470234432619989</v>
      </c>
      <c r="AG8" s="1">
        <f t="shared" si="59"/>
        <v>87.097356072779903</v>
      </c>
    </row>
    <row r="10" spans="1:33" x14ac:dyDescent="0.4">
      <c r="A10" t="s">
        <v>42</v>
      </c>
      <c r="B10" s="1">
        <v>2002</v>
      </c>
      <c r="C10">
        <f t="shared" ref="C10" si="60">B10+1</f>
        <v>2003</v>
      </c>
      <c r="D10">
        <f t="shared" ref="D10" si="61">C10+1</f>
        <v>2004</v>
      </c>
      <c r="E10">
        <f t="shared" ref="E10" si="62">D10+1</f>
        <v>2005</v>
      </c>
      <c r="F10">
        <f t="shared" ref="F10" si="63">E10+1</f>
        <v>2006</v>
      </c>
      <c r="G10">
        <f t="shared" ref="G10" si="64">F10+1</f>
        <v>2007</v>
      </c>
      <c r="H10">
        <f t="shared" ref="H10" si="65">G10+1</f>
        <v>2008</v>
      </c>
      <c r="I10">
        <f t="shared" ref="I10" si="66">H10+1</f>
        <v>2009</v>
      </c>
      <c r="J10">
        <f t="shared" ref="J10" si="67">I10+1</f>
        <v>2010</v>
      </c>
      <c r="K10">
        <f t="shared" ref="K10" si="68">J10+1</f>
        <v>2011</v>
      </c>
      <c r="L10">
        <f t="shared" ref="L10" si="69">K10+1</f>
        <v>2012</v>
      </c>
      <c r="M10">
        <f t="shared" ref="M10" si="70">L10+1</f>
        <v>2013</v>
      </c>
      <c r="N10">
        <f t="shared" ref="N10" si="71">M10+1</f>
        <v>2014</v>
      </c>
      <c r="O10">
        <f t="shared" ref="O10" si="72">N10+1</f>
        <v>2015</v>
      </c>
      <c r="P10">
        <f t="shared" ref="P10" si="73">O10+1</f>
        <v>2016</v>
      </c>
      <c r="R10" t="s">
        <v>42</v>
      </c>
      <c r="S10" s="1">
        <v>2002</v>
      </c>
      <c r="T10">
        <f t="shared" ref="T10" si="74">S10+1</f>
        <v>2003</v>
      </c>
      <c r="U10">
        <f t="shared" ref="U10" si="75">T10+1</f>
        <v>2004</v>
      </c>
      <c r="V10">
        <f t="shared" ref="V10" si="76">U10+1</f>
        <v>2005</v>
      </c>
      <c r="W10">
        <f t="shared" ref="W10" si="77">V10+1</f>
        <v>2006</v>
      </c>
      <c r="X10">
        <f t="shared" ref="X10" si="78">W10+1</f>
        <v>2007</v>
      </c>
      <c r="Y10">
        <f t="shared" ref="Y10" si="79">X10+1</f>
        <v>2008</v>
      </c>
      <c r="Z10">
        <f t="shared" ref="Z10" si="80">Y10+1</f>
        <v>2009</v>
      </c>
      <c r="AA10">
        <f t="shared" ref="AA10" si="81">Z10+1</f>
        <v>2010</v>
      </c>
      <c r="AB10">
        <f t="shared" ref="AB10" si="82">AA10+1</f>
        <v>2011</v>
      </c>
      <c r="AC10">
        <f t="shared" ref="AC10" si="83">AB10+1</f>
        <v>2012</v>
      </c>
      <c r="AD10">
        <f t="shared" ref="AD10" si="84">AC10+1</f>
        <v>2013</v>
      </c>
      <c r="AE10">
        <f t="shared" ref="AE10" si="85">AD10+1</f>
        <v>2014</v>
      </c>
      <c r="AF10">
        <f t="shared" ref="AF10" si="86">AE10+1</f>
        <v>2015</v>
      </c>
      <c r="AG10">
        <f t="shared" ref="AG10" si="87">AF10+1</f>
        <v>2016</v>
      </c>
    </row>
    <row r="11" spans="1:33" x14ac:dyDescent="0.4">
      <c r="A11" t="s">
        <v>0</v>
      </c>
      <c r="B11">
        <v>5116781657.4300003</v>
      </c>
      <c r="C11">
        <v>4938857496</v>
      </c>
      <c r="D11">
        <v>5781693262</v>
      </c>
      <c r="E11">
        <v>5272566060</v>
      </c>
      <c r="F11">
        <v>5027169643</v>
      </c>
      <c r="G11">
        <v>7304075190</v>
      </c>
      <c r="H11">
        <v>7142715227.9200001</v>
      </c>
      <c r="I11">
        <v>7630879735.0600004</v>
      </c>
      <c r="J11">
        <v>10023204998.98</v>
      </c>
      <c r="K11">
        <v>8084530008.6700001</v>
      </c>
      <c r="L11">
        <v>8711753382.6100006</v>
      </c>
      <c r="M11">
        <v>6972633010.2600002</v>
      </c>
      <c r="N11">
        <v>12915317524.49</v>
      </c>
      <c r="O11">
        <v>13588905308.379999</v>
      </c>
      <c r="P11">
        <v>18686513829.869999</v>
      </c>
      <c r="R11" t="s">
        <v>0</v>
      </c>
      <c r="S11" s="1">
        <f t="shared" ref="S11:S12" si="88">B11/1000000000</f>
        <v>5.1167816574300007</v>
      </c>
      <c r="T11" s="1">
        <f t="shared" ref="T11:T12" si="89">C11/1000000000</f>
        <v>4.9388574959999998</v>
      </c>
      <c r="U11" s="1">
        <f t="shared" ref="U11:U12" si="90">D11/1000000000</f>
        <v>5.7816932620000001</v>
      </c>
      <c r="V11" s="1">
        <f t="shared" ref="V11:V12" si="91">E11/1000000000</f>
        <v>5.2725660599999999</v>
      </c>
      <c r="W11" s="1">
        <f t="shared" ref="W11:W12" si="92">F11/1000000000</f>
        <v>5.0271696429999997</v>
      </c>
      <c r="X11" s="1">
        <f t="shared" ref="X11:X12" si="93">G11/1000000000</f>
        <v>7.3040751899999998</v>
      </c>
      <c r="Y11" s="1">
        <f t="shared" ref="Y11:Y12" si="94">H11/1000000000</f>
        <v>7.1427152279200001</v>
      </c>
      <c r="Z11" s="1">
        <f t="shared" ref="Z11:Z12" si="95">I11/1000000000</f>
        <v>7.6308797350600006</v>
      </c>
      <c r="AA11" s="1">
        <f t="shared" ref="AA11:AA12" si="96">J11/1000000000</f>
        <v>10.023204998979999</v>
      </c>
      <c r="AB11" s="1">
        <f t="shared" ref="AB11:AB12" si="97">K11/1000000000</f>
        <v>8.0845300086700007</v>
      </c>
      <c r="AC11" s="1">
        <f t="shared" ref="AC11:AC12" si="98">L11/1000000000</f>
        <v>8.7117533826100004</v>
      </c>
      <c r="AD11" s="1">
        <f t="shared" ref="AD11:AD12" si="99">M11/1000000000</f>
        <v>6.97263301026</v>
      </c>
      <c r="AE11" s="1">
        <f t="shared" ref="AE11:AE12" si="100">N11/1000000000</f>
        <v>12.91531752449</v>
      </c>
      <c r="AF11" s="1">
        <f t="shared" ref="AF11:AF12" si="101">O11/1000000000</f>
        <v>13.588905308379999</v>
      </c>
      <c r="AG11" s="1">
        <f t="shared" ref="AG11:AG12" si="102">P11/1000000000</f>
        <v>18.686513829869998</v>
      </c>
    </row>
    <row r="12" spans="1:33" x14ac:dyDescent="0.4">
      <c r="A12" t="s">
        <v>39</v>
      </c>
      <c r="B12">
        <v>1341061873.3399999</v>
      </c>
      <c r="C12">
        <v>3789686647</v>
      </c>
      <c r="D12">
        <v>4469554111</v>
      </c>
      <c r="E12">
        <v>3849981517</v>
      </c>
      <c r="F12">
        <v>2758643320</v>
      </c>
      <c r="G12">
        <v>6043617001</v>
      </c>
      <c r="H12">
        <v>1854732487.5599999</v>
      </c>
      <c r="I12">
        <v>560068701.32999897</v>
      </c>
      <c r="J12">
        <v>6378079149</v>
      </c>
      <c r="K12">
        <v>4448016743.6700001</v>
      </c>
      <c r="L12">
        <v>-68326992.730000094</v>
      </c>
      <c r="M12">
        <v>-5348256528.0899897</v>
      </c>
      <c r="N12">
        <v>6654481987.5799999</v>
      </c>
      <c r="O12">
        <v>5397710943.8800001</v>
      </c>
      <c r="P12">
        <v>6892303985.8799896</v>
      </c>
      <c r="R12" t="s">
        <v>39</v>
      </c>
      <c r="S12" s="1">
        <f t="shared" si="88"/>
        <v>1.3410618733399999</v>
      </c>
      <c r="T12" s="1">
        <f t="shared" si="89"/>
        <v>3.7896866469999999</v>
      </c>
      <c r="U12" s="1">
        <f t="shared" si="90"/>
        <v>4.4695541109999999</v>
      </c>
      <c r="V12" s="1">
        <f t="shared" si="91"/>
        <v>3.8499815169999998</v>
      </c>
      <c r="W12" s="1">
        <f t="shared" si="92"/>
        <v>2.75864332</v>
      </c>
      <c r="X12" s="1">
        <f t="shared" si="93"/>
        <v>6.0436170010000003</v>
      </c>
      <c r="Y12" s="1">
        <f t="shared" si="94"/>
        <v>1.85473248756</v>
      </c>
      <c r="Z12" s="1">
        <f t="shared" si="95"/>
        <v>0.56006870132999897</v>
      </c>
      <c r="AA12" s="1">
        <f t="shared" si="96"/>
        <v>6.3780791490000004</v>
      </c>
      <c r="AB12" s="1">
        <f t="shared" si="97"/>
        <v>4.4480167436700002</v>
      </c>
      <c r="AC12" s="1">
        <f t="shared" si="98"/>
        <v>-6.8326992730000091E-2</v>
      </c>
      <c r="AD12" s="1">
        <f t="shared" si="99"/>
        <v>-5.3482565280899896</v>
      </c>
      <c r="AE12" s="1">
        <f t="shared" si="100"/>
        <v>6.6544819875799996</v>
      </c>
      <c r="AF12" s="1">
        <f t="shared" si="101"/>
        <v>5.3977109438799999</v>
      </c>
      <c r="AG12" s="1">
        <f t="shared" si="102"/>
        <v>6.8923039858799893</v>
      </c>
    </row>
    <row r="14" spans="1:33" x14ac:dyDescent="0.4">
      <c r="A14" t="s">
        <v>43</v>
      </c>
      <c r="B14" s="1">
        <v>2002</v>
      </c>
      <c r="C14">
        <f t="shared" ref="C14" si="103">B14+1</f>
        <v>2003</v>
      </c>
      <c r="D14">
        <f t="shared" ref="D14" si="104">C14+1</f>
        <v>2004</v>
      </c>
      <c r="E14">
        <f t="shared" ref="E14" si="105">D14+1</f>
        <v>2005</v>
      </c>
      <c r="F14">
        <f t="shared" ref="F14" si="106">E14+1</f>
        <v>2006</v>
      </c>
      <c r="G14">
        <f t="shared" ref="G14" si="107">F14+1</f>
        <v>2007</v>
      </c>
      <c r="H14">
        <f t="shared" ref="H14" si="108">G14+1</f>
        <v>2008</v>
      </c>
      <c r="I14">
        <f t="shared" ref="I14" si="109">H14+1</f>
        <v>2009</v>
      </c>
      <c r="J14">
        <f t="shared" ref="J14" si="110">I14+1</f>
        <v>2010</v>
      </c>
      <c r="K14">
        <f t="shared" ref="K14" si="111">J14+1</f>
        <v>2011</v>
      </c>
      <c r="L14">
        <f t="shared" ref="L14" si="112">K14+1</f>
        <v>2012</v>
      </c>
      <c r="M14">
        <f t="shared" ref="M14" si="113">L14+1</f>
        <v>2013</v>
      </c>
      <c r="N14">
        <f t="shared" ref="N14" si="114">M14+1</f>
        <v>2014</v>
      </c>
      <c r="O14">
        <f t="shared" ref="O14" si="115">N14+1</f>
        <v>2015</v>
      </c>
      <c r="P14">
        <f t="shared" ref="P14" si="116">O14+1</f>
        <v>2016</v>
      </c>
      <c r="R14" t="s">
        <v>43</v>
      </c>
      <c r="S14" s="1">
        <v>2002</v>
      </c>
      <c r="T14">
        <f t="shared" ref="T14" si="117">S14+1</f>
        <v>2003</v>
      </c>
      <c r="U14">
        <f t="shared" ref="U14" si="118">T14+1</f>
        <v>2004</v>
      </c>
      <c r="V14">
        <f t="shared" ref="V14" si="119">U14+1</f>
        <v>2005</v>
      </c>
      <c r="W14">
        <f t="shared" ref="W14" si="120">V14+1</f>
        <v>2006</v>
      </c>
      <c r="X14">
        <f t="shared" ref="X14" si="121">W14+1</f>
        <v>2007</v>
      </c>
      <c r="Y14">
        <f t="shared" ref="Y14" si="122">X14+1</f>
        <v>2008</v>
      </c>
      <c r="Z14">
        <f t="shared" ref="Z14" si="123">Y14+1</f>
        <v>2009</v>
      </c>
      <c r="AA14">
        <f t="shared" ref="AA14" si="124">Z14+1</f>
        <v>2010</v>
      </c>
      <c r="AB14">
        <f t="shared" ref="AB14" si="125">AA14+1</f>
        <v>2011</v>
      </c>
      <c r="AC14">
        <f t="shared" ref="AC14" si="126">AB14+1</f>
        <v>2012</v>
      </c>
      <c r="AD14">
        <f t="shared" ref="AD14" si="127">AC14+1</f>
        <v>2013</v>
      </c>
      <c r="AE14">
        <f t="shared" ref="AE14" si="128">AD14+1</f>
        <v>2014</v>
      </c>
      <c r="AF14">
        <f t="shared" ref="AF14" si="129">AE14+1</f>
        <v>2015</v>
      </c>
      <c r="AG14">
        <f t="shared" ref="AG14" si="130">AF14+1</f>
        <v>2016</v>
      </c>
    </row>
    <row r="15" spans="1:33" x14ac:dyDescent="0.4">
      <c r="A15" t="s">
        <v>0</v>
      </c>
      <c r="B15">
        <v>1502581666</v>
      </c>
      <c r="C15">
        <v>1622582783</v>
      </c>
      <c r="D15">
        <v>1462748372</v>
      </c>
      <c r="E15">
        <v>1320026565</v>
      </c>
      <c r="F15">
        <v>1227587379</v>
      </c>
      <c r="G15">
        <v>1701717872</v>
      </c>
      <c r="H15">
        <v>1797615312</v>
      </c>
      <c r="I15">
        <v>2949616863.6100001</v>
      </c>
      <c r="J15">
        <v>2978654114.0599999</v>
      </c>
      <c r="K15">
        <v>851356763.35000002</v>
      </c>
      <c r="L15">
        <v>3270505329.9699998</v>
      </c>
      <c r="M15">
        <v>2465646919.5099902</v>
      </c>
      <c r="N15">
        <v>2738338792.70999</v>
      </c>
      <c r="O15">
        <v>4322789613.2499905</v>
      </c>
      <c r="P15">
        <v>5158634596.3499899</v>
      </c>
      <c r="R15" t="s">
        <v>0</v>
      </c>
      <c r="S15" s="1">
        <f t="shared" ref="S15:S16" si="131">B15/1000000000</f>
        <v>1.502581666</v>
      </c>
      <c r="T15" s="1">
        <f t="shared" ref="T15:T16" si="132">C15/1000000000</f>
        <v>1.6225827829999999</v>
      </c>
      <c r="U15" s="1">
        <f t="shared" ref="U15:U16" si="133">D15/1000000000</f>
        <v>1.4627483720000001</v>
      </c>
      <c r="V15" s="1">
        <f t="shared" ref="V15:V16" si="134">E15/1000000000</f>
        <v>1.320026565</v>
      </c>
      <c r="W15" s="1">
        <f t="shared" ref="W15:W16" si="135">F15/1000000000</f>
        <v>1.227587379</v>
      </c>
      <c r="X15" s="1">
        <f t="shared" ref="X15:X16" si="136">G15/1000000000</f>
        <v>1.7017178719999999</v>
      </c>
      <c r="Y15" s="1">
        <f t="shared" ref="Y15:Y16" si="137">H15/1000000000</f>
        <v>1.797615312</v>
      </c>
      <c r="Z15" s="1">
        <f t="shared" ref="Z15:Z16" si="138">I15/1000000000</f>
        <v>2.9496168636100002</v>
      </c>
      <c r="AA15" s="1">
        <f t="shared" ref="AA15:AA16" si="139">J15/1000000000</f>
        <v>2.9786541140599998</v>
      </c>
      <c r="AB15" s="1">
        <f t="shared" ref="AB15:AB16" si="140">K15/1000000000</f>
        <v>0.85135676334999999</v>
      </c>
      <c r="AC15" s="1">
        <f t="shared" ref="AC15:AC16" si="141">L15/1000000000</f>
        <v>3.2705053299699998</v>
      </c>
      <c r="AD15" s="1">
        <f t="shared" ref="AD15:AD16" si="142">M15/1000000000</f>
        <v>2.4656469195099904</v>
      </c>
      <c r="AE15" s="1">
        <f t="shared" ref="AE15:AE16" si="143">N15/1000000000</f>
        <v>2.7383387927099898</v>
      </c>
      <c r="AF15" s="1">
        <f t="shared" ref="AF15:AF16" si="144">O15/1000000000</f>
        <v>4.3227896132499906</v>
      </c>
      <c r="AG15" s="1">
        <f t="shared" ref="AG15:AG16" si="145">P15/1000000000</f>
        <v>5.15863459634999</v>
      </c>
    </row>
    <row r="16" spans="1:33" x14ac:dyDescent="0.4">
      <c r="A16" t="s">
        <v>39</v>
      </c>
      <c r="B16">
        <v>745343233</v>
      </c>
      <c r="C16">
        <v>545363639</v>
      </c>
      <c r="D16">
        <v>686196443</v>
      </c>
      <c r="E16">
        <v>917242387</v>
      </c>
      <c r="F16">
        <v>376577929</v>
      </c>
      <c r="G16">
        <v>656529779</v>
      </c>
      <c r="H16">
        <v>-907641179</v>
      </c>
      <c r="I16">
        <v>1807522117.6499901</v>
      </c>
      <c r="J16">
        <v>1114318558.4099901</v>
      </c>
      <c r="K16">
        <v>-1347933250.0999899</v>
      </c>
      <c r="L16">
        <v>-1138434094.3099999</v>
      </c>
      <c r="M16">
        <v>-788308382.44999897</v>
      </c>
      <c r="N16">
        <v>-1120828195.8299999</v>
      </c>
      <c r="O16">
        <v>984700609.79999995</v>
      </c>
      <c r="P16">
        <v>493549290.69</v>
      </c>
      <c r="R16" t="s">
        <v>39</v>
      </c>
      <c r="S16" s="1">
        <f t="shared" si="131"/>
        <v>0.74534323300000005</v>
      </c>
      <c r="T16" s="1">
        <f t="shared" si="132"/>
        <v>0.54536363899999996</v>
      </c>
      <c r="U16" s="1">
        <f t="shared" si="133"/>
        <v>0.68619644300000004</v>
      </c>
      <c r="V16" s="1">
        <f t="shared" si="134"/>
        <v>0.91724238700000005</v>
      </c>
      <c r="W16" s="1">
        <f t="shared" si="135"/>
        <v>0.37657792899999998</v>
      </c>
      <c r="X16" s="1">
        <f t="shared" si="136"/>
        <v>0.65652977899999998</v>
      </c>
      <c r="Y16" s="1">
        <f t="shared" si="137"/>
        <v>-0.90764117899999996</v>
      </c>
      <c r="Z16" s="1">
        <f t="shared" si="138"/>
        <v>1.80752211764999</v>
      </c>
      <c r="AA16" s="1">
        <f t="shared" si="139"/>
        <v>1.1143185584099902</v>
      </c>
      <c r="AB16" s="1">
        <f t="shared" si="140"/>
        <v>-1.3479332500999899</v>
      </c>
      <c r="AC16" s="1">
        <f t="shared" si="141"/>
        <v>-1.13843409431</v>
      </c>
      <c r="AD16" s="1">
        <f t="shared" si="142"/>
        <v>-0.78830838244999901</v>
      </c>
      <c r="AE16" s="1">
        <f t="shared" si="143"/>
        <v>-1.1208281958299999</v>
      </c>
      <c r="AF16" s="1">
        <f t="shared" si="144"/>
        <v>0.98470060979999996</v>
      </c>
      <c r="AG16" s="1">
        <f t="shared" si="145"/>
        <v>0.49354929068999998</v>
      </c>
    </row>
    <row r="18" spans="1:33" x14ac:dyDescent="0.4">
      <c r="A18" t="s">
        <v>44</v>
      </c>
      <c r="B18" s="1">
        <v>2002</v>
      </c>
      <c r="C18">
        <f t="shared" ref="C18" si="146">B18+1</f>
        <v>2003</v>
      </c>
      <c r="D18">
        <f t="shared" ref="D18" si="147">C18+1</f>
        <v>2004</v>
      </c>
      <c r="E18">
        <f t="shared" ref="E18" si="148">D18+1</f>
        <v>2005</v>
      </c>
      <c r="F18">
        <f t="shared" ref="F18" si="149">E18+1</f>
        <v>2006</v>
      </c>
      <c r="G18">
        <f t="shared" ref="G18" si="150">F18+1</f>
        <v>2007</v>
      </c>
      <c r="H18">
        <f t="shared" ref="H18" si="151">G18+1</f>
        <v>2008</v>
      </c>
      <c r="I18">
        <f t="shared" ref="I18" si="152">H18+1</f>
        <v>2009</v>
      </c>
      <c r="J18">
        <f t="shared" ref="J18" si="153">I18+1</f>
        <v>2010</v>
      </c>
      <c r="K18">
        <f t="shared" ref="K18" si="154">J18+1</f>
        <v>2011</v>
      </c>
      <c r="L18">
        <f t="shared" ref="L18" si="155">K18+1</f>
        <v>2012</v>
      </c>
      <c r="M18">
        <f t="shared" ref="M18" si="156">L18+1</f>
        <v>2013</v>
      </c>
      <c r="N18">
        <f t="shared" ref="N18" si="157">M18+1</f>
        <v>2014</v>
      </c>
      <c r="O18">
        <f t="shared" ref="O18" si="158">N18+1</f>
        <v>2015</v>
      </c>
      <c r="P18">
        <f t="shared" ref="P18" si="159">O18+1</f>
        <v>2016</v>
      </c>
      <c r="R18" t="s">
        <v>44</v>
      </c>
      <c r="S18" s="1">
        <v>2002</v>
      </c>
      <c r="T18">
        <f t="shared" ref="T18" si="160">S18+1</f>
        <v>2003</v>
      </c>
      <c r="U18">
        <f t="shared" ref="U18" si="161">T18+1</f>
        <v>2004</v>
      </c>
      <c r="V18">
        <f t="shared" ref="V18" si="162">U18+1</f>
        <v>2005</v>
      </c>
      <c r="W18">
        <f t="shared" ref="W18" si="163">V18+1</f>
        <v>2006</v>
      </c>
      <c r="X18">
        <f t="shared" ref="X18" si="164">W18+1</f>
        <v>2007</v>
      </c>
      <c r="Y18">
        <f t="shared" ref="Y18" si="165">X18+1</f>
        <v>2008</v>
      </c>
      <c r="Z18">
        <f t="shared" ref="Z18" si="166">Y18+1</f>
        <v>2009</v>
      </c>
      <c r="AA18">
        <f t="shared" ref="AA18" si="167">Z18+1</f>
        <v>2010</v>
      </c>
      <c r="AB18">
        <f t="shared" ref="AB18" si="168">AA18+1</f>
        <v>2011</v>
      </c>
      <c r="AC18">
        <f t="shared" ref="AC18" si="169">AB18+1</f>
        <v>2012</v>
      </c>
      <c r="AD18">
        <f t="shared" ref="AD18" si="170">AC18+1</f>
        <v>2013</v>
      </c>
      <c r="AE18">
        <f t="shared" ref="AE18" si="171">AD18+1</f>
        <v>2014</v>
      </c>
      <c r="AF18">
        <f t="shared" ref="AF18" si="172">AE18+1</f>
        <v>2015</v>
      </c>
      <c r="AG18">
        <f t="shared" ref="AG18" si="173">AF18+1</f>
        <v>2016</v>
      </c>
    </row>
    <row r="19" spans="1:33" x14ac:dyDescent="0.4">
      <c r="A19" t="s">
        <v>0</v>
      </c>
      <c r="B19">
        <v>41711089804.43</v>
      </c>
      <c r="C19">
        <v>37367285410</v>
      </c>
      <c r="D19">
        <v>63976651964</v>
      </c>
      <c r="E19">
        <v>60323106659</v>
      </c>
      <c r="F19">
        <v>57397887190</v>
      </c>
      <c r="G19">
        <v>66479248781</v>
      </c>
      <c r="H19">
        <v>60746578551.919998</v>
      </c>
      <c r="I19">
        <v>63742651090.669998</v>
      </c>
      <c r="J19">
        <v>97850594318.460007</v>
      </c>
      <c r="K19">
        <v>116577459013.17999</v>
      </c>
      <c r="L19">
        <v>120341142325.509</v>
      </c>
      <c r="M19">
        <v>115386400583.22</v>
      </c>
      <c r="N19">
        <v>110656359953.81</v>
      </c>
      <c r="O19">
        <v>125774000607.67999</v>
      </c>
      <c r="P19">
        <v>148186673648.04901</v>
      </c>
      <c r="R19" t="s">
        <v>0</v>
      </c>
      <c r="S19" s="1">
        <f t="shared" ref="S19:S20" si="174">B19/1000000000</f>
        <v>41.711089804430003</v>
      </c>
      <c r="T19" s="1">
        <f t="shared" ref="T19:T20" si="175">C19/1000000000</f>
        <v>37.367285410000001</v>
      </c>
      <c r="U19" s="1">
        <f t="shared" ref="U19:U20" si="176">D19/1000000000</f>
        <v>63.976651963999998</v>
      </c>
      <c r="V19" s="1">
        <f t="shared" ref="V19:V20" si="177">E19/1000000000</f>
        <v>60.323106658999997</v>
      </c>
      <c r="W19" s="1">
        <f t="shared" ref="W19:W20" si="178">F19/1000000000</f>
        <v>57.397887189999999</v>
      </c>
      <c r="X19" s="1">
        <f t="shared" ref="X19:X20" si="179">G19/1000000000</f>
        <v>66.479248780999995</v>
      </c>
      <c r="Y19" s="1">
        <f t="shared" ref="Y19:Y20" si="180">H19/1000000000</f>
        <v>60.746578551919995</v>
      </c>
      <c r="Z19" s="1">
        <f t="shared" ref="Z19:Z20" si="181">I19/1000000000</f>
        <v>63.742651090670002</v>
      </c>
      <c r="AA19" s="1">
        <f t="shared" ref="AA19:AA20" si="182">J19/1000000000</f>
        <v>97.850594318460011</v>
      </c>
      <c r="AB19" s="1">
        <f t="shared" ref="AB19:AB20" si="183">K19/1000000000</f>
        <v>116.57745901317999</v>
      </c>
      <c r="AC19" s="1">
        <f t="shared" ref="AC19:AC20" si="184">L19/1000000000</f>
        <v>120.341142325509</v>
      </c>
      <c r="AD19" s="1">
        <f t="shared" ref="AD19:AD20" si="185">M19/1000000000</f>
        <v>115.38640058322</v>
      </c>
      <c r="AE19" s="1">
        <f t="shared" ref="AE19:AE20" si="186">N19/1000000000</f>
        <v>110.65635995381</v>
      </c>
      <c r="AF19" s="1">
        <f t="shared" ref="AF19:AF20" si="187">O19/1000000000</f>
        <v>125.77400060767999</v>
      </c>
      <c r="AG19" s="1">
        <f t="shared" ref="AG19:AG20" si="188">P19/1000000000</f>
        <v>148.18667364804901</v>
      </c>
    </row>
    <row r="20" spans="1:33" x14ac:dyDescent="0.4">
      <c r="A20" t="s">
        <v>39</v>
      </c>
      <c r="B20">
        <v>22213520874.34</v>
      </c>
      <c r="C20">
        <v>21609438652</v>
      </c>
      <c r="D20">
        <v>53971269516</v>
      </c>
      <c r="E20">
        <v>56608577350</v>
      </c>
      <c r="F20">
        <v>52365130976</v>
      </c>
      <c r="G20">
        <v>60747343176</v>
      </c>
      <c r="H20">
        <v>33503297848.560001</v>
      </c>
      <c r="I20">
        <v>52864799352.980003</v>
      </c>
      <c r="J20">
        <v>87791304757.410004</v>
      </c>
      <c r="K20">
        <v>82323040193.399902</v>
      </c>
      <c r="L20">
        <v>80425538982.940002</v>
      </c>
      <c r="M20">
        <v>67996751208.419998</v>
      </c>
      <c r="N20">
        <v>72703179007.539993</v>
      </c>
      <c r="O20">
        <v>85852645986.300003</v>
      </c>
      <c r="P20">
        <v>94483209349.349792</v>
      </c>
      <c r="R20" t="s">
        <v>39</v>
      </c>
      <c r="S20" s="1">
        <f t="shared" si="174"/>
        <v>22.213520874339999</v>
      </c>
      <c r="T20" s="1">
        <f t="shared" si="175"/>
        <v>21.609438652000001</v>
      </c>
      <c r="U20" s="1">
        <f t="shared" si="176"/>
        <v>53.971269516</v>
      </c>
      <c r="V20" s="1">
        <f t="shared" si="177"/>
        <v>56.608577349999997</v>
      </c>
      <c r="W20" s="1">
        <f t="shared" si="178"/>
        <v>52.365130976000003</v>
      </c>
      <c r="X20" s="1">
        <f t="shared" si="179"/>
        <v>60.747343176000001</v>
      </c>
      <c r="Y20" s="1">
        <f t="shared" si="180"/>
        <v>33.503297848560003</v>
      </c>
      <c r="Z20" s="1">
        <f t="shared" si="181"/>
        <v>52.86479935298</v>
      </c>
      <c r="AA20" s="1">
        <f t="shared" si="182"/>
        <v>87.791304757410003</v>
      </c>
      <c r="AB20" s="1">
        <f t="shared" si="183"/>
        <v>82.323040193399905</v>
      </c>
      <c r="AC20" s="1">
        <f t="shared" si="184"/>
        <v>80.425538982939997</v>
      </c>
      <c r="AD20" s="1">
        <f t="shared" si="185"/>
        <v>67.996751208419994</v>
      </c>
      <c r="AE20" s="1">
        <f t="shared" si="186"/>
        <v>72.703179007539987</v>
      </c>
      <c r="AF20" s="1">
        <f t="shared" si="187"/>
        <v>85.852645986300004</v>
      </c>
      <c r="AG20" s="1">
        <f t="shared" si="188"/>
        <v>94.483209349349792</v>
      </c>
    </row>
    <row r="22" spans="1:33" x14ac:dyDescent="0.4">
      <c r="A22" t="s">
        <v>45</v>
      </c>
      <c r="B22" s="1">
        <v>2002</v>
      </c>
      <c r="C22">
        <f t="shared" ref="C22" si="189">B22+1</f>
        <v>2003</v>
      </c>
      <c r="D22">
        <f t="shared" ref="D22" si="190">C22+1</f>
        <v>2004</v>
      </c>
      <c r="E22">
        <f t="shared" ref="E22" si="191">D22+1</f>
        <v>2005</v>
      </c>
      <c r="F22">
        <f t="shared" ref="F22" si="192">E22+1</f>
        <v>2006</v>
      </c>
      <c r="G22">
        <f t="shared" ref="G22" si="193">F22+1</f>
        <v>2007</v>
      </c>
      <c r="H22">
        <f t="shared" ref="H22" si="194">G22+1</f>
        <v>2008</v>
      </c>
      <c r="I22">
        <f t="shared" ref="I22" si="195">H22+1</f>
        <v>2009</v>
      </c>
      <c r="J22">
        <f t="shared" ref="J22" si="196">I22+1</f>
        <v>2010</v>
      </c>
      <c r="K22">
        <f t="shared" ref="K22" si="197">J22+1</f>
        <v>2011</v>
      </c>
      <c r="L22">
        <f t="shared" ref="L22" si="198">K22+1</f>
        <v>2012</v>
      </c>
      <c r="M22">
        <f t="shared" ref="M22" si="199">L22+1</f>
        <v>2013</v>
      </c>
      <c r="N22">
        <f t="shared" ref="N22" si="200">M22+1</f>
        <v>2014</v>
      </c>
      <c r="O22">
        <f t="shared" ref="O22" si="201">N22+1</f>
        <v>2015</v>
      </c>
      <c r="P22">
        <f t="shared" ref="P22" si="202">O22+1</f>
        <v>2016</v>
      </c>
      <c r="R22" t="s">
        <v>45</v>
      </c>
      <c r="S22" s="1">
        <v>2002</v>
      </c>
      <c r="T22">
        <f t="shared" ref="T22" si="203">S22+1</f>
        <v>2003</v>
      </c>
      <c r="U22">
        <f t="shared" ref="U22" si="204">T22+1</f>
        <v>2004</v>
      </c>
      <c r="V22">
        <f t="shared" ref="V22" si="205">U22+1</f>
        <v>2005</v>
      </c>
      <c r="W22">
        <f t="shared" ref="W22" si="206">V22+1</f>
        <v>2006</v>
      </c>
      <c r="X22">
        <f t="shared" ref="X22" si="207">W22+1</f>
        <v>2007</v>
      </c>
      <c r="Y22">
        <f t="shared" ref="Y22" si="208">X22+1</f>
        <v>2008</v>
      </c>
      <c r="Z22">
        <f t="shared" ref="Z22" si="209">Y22+1</f>
        <v>2009</v>
      </c>
      <c r="AA22">
        <f t="shared" ref="AA22" si="210">Z22+1</f>
        <v>2010</v>
      </c>
      <c r="AB22">
        <f t="shared" ref="AB22" si="211">AA22+1</f>
        <v>2011</v>
      </c>
      <c r="AC22">
        <f t="shared" ref="AC22" si="212">AB22+1</f>
        <v>2012</v>
      </c>
      <c r="AD22">
        <f t="shared" ref="AD22" si="213">AC22+1</f>
        <v>2013</v>
      </c>
      <c r="AE22">
        <f t="shared" ref="AE22" si="214">AD22+1</f>
        <v>2014</v>
      </c>
      <c r="AF22">
        <f t="shared" ref="AF22" si="215">AE22+1</f>
        <v>2015</v>
      </c>
      <c r="AG22">
        <f t="shared" ref="AG22" si="216">AF22+1</f>
        <v>2016</v>
      </c>
    </row>
    <row r="23" spans="1:33" x14ac:dyDescent="0.4">
      <c r="A23" t="s">
        <v>0</v>
      </c>
      <c r="B23">
        <v>6619363323.4300003</v>
      </c>
      <c r="C23">
        <v>6561440279</v>
      </c>
      <c r="D23">
        <v>7244441634</v>
      </c>
      <c r="E23">
        <v>6592592625</v>
      </c>
      <c r="F23">
        <v>6254757022</v>
      </c>
      <c r="G23">
        <v>9005793062</v>
      </c>
      <c r="H23">
        <v>8940330539.9200001</v>
      </c>
      <c r="I23">
        <v>10580496598.67</v>
      </c>
      <c r="J23">
        <v>13001859113.0399</v>
      </c>
      <c r="K23">
        <v>8935886772.0199909</v>
      </c>
      <c r="L23">
        <v>11982258712.58</v>
      </c>
      <c r="M23">
        <v>9438279929.7700005</v>
      </c>
      <c r="N23">
        <v>15653656317.200001</v>
      </c>
      <c r="O23">
        <v>17911694921.630001</v>
      </c>
      <c r="P23">
        <v>23845148426.220001</v>
      </c>
      <c r="R23" t="s">
        <v>0</v>
      </c>
      <c r="S23" s="1">
        <f t="shared" ref="S23:S24" si="217">B23/1000000000</f>
        <v>6.61936332343</v>
      </c>
      <c r="T23" s="1">
        <f t="shared" ref="T23:T24" si="218">C23/1000000000</f>
        <v>6.5614402790000002</v>
      </c>
      <c r="U23" s="1">
        <f t="shared" ref="U23:U24" si="219">D23/1000000000</f>
        <v>7.2444416340000002</v>
      </c>
      <c r="V23" s="1">
        <f t="shared" ref="V23:V24" si="220">E23/1000000000</f>
        <v>6.592592625</v>
      </c>
      <c r="W23" s="1">
        <f t="shared" ref="W23:W24" si="221">F23/1000000000</f>
        <v>6.2547570219999997</v>
      </c>
      <c r="X23" s="1">
        <f t="shared" ref="X23:X24" si="222">G23/1000000000</f>
        <v>9.0057930620000004</v>
      </c>
      <c r="Y23" s="1">
        <f t="shared" ref="Y23:Y24" si="223">H23/1000000000</f>
        <v>8.9403305399199997</v>
      </c>
      <c r="Z23" s="1">
        <f t="shared" ref="Z23:Z24" si="224">I23/1000000000</f>
        <v>10.580496598670001</v>
      </c>
      <c r="AA23" s="1">
        <f t="shared" ref="AA23:AA24" si="225">J23/1000000000</f>
        <v>13.001859113039901</v>
      </c>
      <c r="AB23" s="1">
        <f t="shared" ref="AB23:AB24" si="226">K23/1000000000</f>
        <v>8.935886772019991</v>
      </c>
      <c r="AC23" s="1">
        <f t="shared" ref="AC23:AC24" si="227">L23/1000000000</f>
        <v>11.98225871258</v>
      </c>
      <c r="AD23" s="1">
        <f t="shared" ref="AD23:AD24" si="228">M23/1000000000</f>
        <v>9.4382799297700011</v>
      </c>
      <c r="AE23" s="1">
        <f t="shared" ref="AE23:AE24" si="229">N23/1000000000</f>
        <v>15.653656317200001</v>
      </c>
      <c r="AF23" s="1">
        <f t="shared" ref="AF23:AF24" si="230">O23/1000000000</f>
        <v>17.911694921630001</v>
      </c>
      <c r="AG23" s="1">
        <f t="shared" ref="AG23:AG24" si="231">P23/1000000000</f>
        <v>23.84514842622</v>
      </c>
    </row>
    <row r="24" spans="1:33" x14ac:dyDescent="0.4">
      <c r="A24" t="s">
        <v>39</v>
      </c>
      <c r="B24">
        <v>2086405106.3399999</v>
      </c>
      <c r="C24">
        <v>4335050286</v>
      </c>
      <c r="D24">
        <v>5155750554</v>
      </c>
      <c r="E24">
        <v>4767223904</v>
      </c>
      <c r="F24">
        <v>3135221249</v>
      </c>
      <c r="G24">
        <v>6700146780</v>
      </c>
      <c r="H24">
        <v>947091308.55999994</v>
      </c>
      <c r="I24">
        <v>2367590818.97999</v>
      </c>
      <c r="J24">
        <v>7492397707.4099998</v>
      </c>
      <c r="K24">
        <v>3100083493.5700002</v>
      </c>
      <c r="L24">
        <v>-1206761087.04</v>
      </c>
      <c r="M24">
        <v>-6136564910.5399904</v>
      </c>
      <c r="N24">
        <v>5533653791.75</v>
      </c>
      <c r="O24">
        <v>6382411553.6800003</v>
      </c>
      <c r="P24">
        <v>7385853276.5699997</v>
      </c>
      <c r="R24" t="s">
        <v>39</v>
      </c>
      <c r="S24" s="1">
        <f t="shared" si="217"/>
        <v>2.08640510634</v>
      </c>
      <c r="T24" s="1">
        <f t="shared" si="218"/>
        <v>4.3350502860000004</v>
      </c>
      <c r="U24" s="1">
        <f t="shared" si="219"/>
        <v>5.1557505539999999</v>
      </c>
      <c r="V24" s="1">
        <f t="shared" si="220"/>
        <v>4.7672239039999997</v>
      </c>
      <c r="W24" s="1">
        <f t="shared" si="221"/>
        <v>3.1352212490000002</v>
      </c>
      <c r="X24" s="1">
        <f t="shared" si="222"/>
        <v>6.7001467799999999</v>
      </c>
      <c r="Y24" s="1">
        <f t="shared" si="223"/>
        <v>0.9470913085599999</v>
      </c>
      <c r="Z24" s="1">
        <f t="shared" si="224"/>
        <v>2.3675908189799899</v>
      </c>
      <c r="AA24" s="1">
        <f t="shared" si="225"/>
        <v>7.4923977074099994</v>
      </c>
      <c r="AB24" s="1">
        <f t="shared" si="226"/>
        <v>3.1000834935700001</v>
      </c>
      <c r="AC24" s="1">
        <f t="shared" si="227"/>
        <v>-1.2067610870400001</v>
      </c>
      <c r="AD24" s="1">
        <f t="shared" si="228"/>
        <v>-6.13656491053999</v>
      </c>
      <c r="AE24" s="1">
        <f t="shared" si="229"/>
        <v>5.5336537917499999</v>
      </c>
      <c r="AF24" s="1">
        <f t="shared" si="230"/>
        <v>6.3824115536799999</v>
      </c>
      <c r="AG24" s="1">
        <f t="shared" si="231"/>
        <v>7.3858532765699998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29" sqref="H29"/>
    </sheetView>
  </sheetViews>
  <sheetFormatPr defaultRowHeight="17.399999999999999" x14ac:dyDescent="0.4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K13" sqref="K13"/>
    </sheetView>
  </sheetViews>
  <sheetFormatPr defaultRowHeight="17.399999999999999" x14ac:dyDescent="0.4"/>
  <sheetData>
    <row r="1" spans="1:8" x14ac:dyDescent="0.4">
      <c r="A1" s="2" t="s">
        <v>1</v>
      </c>
      <c r="B1" s="2"/>
      <c r="C1" s="2"/>
      <c r="D1" s="2"/>
      <c r="E1" s="2"/>
      <c r="F1" s="2"/>
      <c r="G1" s="2"/>
      <c r="H1" s="2"/>
    </row>
    <row r="2" spans="1:8" x14ac:dyDescent="0.4">
      <c r="A2" s="3" t="s">
        <v>2</v>
      </c>
      <c r="B2" s="3" t="s">
        <v>3</v>
      </c>
      <c r="C2" s="19" t="s">
        <v>4</v>
      </c>
      <c r="D2" s="4"/>
      <c r="E2" s="4"/>
      <c r="F2" s="4"/>
      <c r="G2" s="4"/>
      <c r="H2" s="4"/>
    </row>
    <row r="3" spans="1:8" x14ac:dyDescent="0.4">
      <c r="A3" s="3" t="s">
        <v>5</v>
      </c>
      <c r="B3" s="3" t="s">
        <v>3</v>
      </c>
      <c r="C3" s="3" t="s">
        <v>3</v>
      </c>
      <c r="D3" s="4"/>
      <c r="E3" s="4"/>
      <c r="F3" s="4"/>
      <c r="G3" s="4"/>
      <c r="H3" s="4"/>
    </row>
    <row r="4" spans="1:8" x14ac:dyDescent="0.4">
      <c r="A4" s="3" t="s">
        <v>6</v>
      </c>
      <c r="B4" s="22" t="s">
        <v>7</v>
      </c>
      <c r="C4" s="20" t="s">
        <v>8</v>
      </c>
      <c r="D4" s="4"/>
      <c r="E4" s="4"/>
      <c r="F4" s="4"/>
      <c r="G4" s="4"/>
      <c r="H4" s="4"/>
    </row>
    <row r="5" spans="1:8" x14ac:dyDescent="0.4">
      <c r="A5" s="3" t="s">
        <v>9</v>
      </c>
      <c r="B5" s="23" t="s">
        <v>10</v>
      </c>
      <c r="C5" s="19" t="s">
        <v>11</v>
      </c>
      <c r="D5" s="4"/>
      <c r="E5" s="4"/>
      <c r="F5" s="4"/>
      <c r="G5" s="4"/>
      <c r="H5" s="4"/>
    </row>
    <row r="6" spans="1:8" x14ac:dyDescent="0.4">
      <c r="A6" s="3" t="s">
        <v>12</v>
      </c>
      <c r="B6" s="21" t="s">
        <v>13</v>
      </c>
      <c r="C6" s="3" t="s">
        <v>3</v>
      </c>
      <c r="D6" s="4"/>
      <c r="E6" s="4"/>
      <c r="F6" s="4"/>
      <c r="G6" s="4"/>
      <c r="H6" s="4"/>
    </row>
    <row r="7" spans="1:8" x14ac:dyDescent="0.4">
      <c r="A7" s="5" t="s">
        <v>14</v>
      </c>
      <c r="B7" s="5">
        <v>20010102</v>
      </c>
      <c r="C7" s="5" t="s">
        <v>15</v>
      </c>
      <c r="D7" s="6"/>
      <c r="E7" s="6"/>
      <c r="F7" s="6"/>
      <c r="G7" s="6"/>
      <c r="H7" s="6"/>
    </row>
    <row r="8" spans="1:8" x14ac:dyDescent="0.4">
      <c r="A8" s="7" t="s">
        <v>16</v>
      </c>
      <c r="B8" s="8" t="s">
        <v>17</v>
      </c>
      <c r="C8" s="8" t="s">
        <v>17</v>
      </c>
      <c r="D8" s="8" t="s">
        <v>17</v>
      </c>
      <c r="E8" s="8" t="s">
        <v>17</v>
      </c>
      <c r="F8" s="8" t="s">
        <v>17</v>
      </c>
      <c r="G8" s="8" t="s">
        <v>17</v>
      </c>
      <c r="H8" s="8" t="s">
        <v>17</v>
      </c>
    </row>
    <row r="9" spans="1:8" x14ac:dyDescent="0.4">
      <c r="A9" s="9" t="s">
        <v>18</v>
      </c>
      <c r="B9" s="10" t="s">
        <v>19</v>
      </c>
      <c r="C9" s="10" t="s">
        <v>19</v>
      </c>
      <c r="D9" s="10" t="s">
        <v>19</v>
      </c>
      <c r="E9" s="10" t="s">
        <v>19</v>
      </c>
      <c r="F9" s="10" t="s">
        <v>19</v>
      </c>
      <c r="G9" s="10" t="s">
        <v>19</v>
      </c>
      <c r="H9" s="10" t="s">
        <v>19</v>
      </c>
    </row>
    <row r="10" spans="1:8" x14ac:dyDescent="0.4">
      <c r="A10" s="9" t="s">
        <v>20</v>
      </c>
      <c r="B10" s="10" t="s">
        <v>21</v>
      </c>
      <c r="C10" s="10" t="s">
        <v>21</v>
      </c>
      <c r="D10" s="10" t="s">
        <v>21</v>
      </c>
      <c r="E10" s="10" t="s">
        <v>21</v>
      </c>
      <c r="F10" s="10" t="s">
        <v>21</v>
      </c>
      <c r="G10" s="10" t="s">
        <v>21</v>
      </c>
      <c r="H10" s="10" t="s">
        <v>21</v>
      </c>
    </row>
    <row r="11" spans="1:8" x14ac:dyDescent="0.4">
      <c r="A11" s="9" t="s">
        <v>5</v>
      </c>
      <c r="B11" s="10" t="s">
        <v>22</v>
      </c>
      <c r="C11" s="10" t="s">
        <v>23</v>
      </c>
      <c r="D11" s="10" t="s">
        <v>24</v>
      </c>
      <c r="E11" s="10" t="s">
        <v>25</v>
      </c>
      <c r="F11" s="10" t="s">
        <v>26</v>
      </c>
      <c r="G11" s="10" t="s">
        <v>27</v>
      </c>
      <c r="H11" s="10" t="s">
        <v>28</v>
      </c>
    </row>
    <row r="12" spans="1:8" x14ac:dyDescent="0.4">
      <c r="A12" s="9" t="s">
        <v>29</v>
      </c>
      <c r="B12" s="10" t="s">
        <v>30</v>
      </c>
      <c r="C12" s="10" t="s">
        <v>31</v>
      </c>
      <c r="D12" s="10" t="s">
        <v>32</v>
      </c>
      <c r="E12" s="10" t="s">
        <v>33</v>
      </c>
      <c r="F12" s="10" t="s">
        <v>34</v>
      </c>
      <c r="G12" s="10" t="s">
        <v>35</v>
      </c>
      <c r="H12" s="10" t="s">
        <v>36</v>
      </c>
    </row>
    <row r="13" spans="1:8" x14ac:dyDescent="0.4">
      <c r="A13" s="11" t="s">
        <v>6</v>
      </c>
      <c r="B13" s="12" t="s">
        <v>37</v>
      </c>
      <c r="C13" s="12" t="s">
        <v>37</v>
      </c>
      <c r="D13" s="12" t="s">
        <v>37</v>
      </c>
      <c r="E13" s="12" t="s">
        <v>37</v>
      </c>
      <c r="F13" s="12" t="s">
        <v>37</v>
      </c>
      <c r="G13" s="12" t="s">
        <v>37</v>
      </c>
      <c r="H13" s="12" t="s">
        <v>37</v>
      </c>
    </row>
    <row r="14" spans="1:8" x14ac:dyDescent="0.4">
      <c r="A14" s="13">
        <v>37256</v>
      </c>
      <c r="B14" s="14">
        <v>383143.46161</v>
      </c>
      <c r="C14" s="14">
        <v>383143.46161</v>
      </c>
      <c r="D14" s="14">
        <v>383143.46161</v>
      </c>
      <c r="E14" s="14">
        <v>101999.66403</v>
      </c>
      <c r="F14" s="14">
        <v>101999.66403</v>
      </c>
      <c r="G14" s="15">
        <v>89153.298379999993</v>
      </c>
      <c r="H14" s="15">
        <v>89153.298379999993</v>
      </c>
    </row>
    <row r="15" spans="1:8" x14ac:dyDescent="0.4">
      <c r="A15" s="13">
        <v>37621</v>
      </c>
      <c r="B15" s="14">
        <v>522479.66725</v>
      </c>
      <c r="C15" s="14">
        <v>522479.66725</v>
      </c>
      <c r="D15" s="14">
        <v>522479.66725</v>
      </c>
      <c r="E15" s="14">
        <v>166472.11201000001</v>
      </c>
      <c r="F15" s="14">
        <v>166472.11201000001</v>
      </c>
      <c r="G15" s="15">
        <v>183348.75273000001</v>
      </c>
      <c r="H15" s="15">
        <v>183348.75273000001</v>
      </c>
    </row>
    <row r="16" spans="1:8" x14ac:dyDescent="0.4">
      <c r="A16" s="13">
        <v>37986</v>
      </c>
      <c r="B16" s="14">
        <v>482169.32903999998</v>
      </c>
      <c r="C16" s="14">
        <v>482169.32903999998</v>
      </c>
      <c r="D16" s="14">
        <v>482169.32903999998</v>
      </c>
      <c r="E16" s="14">
        <v>246121.58794</v>
      </c>
      <c r="F16" s="14">
        <v>246121.58794</v>
      </c>
      <c r="G16" s="15">
        <v>181228.58358999999</v>
      </c>
      <c r="H16" s="15">
        <v>181228.58358999999</v>
      </c>
    </row>
    <row r="17" spans="1:8" x14ac:dyDescent="0.4">
      <c r="A17" s="13">
        <v>38352</v>
      </c>
      <c r="B17" s="14">
        <v>784997.94960000005</v>
      </c>
      <c r="C17" s="14">
        <v>784997.94960000005</v>
      </c>
      <c r="D17" s="14">
        <v>784997.94960000005</v>
      </c>
      <c r="E17" s="14">
        <v>576161.83019999997</v>
      </c>
      <c r="F17" s="14">
        <v>576161.83019999997</v>
      </c>
      <c r="G17" s="15">
        <v>505534.67920000001</v>
      </c>
      <c r="H17" s="15">
        <v>505534.67920000001</v>
      </c>
    </row>
    <row r="18" spans="1:8" x14ac:dyDescent="0.4">
      <c r="A18" s="16">
        <v>38717</v>
      </c>
      <c r="B18" s="17">
        <v>724632.63543000002</v>
      </c>
      <c r="C18" s="17">
        <v>724632.63543000002</v>
      </c>
      <c r="D18" s="17">
        <v>724632.63543000002</v>
      </c>
      <c r="E18" s="17">
        <v>564411.42819000001</v>
      </c>
      <c r="F18" s="17">
        <v>564411.42819000001</v>
      </c>
      <c r="G18" s="18">
        <v>502471.37341</v>
      </c>
      <c r="H18" s="18">
        <v>502471.37341</v>
      </c>
    </row>
    <row r="19" spans="1:8" x14ac:dyDescent="0.4">
      <c r="A19" s="13">
        <v>39082</v>
      </c>
      <c r="B19" s="14">
        <v>725354.32733</v>
      </c>
      <c r="C19" s="14">
        <v>725354.32733</v>
      </c>
      <c r="D19" s="14">
        <v>725354.32733</v>
      </c>
      <c r="E19" s="14">
        <v>522131.54603000003</v>
      </c>
      <c r="F19" s="14">
        <v>522131.54603000003</v>
      </c>
      <c r="G19" s="15">
        <v>475937.17943999998</v>
      </c>
      <c r="H19" s="15">
        <v>475937.17943999998</v>
      </c>
    </row>
    <row r="20" spans="1:8" x14ac:dyDescent="0.4">
      <c r="A20" s="13">
        <v>39447</v>
      </c>
      <c r="B20" s="14">
        <v>915107.71932999999</v>
      </c>
      <c r="C20" s="14">
        <v>915107.71932999999</v>
      </c>
      <c r="D20" s="14">
        <v>915107.71932999999</v>
      </c>
      <c r="E20" s="14">
        <v>657716.86097000004</v>
      </c>
      <c r="F20" s="14">
        <v>657716.86097000004</v>
      </c>
      <c r="G20" s="15">
        <v>554636.81200999999</v>
      </c>
      <c r="H20" s="15">
        <v>554636.81200999999</v>
      </c>
    </row>
    <row r="21" spans="1:8" x14ac:dyDescent="0.4">
      <c r="A21" s="13">
        <v>39813</v>
      </c>
      <c r="B21" s="14">
        <v>841685.01194</v>
      </c>
      <c r="C21" s="14">
        <v>841685.01194</v>
      </c>
      <c r="D21" s="14">
        <v>842341.01403189998</v>
      </c>
      <c r="E21" s="14">
        <v>355578.70694330003</v>
      </c>
      <c r="F21" s="14">
        <v>355578.70694330003</v>
      </c>
      <c r="G21" s="15">
        <v>299670.92069330002</v>
      </c>
      <c r="H21" s="15">
        <v>299670.92069330002</v>
      </c>
    </row>
    <row r="22" spans="1:8" x14ac:dyDescent="0.4">
      <c r="A22" s="13">
        <v>40178</v>
      </c>
      <c r="B22" s="14">
        <v>852051.54461999994</v>
      </c>
      <c r="C22" s="14">
        <v>852051.54461999994</v>
      </c>
      <c r="D22" s="14">
        <v>845453.45337769995</v>
      </c>
      <c r="E22" s="14">
        <v>519459.96510819998</v>
      </c>
      <c r="F22" s="14">
        <v>519459.96510819998</v>
      </c>
      <c r="G22" s="15">
        <v>482616.87517690001</v>
      </c>
      <c r="H22" s="15">
        <v>482616.87517690001</v>
      </c>
    </row>
    <row r="23" spans="1:8" x14ac:dyDescent="0.4">
      <c r="A23" s="16">
        <v>40543</v>
      </c>
      <c r="B23" s="17">
        <v>1185204.3229507999</v>
      </c>
      <c r="C23" s="17">
        <v>1185204.3229507999</v>
      </c>
      <c r="D23" s="17">
        <v>1183357.3962679999</v>
      </c>
      <c r="E23" s="17">
        <v>976664.85925370001</v>
      </c>
      <c r="F23" s="17">
        <v>976664.85925370001</v>
      </c>
      <c r="G23" s="18">
        <v>913483.082635</v>
      </c>
      <c r="H23" s="18">
        <v>913483.082635</v>
      </c>
    </row>
    <row r="24" spans="1:8" x14ac:dyDescent="0.4">
      <c r="A24" s="13">
        <v>40908</v>
      </c>
      <c r="B24" s="14">
        <v>1153984.2023906</v>
      </c>
      <c r="C24" s="14">
        <v>1153984.2023906</v>
      </c>
      <c r="D24" s="14">
        <v>1154700.5398897999</v>
      </c>
      <c r="E24" s="14">
        <v>897348.46073319996</v>
      </c>
      <c r="F24" s="14">
        <v>897348.46073319996</v>
      </c>
      <c r="G24" s="15">
        <v>829812.36493409995</v>
      </c>
      <c r="H24" s="15">
        <v>829812.36493409995</v>
      </c>
    </row>
    <row r="25" spans="1:8" x14ac:dyDescent="0.4">
      <c r="A25" s="13">
        <v>41274</v>
      </c>
      <c r="B25" s="14">
        <v>1103680.2231528</v>
      </c>
      <c r="C25" s="14">
        <v>1103680.2231528</v>
      </c>
      <c r="D25" s="14">
        <v>1104574.0331528001</v>
      </c>
      <c r="E25" s="14">
        <v>845261.08227510005</v>
      </c>
      <c r="F25" s="14">
        <v>845261.08227510005</v>
      </c>
      <c r="G25" s="15">
        <v>802453.60901649995</v>
      </c>
      <c r="H25" s="15">
        <v>802453.60901649995</v>
      </c>
    </row>
    <row r="26" spans="1:8" x14ac:dyDescent="0.4">
      <c r="A26" s="13">
        <v>41639</v>
      </c>
      <c r="B26" s="14">
        <v>1100286.1282252001</v>
      </c>
      <c r="C26" s="14">
        <v>1100286.1282252001</v>
      </c>
      <c r="D26" s="14">
        <v>1101155.4482251999</v>
      </c>
      <c r="E26" s="14">
        <v>760646.83584790002</v>
      </c>
      <c r="F26" s="14">
        <v>760646.83584790002</v>
      </c>
      <c r="G26" s="15">
        <v>739203.74855490006</v>
      </c>
      <c r="H26" s="15">
        <v>739203.74855490006</v>
      </c>
    </row>
    <row r="27" spans="1:8" x14ac:dyDescent="0.4">
      <c r="A27" s="13">
        <v>42004</v>
      </c>
      <c r="B27" s="14">
        <v>1021780.8169915</v>
      </c>
      <c r="C27" s="14">
        <v>1021780.8169915</v>
      </c>
      <c r="D27" s="14">
        <v>1022354.9169915</v>
      </c>
      <c r="E27" s="14">
        <v>727397.3058497</v>
      </c>
      <c r="F27" s="14">
        <v>727397.3058497</v>
      </c>
      <c r="G27" s="15">
        <v>699850.26559079997</v>
      </c>
      <c r="H27" s="15">
        <v>699850.26559079997</v>
      </c>
    </row>
    <row r="28" spans="1:8" x14ac:dyDescent="0.4">
      <c r="A28" s="16">
        <v>42369</v>
      </c>
      <c r="B28" s="17">
        <v>1132904.2988013001</v>
      </c>
      <c r="C28" s="17">
        <v>1132904.2988013001</v>
      </c>
      <c r="D28" s="17">
        <v>1132562.6237313</v>
      </c>
      <c r="E28" s="17">
        <v>841219.75207619998</v>
      </c>
      <c r="F28" s="17">
        <v>841219.75207619998</v>
      </c>
      <c r="G28" s="18">
        <v>833541.17411709996</v>
      </c>
      <c r="H28" s="18">
        <v>833541.17411709996</v>
      </c>
    </row>
    <row r="29" spans="1:8" x14ac:dyDescent="0.4">
      <c r="A29" s="13">
        <v>42735</v>
      </c>
      <c r="B29" s="14">
        <v>1355209.2709031</v>
      </c>
      <c r="C29" s="14">
        <v>1355209.2709031</v>
      </c>
      <c r="D29" s="14">
        <v>1356410.7499831</v>
      </c>
      <c r="E29" s="14">
        <v>955817.10843949998</v>
      </c>
      <c r="F29" s="14">
        <v>955817.10843949998</v>
      </c>
      <c r="G29" s="15">
        <v>899916.85940469999</v>
      </c>
      <c r="H29" s="15">
        <v>899916.85940469999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설명</vt:lpstr>
      <vt:lpstr>퀀트와이즈_직접종목추출결과</vt:lpstr>
      <vt:lpstr>print</vt:lpstr>
      <vt:lpstr>데이터가이드_결과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2017-04-26T08:00:03Z</dcterms:created>
  <dcterms:modified xsi:type="dcterms:W3CDTF">2017-04-27T00:39:45Z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594819a1-de4a-4a20-9718-8856031a7ca3</vt:lpwstr>
  </property>
</Properties>
</file>