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msci\200103~201612\"/>
    </mc:Choice>
  </mc:AlternateContent>
  <bookViews>
    <workbookView xWindow="0" yWindow="0" windowWidth="23040" windowHeight="9108"/>
  </bookViews>
  <sheets>
    <sheet name="Sheet1" sheetId="1" r:id="rId1"/>
  </sheets>
  <definedNames>
    <definedName name="CIQWBGuid" hidden="1">"통합 문서1"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7" i="1" l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</calcChain>
</file>

<file path=xl/sharedStrings.xml><?xml version="1.0" encoding="utf-8"?>
<sst xmlns="http://schemas.openxmlformats.org/spreadsheetml/2006/main" count="90" uniqueCount="62">
  <si>
    <t>name</t>
  </si>
  <si>
    <t>group</t>
  </si>
  <si>
    <t>size_FIF_wisefn</t>
  </si>
  <si>
    <t>equity</t>
  </si>
  <si>
    <t>ni_12fw</t>
  </si>
  <si>
    <t>cash_div</t>
  </si>
  <si>
    <t>size</t>
  </si>
  <si>
    <t>1/pbr</t>
  </si>
  <si>
    <t>1/per</t>
  </si>
  <si>
    <t>div_yield</t>
  </si>
  <si>
    <t>pbr_z</t>
  </si>
  <si>
    <t>per_z</t>
  </si>
  <si>
    <t>div_z</t>
  </si>
  <si>
    <t>z_score</t>
  </si>
  <si>
    <t>PBR</t>
    <phoneticPr fontId="1" type="noConversion"/>
  </si>
  <si>
    <t>PER</t>
    <phoneticPr fontId="1" type="noConversion"/>
  </si>
  <si>
    <t>Dividend yield</t>
    <phoneticPr fontId="1" type="noConversion"/>
  </si>
  <si>
    <t>이수화학</t>
  </si>
  <si>
    <t>삼목에스폼</t>
  </si>
  <si>
    <t>KOSDAQ</t>
  </si>
  <si>
    <t>에스텍</t>
  </si>
  <si>
    <t>하이록코리아</t>
  </si>
  <si>
    <t>코리아에프티</t>
  </si>
  <si>
    <t>삼표시멘트</t>
  </si>
  <si>
    <t>한국카본</t>
  </si>
  <si>
    <t>모베이스</t>
  </si>
  <si>
    <t>와이지-원</t>
  </si>
  <si>
    <t>SH에너지화학</t>
  </si>
  <si>
    <t>진로발효</t>
  </si>
  <si>
    <t>현대비앤지스틸</t>
  </si>
  <si>
    <t>에이티넘인베스트</t>
  </si>
  <si>
    <t>삼익THK</t>
  </si>
  <si>
    <t>한신공영</t>
  </si>
  <si>
    <t>대현</t>
  </si>
  <si>
    <t>에이스침대</t>
  </si>
  <si>
    <t>이랜텍</t>
  </si>
  <si>
    <t>성신양회</t>
  </si>
  <si>
    <t>유수홀딩스</t>
  </si>
  <si>
    <t>아이디스홀딩스</t>
  </si>
  <si>
    <t>소형주+KOSDAQ 시가총액 1천억 이상, z_score 상위 20%</t>
    <phoneticPr fontId="1" type="noConversion"/>
  </si>
  <si>
    <t>중형주 상위50%</t>
    <phoneticPr fontId="1" type="noConversion"/>
  </si>
  <si>
    <t>환인제약</t>
  </si>
  <si>
    <t>CJ헬로비전</t>
  </si>
  <si>
    <t>부광약품</t>
  </si>
  <si>
    <t>경보제약</t>
  </si>
  <si>
    <t>락앤락</t>
  </si>
  <si>
    <t>하나투어</t>
  </si>
  <si>
    <t>OCI</t>
  </si>
  <si>
    <t>광주신세계</t>
  </si>
  <si>
    <t>이노션</t>
  </si>
  <si>
    <t>태영건설</t>
  </si>
  <si>
    <t>삼광글라스</t>
  </si>
  <si>
    <t>동원F&amp;B</t>
  </si>
  <si>
    <t>영원무역홀딩스</t>
  </si>
  <si>
    <t>AK홀딩스</t>
  </si>
  <si>
    <t>한화테크윈</t>
  </si>
  <si>
    <t>벽산</t>
  </si>
  <si>
    <t>제주항공</t>
  </si>
  <si>
    <t>GS건설</t>
  </si>
  <si>
    <t>삼양사</t>
  </si>
  <si>
    <t>신세계인터내셔날</t>
  </si>
  <si>
    <t>남양유업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</si>
</sst>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11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topLeftCell="A24" workbookViewId="0">
      <selection activeCell="A33" sqref="A33"/>
    </sheetView>
  </sheetViews>
  <sheetFormatPr defaultRowHeight="17.399999999999999" x14ac:dyDescent="0.4"/>
  <sheetData>
    <row r="1" spans="1:27" x14ac:dyDescent="0.4">
      <c r="A1" t="s">
        <v>39</v>
      </c>
    </row>
    <row r="2" spans="1:27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 t="s">
        <v>14</v>
      </c>
      <c r="P2" s="1" t="s">
        <v>15</v>
      </c>
      <c r="Q2" s="1" t="s">
        <v>16</v>
      </c>
      <c r="AA2" s="2"/>
    </row>
    <row r="3" spans="1:27" x14ac:dyDescent="0.4">
      <c r="A3" t="s">
        <v>18</v>
      </c>
      <c r="B3" t="s">
        <v>19</v>
      </c>
      <c r="C3">
        <v>10154172000</v>
      </c>
      <c r="D3">
        <v>279624017</v>
      </c>
      <c r="E3">
        <v>37818466.280000001</v>
      </c>
      <c r="F3">
        <v>980000</v>
      </c>
      <c r="G3">
        <v>205800000000</v>
      </c>
      <c r="H3">
        <v>1.3587172837706499E-3</v>
      </c>
      <c r="I3">
        <v>1.8376319863945499E-4</v>
      </c>
      <c r="J3" s="2">
        <v>4.7619047619047598E-6</v>
      </c>
      <c r="K3">
        <v>2.2751693485571698</v>
      </c>
      <c r="L3">
        <v>1.5731123656439101</v>
      </c>
      <c r="M3">
        <v>1.96133100106732E-2</v>
      </c>
      <c r="N3">
        <v>1.2892983414039201</v>
      </c>
      <c r="O3" s="3">
        <f>1/H3/1000</f>
        <v>0.73598828243712766</v>
      </c>
      <c r="P3" s="3">
        <f>1/I3/1000</f>
        <v>5.4417859909045703</v>
      </c>
      <c r="Q3" s="3">
        <f>J3*1000</f>
        <v>4.7619047619047597E-3</v>
      </c>
      <c r="AA3" s="2"/>
    </row>
    <row r="4" spans="1:27" x14ac:dyDescent="0.4">
      <c r="A4" t="s">
        <v>20</v>
      </c>
      <c r="B4" t="s">
        <v>19</v>
      </c>
      <c r="C4">
        <v>3317349150</v>
      </c>
      <c r="D4">
        <v>115802135</v>
      </c>
      <c r="E4">
        <v>14748421.66</v>
      </c>
      <c r="F4">
        <v>2607100</v>
      </c>
      <c r="G4">
        <v>127101500000</v>
      </c>
      <c r="H4">
        <v>9.1109967230913801E-4</v>
      </c>
      <c r="I4">
        <v>1.16036566523605E-4</v>
      </c>
      <c r="J4" s="2">
        <v>2.0511953045400699E-5</v>
      </c>
      <c r="K4">
        <v>1.1422689734839699</v>
      </c>
      <c r="L4">
        <v>0.87654223586132096</v>
      </c>
      <c r="M4">
        <v>1.83659378158603</v>
      </c>
      <c r="N4">
        <v>1.28513499697711</v>
      </c>
      <c r="O4" s="3">
        <f>1/H4/1000</f>
        <v>1.0975747554222561</v>
      </c>
      <c r="P4" s="3">
        <f>1/I4/1000</f>
        <v>8.6179730231553577</v>
      </c>
      <c r="Q4" s="3">
        <f>J4*1000</f>
        <v>2.05119530454007E-2</v>
      </c>
      <c r="AA4" s="2"/>
    </row>
    <row r="5" spans="1:27" x14ac:dyDescent="0.4">
      <c r="A5" t="s">
        <v>21</v>
      </c>
      <c r="B5" t="s">
        <v>19</v>
      </c>
      <c r="C5">
        <v>17366481741.792</v>
      </c>
      <c r="D5">
        <v>291917791</v>
      </c>
      <c r="E5">
        <v>30221398.780000001</v>
      </c>
      <c r="F5">
        <v>5445293</v>
      </c>
      <c r="G5">
        <v>287239195200</v>
      </c>
      <c r="H5">
        <v>1.0162881524464001E-3</v>
      </c>
      <c r="I5">
        <v>1.05213352791067E-4</v>
      </c>
      <c r="J5" s="2">
        <v>1.8957346667847699E-5</v>
      </c>
      <c r="K5">
        <v>1.4084963638938199</v>
      </c>
      <c r="L5">
        <v>0.76522520799786298</v>
      </c>
      <c r="M5">
        <v>1.6572489708174101</v>
      </c>
      <c r="N5">
        <v>1.27699018090303</v>
      </c>
      <c r="O5" s="3">
        <f>1/H5/1000</f>
        <v>0.98397289941126298</v>
      </c>
      <c r="P5" s="3">
        <f>1/I5/1000</f>
        <v>9.5044970383730956</v>
      </c>
      <c r="Q5" s="3">
        <f>J5*1000</f>
        <v>1.8957346667847701E-2</v>
      </c>
      <c r="Z5" s="2"/>
      <c r="AA5" s="2"/>
    </row>
    <row r="6" spans="1:27" x14ac:dyDescent="0.4">
      <c r="A6" t="s">
        <v>22</v>
      </c>
      <c r="B6" t="s">
        <v>19</v>
      </c>
      <c r="C6">
        <v>7897674624.8800001</v>
      </c>
      <c r="D6">
        <v>113915398</v>
      </c>
      <c r="E6">
        <v>12546511.300000001</v>
      </c>
      <c r="F6">
        <v>3062516</v>
      </c>
      <c r="G6">
        <v>132245054000</v>
      </c>
      <c r="H6">
        <v>8.6139628329691604E-4</v>
      </c>
      <c r="I6" s="2">
        <v>9.4873198811654596E-5</v>
      </c>
      <c r="J6" s="2">
        <v>2.3157886872653799E-5</v>
      </c>
      <c r="K6">
        <v>1.01647189443138</v>
      </c>
      <c r="L6">
        <v>0.65887646195227001</v>
      </c>
      <c r="M6">
        <v>2.1418379311063398</v>
      </c>
      <c r="N6">
        <v>1.2723954291633299</v>
      </c>
      <c r="O6" s="3">
        <f>1/H6/1000</f>
        <v>1.1609058680548179</v>
      </c>
      <c r="P6" s="3">
        <f>1/I6/1000</f>
        <v>10.540384560925714</v>
      </c>
      <c r="Q6" s="3">
        <f>J6*1000</f>
        <v>2.3157886872653799E-2</v>
      </c>
    </row>
    <row r="7" spans="1:27" x14ac:dyDescent="0.4">
      <c r="A7" t="s">
        <v>23</v>
      </c>
      <c r="B7" t="s">
        <v>19</v>
      </c>
      <c r="C7">
        <v>15039451651.224001</v>
      </c>
      <c r="D7">
        <v>562531955</v>
      </c>
      <c r="E7">
        <v>50294748.649999999</v>
      </c>
      <c r="F7">
        <v>0</v>
      </c>
      <c r="G7">
        <v>334954379760</v>
      </c>
      <c r="H7">
        <v>1.6794285699534999E-3</v>
      </c>
      <c r="I7">
        <v>1.5015402600806999E-4</v>
      </c>
      <c r="J7">
        <v>0</v>
      </c>
      <c r="K7">
        <v>3.08687542781631</v>
      </c>
      <c r="L7">
        <v>1.22744117234312</v>
      </c>
      <c r="M7">
        <v>-0.52973662239233699</v>
      </c>
      <c r="N7">
        <v>1.26152665925569</v>
      </c>
      <c r="O7" s="3">
        <f>1/H7/1000</f>
        <v>0.59544062658627273</v>
      </c>
      <c r="P7" s="3">
        <f>1/I7/1000</f>
        <v>6.6598280884340415</v>
      </c>
      <c r="Q7" s="3">
        <f>J7*1000</f>
        <v>0</v>
      </c>
      <c r="Z7" s="2"/>
      <c r="AA7" s="2"/>
    </row>
    <row r="8" spans="1:27" x14ac:dyDescent="0.4">
      <c r="A8" t="s">
        <v>24</v>
      </c>
      <c r="B8">
        <v>3</v>
      </c>
      <c r="C8">
        <v>152742309.60785499</v>
      </c>
      <c r="D8">
        <v>315688377</v>
      </c>
      <c r="E8">
        <v>16470646.07</v>
      </c>
      <c r="F8">
        <v>4953895</v>
      </c>
      <c r="G8">
        <v>265962579850</v>
      </c>
      <c r="H8">
        <v>1.1869653888078699E-3</v>
      </c>
      <c r="I8" s="2">
        <v>6.1928433989808806E-5</v>
      </c>
      <c r="J8" s="2">
        <v>1.8626285708290001E-5</v>
      </c>
      <c r="K8">
        <v>1.8404728995333</v>
      </c>
      <c r="L8">
        <v>0.32003871983103799</v>
      </c>
      <c r="M8">
        <v>1.6190566245089999</v>
      </c>
      <c r="N8">
        <v>1.2598560812911099</v>
      </c>
      <c r="O8" s="3">
        <f>1/H8/1000</f>
        <v>0.84248454877387047</v>
      </c>
      <c r="P8" s="3">
        <f>1/I8/1000</f>
        <v>16.147671361503573</v>
      </c>
      <c r="Q8" s="3">
        <f>J8*1000</f>
        <v>1.8626285708290002E-2</v>
      </c>
    </row>
    <row r="9" spans="1:27" x14ac:dyDescent="0.4">
      <c r="A9" t="s">
        <v>25</v>
      </c>
      <c r="B9" t="s">
        <v>19</v>
      </c>
      <c r="C9">
        <v>4828009224.96</v>
      </c>
      <c r="D9">
        <v>183782559</v>
      </c>
      <c r="E9">
        <v>31533940.800000001</v>
      </c>
      <c r="F9">
        <v>0</v>
      </c>
      <c r="G9">
        <v>136857600000</v>
      </c>
      <c r="H9">
        <v>1.3428743379980299E-3</v>
      </c>
      <c r="I9">
        <v>2.30414246632996E-4</v>
      </c>
      <c r="J9">
        <v>0</v>
      </c>
      <c r="K9">
        <v>2.2350715535900401</v>
      </c>
      <c r="L9">
        <v>2.0529195779643001</v>
      </c>
      <c r="M9">
        <v>-0.52973662239233699</v>
      </c>
      <c r="N9">
        <v>1.252751503054</v>
      </c>
      <c r="O9" s="3">
        <f>1/H9/1000</f>
        <v>0.74467131562794597</v>
      </c>
      <c r="P9" s="3">
        <f>1/I9/1000</f>
        <v>4.3400094161399698</v>
      </c>
      <c r="Q9" s="3">
        <f>J9*1000</f>
        <v>0</v>
      </c>
      <c r="Z9" s="2"/>
      <c r="AA9" s="2"/>
    </row>
    <row r="10" spans="1:27" x14ac:dyDescent="0.4">
      <c r="A10" t="s">
        <v>26</v>
      </c>
      <c r="B10" t="s">
        <v>19</v>
      </c>
      <c r="C10">
        <v>11691090763.091999</v>
      </c>
      <c r="D10">
        <v>256321426</v>
      </c>
      <c r="E10">
        <v>18367767.719999999</v>
      </c>
      <c r="F10">
        <v>3626870</v>
      </c>
      <c r="G10">
        <v>218280260700</v>
      </c>
      <c r="H10">
        <v>1.1742767082007599E-3</v>
      </c>
      <c r="I10" s="2">
        <v>8.4147635068313806E-5</v>
      </c>
      <c r="J10" s="2">
        <v>1.66156572672629E-5</v>
      </c>
      <c r="K10">
        <v>1.8083584101769901</v>
      </c>
      <c r="L10">
        <v>0.54856376670543405</v>
      </c>
      <c r="M10">
        <v>1.38710351889418</v>
      </c>
      <c r="N10">
        <v>1.2480085652588699</v>
      </c>
      <c r="O10" s="3">
        <f>1/H10/1000</f>
        <v>0.85158803969825081</v>
      </c>
      <c r="P10" s="3">
        <f>1/I10/1000</f>
        <v>11.883875276924506</v>
      </c>
      <c r="Q10" s="3">
        <f>J10*1000</f>
        <v>1.6615657267262898E-2</v>
      </c>
      <c r="AA10" s="2"/>
    </row>
    <row r="11" spans="1:27" x14ac:dyDescent="0.4">
      <c r="A11" t="s">
        <v>27</v>
      </c>
      <c r="B11">
        <v>3</v>
      </c>
      <c r="C11">
        <v>120179459.95334999</v>
      </c>
      <c r="D11">
        <v>97744440</v>
      </c>
      <c r="E11">
        <v>18028878.02</v>
      </c>
      <c r="F11">
        <v>4879490</v>
      </c>
      <c r="G11">
        <v>175035624750</v>
      </c>
      <c r="H11">
        <v>5.5842597836644101E-4</v>
      </c>
      <c r="I11">
        <v>1.03001192161597E-4</v>
      </c>
      <c r="J11" s="2">
        <v>2.7877125053652801E-5</v>
      </c>
      <c r="K11">
        <v>0.249667453982576</v>
      </c>
      <c r="L11">
        <v>0.74247307979319599</v>
      </c>
      <c r="M11">
        <v>2.6862656980086901</v>
      </c>
      <c r="N11">
        <v>1.2261354105948199</v>
      </c>
      <c r="O11" s="3">
        <f>1/H11/1000</f>
        <v>1.7907476348526834</v>
      </c>
      <c r="P11" s="3">
        <f>1/I11/1000</f>
        <v>9.708625492713864</v>
      </c>
      <c r="Q11" s="3">
        <f>J11*1000</f>
        <v>2.78771250536528E-2</v>
      </c>
      <c r="Z11" s="2"/>
      <c r="AA11" s="2"/>
    </row>
    <row r="12" spans="1:27" x14ac:dyDescent="0.4">
      <c r="A12" t="s">
        <v>28</v>
      </c>
      <c r="B12" t="s">
        <v>19</v>
      </c>
      <c r="C12">
        <v>8124761304</v>
      </c>
      <c r="D12">
        <v>79236010</v>
      </c>
      <c r="E12">
        <v>18054563.609999999</v>
      </c>
      <c r="F12">
        <v>8274586</v>
      </c>
      <c r="G12">
        <v>236253600000</v>
      </c>
      <c r="H12">
        <v>3.3538540788373102E-4</v>
      </c>
      <c r="I12" s="2">
        <v>7.6420268770507603E-5</v>
      </c>
      <c r="J12" s="2">
        <v>3.5024168943880602E-5</v>
      </c>
      <c r="K12">
        <v>-0.31483836412268001</v>
      </c>
      <c r="L12">
        <v>0.46908760826109902</v>
      </c>
      <c r="M12">
        <v>3.5107735943840699</v>
      </c>
      <c r="N12">
        <v>1.22167427950749</v>
      </c>
      <c r="O12" s="3">
        <f>1/H12/1000</f>
        <v>2.9816443306521934</v>
      </c>
      <c r="P12" s="3">
        <f>1/I12/1000</f>
        <v>13.085533669124228</v>
      </c>
      <c r="Q12" s="3">
        <f>J12*1000</f>
        <v>3.50241689438806E-2</v>
      </c>
      <c r="Z12" s="2"/>
      <c r="AA12" s="2"/>
    </row>
    <row r="13" spans="1:27" x14ac:dyDescent="0.4">
      <c r="A13" s="1" t="s">
        <v>17</v>
      </c>
      <c r="B13" s="1">
        <v>3</v>
      </c>
      <c r="C13" s="1">
        <v>139009327.47999999</v>
      </c>
      <c r="D13" s="1">
        <v>313814609</v>
      </c>
      <c r="E13" s="1">
        <v>10192095.15</v>
      </c>
      <c r="F13" s="1">
        <v>4378924</v>
      </c>
      <c r="G13" s="1">
        <v>249031400000</v>
      </c>
      <c r="H13" s="1">
        <v>1.26014072522581E-3</v>
      </c>
      <c r="I13" s="4">
        <v>4.0926947967204098E-5</v>
      </c>
      <c r="J13" s="4">
        <v>1.75838227629126E-5</v>
      </c>
      <c r="K13" s="1">
        <v>2.0256764392316602</v>
      </c>
      <c r="L13" s="1">
        <v>0.104037903204436</v>
      </c>
      <c r="M13" s="1">
        <v>1.4987944653081</v>
      </c>
      <c r="N13" s="1">
        <v>1.20950293591473</v>
      </c>
      <c r="O13" s="3">
        <f>1/H13/1000</f>
        <v>0.79356216332172402</v>
      </c>
      <c r="P13" s="3">
        <f>1/I13/1000</f>
        <v>24.433778956626032</v>
      </c>
      <c r="Q13" s="3">
        <f>J13*1000</f>
        <v>1.75838227629126E-2</v>
      </c>
    </row>
    <row r="14" spans="1:27" x14ac:dyDescent="0.4">
      <c r="A14" t="s">
        <v>29</v>
      </c>
      <c r="B14">
        <v>3</v>
      </c>
      <c r="C14">
        <v>100780741.1996</v>
      </c>
      <c r="D14">
        <v>338180642</v>
      </c>
      <c r="E14">
        <v>21876056.77</v>
      </c>
      <c r="F14">
        <v>0</v>
      </c>
      <c r="G14">
        <v>192052418800</v>
      </c>
      <c r="H14">
        <v>1.76087676538026E-3</v>
      </c>
      <c r="I14">
        <v>1.13906697487529E-4</v>
      </c>
      <c r="J14">
        <v>0</v>
      </c>
      <c r="K14">
        <v>3.29301720773138</v>
      </c>
      <c r="L14">
        <v>0.85463647878275995</v>
      </c>
      <c r="M14">
        <v>-0.52973662239233699</v>
      </c>
      <c r="N14">
        <v>1.20597235470727</v>
      </c>
      <c r="O14" s="3">
        <f>1/H14/1000</f>
        <v>0.56789891243982127</v>
      </c>
      <c r="P14" s="3">
        <f>1/I14/1000</f>
        <v>8.7791150306107717</v>
      </c>
      <c r="Q14" s="3">
        <f>J14*1000</f>
        <v>0</v>
      </c>
      <c r="Z14" s="2"/>
      <c r="AA14" s="2"/>
    </row>
    <row r="15" spans="1:27" x14ac:dyDescent="0.4">
      <c r="A15" t="s">
        <v>30</v>
      </c>
      <c r="B15" t="s">
        <v>19</v>
      </c>
      <c r="C15">
        <v>7327824000</v>
      </c>
      <c r="D15">
        <v>65940961.450000003</v>
      </c>
      <c r="E15">
        <v>5437782.0199999996</v>
      </c>
      <c r="F15">
        <v>3359620</v>
      </c>
      <c r="G15">
        <v>108480000000</v>
      </c>
      <c r="H15">
        <v>6.0786284522492599E-4</v>
      </c>
      <c r="I15" s="2">
        <v>5.0127046644542703E-5</v>
      </c>
      <c r="J15" s="2">
        <v>3.0969948377581099E-5</v>
      </c>
      <c r="K15">
        <v>0.37478997725317198</v>
      </c>
      <c r="L15">
        <v>0.19866115154084099</v>
      </c>
      <c r="M15">
        <v>3.0430645776349299</v>
      </c>
      <c r="N15">
        <v>1.2055052354763101</v>
      </c>
      <c r="O15" s="3">
        <f>1/H15/1000</f>
        <v>1.6451079513339435</v>
      </c>
      <c r="P15" s="3">
        <f>1/I15/1000</f>
        <v>19.949310141711077</v>
      </c>
      <c r="Q15" s="3">
        <f>J15*1000</f>
        <v>3.0969948377581099E-2</v>
      </c>
      <c r="Z15" s="2"/>
      <c r="AA15" s="2"/>
    </row>
    <row r="16" spans="1:27" x14ac:dyDescent="0.4">
      <c r="A16" t="s">
        <v>31</v>
      </c>
      <c r="B16">
        <v>3</v>
      </c>
      <c r="C16">
        <v>64365840</v>
      </c>
      <c r="D16">
        <v>152037831</v>
      </c>
      <c r="E16">
        <v>16537052.07</v>
      </c>
      <c r="F16">
        <v>6210000</v>
      </c>
      <c r="G16">
        <v>226800000000</v>
      </c>
      <c r="H16">
        <v>6.7036080687830598E-4</v>
      </c>
      <c r="I16" s="2">
        <v>7.2914691666666596E-5</v>
      </c>
      <c r="J16" s="2">
        <v>2.7380952380952299E-5</v>
      </c>
      <c r="K16">
        <v>0.53296955371631405</v>
      </c>
      <c r="L16">
        <v>0.43303265879885</v>
      </c>
      <c r="M16">
        <v>2.6290254889249698</v>
      </c>
      <c r="N16">
        <v>1.1983425671467101</v>
      </c>
      <c r="O16" s="3">
        <f>1/H16/1000</f>
        <v>1.4917339882334963</v>
      </c>
      <c r="P16" s="3">
        <f>1/I16/1000</f>
        <v>13.714657185571783</v>
      </c>
      <c r="Q16" s="3">
        <f>J16*1000</f>
        <v>2.7380952380952298E-2</v>
      </c>
    </row>
    <row r="17" spans="1:27" x14ac:dyDescent="0.4">
      <c r="A17" t="s">
        <v>32</v>
      </c>
      <c r="B17">
        <v>3</v>
      </c>
      <c r="C17">
        <v>94013682.625199899</v>
      </c>
      <c r="D17">
        <v>249409244</v>
      </c>
      <c r="E17">
        <v>26669687.77</v>
      </c>
      <c r="F17">
        <v>0</v>
      </c>
      <c r="G17">
        <v>161646634500</v>
      </c>
      <c r="H17">
        <v>1.54292877653447E-3</v>
      </c>
      <c r="I17">
        <v>1.6498758450798399E-4</v>
      </c>
      <c r="J17">
        <v>0</v>
      </c>
      <c r="K17">
        <v>2.7414004884882499</v>
      </c>
      <c r="L17">
        <v>1.38000469789608</v>
      </c>
      <c r="M17">
        <v>-0.52973662239233699</v>
      </c>
      <c r="N17">
        <v>1.197222854664</v>
      </c>
      <c r="O17" s="3">
        <f>1/H17/1000</f>
        <v>0.64811805652239673</v>
      </c>
      <c r="P17" s="3">
        <f>1/I17/1000</f>
        <v>6.0610621276876051</v>
      </c>
      <c r="Q17" s="3">
        <f>J17*1000</f>
        <v>0</v>
      </c>
      <c r="AA17" s="2"/>
    </row>
    <row r="18" spans="1:27" x14ac:dyDescent="0.4">
      <c r="A18" t="s">
        <v>33</v>
      </c>
      <c r="B18">
        <v>3</v>
      </c>
      <c r="C18">
        <v>96884241.824754998</v>
      </c>
      <c r="D18">
        <v>155755003</v>
      </c>
      <c r="E18">
        <v>46878124.840000004</v>
      </c>
      <c r="F18">
        <v>1549881</v>
      </c>
      <c r="G18">
        <v>188600821150</v>
      </c>
      <c r="H18">
        <v>8.25844776551228E-4</v>
      </c>
      <c r="I18">
        <v>2.48557374003777E-4</v>
      </c>
      <c r="J18" s="2">
        <v>8.2177850051211105E-6</v>
      </c>
      <c r="K18">
        <v>0.92649260341309503</v>
      </c>
      <c r="L18">
        <v>2.23952210332993</v>
      </c>
      <c r="M18">
        <v>0.41829570139147199</v>
      </c>
      <c r="N18">
        <v>1.19477013604483</v>
      </c>
      <c r="O18" s="3">
        <f>1/H18/1000</f>
        <v>1.2108813040824131</v>
      </c>
      <c r="P18" s="3">
        <f>1/I18/1000</f>
        <v>4.0232159838669856</v>
      </c>
      <c r="Q18" s="3">
        <f>J18*1000</f>
        <v>8.2177850051211102E-3</v>
      </c>
      <c r="Z18" s="2"/>
      <c r="AA18" s="2"/>
    </row>
    <row r="19" spans="1:27" x14ac:dyDescent="0.4">
      <c r="A19" t="s">
        <v>34</v>
      </c>
      <c r="B19" t="s">
        <v>19</v>
      </c>
      <c r="C19">
        <v>2374479900</v>
      </c>
      <c r="D19">
        <v>364008977</v>
      </c>
      <c r="E19">
        <v>30275266.920000002</v>
      </c>
      <c r="F19">
        <v>6317484</v>
      </c>
      <c r="G19">
        <v>351774800000</v>
      </c>
      <c r="H19">
        <v>1.0347784349532701E-3</v>
      </c>
      <c r="I19" s="2">
        <v>8.6064342641940206E-5</v>
      </c>
      <c r="J19" s="2">
        <v>1.79588873336009E-5</v>
      </c>
      <c r="K19">
        <v>1.4552944510353001</v>
      </c>
      <c r="L19">
        <v>0.56827715273402701</v>
      </c>
      <c r="M19">
        <v>1.54206322158452</v>
      </c>
      <c r="N19">
        <v>1.1885449417846099</v>
      </c>
      <c r="O19" s="3">
        <f>1/H19/1000</f>
        <v>0.96639045250798961</v>
      </c>
      <c r="P19" s="3">
        <f>1/I19/1000</f>
        <v>11.619213826571283</v>
      </c>
      <c r="Q19" s="3">
        <f>J19*1000</f>
        <v>1.79588873336009E-2</v>
      </c>
      <c r="AA19" s="2"/>
    </row>
    <row r="20" spans="1:27" x14ac:dyDescent="0.4">
      <c r="A20" t="s">
        <v>35</v>
      </c>
      <c r="B20" t="s">
        <v>19</v>
      </c>
      <c r="C20">
        <v>7526877245.4329996</v>
      </c>
      <c r="D20">
        <v>153580931</v>
      </c>
      <c r="E20">
        <v>13582139.76</v>
      </c>
      <c r="F20">
        <v>1206530</v>
      </c>
      <c r="G20">
        <v>119797505100</v>
      </c>
      <c r="H20">
        <v>1.2820044196396199E-3</v>
      </c>
      <c r="I20">
        <v>1.13375814869119E-4</v>
      </c>
      <c r="J20" s="2">
        <v>1.0071411745952901E-5</v>
      </c>
      <c r="K20">
        <v>2.0810124826929801</v>
      </c>
      <c r="L20">
        <v>0.84917633758198596</v>
      </c>
      <c r="M20">
        <v>0.63213654359451299</v>
      </c>
      <c r="N20">
        <v>1.18744178795649</v>
      </c>
      <c r="O20" s="3">
        <f>1/H20/1000</f>
        <v>0.78002851213345015</v>
      </c>
      <c r="P20" s="3">
        <f>1/I20/1000</f>
        <v>8.8202232650270211</v>
      </c>
      <c r="Q20" s="3">
        <f>J20*1000</f>
        <v>1.0071411745952901E-2</v>
      </c>
      <c r="Z20" s="2"/>
    </row>
    <row r="21" spans="1:27" x14ac:dyDescent="0.4">
      <c r="A21" t="s">
        <v>36</v>
      </c>
      <c r="B21">
        <v>3</v>
      </c>
      <c r="C21">
        <v>114066770.855646</v>
      </c>
      <c r="D21">
        <v>334544574</v>
      </c>
      <c r="E21">
        <v>12403611.66</v>
      </c>
      <c r="F21">
        <v>0</v>
      </c>
      <c r="G21">
        <v>175392428760</v>
      </c>
      <c r="H21">
        <v>1.9074060172675801E-3</v>
      </c>
      <c r="I21" s="2">
        <v>7.0719196647721895E-5</v>
      </c>
      <c r="J21">
        <v>0</v>
      </c>
      <c r="K21">
        <v>3.6638762628081598</v>
      </c>
      <c r="L21">
        <v>0.41045193682130598</v>
      </c>
      <c r="M21">
        <v>-0.52973662239233699</v>
      </c>
      <c r="N21">
        <v>1.18153052574571</v>
      </c>
      <c r="O21" s="3">
        <f>1/H21/1000</f>
        <v>0.52427222675564999</v>
      </c>
      <c r="P21" s="3">
        <f>1/I21/1000</f>
        <v>14.140432123138568</v>
      </c>
      <c r="Q21" s="3">
        <f>J21*1000</f>
        <v>0</v>
      </c>
      <c r="Z21" s="2"/>
      <c r="AA21" s="2"/>
    </row>
    <row r="22" spans="1:27" x14ac:dyDescent="0.4">
      <c r="A22" t="s">
        <v>37</v>
      </c>
      <c r="B22">
        <v>3</v>
      </c>
      <c r="C22">
        <v>72677176.427855998</v>
      </c>
      <c r="D22">
        <v>208579406</v>
      </c>
      <c r="E22">
        <v>7796764.4299999997</v>
      </c>
      <c r="F22">
        <v>1871858</v>
      </c>
      <c r="G22">
        <v>148959164640</v>
      </c>
      <c r="H22">
        <v>1.4002455404747199E-3</v>
      </c>
      <c r="I22" s="2">
        <v>5.2341622946416103E-5</v>
      </c>
      <c r="J22" s="2">
        <v>1.25662493108352E-5</v>
      </c>
      <c r="K22">
        <v>2.38027552934967</v>
      </c>
      <c r="L22">
        <v>0.22143812499746601</v>
      </c>
      <c r="M22">
        <v>0.91994970159567802</v>
      </c>
      <c r="N22">
        <v>1.17388778531427</v>
      </c>
      <c r="O22" s="3">
        <f>1/H22/1000</f>
        <v>0.71416046050107307</v>
      </c>
      <c r="P22" s="3">
        <f>1/I22/1000</f>
        <v>19.105253977770886</v>
      </c>
      <c r="Q22" s="3">
        <f>J22*1000</f>
        <v>1.2566249310835201E-2</v>
      </c>
      <c r="AA22" s="2"/>
    </row>
    <row r="23" spans="1:27" x14ac:dyDescent="0.4">
      <c r="A23" t="s">
        <v>38</v>
      </c>
      <c r="B23" t="s">
        <v>19</v>
      </c>
      <c r="C23">
        <v>8793812785.9680004</v>
      </c>
      <c r="D23">
        <v>193018795</v>
      </c>
      <c r="E23">
        <v>20862922.41</v>
      </c>
      <c r="F23">
        <v>1390139</v>
      </c>
      <c r="G23">
        <v>156251115600</v>
      </c>
      <c r="H23">
        <v>1.2353114680737601E-3</v>
      </c>
      <c r="I23">
        <v>1.3352175010006699E-4</v>
      </c>
      <c r="J23" s="2">
        <v>8.8968260780852895E-6</v>
      </c>
      <c r="K23">
        <v>1.9628346876560201</v>
      </c>
      <c r="L23">
        <v>1.0563777926079601</v>
      </c>
      <c r="M23">
        <v>0.49663224657313698</v>
      </c>
      <c r="N23">
        <v>1.1719482422790399</v>
      </c>
      <c r="O23" s="3">
        <f>1/H23/1000</f>
        <v>0.80951243944923068</v>
      </c>
      <c r="P23" s="3">
        <f>1/I23/1000</f>
        <v>7.4894165126697079</v>
      </c>
      <c r="Q23" s="3">
        <f>J23*1000</f>
        <v>8.89682607808529E-3</v>
      </c>
    </row>
    <row r="25" spans="1:27" x14ac:dyDescent="0.4">
      <c r="A25" t="s">
        <v>40</v>
      </c>
    </row>
    <row r="26" spans="1:27" x14ac:dyDescent="0.4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s="1" t="s">
        <v>14</v>
      </c>
      <c r="P26" s="1" t="s">
        <v>15</v>
      </c>
      <c r="Q26" s="1" t="s">
        <v>16</v>
      </c>
    </row>
    <row r="27" spans="1:27" x14ac:dyDescent="0.4">
      <c r="A27" t="s">
        <v>42</v>
      </c>
      <c r="B27">
        <v>2</v>
      </c>
      <c r="C27">
        <v>328659169.93514502</v>
      </c>
      <c r="D27">
        <v>996606165</v>
      </c>
      <c r="E27">
        <v>21512792.640000001</v>
      </c>
      <c r="F27">
        <v>5808515</v>
      </c>
      <c r="G27">
        <v>725677125050</v>
      </c>
      <c r="H27">
        <v>1.3733465347021E-3</v>
      </c>
      <c r="I27" s="2">
        <v>2.96451299033543E-5</v>
      </c>
      <c r="J27" s="2">
        <v>8.0042691156894108E-6</v>
      </c>
      <c r="K27">
        <v>0.46925621644131899</v>
      </c>
      <c r="L27">
        <v>0.181258050769046</v>
      </c>
      <c r="M27">
        <v>-0.27275880568997701</v>
      </c>
      <c r="N27">
        <v>0.12591848717346199</v>
      </c>
      <c r="O27" s="3">
        <f>1/H27/1000</f>
        <v>0.728148340372749</v>
      </c>
      <c r="P27" s="3">
        <f>1/I27/1000</f>
        <v>33.732353450974472</v>
      </c>
      <c r="Q27" s="3">
        <f>J27*1000</f>
        <v>8.0042691156894108E-3</v>
      </c>
      <c r="Z27" s="2"/>
      <c r="AA27" s="2"/>
    </row>
    <row r="28" spans="1:27" x14ac:dyDescent="0.4">
      <c r="A28" t="s">
        <v>43</v>
      </c>
      <c r="B28">
        <v>2</v>
      </c>
      <c r="C28">
        <v>822492812.18016005</v>
      </c>
      <c r="D28">
        <v>218214985</v>
      </c>
      <c r="E28">
        <v>15807434.67</v>
      </c>
      <c r="F28">
        <v>22812946</v>
      </c>
      <c r="G28">
        <v>987030554400</v>
      </c>
      <c r="H28">
        <v>2.2108229986117199E-4</v>
      </c>
      <c r="I28" s="2">
        <v>1.6015142185349101E-5</v>
      </c>
      <c r="J28" s="2">
        <v>2.31127049697743E-5</v>
      </c>
      <c r="K28">
        <v>-0.76862536350303601</v>
      </c>
      <c r="L28">
        <v>0.15625276799374099</v>
      </c>
      <c r="M28">
        <v>0.97636473430612303</v>
      </c>
      <c r="N28">
        <v>0.121330712932276</v>
      </c>
      <c r="O28" s="3">
        <f>1/H28/1000</f>
        <v>4.5232024482645024</v>
      </c>
      <c r="P28" s="3">
        <f>1/I28/1000</f>
        <v>62.4409067635263</v>
      </c>
      <c r="Q28" s="3">
        <f>J28*1000</f>
        <v>2.31127049697743E-2</v>
      </c>
      <c r="Z28" s="2"/>
      <c r="AA28" s="2"/>
    </row>
    <row r="29" spans="1:27" x14ac:dyDescent="0.4">
      <c r="A29" t="s">
        <v>44</v>
      </c>
      <c r="B29">
        <v>2</v>
      </c>
      <c r="C29">
        <v>120760602.3837</v>
      </c>
      <c r="D29">
        <v>124638351</v>
      </c>
      <c r="E29">
        <v>12705929.800000001</v>
      </c>
      <c r="F29">
        <v>6574387</v>
      </c>
      <c r="G29">
        <v>333500697000</v>
      </c>
      <c r="H29">
        <v>3.7372740783207401E-4</v>
      </c>
      <c r="I29" s="2">
        <v>3.80986604054983E-5</v>
      </c>
      <c r="J29" s="2">
        <v>1.9713263147992701E-5</v>
      </c>
      <c r="K29">
        <v>-0.60463817921636698</v>
      </c>
      <c r="L29">
        <v>0.196766716296054</v>
      </c>
      <c r="M29">
        <v>0.695308320297091</v>
      </c>
      <c r="N29">
        <v>9.5812285792259505E-2</v>
      </c>
      <c r="O29" s="3">
        <f>1/H29/1000</f>
        <v>2.6757470258893283</v>
      </c>
      <c r="P29" s="3">
        <f>1/I29/1000</f>
        <v>26.247642026166428</v>
      </c>
      <c r="Q29" s="3">
        <f>J29*1000</f>
        <v>1.97132631479927E-2</v>
      </c>
      <c r="Z29" s="2"/>
      <c r="AA29" s="2"/>
    </row>
    <row r="30" spans="1:27" x14ac:dyDescent="0.4">
      <c r="A30" t="s">
        <v>45</v>
      </c>
      <c r="B30">
        <v>2</v>
      </c>
      <c r="C30">
        <v>276094499.99999899</v>
      </c>
      <c r="D30">
        <v>621157268</v>
      </c>
      <c r="E30">
        <v>46975527.090000004</v>
      </c>
      <c r="F30">
        <v>10837320</v>
      </c>
      <c r="G30">
        <v>797500000000</v>
      </c>
      <c r="H30">
        <v>7.7888058683385497E-4</v>
      </c>
      <c r="I30" s="2">
        <v>5.8903482244514099E-5</v>
      </c>
      <c r="J30" s="2">
        <v>1.3589115987460799E-5</v>
      </c>
      <c r="K30">
        <v>-0.16938067301472601</v>
      </c>
      <c r="L30">
        <v>0.23493479567643399</v>
      </c>
      <c r="M30">
        <v>0.18898083183292799</v>
      </c>
      <c r="N30">
        <v>8.48449848315454E-2</v>
      </c>
      <c r="O30" s="3">
        <f>1/H30/1000</f>
        <v>1.2838938560081388</v>
      </c>
      <c r="P30" s="3">
        <f>1/I30/1000</f>
        <v>16.976924994839905</v>
      </c>
      <c r="Q30" s="3">
        <f>J30*1000</f>
        <v>1.3589115987460799E-2</v>
      </c>
      <c r="Z30" s="2"/>
      <c r="AA30" s="2"/>
    </row>
    <row r="31" spans="1:27" x14ac:dyDescent="0.4">
      <c r="A31" t="s">
        <v>46</v>
      </c>
      <c r="B31">
        <v>2</v>
      </c>
      <c r="C31">
        <v>588695129.51094997</v>
      </c>
      <c r="D31">
        <v>186634712</v>
      </c>
      <c r="E31">
        <v>7527451.0199999996</v>
      </c>
      <c r="F31">
        <v>16578870</v>
      </c>
      <c r="G31">
        <v>767829828500</v>
      </c>
      <c r="H31">
        <v>2.4306780626717899E-4</v>
      </c>
      <c r="I31" s="2">
        <v>9.80354075942232E-6</v>
      </c>
      <c r="J31" s="2">
        <v>2.1591854581096101E-5</v>
      </c>
      <c r="K31">
        <v>-0.74500625550433697</v>
      </c>
      <c r="L31">
        <v>0.14485709740648101</v>
      </c>
      <c r="M31">
        <v>0.85062504558801499</v>
      </c>
      <c r="N31">
        <v>8.3491962496719599E-2</v>
      </c>
      <c r="O31" s="3">
        <f>1/H31/1000</f>
        <v>4.1140783526914495</v>
      </c>
      <c r="P31" s="3">
        <f>1/I31/1000</f>
        <v>102.00396209286794</v>
      </c>
      <c r="Q31" s="3">
        <f>J31*1000</f>
        <v>2.1591854581096102E-2</v>
      </c>
      <c r="Z31" s="2"/>
      <c r="AA31" s="2"/>
    </row>
    <row r="32" spans="1:27" x14ac:dyDescent="0.4">
      <c r="A32" t="s">
        <v>47</v>
      </c>
      <c r="B32">
        <v>2</v>
      </c>
      <c r="C32">
        <v>1313111070.1909101</v>
      </c>
      <c r="D32">
        <v>3187906998</v>
      </c>
      <c r="E32">
        <v>219407537</v>
      </c>
      <c r="F32">
        <v>0</v>
      </c>
      <c r="G32">
        <v>1876945497700</v>
      </c>
      <c r="H32">
        <v>1.69845475103376E-3</v>
      </c>
      <c r="I32">
        <v>1.16896061856277E-4</v>
      </c>
      <c r="J32">
        <v>0</v>
      </c>
      <c r="K32">
        <v>0.81852113356433598</v>
      </c>
      <c r="L32">
        <v>0.34132673689189902</v>
      </c>
      <c r="M32">
        <v>-0.93452955876023203</v>
      </c>
      <c r="N32">
        <v>7.5106103898667995E-2</v>
      </c>
      <c r="O32" s="3">
        <f>1/H32/1000</f>
        <v>0.58877046879897899</v>
      </c>
      <c r="P32" s="3">
        <f>1/I32/1000</f>
        <v>8.5546081204129347</v>
      </c>
      <c r="Q32" s="3">
        <f>J32*1000</f>
        <v>0</v>
      </c>
    </row>
    <row r="33" spans="1:27" x14ac:dyDescent="0.4">
      <c r="A33" t="s">
        <v>48</v>
      </c>
      <c r="B33">
        <v>2</v>
      </c>
      <c r="C33">
        <v>149100000</v>
      </c>
      <c r="D33">
        <v>521490508</v>
      </c>
      <c r="E33">
        <v>45554028.399999999</v>
      </c>
      <c r="F33">
        <v>2000000</v>
      </c>
      <c r="G33">
        <v>397600000000</v>
      </c>
      <c r="H33">
        <v>1.3115958450704199E-3</v>
      </c>
      <c r="I33">
        <v>1.14572506036217E-4</v>
      </c>
      <c r="J33" s="2">
        <v>5.03018108651911E-6</v>
      </c>
      <c r="K33">
        <v>0.402917230180527</v>
      </c>
      <c r="L33">
        <v>0.33706399128076098</v>
      </c>
      <c r="M33">
        <v>-0.51864814877857901</v>
      </c>
      <c r="N33">
        <v>7.3777690894236206E-2</v>
      </c>
      <c r="O33" s="3">
        <f>1/H33/1000</f>
        <v>0.762429984631668</v>
      </c>
      <c r="P33" s="3">
        <f>1/I33/1000</f>
        <v>8.7280974694216287</v>
      </c>
      <c r="Q33" s="3">
        <f>J33*1000</f>
        <v>5.0301810865191103E-3</v>
      </c>
      <c r="AA33" s="2"/>
    </row>
    <row r="34" spans="1:27" x14ac:dyDescent="0.4">
      <c r="A34" t="s">
        <v>49</v>
      </c>
      <c r="B34">
        <v>2</v>
      </c>
      <c r="C34">
        <v>645001600</v>
      </c>
      <c r="D34">
        <v>627827493</v>
      </c>
      <c r="E34">
        <v>77973082.620000005</v>
      </c>
      <c r="F34">
        <v>18000000</v>
      </c>
      <c r="G34">
        <v>1142000000000</v>
      </c>
      <c r="H34">
        <v>5.4976137740805604E-4</v>
      </c>
      <c r="I34" s="2">
        <v>6.82776555341506E-5</v>
      </c>
      <c r="J34" s="2">
        <v>1.5761821366024502E-5</v>
      </c>
      <c r="K34">
        <v>-0.41552425743203197</v>
      </c>
      <c r="L34">
        <v>0.25213245269137202</v>
      </c>
      <c r="M34">
        <v>0.36861408176371202</v>
      </c>
      <c r="N34">
        <v>6.8407425674350805E-2</v>
      </c>
      <c r="O34" s="3">
        <f>1/H34/1000</f>
        <v>1.818970995588433</v>
      </c>
      <c r="P34" s="3">
        <f>1/I34/1000</f>
        <v>14.646079924344027</v>
      </c>
      <c r="Q34" s="3">
        <f>J34*1000</f>
        <v>1.5761821366024501E-2</v>
      </c>
      <c r="Z34" s="2"/>
      <c r="AA34" s="2"/>
    </row>
    <row r="35" spans="1:27" x14ac:dyDescent="0.4">
      <c r="A35" t="s">
        <v>50</v>
      </c>
      <c r="B35">
        <v>2</v>
      </c>
      <c r="C35">
        <v>209694163.19999999</v>
      </c>
      <c r="D35">
        <v>793264621</v>
      </c>
      <c r="E35">
        <v>1813338.97</v>
      </c>
      <c r="F35">
        <v>0</v>
      </c>
      <c r="G35">
        <v>430021100400</v>
      </c>
      <c r="H35">
        <v>1.84471092293405E-3</v>
      </c>
      <c r="I35" s="2">
        <v>4.21686044780885E-6</v>
      </c>
      <c r="J35">
        <v>0</v>
      </c>
      <c r="K35">
        <v>0.97564466102809799</v>
      </c>
      <c r="L35">
        <v>0.13460789367590201</v>
      </c>
      <c r="M35">
        <v>-0.93452955876023203</v>
      </c>
      <c r="N35">
        <v>5.8574331981255903E-2</v>
      </c>
      <c r="O35" s="3">
        <f>1/H35/1000</f>
        <v>0.542090355495635</v>
      </c>
      <c r="P35" s="3">
        <f>1/I35/1000</f>
        <v>237.1432520418399</v>
      </c>
      <c r="Q35" s="3">
        <f>J35*1000</f>
        <v>0</v>
      </c>
      <c r="Z35" s="2"/>
    </row>
    <row r="36" spans="1:27" x14ac:dyDescent="0.4">
      <c r="A36" t="s">
        <v>51</v>
      </c>
      <c r="B36">
        <v>2</v>
      </c>
      <c r="C36">
        <v>180251336.52520001</v>
      </c>
      <c r="D36">
        <v>294350249</v>
      </c>
      <c r="E36">
        <v>14412035.35</v>
      </c>
      <c r="F36">
        <v>3640814</v>
      </c>
      <c r="G36">
        <v>325246006000</v>
      </c>
      <c r="H36">
        <v>9.0500803567131205E-4</v>
      </c>
      <c r="I36" s="2">
        <v>4.4311183178679802E-5</v>
      </c>
      <c r="J36" s="2">
        <v>1.1194031388044101E-5</v>
      </c>
      <c r="K36">
        <v>-3.3881504577188103E-2</v>
      </c>
      <c r="L36">
        <v>0.20816407716720201</v>
      </c>
      <c r="M36">
        <v>-9.0381148209426592E-3</v>
      </c>
      <c r="N36">
        <v>5.5081485923023997E-2</v>
      </c>
      <c r="O36" s="3">
        <f>1/H36/1000</f>
        <v>1.1049625645127288</v>
      </c>
      <c r="P36" s="3">
        <f>1/I36/1000</f>
        <v>22.567666405286761</v>
      </c>
      <c r="Q36" s="3">
        <f>J36*1000</f>
        <v>1.11940313880441E-2</v>
      </c>
      <c r="Z36" s="2"/>
      <c r="AA36" s="2"/>
    </row>
    <row r="37" spans="1:27" x14ac:dyDescent="0.4">
      <c r="A37" s="1" t="s">
        <v>41</v>
      </c>
      <c r="B37" s="1">
        <v>2</v>
      </c>
      <c r="C37" s="1">
        <v>179451522.35264999</v>
      </c>
      <c r="D37" s="1">
        <v>218995941</v>
      </c>
      <c r="E37" s="1">
        <v>16397455.15</v>
      </c>
      <c r="F37" s="1">
        <v>3816768</v>
      </c>
      <c r="G37" s="1">
        <v>294811109500</v>
      </c>
      <c r="H37" s="1">
        <v>7.4283476416956297E-4</v>
      </c>
      <c r="I37" s="4">
        <v>5.56202077249059E-5</v>
      </c>
      <c r="J37" s="4">
        <v>1.2946486333141299E-5</v>
      </c>
      <c r="K37" s="1">
        <v>-0.20810482895125701</v>
      </c>
      <c r="L37" s="1">
        <v>0.22891137074823001</v>
      </c>
      <c r="M37" s="1">
        <v>0.135849995758132</v>
      </c>
      <c r="N37" s="1">
        <v>5.2218845851701702E-2</v>
      </c>
      <c r="O37" s="3">
        <f>1/H37/1000</f>
        <v>1.3461944004706479</v>
      </c>
      <c r="P37" s="3">
        <f>1/I37/1000</f>
        <v>17.979077045989076</v>
      </c>
      <c r="Q37" s="3">
        <f>J37*1000</f>
        <v>1.2946486333141299E-2</v>
      </c>
      <c r="Z37" s="2"/>
      <c r="AA37" s="2"/>
    </row>
    <row r="38" spans="1:27" x14ac:dyDescent="0.4">
      <c r="A38" t="s">
        <v>52</v>
      </c>
      <c r="B38">
        <v>2</v>
      </c>
      <c r="C38">
        <v>219527812.389599</v>
      </c>
      <c r="D38">
        <v>563077229</v>
      </c>
      <c r="E38">
        <v>53721001.689999998</v>
      </c>
      <c r="F38">
        <v>9647810</v>
      </c>
      <c r="G38">
        <v>764106552000</v>
      </c>
      <c r="H38">
        <v>7.3690930607280003E-4</v>
      </c>
      <c r="I38" s="2">
        <v>7.0305641993762105E-5</v>
      </c>
      <c r="J38" s="2">
        <v>1.2626262626262601E-5</v>
      </c>
      <c r="K38">
        <v>-0.21447056973269199</v>
      </c>
      <c r="L38">
        <v>0.25585295310092798</v>
      </c>
      <c r="M38">
        <v>0.109374788516945</v>
      </c>
      <c r="N38">
        <v>5.0252390628393803E-2</v>
      </c>
      <c r="O38" s="3">
        <f>1/H38/1000</f>
        <v>1.3570190955102539</v>
      </c>
      <c r="P38" s="3">
        <f>1/I38/1000</f>
        <v>14.223609537463942</v>
      </c>
      <c r="Q38" s="3">
        <f>J38*1000</f>
        <v>1.26262626262626E-2</v>
      </c>
      <c r="Z38" s="2"/>
      <c r="AA38" s="2"/>
    </row>
    <row r="39" spans="1:27" x14ac:dyDescent="0.4">
      <c r="A39" t="s">
        <v>53</v>
      </c>
      <c r="B39">
        <v>2</v>
      </c>
      <c r="C39">
        <v>313087509.69159901</v>
      </c>
      <c r="D39">
        <v>812759199</v>
      </c>
      <c r="E39">
        <v>128985771.34999999</v>
      </c>
      <c r="F39">
        <v>5802449</v>
      </c>
      <c r="G39">
        <v>811317724000</v>
      </c>
      <c r="H39">
        <v>1.00177670838114E-3</v>
      </c>
      <c r="I39">
        <v>1.5898305624838E-4</v>
      </c>
      <c r="J39" s="2">
        <v>7.1518824602924597E-6</v>
      </c>
      <c r="K39">
        <v>7.0077425884364303E-2</v>
      </c>
      <c r="L39">
        <v>0.418538633022004</v>
      </c>
      <c r="M39">
        <v>-0.34323176839226799</v>
      </c>
      <c r="N39">
        <v>4.8461430171366802E-2</v>
      </c>
      <c r="O39" s="3">
        <f>1/H39/1000</f>
        <v>0.99822644271295635</v>
      </c>
      <c r="P39" s="3">
        <f>1/I39/1000</f>
        <v>6.289978464357203</v>
      </c>
      <c r="Q39" s="3">
        <f>J39*1000</f>
        <v>7.1518824602924596E-3</v>
      </c>
      <c r="AA39" s="2"/>
    </row>
    <row r="40" spans="1:27" x14ac:dyDescent="0.4">
      <c r="A40" t="s">
        <v>54</v>
      </c>
      <c r="B40">
        <v>2</v>
      </c>
      <c r="C40">
        <v>239770256.05119899</v>
      </c>
      <c r="D40">
        <v>616831936</v>
      </c>
      <c r="E40">
        <v>133322340.81</v>
      </c>
      <c r="F40">
        <v>6447748</v>
      </c>
      <c r="G40">
        <v>741863416000</v>
      </c>
      <c r="H40">
        <v>8.3146293872509802E-4</v>
      </c>
      <c r="I40">
        <v>1.7971278531141299E-4</v>
      </c>
      <c r="J40" s="2">
        <v>8.6912871843245002E-6</v>
      </c>
      <c r="K40">
        <v>-0.11289126471046899</v>
      </c>
      <c r="L40">
        <v>0.45656894880811899</v>
      </c>
      <c r="M40">
        <v>-0.21595805872828999</v>
      </c>
      <c r="N40">
        <v>4.25732084564528E-2</v>
      </c>
      <c r="O40" s="3">
        <f>1/H40/1000</f>
        <v>1.20269942702837</v>
      </c>
      <c r="P40" s="3">
        <f>1/I40/1000</f>
        <v>5.5644343738102044</v>
      </c>
      <c r="Q40" s="3">
        <f>J40*1000</f>
        <v>8.6912871843245008E-3</v>
      </c>
      <c r="AA40" s="2"/>
    </row>
    <row r="41" spans="1:27" x14ac:dyDescent="0.4">
      <c r="A41" t="s">
        <v>55</v>
      </c>
      <c r="B41">
        <v>2</v>
      </c>
      <c r="C41">
        <v>1561468385.4000001</v>
      </c>
      <c r="D41">
        <v>2275147570</v>
      </c>
      <c r="E41">
        <v>345869269.06</v>
      </c>
      <c r="F41">
        <v>15939000</v>
      </c>
      <c r="G41">
        <v>2308498500000</v>
      </c>
      <c r="H41">
        <v>9.8555297740067797E-4</v>
      </c>
      <c r="I41">
        <v>1.4982434212541099E-4</v>
      </c>
      <c r="J41" s="2">
        <v>6.9044879171461401E-6</v>
      </c>
      <c r="K41">
        <v>5.2648213789222603E-2</v>
      </c>
      <c r="L41">
        <v>0.40173625276743602</v>
      </c>
      <c r="M41">
        <v>-0.363685662527648</v>
      </c>
      <c r="N41">
        <v>3.0232934676336799E-2</v>
      </c>
      <c r="O41" s="3">
        <f>1/H41/1000</f>
        <v>1.0146587985938869</v>
      </c>
      <c r="P41" s="3">
        <f>1/I41/1000</f>
        <v>6.6744828364602222</v>
      </c>
      <c r="Q41" s="3">
        <f>J41*1000</f>
        <v>6.9044879171461402E-3</v>
      </c>
      <c r="AA41" s="2"/>
    </row>
    <row r="42" spans="1:27" x14ac:dyDescent="0.4">
      <c r="A42" t="s">
        <v>56</v>
      </c>
      <c r="B42">
        <v>2</v>
      </c>
      <c r="C42">
        <v>189553179.68000001</v>
      </c>
      <c r="D42">
        <v>223389325</v>
      </c>
      <c r="E42">
        <v>24403528.32</v>
      </c>
      <c r="F42">
        <v>3847759</v>
      </c>
      <c r="G42">
        <v>319489600000</v>
      </c>
      <c r="H42">
        <v>6.9920687559156796E-4</v>
      </c>
      <c r="I42" s="2">
        <v>7.6382856656366898E-5</v>
      </c>
      <c r="J42" s="2">
        <v>1.2043456187619199E-5</v>
      </c>
      <c r="K42">
        <v>-0.25497442535942899</v>
      </c>
      <c r="L42">
        <v>0.26700208061803599</v>
      </c>
      <c r="M42">
        <v>6.1189969863206697E-2</v>
      </c>
      <c r="N42">
        <v>2.4405875040604701E-2</v>
      </c>
      <c r="O42" s="3">
        <f>1/H42/1000</f>
        <v>1.4301918858477247</v>
      </c>
      <c r="P42" s="3">
        <f>1/I42/1000</f>
        <v>13.091942927702023</v>
      </c>
      <c r="Q42" s="3">
        <f>J42*1000</f>
        <v>1.2043456187619199E-2</v>
      </c>
      <c r="Z42" s="2"/>
      <c r="AA42" s="2"/>
    </row>
    <row r="43" spans="1:27" x14ac:dyDescent="0.4">
      <c r="A43" t="s">
        <v>57</v>
      </c>
      <c r="B43">
        <v>2</v>
      </c>
      <c r="C43">
        <v>162158529.68406001</v>
      </c>
      <c r="D43">
        <v>267066829</v>
      </c>
      <c r="E43">
        <v>53209034.119999997</v>
      </c>
      <c r="F43">
        <v>10362703</v>
      </c>
      <c r="G43">
        <v>659985875800</v>
      </c>
      <c r="H43">
        <v>4.0465537035360902E-4</v>
      </c>
      <c r="I43" s="2">
        <v>8.0621473990640804E-5</v>
      </c>
      <c r="J43" s="2">
        <v>1.5701401166258101E-5</v>
      </c>
      <c r="K43">
        <v>-0.57141215869694795</v>
      </c>
      <c r="L43">
        <v>0.27477815695886998</v>
      </c>
      <c r="M43">
        <v>0.36361870735511098</v>
      </c>
      <c r="N43">
        <v>2.2328235205677699E-2</v>
      </c>
      <c r="O43" s="3">
        <f>1/H43/1000</f>
        <v>2.4712386718756454</v>
      </c>
      <c r="P43" s="3">
        <f>1/I43/1000</f>
        <v>12.403643229297545</v>
      </c>
      <c r="Q43" s="3">
        <f>J43*1000</f>
        <v>1.5701401166258101E-2</v>
      </c>
      <c r="Z43" s="2"/>
      <c r="AA43" s="2"/>
    </row>
    <row r="44" spans="1:27" x14ac:dyDescent="0.4">
      <c r="A44" t="s">
        <v>58</v>
      </c>
      <c r="B44">
        <v>2</v>
      </c>
      <c r="C44">
        <v>1297294250</v>
      </c>
      <c r="D44">
        <v>3314399313</v>
      </c>
      <c r="E44">
        <v>-20431464</v>
      </c>
      <c r="F44">
        <v>0</v>
      </c>
      <c r="G44">
        <v>1881500000000</v>
      </c>
      <c r="H44">
        <v>1.76157284772787E-3</v>
      </c>
      <c r="I44" s="2">
        <v>-1.08591357959075E-5</v>
      </c>
      <c r="J44">
        <v>0</v>
      </c>
      <c r="K44">
        <v>0.88632913011260495</v>
      </c>
      <c r="L44">
        <v>0.106949794711104</v>
      </c>
      <c r="M44">
        <v>-0.93452955876023203</v>
      </c>
      <c r="N44">
        <v>1.9583122021159301E-2</v>
      </c>
      <c r="O44" s="3">
        <f>1/H44/1000</f>
        <v>0.56767450820431886</v>
      </c>
      <c r="P44" s="3">
        <f>1/I44/1000</f>
        <v>-92.088359404886674</v>
      </c>
      <c r="Q44" s="3">
        <f>J44*1000</f>
        <v>0</v>
      </c>
      <c r="Z44" s="2"/>
    </row>
    <row r="45" spans="1:27" x14ac:dyDescent="0.4">
      <c r="A45" t="s">
        <v>59</v>
      </c>
      <c r="B45">
        <v>2</v>
      </c>
      <c r="C45">
        <v>320239248.96600002</v>
      </c>
      <c r="D45">
        <v>1067525053.97</v>
      </c>
      <c r="E45">
        <v>101151953</v>
      </c>
      <c r="F45">
        <v>8753894</v>
      </c>
      <c r="G45">
        <v>1099820983000</v>
      </c>
      <c r="H45">
        <v>9.7063528562447803E-4</v>
      </c>
      <c r="I45" s="2">
        <v>9.1971288567423094E-5</v>
      </c>
      <c r="J45" s="2">
        <v>7.9593807858819498E-6</v>
      </c>
      <c r="K45">
        <v>3.6622084272502603E-2</v>
      </c>
      <c r="L45">
        <v>0.29560028305402503</v>
      </c>
      <c r="M45">
        <v>-0.27647004820211601</v>
      </c>
      <c r="N45">
        <v>1.8584106374803702E-2</v>
      </c>
      <c r="O45" s="3">
        <f>1/H45/1000</f>
        <v>1.0302530876534428</v>
      </c>
      <c r="P45" s="3">
        <f>1/I45/1000</f>
        <v>10.872958458844595</v>
      </c>
      <c r="Q45" s="3">
        <f>J45*1000</f>
        <v>7.9593807858819501E-3</v>
      </c>
      <c r="Z45" s="2"/>
      <c r="AA45" s="2"/>
    </row>
    <row r="46" spans="1:27" x14ac:dyDescent="0.4">
      <c r="A46" t="s">
        <v>60</v>
      </c>
      <c r="B46">
        <v>2</v>
      </c>
      <c r="C46">
        <v>150875625.59999999</v>
      </c>
      <c r="D46">
        <v>462926408</v>
      </c>
      <c r="E46">
        <v>17454543.629999999</v>
      </c>
      <c r="F46">
        <v>4284000</v>
      </c>
      <c r="G46">
        <v>472668000000</v>
      </c>
      <c r="H46">
        <v>9.7939020200225099E-4</v>
      </c>
      <c r="I46" s="2">
        <v>3.6927703229327899E-5</v>
      </c>
      <c r="J46" s="2">
        <v>9.06344410876133E-6</v>
      </c>
      <c r="K46">
        <v>4.6027522183619898E-2</v>
      </c>
      <c r="L46">
        <v>0.19461850340594</v>
      </c>
      <c r="M46">
        <v>-0.18518915721020901</v>
      </c>
      <c r="N46">
        <v>1.8485622793116999E-2</v>
      </c>
      <c r="O46" s="3">
        <f>1/H46/1000</f>
        <v>1.0210435002878471</v>
      </c>
      <c r="P46" s="3">
        <f>1/I46/1000</f>
        <v>27.079940330700076</v>
      </c>
      <c r="Q46" s="3">
        <f>J46*1000</f>
        <v>9.0634441087613302E-3</v>
      </c>
      <c r="Z46" s="2"/>
      <c r="AA46" s="2"/>
    </row>
    <row r="47" spans="1:27" x14ac:dyDescent="0.4">
      <c r="A47" t="s">
        <v>61</v>
      </c>
      <c r="B47">
        <v>2</v>
      </c>
      <c r="C47">
        <v>214351488</v>
      </c>
      <c r="D47">
        <v>873692329</v>
      </c>
      <c r="E47">
        <v>37176241.740000002</v>
      </c>
      <c r="F47">
        <v>679712</v>
      </c>
      <c r="G47">
        <v>569145528000</v>
      </c>
      <c r="H47">
        <v>1.5350947798363399E-3</v>
      </c>
      <c r="I47" s="2">
        <v>6.5319395323440002E-5</v>
      </c>
      <c r="J47" s="2">
        <v>1.19426748794554E-6</v>
      </c>
      <c r="K47">
        <v>0.64302293347185102</v>
      </c>
      <c r="L47">
        <v>0.24670529203487099</v>
      </c>
      <c r="M47">
        <v>-0.83579083777996299</v>
      </c>
      <c r="N47">
        <v>1.7979129242253301E-2</v>
      </c>
      <c r="O47" s="3">
        <f>1/H47/1000</f>
        <v>0.65142557523817024</v>
      </c>
      <c r="P47" s="3">
        <f>1/I47/1000</f>
        <v>15.309388506251954</v>
      </c>
      <c r="Q47" s="3">
        <f>J47*1000</f>
        <v>1.19426748794554E-3</v>
      </c>
      <c r="Z47" s="2"/>
      <c r="AA47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2017-05-29T06:49:20Z</dcterms:created>
  <dcterms:modified xsi:type="dcterms:W3CDTF">2017-05-29T06:54:52Z</dcterms:modified>
</cp:coreProperties>
</file>